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615" firstSheet="4" activeTab="10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</externalReferences>
  <calcPr calcId="145621"/>
</workbook>
</file>

<file path=xl/calcChain.xml><?xml version="1.0" encoding="utf-8"?>
<calcChain xmlns="http://schemas.openxmlformats.org/spreadsheetml/2006/main">
  <c r="AE200" i="11" l="1"/>
  <c r="C100" i="11"/>
  <c r="O99" i="11"/>
  <c r="N99" i="11"/>
  <c r="M99" i="11"/>
  <c r="L99" i="11"/>
  <c r="K99" i="11"/>
  <c r="J99" i="11"/>
  <c r="I99" i="11"/>
  <c r="H99" i="11"/>
  <c r="G99" i="11"/>
  <c r="F99" i="11"/>
  <c r="C99" i="11" s="1"/>
  <c r="E99" i="11"/>
  <c r="D99" i="11"/>
  <c r="P98" i="11"/>
  <c r="C98" i="11"/>
  <c r="P97" i="11"/>
  <c r="C97" i="11"/>
  <c r="P96" i="11"/>
  <c r="C96" i="11"/>
  <c r="C90" i="11"/>
  <c r="C89" i="11"/>
  <c r="C88" i="11"/>
  <c r="H60" i="11" s="1"/>
  <c r="C87" i="11"/>
  <c r="M83" i="11"/>
  <c r="I83" i="11"/>
  <c r="E83" i="11"/>
  <c r="O82" i="11"/>
  <c r="N82" i="11"/>
  <c r="N83" i="11" s="1"/>
  <c r="M82" i="11"/>
  <c r="L82" i="11"/>
  <c r="K82" i="11"/>
  <c r="J82" i="11"/>
  <c r="J83" i="11" s="1"/>
  <c r="I82" i="11"/>
  <c r="H82" i="11"/>
  <c r="G82" i="11"/>
  <c r="F82" i="11"/>
  <c r="F83" i="11" s="1"/>
  <c r="E82" i="11"/>
  <c r="D82" i="11"/>
  <c r="C80" i="11"/>
  <c r="P79" i="11"/>
  <c r="C79" i="11"/>
  <c r="P78" i="11"/>
  <c r="C78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 s="1"/>
  <c r="P75" i="11"/>
  <c r="C75" i="11"/>
  <c r="C74" i="11"/>
  <c r="H55" i="11" s="1"/>
  <c r="P73" i="11"/>
  <c r="C73" i="11"/>
  <c r="P72" i="11"/>
  <c r="C72" i="11"/>
  <c r="H53" i="11" s="1"/>
  <c r="O71" i="11"/>
  <c r="O83" i="11" s="1"/>
  <c r="N71" i="11"/>
  <c r="M71" i="11"/>
  <c r="L71" i="11"/>
  <c r="L83" i="11" s="1"/>
  <c r="K71" i="11"/>
  <c r="K83" i="11" s="1"/>
  <c r="J71" i="11"/>
  <c r="I71" i="11"/>
  <c r="H71" i="11"/>
  <c r="H83" i="11" s="1"/>
  <c r="G71" i="11"/>
  <c r="G83" i="11" s="1"/>
  <c r="F71" i="11"/>
  <c r="E71" i="11"/>
  <c r="D71" i="11"/>
  <c r="D83" i="11" s="1"/>
  <c r="P69" i="11"/>
  <c r="C69" i="11"/>
  <c r="H56" i="11" s="1"/>
  <c r="P68" i="11"/>
  <c r="C68" i="11"/>
  <c r="P67" i="11"/>
  <c r="C67" i="11"/>
  <c r="Q61" i="11"/>
  <c r="P61" i="11"/>
  <c r="O61" i="11"/>
  <c r="L61" i="11"/>
  <c r="K61" i="11"/>
  <c r="J61" i="11"/>
  <c r="E61" i="11"/>
  <c r="D61" i="11"/>
  <c r="C61" i="11"/>
  <c r="G60" i="11"/>
  <c r="I60" i="11" s="1"/>
  <c r="M60" i="11" s="1"/>
  <c r="F60" i="11"/>
  <c r="F61" i="11" s="1"/>
  <c r="H59" i="11"/>
  <c r="H61" i="11" s="1"/>
  <c r="F59" i="11"/>
  <c r="Q58" i="11"/>
  <c r="P58" i="11"/>
  <c r="O58" i="11"/>
  <c r="L58" i="11"/>
  <c r="K58" i="11"/>
  <c r="J58" i="11"/>
  <c r="E58" i="11"/>
  <c r="D58" i="11"/>
  <c r="C58" i="11"/>
  <c r="F56" i="11"/>
  <c r="G55" i="11"/>
  <c r="I55" i="11" s="1"/>
  <c r="M55" i="11" s="1"/>
  <c r="N55" i="11" s="1"/>
  <c r="F55" i="11"/>
  <c r="H54" i="11"/>
  <c r="F54" i="11"/>
  <c r="F53" i="11"/>
  <c r="F58" i="11" s="1"/>
  <c r="C47" i="11"/>
  <c r="C46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P44" i="11"/>
  <c r="C44" i="11"/>
  <c r="P43" i="11"/>
  <c r="C43" i="11"/>
  <c r="P42" i="11"/>
  <c r="C42" i="11"/>
  <c r="C36" i="11"/>
  <c r="C35" i="11"/>
  <c r="C34" i="11"/>
  <c r="C33" i="11"/>
  <c r="G59" i="11" s="1"/>
  <c r="N29" i="11"/>
  <c r="J29" i="11"/>
  <c r="F29" i="11"/>
  <c r="O28" i="11"/>
  <c r="O29" i="11" s="1"/>
  <c r="N28" i="11"/>
  <c r="M28" i="11"/>
  <c r="L28" i="11"/>
  <c r="K28" i="11"/>
  <c r="K29" i="11" s="1"/>
  <c r="J28" i="11"/>
  <c r="I28" i="11"/>
  <c r="H28" i="11"/>
  <c r="G28" i="11"/>
  <c r="G29" i="11" s="1"/>
  <c r="F28" i="11"/>
  <c r="E28" i="11"/>
  <c r="D28" i="11"/>
  <c r="C28" i="11"/>
  <c r="C26" i="11"/>
  <c r="P25" i="11"/>
  <c r="C25" i="11"/>
  <c r="P24" i="11"/>
  <c r="C24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 s="1"/>
  <c r="P21" i="11"/>
  <c r="C21" i="11"/>
  <c r="C20" i="11"/>
  <c r="P19" i="11"/>
  <c r="C19" i="11"/>
  <c r="P18" i="11"/>
  <c r="C18" i="11"/>
  <c r="O17" i="11"/>
  <c r="N17" i="11"/>
  <c r="M17" i="11"/>
  <c r="M29" i="11" s="1"/>
  <c r="L17" i="11"/>
  <c r="L29" i="11" s="1"/>
  <c r="K17" i="11"/>
  <c r="J17" i="11"/>
  <c r="I17" i="11"/>
  <c r="I29" i="11" s="1"/>
  <c r="H17" i="11"/>
  <c r="H29" i="11" s="1"/>
  <c r="G17" i="11"/>
  <c r="F17" i="11"/>
  <c r="E17" i="11"/>
  <c r="E29" i="11" s="1"/>
  <c r="D17" i="11"/>
  <c r="D29" i="11" s="1"/>
  <c r="C29" i="11" s="1"/>
  <c r="P15" i="11"/>
  <c r="C15" i="11"/>
  <c r="G56" i="11" s="1"/>
  <c r="P14" i="11"/>
  <c r="C14" i="11"/>
  <c r="G54" i="11" s="1"/>
  <c r="I54" i="11" s="1"/>
  <c r="M54" i="11" s="1"/>
  <c r="P13" i="11"/>
  <c r="C13" i="11"/>
  <c r="G53" i="11" s="1"/>
  <c r="A5" i="11"/>
  <c r="A4" i="11"/>
  <c r="A3" i="11"/>
  <c r="A2" i="11"/>
  <c r="A2" i="10"/>
  <c r="A3" i="10"/>
  <c r="A4" i="10"/>
  <c r="A5" i="10"/>
  <c r="C13" i="10"/>
  <c r="P13" i="10"/>
  <c r="C14" i="10"/>
  <c r="P14" i="10"/>
  <c r="C15" i="10"/>
  <c r="G56" i="10" s="1"/>
  <c r="P15" i="10"/>
  <c r="D17" i="10"/>
  <c r="C17" i="10" s="1"/>
  <c r="E17" i="10"/>
  <c r="F17" i="10"/>
  <c r="F29" i="10" s="1"/>
  <c r="G17" i="10"/>
  <c r="H17" i="10"/>
  <c r="H29" i="10" s="1"/>
  <c r="I17" i="10"/>
  <c r="J17" i="10"/>
  <c r="J29" i="10" s="1"/>
  <c r="K17" i="10"/>
  <c r="L17" i="10"/>
  <c r="L29" i="10" s="1"/>
  <c r="M17" i="10"/>
  <c r="N17" i="10"/>
  <c r="N29" i="10" s="1"/>
  <c r="O17" i="10"/>
  <c r="C18" i="10"/>
  <c r="G53" i="10" s="1"/>
  <c r="P18" i="10"/>
  <c r="C19" i="10"/>
  <c r="G54" i="10" s="1"/>
  <c r="I54" i="10" s="1"/>
  <c r="M54" i="10" s="1"/>
  <c r="P19" i="10"/>
  <c r="C20" i="10"/>
  <c r="G55" i="10" s="1"/>
  <c r="I55" i="10" s="1"/>
  <c r="M55" i="10" s="1"/>
  <c r="C21" i="10"/>
  <c r="P21" i="10"/>
  <c r="D23" i="10"/>
  <c r="C23" i="10" s="1"/>
  <c r="E23" i="10"/>
  <c r="F23" i="10"/>
  <c r="G23" i="10"/>
  <c r="H23" i="10"/>
  <c r="I23" i="10"/>
  <c r="J23" i="10"/>
  <c r="K23" i="10"/>
  <c r="L23" i="10"/>
  <c r="M23" i="10"/>
  <c r="N23" i="10"/>
  <c r="O23" i="10"/>
  <c r="C24" i="10"/>
  <c r="P24" i="10"/>
  <c r="C25" i="10"/>
  <c r="P25" i="10"/>
  <c r="C26" i="10"/>
  <c r="D28" i="10"/>
  <c r="C28" i="10" s="1"/>
  <c r="E28" i="10"/>
  <c r="F28" i="10"/>
  <c r="G28" i="10"/>
  <c r="H28" i="10"/>
  <c r="I28" i="10"/>
  <c r="J28" i="10"/>
  <c r="K28" i="10"/>
  <c r="L28" i="10"/>
  <c r="M28" i="10"/>
  <c r="N28" i="10"/>
  <c r="O28" i="10"/>
  <c r="E29" i="10"/>
  <c r="G29" i="10"/>
  <c r="I29" i="10"/>
  <c r="K29" i="10"/>
  <c r="M29" i="10"/>
  <c r="O29" i="10"/>
  <c r="C33" i="10"/>
  <c r="C34" i="10"/>
  <c r="C35" i="10"/>
  <c r="C36" i="10"/>
  <c r="C42" i="10"/>
  <c r="P42" i="10"/>
  <c r="C43" i="10"/>
  <c r="P43" i="10"/>
  <c r="C44" i="10"/>
  <c r="P44" i="10"/>
  <c r="D45" i="10"/>
  <c r="C45" i="10" s="1"/>
  <c r="E45" i="10"/>
  <c r="F45" i="10"/>
  <c r="G45" i="10"/>
  <c r="H45" i="10"/>
  <c r="I45" i="10"/>
  <c r="J45" i="10"/>
  <c r="K45" i="10"/>
  <c r="L45" i="10"/>
  <c r="M45" i="10"/>
  <c r="N45" i="10"/>
  <c r="O45" i="10"/>
  <c r="C46" i="10"/>
  <c r="C47" i="10"/>
  <c r="F53" i="10"/>
  <c r="F54" i="10"/>
  <c r="N54" i="10" s="1"/>
  <c r="F55" i="10"/>
  <c r="N55" i="10" s="1"/>
  <c r="H55" i="10"/>
  <c r="F56" i="10"/>
  <c r="C58" i="10"/>
  <c r="D58" i="10"/>
  <c r="E58" i="10"/>
  <c r="J58" i="10"/>
  <c r="K58" i="10"/>
  <c r="L58" i="10"/>
  <c r="O58" i="10"/>
  <c r="P58" i="10"/>
  <c r="Q58" i="10"/>
  <c r="F59" i="10"/>
  <c r="G59" i="10"/>
  <c r="G61" i="10" s="1"/>
  <c r="F60" i="10"/>
  <c r="G60" i="10"/>
  <c r="C61" i="10"/>
  <c r="D61" i="10"/>
  <c r="E61" i="10"/>
  <c r="F61" i="10"/>
  <c r="J61" i="10"/>
  <c r="K61" i="10"/>
  <c r="L61" i="10"/>
  <c r="O61" i="10"/>
  <c r="P61" i="10"/>
  <c r="Q61" i="10"/>
  <c r="C67" i="10"/>
  <c r="H53" i="10" s="1"/>
  <c r="P67" i="10"/>
  <c r="C68" i="10"/>
  <c r="H54" i="10" s="1"/>
  <c r="P68" i="10"/>
  <c r="C69" i="10"/>
  <c r="H56" i="10" s="1"/>
  <c r="P69" i="10"/>
  <c r="D71" i="10"/>
  <c r="E71" i="10"/>
  <c r="E83" i="10" s="1"/>
  <c r="F71" i="10"/>
  <c r="G71" i="10"/>
  <c r="G83" i="10" s="1"/>
  <c r="H71" i="10"/>
  <c r="I71" i="10"/>
  <c r="I83" i="10" s="1"/>
  <c r="J71" i="10"/>
  <c r="K71" i="10"/>
  <c r="K83" i="10" s="1"/>
  <c r="L71" i="10"/>
  <c r="M71" i="10"/>
  <c r="M83" i="10" s="1"/>
  <c r="N71" i="10"/>
  <c r="O71" i="10"/>
  <c r="O83" i="10" s="1"/>
  <c r="C72" i="10"/>
  <c r="P72" i="10"/>
  <c r="C73" i="10"/>
  <c r="P73" i="10"/>
  <c r="C74" i="10"/>
  <c r="C75" i="10"/>
  <c r="P75" i="10"/>
  <c r="D77" i="10"/>
  <c r="E77" i="10"/>
  <c r="C77" i="10" s="1"/>
  <c r="F77" i="10"/>
  <c r="G77" i="10"/>
  <c r="H77" i="10"/>
  <c r="I77" i="10"/>
  <c r="J77" i="10"/>
  <c r="K77" i="10"/>
  <c r="L77" i="10"/>
  <c r="M77" i="10"/>
  <c r="N77" i="10"/>
  <c r="O77" i="10"/>
  <c r="C78" i="10"/>
  <c r="P78" i="10"/>
  <c r="C79" i="10"/>
  <c r="P79" i="10"/>
  <c r="C80" i="10"/>
  <c r="D82" i="10"/>
  <c r="E82" i="10"/>
  <c r="F82" i="10"/>
  <c r="G82" i="10"/>
  <c r="C82" i="10" s="1"/>
  <c r="H82" i="10"/>
  <c r="I82" i="10"/>
  <c r="J82" i="10"/>
  <c r="K82" i="10"/>
  <c r="L82" i="10"/>
  <c r="M82" i="10"/>
  <c r="N82" i="10"/>
  <c r="O82" i="10"/>
  <c r="D83" i="10"/>
  <c r="F83" i="10"/>
  <c r="H83" i="10"/>
  <c r="J83" i="10"/>
  <c r="L83" i="10"/>
  <c r="N83" i="10"/>
  <c r="C87" i="10"/>
  <c r="H59" i="10" s="1"/>
  <c r="C88" i="10"/>
  <c r="H60" i="10" s="1"/>
  <c r="C89" i="10"/>
  <c r="C90" i="10"/>
  <c r="C96" i="10"/>
  <c r="P96" i="10"/>
  <c r="C97" i="10"/>
  <c r="P97" i="10"/>
  <c r="C98" i="10"/>
  <c r="P98" i="10"/>
  <c r="D99" i="10"/>
  <c r="E99" i="10"/>
  <c r="F99" i="10"/>
  <c r="G99" i="10"/>
  <c r="C99" i="10" s="1"/>
  <c r="H99" i="10"/>
  <c r="I99" i="10"/>
  <c r="J99" i="10"/>
  <c r="K99" i="10"/>
  <c r="L99" i="10"/>
  <c r="M99" i="10"/>
  <c r="N99" i="10"/>
  <c r="O99" i="10"/>
  <c r="C100" i="10"/>
  <c r="AE200" i="10"/>
  <c r="I59" i="11" l="1"/>
  <c r="G61" i="11"/>
  <c r="G58" i="11"/>
  <c r="I53" i="11"/>
  <c r="I56" i="11"/>
  <c r="M56" i="11" s="1"/>
  <c r="N54" i="11"/>
  <c r="N56" i="11"/>
  <c r="C83" i="11"/>
  <c r="H58" i="11"/>
  <c r="N60" i="11"/>
  <c r="C82" i="11"/>
  <c r="C17" i="11"/>
  <c r="C71" i="11"/>
  <c r="I60" i="10"/>
  <c r="M60" i="10" s="1"/>
  <c r="N60" i="10" s="1"/>
  <c r="H61" i="10"/>
  <c r="I59" i="10"/>
  <c r="H58" i="10"/>
  <c r="I56" i="10"/>
  <c r="M56" i="10" s="1"/>
  <c r="N56" i="10" s="1"/>
  <c r="C83" i="10"/>
  <c r="I53" i="10"/>
  <c r="G58" i="10"/>
  <c r="C71" i="10"/>
  <c r="F58" i="10"/>
  <c r="D29" i="10"/>
  <c r="C29" i="10" s="1"/>
  <c r="AE200" i="9"/>
  <c r="C100" i="9"/>
  <c r="O99" i="9"/>
  <c r="N99" i="9"/>
  <c r="M99" i="9"/>
  <c r="L99" i="9"/>
  <c r="K99" i="9"/>
  <c r="J99" i="9"/>
  <c r="I99" i="9"/>
  <c r="H99" i="9"/>
  <c r="G99" i="9"/>
  <c r="F99" i="9"/>
  <c r="E99" i="9"/>
  <c r="D99" i="9"/>
  <c r="P98" i="9"/>
  <c r="C98" i="9"/>
  <c r="P97" i="9"/>
  <c r="C97" i="9"/>
  <c r="P96" i="9"/>
  <c r="C96" i="9"/>
  <c r="C90" i="9"/>
  <c r="H55" i="9" s="1"/>
  <c r="C89" i="9"/>
  <c r="C88" i="9"/>
  <c r="C87" i="9"/>
  <c r="H59" i="9" s="1"/>
  <c r="H61" i="9" s="1"/>
  <c r="O82" i="9"/>
  <c r="N82" i="9"/>
  <c r="M82" i="9"/>
  <c r="L82" i="9"/>
  <c r="K82" i="9"/>
  <c r="J82" i="9"/>
  <c r="I82" i="9"/>
  <c r="H82" i="9"/>
  <c r="G82" i="9"/>
  <c r="F82" i="9"/>
  <c r="E82" i="9"/>
  <c r="D82" i="9"/>
  <c r="C80" i="9"/>
  <c r="P79" i="9"/>
  <c r="C79" i="9"/>
  <c r="P78" i="9"/>
  <c r="C78" i="9"/>
  <c r="O77" i="9"/>
  <c r="O83" i="9" s="1"/>
  <c r="N77" i="9"/>
  <c r="M77" i="9"/>
  <c r="L77" i="9"/>
  <c r="K77" i="9"/>
  <c r="J77" i="9"/>
  <c r="I77" i="9"/>
  <c r="H77" i="9"/>
  <c r="G77" i="9"/>
  <c r="F77" i="9"/>
  <c r="E77" i="9"/>
  <c r="D77" i="9"/>
  <c r="P75" i="9"/>
  <c r="C75" i="9"/>
  <c r="C74" i="9"/>
  <c r="P73" i="9"/>
  <c r="C73" i="9"/>
  <c r="H54" i="9" s="1"/>
  <c r="P72" i="9"/>
  <c r="C72" i="9"/>
  <c r="O71" i="9"/>
  <c r="N71" i="9"/>
  <c r="N83" i="9" s="1"/>
  <c r="M71" i="9"/>
  <c r="L71" i="9"/>
  <c r="K71" i="9"/>
  <c r="K83" i="9" s="1"/>
  <c r="J71" i="9"/>
  <c r="J83" i="9" s="1"/>
  <c r="I71" i="9"/>
  <c r="H71" i="9"/>
  <c r="G71" i="9"/>
  <c r="G83" i="9" s="1"/>
  <c r="F71" i="9"/>
  <c r="F83" i="9" s="1"/>
  <c r="E71" i="9"/>
  <c r="D71" i="9"/>
  <c r="P69" i="9"/>
  <c r="C69" i="9"/>
  <c r="H56" i="9" s="1"/>
  <c r="P68" i="9"/>
  <c r="C68" i="9"/>
  <c r="P67" i="9"/>
  <c r="C67" i="9"/>
  <c r="Q61" i="9"/>
  <c r="P61" i="9"/>
  <c r="O61" i="9"/>
  <c r="L61" i="9"/>
  <c r="K61" i="9"/>
  <c r="J61" i="9"/>
  <c r="E61" i="9"/>
  <c r="D61" i="9"/>
  <c r="C61" i="9"/>
  <c r="H60" i="9"/>
  <c r="F60" i="9"/>
  <c r="F59" i="9"/>
  <c r="F61" i="9" s="1"/>
  <c r="Q58" i="9"/>
  <c r="P58" i="9"/>
  <c r="O58" i="9"/>
  <c r="L58" i="9"/>
  <c r="K58" i="9"/>
  <c r="J58" i="9"/>
  <c r="E58" i="9"/>
  <c r="D58" i="9"/>
  <c r="C58" i="9"/>
  <c r="F56" i="9"/>
  <c r="F55" i="9"/>
  <c r="F54" i="9"/>
  <c r="F58" i="9" s="1"/>
  <c r="H53" i="9"/>
  <c r="F53" i="9"/>
  <c r="C47" i="9"/>
  <c r="C46" i="9"/>
  <c r="O45" i="9"/>
  <c r="N45" i="9"/>
  <c r="M45" i="9"/>
  <c r="L45" i="9"/>
  <c r="K45" i="9"/>
  <c r="J45" i="9"/>
  <c r="I45" i="9"/>
  <c r="H45" i="9"/>
  <c r="G45" i="9"/>
  <c r="F45" i="9"/>
  <c r="E45" i="9"/>
  <c r="D45" i="9"/>
  <c r="P44" i="9"/>
  <c r="C44" i="9"/>
  <c r="P43" i="9"/>
  <c r="C43" i="9"/>
  <c r="P42" i="9"/>
  <c r="C42" i="9"/>
  <c r="C36" i="9"/>
  <c r="C35" i="9"/>
  <c r="C34" i="9"/>
  <c r="G60" i="9" s="1"/>
  <c r="I60" i="9" s="1"/>
  <c r="M60" i="9" s="1"/>
  <c r="C33" i="9"/>
  <c r="G59" i="9" s="1"/>
  <c r="O28" i="9"/>
  <c r="N28" i="9"/>
  <c r="M28" i="9"/>
  <c r="L28" i="9"/>
  <c r="L29" i="9" s="1"/>
  <c r="K28" i="9"/>
  <c r="J28" i="9"/>
  <c r="I28" i="9"/>
  <c r="H28" i="9"/>
  <c r="H29" i="9" s="1"/>
  <c r="G28" i="9"/>
  <c r="F28" i="9"/>
  <c r="E28" i="9"/>
  <c r="D28" i="9"/>
  <c r="D29" i="9" s="1"/>
  <c r="C26" i="9"/>
  <c r="P25" i="9"/>
  <c r="C25" i="9"/>
  <c r="P24" i="9"/>
  <c r="C24" i="9"/>
  <c r="O23" i="9"/>
  <c r="N23" i="9"/>
  <c r="M23" i="9"/>
  <c r="L23" i="9"/>
  <c r="K23" i="9"/>
  <c r="J23" i="9"/>
  <c r="I23" i="9"/>
  <c r="H23" i="9"/>
  <c r="G23" i="9"/>
  <c r="F23" i="9"/>
  <c r="E23" i="9"/>
  <c r="C23" i="9" s="1"/>
  <c r="D23" i="9"/>
  <c r="P21" i="9"/>
  <c r="C21" i="9"/>
  <c r="C20" i="9"/>
  <c r="P19" i="9"/>
  <c r="C19" i="9"/>
  <c r="P18" i="9"/>
  <c r="C18" i="9"/>
  <c r="O17" i="9"/>
  <c r="O29" i="9" s="1"/>
  <c r="N17" i="9"/>
  <c r="N29" i="9" s="1"/>
  <c r="M17" i="9"/>
  <c r="L17" i="9"/>
  <c r="K17" i="9"/>
  <c r="K29" i="9" s="1"/>
  <c r="J17" i="9"/>
  <c r="J29" i="9" s="1"/>
  <c r="I17" i="9"/>
  <c r="H17" i="9"/>
  <c r="G17" i="9"/>
  <c r="G29" i="9" s="1"/>
  <c r="F17" i="9"/>
  <c r="F29" i="9" s="1"/>
  <c r="E17" i="9"/>
  <c r="C17" i="9" s="1"/>
  <c r="D17" i="9"/>
  <c r="P15" i="9"/>
  <c r="C15" i="9"/>
  <c r="G56" i="9" s="1"/>
  <c r="I56" i="9" s="1"/>
  <c r="M56" i="9" s="1"/>
  <c r="N56" i="9" s="1"/>
  <c r="P14" i="9"/>
  <c r="C14" i="9"/>
  <c r="P13" i="9"/>
  <c r="C13" i="9"/>
  <c r="G53" i="9" s="1"/>
  <c r="A5" i="9"/>
  <c r="A4" i="9"/>
  <c r="A3" i="9"/>
  <c r="A2" i="9"/>
  <c r="M53" i="11" l="1"/>
  <c r="I58" i="11"/>
  <c r="I61" i="11"/>
  <c r="M59" i="11"/>
  <c r="I61" i="10"/>
  <c r="M59" i="10"/>
  <c r="I58" i="10"/>
  <c r="M53" i="10"/>
  <c r="I29" i="9"/>
  <c r="G54" i="9"/>
  <c r="I54" i="9" s="1"/>
  <c r="M54" i="9" s="1"/>
  <c r="N54" i="9" s="1"/>
  <c r="C45" i="9"/>
  <c r="C82" i="9"/>
  <c r="H83" i="9"/>
  <c r="L83" i="9"/>
  <c r="H58" i="9"/>
  <c r="E29" i="9"/>
  <c r="C29" i="9" s="1"/>
  <c r="M29" i="9"/>
  <c r="G55" i="9"/>
  <c r="I55" i="9" s="1"/>
  <c r="M55" i="9" s="1"/>
  <c r="C77" i="9"/>
  <c r="E83" i="9"/>
  <c r="I83" i="9"/>
  <c r="M83" i="9"/>
  <c r="C99" i="9"/>
  <c r="I59" i="9"/>
  <c r="G61" i="9"/>
  <c r="G58" i="9"/>
  <c r="I53" i="9"/>
  <c r="N60" i="9"/>
  <c r="N55" i="9"/>
  <c r="C28" i="9"/>
  <c r="C71" i="9"/>
  <c r="D83" i="9"/>
  <c r="AE200" i="8"/>
  <c r="C100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 s="1"/>
  <c r="P98" i="8"/>
  <c r="C98" i="8"/>
  <c r="P97" i="8"/>
  <c r="C97" i="8"/>
  <c r="P96" i="8"/>
  <c r="C96" i="8"/>
  <c r="C90" i="8"/>
  <c r="C89" i="8"/>
  <c r="C88" i="8"/>
  <c r="C87" i="8"/>
  <c r="H59" i="8" s="1"/>
  <c r="K83" i="8"/>
  <c r="O82" i="8"/>
  <c r="N82" i="8"/>
  <c r="M82" i="8"/>
  <c r="L82" i="8"/>
  <c r="K82" i="8"/>
  <c r="J82" i="8"/>
  <c r="I82" i="8"/>
  <c r="H82" i="8"/>
  <c r="G82" i="8"/>
  <c r="F82" i="8"/>
  <c r="E82" i="8"/>
  <c r="D82" i="8"/>
  <c r="C80" i="8"/>
  <c r="P79" i="8"/>
  <c r="C79" i="8"/>
  <c r="P78" i="8"/>
  <c r="C78" i="8"/>
  <c r="O77" i="8"/>
  <c r="O83" i="8" s="1"/>
  <c r="N77" i="8"/>
  <c r="M77" i="8"/>
  <c r="L77" i="8"/>
  <c r="K77" i="8"/>
  <c r="J77" i="8"/>
  <c r="I77" i="8"/>
  <c r="H77" i="8"/>
  <c r="G77" i="8"/>
  <c r="F77" i="8"/>
  <c r="C77" i="8" s="1"/>
  <c r="E77" i="8"/>
  <c r="D77" i="8"/>
  <c r="P75" i="8"/>
  <c r="C75" i="8"/>
  <c r="C74" i="8"/>
  <c r="P73" i="8"/>
  <c r="C73" i="8"/>
  <c r="P72" i="8"/>
  <c r="C72" i="8"/>
  <c r="O71" i="8"/>
  <c r="N71" i="8"/>
  <c r="M71" i="8"/>
  <c r="L71" i="8"/>
  <c r="K71" i="8"/>
  <c r="J71" i="8"/>
  <c r="I71" i="8"/>
  <c r="H71" i="8"/>
  <c r="G71" i="8"/>
  <c r="G83" i="8" s="1"/>
  <c r="F71" i="8"/>
  <c r="E71" i="8"/>
  <c r="D71" i="8"/>
  <c r="P69" i="8"/>
  <c r="C69" i="8"/>
  <c r="H56" i="8" s="1"/>
  <c r="P68" i="8"/>
  <c r="C68" i="8"/>
  <c r="P67" i="8"/>
  <c r="C67" i="8"/>
  <c r="Q61" i="8"/>
  <c r="P61" i="8"/>
  <c r="O61" i="8"/>
  <c r="L61" i="8"/>
  <c r="K61" i="8"/>
  <c r="J61" i="8"/>
  <c r="E61" i="8"/>
  <c r="D61" i="8"/>
  <c r="C61" i="8"/>
  <c r="H60" i="8"/>
  <c r="F60" i="8"/>
  <c r="F59" i="8"/>
  <c r="F61" i="8" s="1"/>
  <c r="Q58" i="8"/>
  <c r="P58" i="8"/>
  <c r="O58" i="8"/>
  <c r="L58" i="8"/>
  <c r="K58" i="8"/>
  <c r="J58" i="8"/>
  <c r="E58" i="8"/>
  <c r="D58" i="8"/>
  <c r="C58" i="8"/>
  <c r="G56" i="8"/>
  <c r="F56" i="8"/>
  <c r="F55" i="8"/>
  <c r="F54" i="8"/>
  <c r="F53" i="8"/>
  <c r="F58" i="8" s="1"/>
  <c r="C47" i="8"/>
  <c r="C46" i="8"/>
  <c r="O45" i="8"/>
  <c r="N45" i="8"/>
  <c r="M45" i="8"/>
  <c r="L45" i="8"/>
  <c r="K45" i="8"/>
  <c r="J45" i="8"/>
  <c r="I45" i="8"/>
  <c r="H45" i="8"/>
  <c r="G45" i="8"/>
  <c r="F45" i="8"/>
  <c r="E45" i="8"/>
  <c r="C45" i="8" s="1"/>
  <c r="D45" i="8"/>
  <c r="P44" i="8"/>
  <c r="C44" i="8"/>
  <c r="P43" i="8"/>
  <c r="C43" i="8"/>
  <c r="P42" i="8"/>
  <c r="C42" i="8"/>
  <c r="C36" i="8"/>
  <c r="C35" i="8"/>
  <c r="C34" i="8"/>
  <c r="G60" i="8" s="1"/>
  <c r="I60" i="8" s="1"/>
  <c r="M60" i="8" s="1"/>
  <c r="C33" i="8"/>
  <c r="G59" i="8" s="1"/>
  <c r="L29" i="8"/>
  <c r="O28" i="8"/>
  <c r="N28" i="8"/>
  <c r="N29" i="8" s="1"/>
  <c r="M28" i="8"/>
  <c r="L28" i="8"/>
  <c r="K28" i="8"/>
  <c r="J28" i="8"/>
  <c r="J29" i="8" s="1"/>
  <c r="I28" i="8"/>
  <c r="H28" i="8"/>
  <c r="G28" i="8"/>
  <c r="F28" i="8"/>
  <c r="F29" i="8" s="1"/>
  <c r="E28" i="8"/>
  <c r="D28" i="8"/>
  <c r="C26" i="8"/>
  <c r="P25" i="8"/>
  <c r="C25" i="8"/>
  <c r="P24" i="8"/>
  <c r="C24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P21" i="8"/>
  <c r="C21" i="8"/>
  <c r="C20" i="8"/>
  <c r="P19" i="8"/>
  <c r="C19" i="8"/>
  <c r="P18" i="8"/>
  <c r="C18" i="8"/>
  <c r="O17" i="8"/>
  <c r="O29" i="8" s="1"/>
  <c r="N17" i="8"/>
  <c r="M17" i="8"/>
  <c r="L17" i="8"/>
  <c r="K17" i="8"/>
  <c r="K29" i="8" s="1"/>
  <c r="J17" i="8"/>
  <c r="I17" i="8"/>
  <c r="H17" i="8"/>
  <c r="H29" i="8" s="1"/>
  <c r="G17" i="8"/>
  <c r="G29" i="8" s="1"/>
  <c r="F17" i="8"/>
  <c r="E17" i="8"/>
  <c r="D17" i="8"/>
  <c r="D29" i="8" s="1"/>
  <c r="C17" i="8"/>
  <c r="P15" i="8"/>
  <c r="C15" i="8"/>
  <c r="P14" i="8"/>
  <c r="C14" i="8"/>
  <c r="G54" i="8" s="1"/>
  <c r="P13" i="8"/>
  <c r="C13" i="8"/>
  <c r="A5" i="8"/>
  <c r="A4" i="8"/>
  <c r="A3" i="8"/>
  <c r="A2" i="8"/>
  <c r="M61" i="11" l="1"/>
  <c r="N59" i="11"/>
  <c r="N61" i="11" s="1"/>
  <c r="M58" i="11"/>
  <c r="N53" i="11"/>
  <c r="N58" i="11" s="1"/>
  <c r="M58" i="10"/>
  <c r="N53" i="10"/>
  <c r="N58" i="10" s="1"/>
  <c r="M61" i="10"/>
  <c r="N59" i="10"/>
  <c r="N61" i="10" s="1"/>
  <c r="M83" i="8"/>
  <c r="G55" i="8"/>
  <c r="I56" i="8"/>
  <c r="M56" i="8" s="1"/>
  <c r="N56" i="8" s="1"/>
  <c r="N56" i="2" s="1"/>
  <c r="F83" i="8"/>
  <c r="N83" i="8"/>
  <c r="G53" i="8"/>
  <c r="I53" i="8" s="1"/>
  <c r="I53" i="2" s="1"/>
  <c r="H61" i="8"/>
  <c r="C83" i="9"/>
  <c r="E83" i="8"/>
  <c r="I83" i="8"/>
  <c r="J83" i="8"/>
  <c r="H54" i="8"/>
  <c r="I54" i="8" s="1"/>
  <c r="E29" i="8"/>
  <c r="I29" i="8"/>
  <c r="M29" i="8"/>
  <c r="H53" i="8"/>
  <c r="H55" i="8"/>
  <c r="C82" i="8"/>
  <c r="H83" i="8"/>
  <c r="L83" i="8"/>
  <c r="I58" i="9"/>
  <c r="M53" i="9"/>
  <c r="M59" i="9"/>
  <c r="I61" i="9"/>
  <c r="I55" i="8"/>
  <c r="M55" i="8" s="1"/>
  <c r="N55" i="8" s="1"/>
  <c r="N55" i="2" s="1"/>
  <c r="I59" i="8"/>
  <c r="I59" i="2" s="1"/>
  <c r="G61" i="8"/>
  <c r="G61" i="2" s="1"/>
  <c r="G58" i="8"/>
  <c r="G58" i="2" s="1"/>
  <c r="C29" i="8"/>
  <c r="N60" i="8"/>
  <c r="C28" i="8"/>
  <c r="C71" i="8"/>
  <c r="D83" i="8"/>
  <c r="C83" i="8" s="1"/>
  <c r="C54" i="2"/>
  <c r="D54" i="2"/>
  <c r="E54" i="2"/>
  <c r="F54" i="2"/>
  <c r="G54" i="2"/>
  <c r="H54" i="2"/>
  <c r="J54" i="2"/>
  <c r="K54" i="2"/>
  <c r="L54" i="2"/>
  <c r="O54" i="2"/>
  <c r="P54" i="2"/>
  <c r="Q54" i="2"/>
  <c r="C55" i="2"/>
  <c r="D55" i="2"/>
  <c r="E55" i="2"/>
  <c r="F55" i="2"/>
  <c r="G55" i="2"/>
  <c r="H55" i="2"/>
  <c r="J55" i="2"/>
  <c r="K55" i="2"/>
  <c r="L55" i="2"/>
  <c r="O55" i="2"/>
  <c r="P55" i="2"/>
  <c r="Q55" i="2"/>
  <c r="C56" i="2"/>
  <c r="D56" i="2"/>
  <c r="E56" i="2"/>
  <c r="F56" i="2"/>
  <c r="G56" i="2"/>
  <c r="H56" i="2"/>
  <c r="J56" i="2"/>
  <c r="K56" i="2"/>
  <c r="L56" i="2"/>
  <c r="O56" i="2"/>
  <c r="P56" i="2"/>
  <c r="Q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C58" i="2"/>
  <c r="D58" i="2"/>
  <c r="E58" i="2"/>
  <c r="F58" i="2"/>
  <c r="J58" i="2"/>
  <c r="K58" i="2"/>
  <c r="L58" i="2"/>
  <c r="O58" i="2"/>
  <c r="P58" i="2"/>
  <c r="Q58" i="2"/>
  <c r="C59" i="2"/>
  <c r="D59" i="2"/>
  <c r="E59" i="2"/>
  <c r="F59" i="2"/>
  <c r="G59" i="2"/>
  <c r="H59" i="2"/>
  <c r="J59" i="2"/>
  <c r="K59" i="2"/>
  <c r="L59" i="2"/>
  <c r="O59" i="2"/>
  <c r="P59" i="2"/>
  <c r="Q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C61" i="2"/>
  <c r="D61" i="2"/>
  <c r="E61" i="2"/>
  <c r="F61" i="2"/>
  <c r="H61" i="2"/>
  <c r="J61" i="2"/>
  <c r="K61" i="2"/>
  <c r="L61" i="2"/>
  <c r="O61" i="2"/>
  <c r="P61" i="2"/>
  <c r="Q61" i="2"/>
  <c r="D53" i="2"/>
  <c r="E53" i="2"/>
  <c r="F53" i="2"/>
  <c r="H53" i="2"/>
  <c r="J53" i="2"/>
  <c r="K53" i="2"/>
  <c r="L53" i="2"/>
  <c r="O53" i="2"/>
  <c r="P53" i="2"/>
  <c r="Q53" i="2"/>
  <c r="C53" i="2"/>
  <c r="M54" i="8" l="1"/>
  <c r="I54" i="2"/>
  <c r="G53" i="2"/>
  <c r="M55" i="2"/>
  <c r="I55" i="2"/>
  <c r="M56" i="2"/>
  <c r="I56" i="2"/>
  <c r="H58" i="8"/>
  <c r="H58" i="2" s="1"/>
  <c r="M61" i="9"/>
  <c r="N59" i="9"/>
  <c r="N61" i="9" s="1"/>
  <c r="M58" i="9"/>
  <c r="N53" i="9"/>
  <c r="N58" i="9" s="1"/>
  <c r="I61" i="8"/>
  <c r="I61" i="2" s="1"/>
  <c r="M59" i="8"/>
  <c r="I58" i="8"/>
  <c r="I58" i="2" s="1"/>
  <c r="M53" i="8"/>
  <c r="N54" i="8" l="1"/>
  <c r="N54" i="2" s="1"/>
  <c r="M54" i="2"/>
  <c r="M58" i="8"/>
  <c r="M58" i="2" s="1"/>
  <c r="N53" i="8"/>
  <c r="M53" i="2"/>
  <c r="M61" i="8"/>
  <c r="M61" i="2" s="1"/>
  <c r="N59" i="8"/>
  <c r="M59" i="2"/>
  <c r="N61" i="8" l="1"/>
  <c r="N61" i="2" s="1"/>
  <c r="N59" i="2"/>
  <c r="N58" i="8"/>
  <c r="N58" i="2" s="1"/>
  <c r="N53" i="2"/>
</calcChain>
</file>

<file path=xl/sharedStrings.xml><?xml version="1.0" encoding="utf-8"?>
<sst xmlns="http://schemas.openxmlformats.org/spreadsheetml/2006/main" count="5668" uniqueCount="99">
  <si>
    <t>SERVICIO DE SALUD</t>
  </si>
  <si>
    <t>COMUNA: LINARES  - ( 07401 )</t>
  </si>
  <si>
    <t>ESTABLECIMIENTO: HOSPITAL DE LINARES  - ( 16108 )</t>
  </si>
  <si>
    <t>MES: ENERO - ( 01 )</t>
  </si>
  <si>
    <t>AÑO: 2013 - (  )</t>
  </si>
  <si>
    <t>REM-D.15  -  PROGRAMA NACIONAL DE ALIMENTACION COMPLEMENTARIA (P.N.A.C.)</t>
  </si>
  <si>
    <t>SECCION A: DISTRIBUCION (KILOS) A POBLACION BENEFICIARIA DEL S.N.S.S.</t>
  </si>
  <si>
    <t>SUB-PROGRAMAS</t>
  </si>
  <si>
    <t>ALIMENTOS</t>
  </si>
  <si>
    <t>TOTAL</t>
  </si>
  <si>
    <t>MENORES DE SEIS AÑOS</t>
  </si>
  <si>
    <t>GESTANTES</t>
  </si>
  <si>
    <t>NODRIZAS</t>
  </si>
  <si>
    <t>0 - 2 meses</t>
  </si>
  <si>
    <t>3 - 5 meses</t>
  </si>
  <si>
    <t>6 - 11 meses</t>
  </si>
  <si>
    <t>12 - 17 meses</t>
  </si>
  <si>
    <t xml:space="preserve"> 18 - 23 meses</t>
  </si>
  <si>
    <t xml:space="preserve"> 24 - 47 meses</t>
  </si>
  <si>
    <t xml:space="preserve"> 48 - 71 meses</t>
  </si>
  <si>
    <t>Normal, Sobrepeso y Obesas</t>
  </si>
  <si>
    <t>Bajo peso</t>
  </si>
  <si>
    <t>Con lactancia 
materna 
exclusiva</t>
  </si>
  <si>
    <t>Con lactancia 
materna 
predominante</t>
  </si>
  <si>
    <t>Con Fórmula
predominante o Exclusiva</t>
  </si>
  <si>
    <t>BASICO</t>
  </si>
  <si>
    <t>LECHE PURITA FORTIFICADA</t>
  </si>
  <si>
    <t xml:space="preserve"> </t>
  </si>
  <si>
    <t/>
  </si>
  <si>
    <t>PURITA CEREAL</t>
  </si>
  <si>
    <t>PURITA MAMA</t>
  </si>
  <si>
    <t>SUB-TOTAL</t>
  </si>
  <si>
    <t>REFUERZO 
(Gestantes bajo peso, niños desnutridos, nodriza con antecedente de bajo peso)</t>
  </si>
  <si>
    <t xml:space="preserve">"MI SOPITA" </t>
  </si>
  <si>
    <t>REFUERZO 
(niños con riesgo)</t>
  </si>
  <si>
    <t>SECCION B: DISTRIBUCION PROGRAMA PREMATUROS A POBLACION BENEFICIARIA DEL S.N.S.S.</t>
  </si>
  <si>
    <t>PROGRAMA PREMATUROS/ ALIMENTOS</t>
  </si>
  <si>
    <t>MENORES DE DOS AÑOS (en meses)</t>
  </si>
  <si>
    <t>12 - 23 meses</t>
  </si>
  <si>
    <t>LECHE PREMATURO (en gramos)</t>
  </si>
  <si>
    <t>LECHE CONTINUACIÓN (en gramos)</t>
  </si>
  <si>
    <t>LECHE PURITA FORTIFICADA (en kilos)</t>
  </si>
  <si>
    <t>MI SOPITA (en kilos)</t>
  </si>
  <si>
    <t>SECCION C: NUMERO DE PERSONAS BENEFICIARIAS DEL S.N.S.S.</t>
  </si>
  <si>
    <t xml:space="preserve">    </t>
  </si>
  <si>
    <t>REFUERZO</t>
  </si>
  <si>
    <t>GESTANTES Y NIÑOS DESNUTRIDOS Y NODRIZAS CON ANTECEDENTE DE BAJO PESO</t>
  </si>
  <si>
    <t>NIÑOS C/RIESGO</t>
  </si>
  <si>
    <t xml:space="preserve">  </t>
  </si>
  <si>
    <t>CHILE SOLIDARIO (*)</t>
  </si>
  <si>
    <t>PREMATUROS</t>
  </si>
  <si>
    <t>Nota: (*) Información referencial, esta incluida en los Sub-Programas Básico y Refuerzo.</t>
  </si>
  <si>
    <t>SECCION D: EXISTENCIA Y MOVIMIENTO TOTAL DE PRODUCTOS (INCLUYE BENEFICIARIO S.N.S.S. Y NO BENEFICIARIO S.N.S.S.)</t>
  </si>
  <si>
    <t>Saldo Mes Anterior</t>
  </si>
  <si>
    <t>INGRESOS</t>
  </si>
  <si>
    <t>TOTAL DISPONIBLE</t>
  </si>
  <si>
    <t>EGRESOS</t>
  </si>
  <si>
    <t>SALDO MES SIGUIENTE</t>
  </si>
  <si>
    <t>Necesidades</t>
  </si>
  <si>
    <t>REPO-
SICIÓN</t>
  </si>
  <si>
    <t>Planta</t>
  </si>
  <si>
    <t>Por traspaso</t>
  </si>
  <si>
    <t>Distribuído</t>
  </si>
  <si>
    <t>Mermas (Incluye Faltantes)</t>
  </si>
  <si>
    <t>Otros: 
Demostra-
ciones, dona-
ciones, etc</t>
  </si>
  <si>
    <t>Traspaso</t>
  </si>
  <si>
    <t>TOTAL EGRESOS</t>
  </si>
  <si>
    <t>Bodega del 
estableci-
miento</t>
  </si>
  <si>
    <t>Bodegas Centrales</t>
  </si>
  <si>
    <t>Beneficiario</t>
  </si>
  <si>
    <t>No Beneficiario</t>
  </si>
  <si>
    <t>Total</t>
  </si>
  <si>
    <t>TOTAL EN KILOS</t>
  </si>
  <si>
    <t>LECHE PREMATURO</t>
  </si>
  <si>
    <t>LECHE CONTINUACIÓN</t>
  </si>
  <si>
    <t>TOTAL EN GRAMOS</t>
  </si>
  <si>
    <t>SECCION E: DISTRIBUCION (KILOS) A POBLACION NO BENEFICIARIA DEL S.N.S.S. (INCLUYE MODALIDAD LIBRE ELECCION)</t>
  </si>
  <si>
    <t>SECCION F: DISTRIBUCION PROGRAMA PREMATUROS A POBLACION NO BENEFICIARIA DEL S.N.S.S. (INCLUYE MODALIDAD LIBRE ELECCION)</t>
  </si>
  <si>
    <t>SECCION G: NUMERO DE PERSONAS NO BENEFICIARIAS DEL S.N.S.S. (INCLUYE MODALIDAD LIBRE ELECCION)</t>
  </si>
  <si>
    <t>SECCION H: NUMERO DE REEVALUACIONES ANTROPOMETRICAS A POBLACION NO BENEF. DEL S.N.S.S.</t>
  </si>
  <si>
    <t>FUNCIONARIOS</t>
  </si>
  <si>
    <t>REEVALUACIONES  EFECTUADAS SEGÚN TIPO DE ESTABLECIMIENTO</t>
  </si>
  <si>
    <t>ESTAB S.S.</t>
  </si>
  <si>
    <t>ESTAB.MUN</t>
  </si>
  <si>
    <t>MEDICO</t>
  </si>
  <si>
    <t>ENFERMERA</t>
  </si>
  <si>
    <t>NUTRICIONISTA</t>
  </si>
  <si>
    <t>MATRONA</t>
  </si>
  <si>
    <t>AUXILIAR</t>
  </si>
  <si>
    <t>COMUNA:  - (  )</t>
  </si>
  <si>
    <t>ESTABLECIMIENTO:  - (  )</t>
  </si>
  <si>
    <t>MES:  - (  )</t>
  </si>
  <si>
    <t>COMUNA: LINARES - ( 07401 )</t>
  </si>
  <si>
    <t>MES: FEBRERO - ( 02 )</t>
  </si>
  <si>
    <t>MES: MARZO - ( 03 )</t>
  </si>
  <si>
    <t>ESTABLECIMIENTO: HOSPITAL LINARES  - ( 16108 )</t>
  </si>
  <si>
    <t>MES: ABRIL - ( 04 )</t>
  </si>
  <si>
    <t>MES: MAYO - ( 05 )</t>
  </si>
  <si>
    <t>MES: JUNIO - ( 06 )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</si>
</sst>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#,##0.0_)"/>
    <numFmt numFmtId="166" formatCode="#,##0_)"/>
    <numFmt numFmtId="167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4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1" fillId="0" borderId="0"/>
    <xf numFmtId="0" fontId="1" fillId="2" borderId="1" applyBorder="0">
      <protection locked="0"/>
    </xf>
    <xf numFmtId="43" fontId="1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12" fillId="2" borderId="1" applyBorder="0">
      <protection locked="0"/>
    </xf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309">
    <xf numFmtId="0" fontId="0" fillId="0" borderId="0" xfId="0"/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4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0" fontId="3" fillId="3" borderId="0" xfId="5" applyNumberFormat="1" applyFont="1" applyFill="1" applyBorder="1" applyAlignment="1" applyProtection="1">
      <protection hidden="1"/>
    </xf>
    <xf numFmtId="0" fontId="3" fillId="0" borderId="56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2" fillId="0" borderId="0" xfId="9"/>
    <xf numFmtId="0" fontId="5" fillId="0" borderId="0" xfId="12" applyNumberFormat="1" applyFont="1" applyFill="1" applyAlignment="1" applyProtection="1">
      <alignment horizontal="left"/>
    </xf>
    <xf numFmtId="0" fontId="3" fillId="0" borderId="0" xfId="9" applyFont="1" applyBorder="1" applyProtection="1"/>
    <xf numFmtId="0" fontId="3" fillId="0" borderId="0" xfId="9" applyFont="1" applyProtection="1"/>
    <xf numFmtId="0" fontId="4" fillId="0" borderId="0" xfId="9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10" applyNumberFormat="1" applyFont="1" applyFill="1" applyBorder="1" applyAlignment="1" applyProtection="1">
      <protection locked="0"/>
    </xf>
    <xf numFmtId="1" fontId="10" fillId="5" borderId="11" xfId="10" applyNumberFormat="1" applyFont="1" applyFill="1" applyBorder="1" applyAlignment="1" applyProtection="1">
      <protection locked="0"/>
    </xf>
    <xf numFmtId="1" fontId="10" fillId="5" borderId="12" xfId="10" applyNumberFormat="1" applyFont="1" applyFill="1" applyBorder="1" applyAlignment="1" applyProtection="1">
      <protection locked="0"/>
    </xf>
    <xf numFmtId="1" fontId="10" fillId="6" borderId="12" xfId="10" applyNumberFormat="1" applyFont="1" applyFill="1" applyBorder="1" applyAlignment="1" applyProtection="1">
      <protection locked="0"/>
    </xf>
    <xf numFmtId="1" fontId="10" fillId="6" borderId="13" xfId="10" applyNumberFormat="1" applyFont="1" applyFill="1" applyBorder="1" applyAlignment="1" applyProtection="1">
      <protection locked="0"/>
    </xf>
    <xf numFmtId="1" fontId="10" fillId="6" borderId="10" xfId="10" applyNumberFormat="1" applyFont="1" applyFill="1" applyBorder="1" applyAlignment="1" applyProtection="1">
      <protection locked="0"/>
    </xf>
    <xf numFmtId="1" fontId="10" fillId="7" borderId="13" xfId="10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10" applyNumberFormat="1" applyFont="1" applyFill="1" applyBorder="1" applyAlignment="1" applyProtection="1">
      <alignment horizontal="right"/>
    </xf>
    <xf numFmtId="1" fontId="10" fillId="7" borderId="16" xfId="10" applyNumberFormat="1" applyFont="1" applyFill="1" applyBorder="1" applyAlignment="1" applyProtection="1">
      <alignment horizontal="right"/>
    </xf>
    <xf numFmtId="1" fontId="10" fillId="7" borderId="17" xfId="10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10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10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10" applyNumberFormat="1" applyFont="1" applyFill="1" applyBorder="1" applyAlignment="1" applyProtection="1">
      <protection locked="0"/>
    </xf>
    <xf numFmtId="164" fontId="10" fillId="5" borderId="21" xfId="10" applyNumberFormat="1" applyFont="1" applyFill="1" applyBorder="1" applyAlignment="1" applyProtection="1">
      <protection locked="0"/>
    </xf>
    <xf numFmtId="164" fontId="10" fillId="5" borderId="22" xfId="10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10" applyNumberFormat="1" applyFont="1" applyFill="1" applyBorder="1" applyAlignment="1" applyProtection="1">
      <protection locked="0"/>
    </xf>
    <xf numFmtId="1" fontId="10" fillId="5" borderId="16" xfId="10" applyNumberFormat="1" applyFont="1" applyFill="1" applyBorder="1" applyAlignment="1" applyProtection="1">
      <protection locked="0"/>
    </xf>
    <xf numFmtId="1" fontId="10" fillId="5" borderId="17" xfId="10" applyNumberFormat="1" applyFont="1" applyFill="1" applyBorder="1" applyAlignment="1" applyProtection="1">
      <protection locked="0"/>
    </xf>
    <xf numFmtId="1" fontId="10" fillId="6" borderId="17" xfId="10" applyNumberFormat="1" applyFont="1" applyFill="1" applyBorder="1" applyAlignment="1" applyProtection="1">
      <protection locked="0"/>
    </xf>
    <xf numFmtId="1" fontId="10" fillId="6" borderId="18" xfId="10" applyNumberFormat="1" applyFont="1" applyFill="1" applyBorder="1" applyAlignment="1" applyProtection="1">
      <protection locked="0"/>
    </xf>
    <xf numFmtId="1" fontId="10" fillId="7" borderId="20" xfId="10" applyNumberFormat="1" applyFont="1" applyFill="1" applyBorder="1" applyAlignment="1" applyProtection="1"/>
    <xf numFmtId="1" fontId="10" fillId="7" borderId="15" xfId="10" applyNumberFormat="1" applyFont="1" applyFill="1" applyBorder="1" applyAlignment="1" applyProtection="1"/>
    <xf numFmtId="1" fontId="10" fillId="7" borderId="16" xfId="10" applyNumberFormat="1" applyFont="1" applyFill="1" applyBorder="1" applyAlignment="1" applyProtection="1"/>
    <xf numFmtId="1" fontId="10" fillId="7" borderId="17" xfId="10" applyNumberFormat="1" applyFont="1" applyFill="1" applyBorder="1" applyAlignment="1" applyProtection="1"/>
    <xf numFmtId="1" fontId="10" fillId="7" borderId="22" xfId="10" applyNumberFormat="1" applyFont="1" applyFill="1" applyBorder="1" applyAlignment="1" applyProtection="1"/>
    <xf numFmtId="1" fontId="10" fillId="7" borderId="21" xfId="10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10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10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11" applyNumberFormat="1" applyFont="1" applyFill="1" applyBorder="1" applyAlignment="1" applyProtection="1"/>
    <xf numFmtId="167" fontId="10" fillId="5" borderId="29" xfId="11" applyNumberFormat="1" applyFont="1" applyFill="1" applyBorder="1" applyAlignment="1" applyProtection="1">
      <alignment horizontal="center"/>
      <protection locked="0"/>
    </xf>
    <xf numFmtId="167" fontId="10" fillId="5" borderId="30" xfId="11" applyNumberFormat="1" applyFont="1" applyFill="1" applyBorder="1" applyAlignment="1" applyProtection="1">
      <alignment horizontal="center"/>
      <protection locked="0"/>
    </xf>
    <xf numFmtId="167" fontId="10" fillId="5" borderId="12" xfId="11" applyNumberFormat="1" applyFont="1" applyFill="1" applyBorder="1" applyAlignment="1" applyProtection="1">
      <alignment horizontal="center"/>
      <protection locked="0"/>
    </xf>
    <xf numFmtId="166" fontId="10" fillId="7" borderId="13" xfId="10" applyNumberFormat="1" applyFont="1" applyFill="1" applyBorder="1" applyAlignment="1" applyProtection="1">
      <alignment horizontal="right"/>
    </xf>
    <xf numFmtId="166" fontId="10" fillId="0" borderId="32" xfId="11" applyNumberFormat="1" applyFont="1" applyFill="1" applyBorder="1" applyAlignment="1" applyProtection="1"/>
    <xf numFmtId="166" fontId="10" fillId="7" borderId="33" xfId="10" applyNumberFormat="1" applyFont="1" applyFill="1" applyBorder="1" applyAlignment="1" applyProtection="1">
      <alignment horizontal="right"/>
    </xf>
    <xf numFmtId="166" fontId="10" fillId="7" borderId="34" xfId="10" applyNumberFormat="1" applyFont="1" applyFill="1" applyBorder="1" applyAlignment="1" applyProtection="1">
      <alignment horizontal="right"/>
    </xf>
    <xf numFmtId="167" fontId="10" fillId="5" borderId="35" xfId="11" applyNumberFormat="1" applyFont="1" applyFill="1" applyBorder="1" applyAlignment="1" applyProtection="1">
      <alignment horizontal="center"/>
      <protection locked="0"/>
    </xf>
    <xf numFmtId="166" fontId="10" fillId="7" borderId="36" xfId="10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11" applyNumberFormat="1" applyFont="1" applyFill="1" applyBorder="1" applyAlignment="1" applyProtection="1"/>
    <xf numFmtId="166" fontId="10" fillId="7" borderId="40" xfId="10" applyNumberFormat="1" applyFont="1" applyFill="1" applyBorder="1" applyAlignment="1" applyProtection="1">
      <alignment horizontal="right"/>
    </xf>
    <xf numFmtId="166" fontId="10" fillId="7" borderId="41" xfId="10" applyNumberFormat="1" applyFont="1" applyFill="1" applyBorder="1" applyAlignment="1" applyProtection="1">
      <alignment horizontal="right"/>
    </xf>
    <xf numFmtId="167" fontId="10" fillId="5" borderId="42" xfId="11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11" applyNumberFormat="1" applyFont="1" applyFill="1" applyBorder="1" applyAlignment="1" applyProtection="1"/>
    <xf numFmtId="166" fontId="10" fillId="7" borderId="2" xfId="10" applyNumberFormat="1" applyFont="1" applyFill="1" applyBorder="1" applyAlignment="1" applyProtection="1">
      <alignment horizontal="right"/>
    </xf>
    <xf numFmtId="166" fontId="10" fillId="7" borderId="44" xfId="10" applyNumberFormat="1" applyFont="1" applyFill="1" applyBorder="1" applyAlignment="1" applyProtection="1">
      <alignment horizontal="right"/>
    </xf>
    <xf numFmtId="167" fontId="10" fillId="5" borderId="3" xfId="11" applyNumberFormat="1" applyFont="1" applyFill="1" applyBorder="1" applyAlignment="1" applyProtection="1">
      <alignment horizontal="center"/>
      <protection locked="0"/>
    </xf>
    <xf numFmtId="167" fontId="10" fillId="5" borderId="45" xfId="11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9" applyFont="1"/>
    <xf numFmtId="1" fontId="10" fillId="0" borderId="46" xfId="11" applyNumberFormat="1" applyFont="1" applyFill="1" applyBorder="1" applyAlignment="1" applyProtection="1"/>
    <xf numFmtId="1" fontId="10" fillId="5" borderId="29" xfId="11" applyNumberFormat="1" applyFont="1" applyFill="1" applyBorder="1" applyAlignment="1" applyProtection="1">
      <protection locked="0"/>
    </xf>
    <xf numFmtId="1" fontId="10" fillId="5" borderId="47" xfId="11" applyNumberFormat="1" applyFont="1" applyFill="1" applyBorder="1" applyAlignment="1" applyProtection="1">
      <protection locked="0"/>
    </xf>
    <xf numFmtId="1" fontId="10" fillId="5" borderId="30" xfId="11" applyNumberFormat="1" applyFont="1" applyFill="1" applyBorder="1" applyAlignment="1" applyProtection="1">
      <protection locked="0"/>
    </xf>
    <xf numFmtId="1" fontId="10" fillId="5" borderId="48" xfId="11" applyNumberFormat="1" applyFont="1" applyFill="1" applyBorder="1" applyAlignment="1" applyProtection="1">
      <protection locked="0"/>
    </xf>
    <xf numFmtId="1" fontId="10" fillId="7" borderId="48" xfId="11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11" applyNumberFormat="1" applyFont="1" applyFill="1" applyBorder="1" applyAlignment="1" applyProtection="1"/>
    <xf numFmtId="1" fontId="10" fillId="5" borderId="10" xfId="11" applyNumberFormat="1" applyFont="1" applyFill="1" applyBorder="1" applyAlignment="1" applyProtection="1">
      <protection locked="0"/>
    </xf>
    <xf numFmtId="1" fontId="10" fillId="5" borderId="11" xfId="11" applyNumberFormat="1" applyFont="1" applyFill="1" applyBorder="1" applyAlignment="1" applyProtection="1">
      <protection locked="0"/>
    </xf>
    <xf numFmtId="1" fontId="10" fillId="5" borderId="12" xfId="11" applyNumberFormat="1" applyFont="1" applyFill="1" applyBorder="1" applyAlignment="1" applyProtection="1">
      <protection locked="0"/>
    </xf>
    <xf numFmtId="1" fontId="10" fillId="5" borderId="13" xfId="11" applyNumberFormat="1" applyFont="1" applyFill="1" applyBorder="1" applyAlignment="1" applyProtection="1">
      <protection locked="0"/>
    </xf>
    <xf numFmtId="1" fontId="10" fillId="7" borderId="10" xfId="11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11" applyNumberFormat="1" applyFont="1" applyFill="1" applyBorder="1" applyAlignment="1" applyProtection="1"/>
    <xf numFmtId="1" fontId="10" fillId="5" borderId="51" xfId="11" applyNumberFormat="1" applyFont="1" applyFill="1" applyBorder="1" applyAlignment="1" applyProtection="1">
      <protection locked="0"/>
    </xf>
    <xf numFmtId="1" fontId="10" fillId="5" borderId="52" xfId="11" applyNumberFormat="1" applyFont="1" applyFill="1" applyBorder="1" applyAlignment="1" applyProtection="1">
      <protection locked="0"/>
    </xf>
    <xf numFmtId="1" fontId="10" fillId="5" borderId="53" xfId="11" applyNumberFormat="1" applyFont="1" applyFill="1" applyBorder="1" applyAlignment="1" applyProtection="1">
      <protection locked="0"/>
    </xf>
    <xf numFmtId="1" fontId="10" fillId="5" borderId="54" xfId="11" applyNumberFormat="1" applyFont="1" applyFill="1" applyBorder="1" applyAlignment="1" applyProtection="1">
      <protection locked="0"/>
    </xf>
    <xf numFmtId="1" fontId="10" fillId="7" borderId="51" xfId="11" applyNumberFormat="1" applyFont="1" applyFill="1" applyBorder="1" applyAlignment="1" applyProtection="1"/>
    <xf numFmtId="1" fontId="10" fillId="7" borderId="54" xfId="11" applyNumberFormat="1" applyFont="1" applyFill="1" applyBorder="1" applyAlignment="1" applyProtection="1"/>
    <xf numFmtId="1" fontId="10" fillId="7" borderId="53" xfId="11" applyNumberFormat="1" applyFont="1" applyFill="1" applyBorder="1" applyAlignment="1" applyProtection="1"/>
    <xf numFmtId="1" fontId="10" fillId="0" borderId="1" xfId="11" applyNumberFormat="1" applyFont="1" applyFill="1" applyBorder="1" applyAlignment="1" applyProtection="1"/>
    <xf numFmtId="1" fontId="10" fillId="0" borderId="2" xfId="11" applyNumberFormat="1" applyFont="1" applyFill="1" applyBorder="1" applyAlignment="1" applyProtection="1"/>
    <xf numFmtId="1" fontId="10" fillId="0" borderId="23" xfId="11" applyNumberFormat="1" applyFont="1" applyFill="1" applyBorder="1" applyAlignment="1" applyProtection="1"/>
    <xf numFmtId="1" fontId="10" fillId="0" borderId="3" xfId="11" applyNumberFormat="1" applyFont="1" applyFill="1" applyBorder="1" applyAlignment="1" applyProtection="1"/>
    <xf numFmtId="1" fontId="10" fillId="0" borderId="4" xfId="11" applyNumberFormat="1" applyFont="1" applyFill="1" applyBorder="1" applyAlignment="1" applyProtection="1"/>
    <xf numFmtId="0" fontId="3" fillId="0" borderId="0" xfId="9" applyFont="1" applyFill="1"/>
    <xf numFmtId="1" fontId="10" fillId="5" borderId="2" xfId="11" applyNumberFormat="1" applyFont="1" applyFill="1" applyBorder="1" applyAlignment="1" applyProtection="1">
      <protection locked="0"/>
    </xf>
    <xf numFmtId="1" fontId="10" fillId="5" borderId="23" xfId="11" applyNumberFormat="1" applyFont="1" applyFill="1" applyBorder="1" applyAlignment="1" applyProtection="1">
      <protection locked="0"/>
    </xf>
    <xf numFmtId="1" fontId="10" fillId="5" borderId="3" xfId="11" applyNumberFormat="1" applyFont="1" applyFill="1" applyBorder="1" applyAlignment="1" applyProtection="1">
      <protection locked="0"/>
    </xf>
    <xf numFmtId="1" fontId="10" fillId="5" borderId="4" xfId="11" applyNumberFormat="1" applyFont="1" applyFill="1" applyBorder="1" applyAlignment="1" applyProtection="1">
      <protection locked="0"/>
    </xf>
    <xf numFmtId="1" fontId="10" fillId="7" borderId="4" xfId="11" applyNumberFormat="1" applyFont="1" applyFill="1" applyBorder="1" applyAlignment="1" applyProtection="1"/>
    <xf numFmtId="1" fontId="10" fillId="7" borderId="2" xfId="11" applyNumberFormat="1" applyFont="1" applyFill="1" applyBorder="1" applyAlignment="1" applyProtection="1"/>
    <xf numFmtId="1" fontId="10" fillId="7" borderId="3" xfId="11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9" applyFont="1" applyBorder="1" applyAlignment="1" applyProtection="1">
      <alignment horizontal="center" vertical="center"/>
    </xf>
    <xf numFmtId="0" fontId="3" fillId="0" borderId="3" xfId="9" applyFont="1" applyBorder="1" applyAlignment="1" applyProtection="1">
      <alignment horizontal="center" vertical="center" wrapText="1"/>
    </xf>
    <xf numFmtId="0" fontId="3" fillId="0" borderId="4" xfId="9" applyFont="1" applyBorder="1" applyAlignment="1" applyProtection="1">
      <alignment horizontal="center" vertical="center"/>
    </xf>
    <xf numFmtId="1" fontId="10" fillId="5" borderId="31" xfId="11" applyNumberFormat="1" applyFont="1" applyFill="1" applyBorder="1" applyAlignment="1" applyProtection="1">
      <protection locked="0"/>
    </xf>
    <xf numFmtId="1" fontId="10" fillId="4" borderId="31" xfId="11" applyNumberFormat="1" applyFont="1" applyFill="1" applyBorder="1" applyAlignment="1" applyProtection="1"/>
    <xf numFmtId="1" fontId="10" fillId="4" borderId="10" xfId="11" applyNumberFormat="1" applyFont="1" applyFill="1" applyBorder="1" applyAlignment="1" applyProtection="1"/>
    <xf numFmtId="1" fontId="10" fillId="4" borderId="12" xfId="11" applyNumberFormat="1" applyFont="1" applyFill="1" applyBorder="1" applyAlignment="1" applyProtection="1"/>
    <xf numFmtId="1" fontId="10" fillId="0" borderId="13" xfId="11" applyNumberFormat="1" applyFont="1" applyFill="1" applyBorder="1" applyAlignment="1" applyProtection="1">
      <alignment horizontal="right"/>
    </xf>
    <xf numFmtId="1" fontId="10" fillId="0" borderId="13" xfId="11" applyNumberFormat="1" applyFont="1" applyFill="1" applyBorder="1" applyAlignment="1" applyProtection="1"/>
    <xf numFmtId="1" fontId="10" fillId="0" borderId="31" xfId="11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11" applyNumberFormat="1" applyFont="1" applyFill="1" applyBorder="1" applyAlignment="1" applyProtection="1">
      <protection locked="0"/>
    </xf>
    <xf numFmtId="1" fontId="10" fillId="5" borderId="20" xfId="11" applyNumberFormat="1" applyFont="1" applyFill="1" applyBorder="1" applyAlignment="1" applyProtection="1">
      <protection locked="0"/>
    </xf>
    <xf numFmtId="1" fontId="10" fillId="5" borderId="22" xfId="11" applyNumberFormat="1" applyFont="1" applyFill="1" applyBorder="1" applyAlignment="1" applyProtection="1">
      <protection locked="0"/>
    </xf>
    <xf numFmtId="1" fontId="10" fillId="4" borderId="55" xfId="11" applyNumberFormat="1" applyFont="1" applyFill="1" applyBorder="1" applyAlignment="1" applyProtection="1"/>
    <xf numFmtId="1" fontId="10" fillId="4" borderId="20" xfId="11" applyNumberFormat="1" applyFont="1" applyFill="1" applyBorder="1" applyAlignment="1" applyProtection="1"/>
    <xf numFmtId="1" fontId="10" fillId="4" borderId="21" xfId="11" applyNumberFormat="1" applyFont="1" applyFill="1" applyBorder="1" applyAlignment="1" applyProtection="1"/>
    <xf numFmtId="1" fontId="10" fillId="0" borderId="22" xfId="11" applyNumberFormat="1" applyFont="1" applyFill="1" applyBorder="1" applyAlignment="1" applyProtection="1">
      <alignment horizontal="right"/>
    </xf>
    <xf numFmtId="1" fontId="10" fillId="5" borderId="21" xfId="11" applyNumberFormat="1" applyFont="1" applyFill="1" applyBorder="1" applyAlignment="1" applyProtection="1">
      <protection locked="0"/>
    </xf>
    <xf numFmtId="1" fontId="10" fillId="0" borderId="22" xfId="11" applyNumberFormat="1" applyFont="1" applyFill="1" applyBorder="1" applyAlignment="1" applyProtection="1"/>
    <xf numFmtId="1" fontId="10" fillId="0" borderId="55" xfId="11" applyNumberFormat="1" applyFont="1" applyFill="1" applyBorder="1" applyAlignment="1" applyProtection="1"/>
    <xf numFmtId="164" fontId="10" fillId="5" borderId="55" xfId="11" applyNumberFormat="1" applyFont="1" applyFill="1" applyBorder="1" applyAlignment="1" applyProtection="1">
      <protection locked="0"/>
    </xf>
    <xf numFmtId="164" fontId="10" fillId="5" borderId="20" xfId="11" applyNumberFormat="1" applyFont="1" applyFill="1" applyBorder="1" applyAlignment="1" applyProtection="1">
      <protection locked="0"/>
    </xf>
    <xf numFmtId="164" fontId="10" fillId="5" borderId="22" xfId="11" applyNumberFormat="1" applyFont="1" applyFill="1" applyBorder="1" applyAlignment="1" applyProtection="1">
      <protection locked="0"/>
    </xf>
    <xf numFmtId="164" fontId="10" fillId="4" borderId="55" xfId="11" applyNumberFormat="1" applyFont="1" applyFill="1" applyBorder="1" applyAlignment="1" applyProtection="1"/>
    <xf numFmtId="164" fontId="10" fillId="4" borderId="20" xfId="11" applyNumberFormat="1" applyFont="1" applyFill="1" applyBorder="1" applyAlignment="1" applyProtection="1"/>
    <xf numFmtId="164" fontId="10" fillId="4" borderId="21" xfId="11" applyNumberFormat="1" applyFont="1" applyFill="1" applyBorder="1" applyAlignment="1" applyProtection="1"/>
    <xf numFmtId="164" fontId="10" fillId="0" borderId="22" xfId="11" applyNumberFormat="1" applyFont="1" applyFill="1" applyBorder="1" applyAlignment="1" applyProtection="1">
      <alignment horizontal="right"/>
    </xf>
    <xf numFmtId="164" fontId="10" fillId="5" borderId="21" xfId="11" applyNumberFormat="1" applyFont="1" applyFill="1" applyBorder="1" applyAlignment="1" applyProtection="1">
      <protection locked="0"/>
    </xf>
    <xf numFmtId="164" fontId="10" fillId="0" borderId="22" xfId="11" applyNumberFormat="1" applyFont="1" applyFill="1" applyBorder="1" applyAlignment="1" applyProtection="1"/>
    <xf numFmtId="164" fontId="10" fillId="0" borderId="55" xfId="11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11" applyNumberFormat="1" applyFont="1" applyFill="1" applyBorder="1" applyAlignment="1" applyProtection="1"/>
    <xf numFmtId="1" fontId="10" fillId="4" borderId="32" xfId="11" applyNumberFormat="1" applyFont="1" applyFill="1" applyBorder="1" applyAlignment="1" applyProtection="1"/>
    <xf numFmtId="1" fontId="10" fillId="4" borderId="58" xfId="11" applyNumberFormat="1" applyFont="1" applyFill="1" applyBorder="1" applyAlignment="1" applyProtection="1"/>
    <xf numFmtId="1" fontId="10" fillId="4" borderId="59" xfId="11" applyNumberFormat="1" applyFont="1" applyFill="1" applyBorder="1" applyAlignment="1" applyProtection="1"/>
    <xf numFmtId="1" fontId="10" fillId="4" borderId="60" xfId="11" applyNumberFormat="1" applyFont="1" applyFill="1" applyBorder="1" applyAlignment="1" applyProtection="1"/>
    <xf numFmtId="1" fontId="10" fillId="0" borderId="36" xfId="11" applyNumberFormat="1" applyFont="1" applyFill="1" applyBorder="1" applyAlignment="1" applyProtection="1">
      <alignment horizontal="right"/>
    </xf>
    <xf numFmtId="1" fontId="10" fillId="4" borderId="61" xfId="11" applyNumberFormat="1" applyFont="1" applyFill="1" applyBorder="1" applyAlignment="1" applyProtection="1"/>
    <xf numFmtId="1" fontId="10" fillId="4" borderId="62" xfId="11" applyNumberFormat="1" applyFont="1" applyFill="1" applyBorder="1" applyAlignment="1" applyProtection="1"/>
    <xf numFmtId="1" fontId="10" fillId="0" borderId="59" xfId="11" applyNumberFormat="1" applyFont="1" applyFill="1" applyBorder="1" applyAlignment="1" applyProtection="1"/>
    <xf numFmtId="1" fontId="10" fillId="0" borderId="32" xfId="11" applyNumberFormat="1" applyFont="1" applyFill="1" applyBorder="1" applyAlignment="1" applyProtection="1"/>
    <xf numFmtId="1" fontId="10" fillId="4" borderId="63" xfId="11" applyNumberFormat="1" applyFont="1" applyFill="1" applyBorder="1" applyAlignment="1" applyProtection="1"/>
    <xf numFmtId="1" fontId="10" fillId="4" borderId="64" xfId="11" applyNumberFormat="1" applyFont="1" applyFill="1" applyBorder="1" applyAlignment="1" applyProtection="1"/>
    <xf numFmtId="164" fontId="10" fillId="0" borderId="1" xfId="11" applyNumberFormat="1" applyFont="1" applyFill="1" applyBorder="1" applyAlignment="1" applyProtection="1"/>
    <xf numFmtId="164" fontId="10" fillId="0" borderId="2" xfId="11" applyNumberFormat="1" applyFont="1" applyFill="1" applyBorder="1" applyAlignment="1" applyProtection="1"/>
    <xf numFmtId="164" fontId="10" fillId="0" borderId="4" xfId="11" applyNumberFormat="1" applyFont="1" applyFill="1" applyBorder="1" applyAlignment="1" applyProtection="1"/>
    <xf numFmtId="164" fontId="10" fillId="0" borderId="3" xfId="11" applyNumberFormat="1" applyFont="1" applyFill="1" applyBorder="1" applyAlignment="1" applyProtection="1">
      <alignment horizontal="right"/>
    </xf>
    <xf numFmtId="164" fontId="10" fillId="0" borderId="4" xfId="11" applyNumberFormat="1" applyFont="1" applyFill="1" applyBorder="1" applyAlignment="1" applyProtection="1">
      <alignment horizontal="right"/>
    </xf>
    <xf numFmtId="164" fontId="10" fillId="0" borderId="3" xfId="11" applyNumberFormat="1" applyFont="1" applyFill="1" applyBorder="1" applyAlignment="1" applyProtection="1"/>
    <xf numFmtId="1" fontId="10" fillId="5" borderId="9" xfId="11" applyNumberFormat="1" applyFont="1" applyFill="1" applyBorder="1" applyAlignment="1" applyProtection="1">
      <protection locked="0"/>
    </xf>
    <xf numFmtId="1" fontId="10" fillId="5" borderId="15" xfId="11" applyNumberFormat="1" applyFont="1" applyFill="1" applyBorder="1" applyAlignment="1" applyProtection="1">
      <protection locked="0"/>
    </xf>
    <xf numFmtId="1" fontId="10" fillId="5" borderId="18" xfId="11" applyNumberFormat="1" applyFont="1" applyFill="1" applyBorder="1" applyAlignment="1" applyProtection="1">
      <protection locked="0"/>
    </xf>
    <xf numFmtId="1" fontId="10" fillId="4" borderId="9" xfId="11" applyNumberFormat="1" applyFont="1" applyFill="1" applyBorder="1" applyAlignment="1" applyProtection="1"/>
    <xf numFmtId="1" fontId="10" fillId="4" borderId="15" xfId="11" applyNumberFormat="1" applyFont="1" applyFill="1" applyBorder="1" applyAlignment="1" applyProtection="1"/>
    <xf numFmtId="1" fontId="10" fillId="4" borderId="17" xfId="11" applyNumberFormat="1" applyFont="1" applyFill="1" applyBorder="1" applyAlignment="1" applyProtection="1"/>
    <xf numFmtId="1" fontId="10" fillId="0" borderId="18" xfId="11" applyNumberFormat="1" applyFont="1" applyFill="1" applyBorder="1" applyAlignment="1" applyProtection="1">
      <alignment horizontal="right"/>
    </xf>
    <xf numFmtId="1" fontId="10" fillId="0" borderId="18" xfId="11" applyNumberFormat="1" applyFont="1" applyFill="1" applyBorder="1" applyAlignment="1" applyProtection="1"/>
    <xf numFmtId="1" fontId="10" fillId="0" borderId="9" xfId="11" applyNumberFormat="1" applyFont="1" applyFill="1" applyBorder="1" applyAlignment="1" applyProtection="1"/>
    <xf numFmtId="1" fontId="10" fillId="4" borderId="1" xfId="11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11" applyNumberFormat="1" applyFont="1" applyFill="1" applyBorder="1" applyAlignment="1" applyProtection="1">
      <alignment horizontal="center"/>
      <protection locked="0"/>
    </xf>
    <xf numFmtId="167" fontId="10" fillId="7" borderId="57" xfId="11" applyNumberFormat="1" applyFont="1" applyFill="1" applyBorder="1" applyAlignment="1" applyProtection="1">
      <alignment horizontal="center"/>
    </xf>
    <xf numFmtId="167" fontId="10" fillId="7" borderId="35" xfId="11" applyNumberFormat="1" applyFont="1" applyFill="1" applyBorder="1" applyAlignment="1" applyProtection="1">
      <alignment horizontal="center"/>
    </xf>
    <xf numFmtId="1" fontId="10" fillId="7" borderId="30" xfId="11" applyNumberFormat="1" applyFont="1" applyFill="1" applyBorder="1" applyAlignment="1" applyProtection="1"/>
    <xf numFmtId="1" fontId="10" fillId="0" borderId="65" xfId="11" applyNumberFormat="1" applyFont="1" applyFill="1" applyBorder="1" applyAlignment="1" applyProtection="1"/>
    <xf numFmtId="1" fontId="10" fillId="5" borderId="58" xfId="11" applyNumberFormat="1" applyFont="1" applyFill="1" applyBorder="1" applyAlignment="1" applyProtection="1">
      <protection locked="0"/>
    </xf>
    <xf numFmtId="1" fontId="10" fillId="5" borderId="61" xfId="11" applyNumberFormat="1" applyFont="1" applyFill="1" applyBorder="1" applyAlignment="1" applyProtection="1">
      <protection locked="0"/>
    </xf>
    <xf numFmtId="1" fontId="10" fillId="5" borderId="62" xfId="11" applyNumberFormat="1" applyFont="1" applyFill="1" applyBorder="1" applyAlignment="1" applyProtection="1">
      <protection locked="0"/>
    </xf>
    <xf numFmtId="1" fontId="10" fillId="5" borderId="63" xfId="11" applyNumberFormat="1" applyFont="1" applyFill="1" applyBorder="1" applyAlignment="1" applyProtection="1">
      <protection locked="0"/>
    </xf>
    <xf numFmtId="1" fontId="10" fillId="7" borderId="58" xfId="11" applyNumberFormat="1" applyFont="1" applyFill="1" applyBorder="1" applyAlignment="1" applyProtection="1"/>
    <xf numFmtId="1" fontId="10" fillId="7" borderId="62" xfId="11" applyNumberFormat="1" applyFont="1" applyFill="1" applyBorder="1" applyAlignment="1" applyProtection="1"/>
    <xf numFmtId="1" fontId="10" fillId="7" borderId="63" xfId="11" applyNumberFormat="1" applyFont="1" applyFill="1" applyBorder="1" applyAlignment="1" applyProtection="1"/>
    <xf numFmtId="1" fontId="10" fillId="0" borderId="66" xfId="11" applyNumberFormat="1" applyFont="1" applyFill="1" applyBorder="1" applyAlignment="1" applyProtection="1"/>
    <xf numFmtId="1" fontId="10" fillId="0" borderId="25" xfId="11" applyNumberFormat="1" applyFont="1" applyFill="1" applyBorder="1" applyAlignment="1" applyProtection="1"/>
    <xf numFmtId="1" fontId="10" fillId="0" borderId="26" xfId="11" applyNumberFormat="1" applyFont="1" applyFill="1" applyBorder="1" applyAlignment="1" applyProtection="1"/>
    <xf numFmtId="1" fontId="10" fillId="0" borderId="27" xfId="11" applyNumberFormat="1" applyFont="1" applyFill="1" applyBorder="1" applyAlignment="1" applyProtection="1"/>
    <xf numFmtId="1" fontId="10" fillId="0" borderId="28" xfId="11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10" applyNumberFormat="1" applyFont="1" applyFill="1" applyBorder="1" applyAlignment="1" applyProtection="1">
      <protection locked="0"/>
    </xf>
    <xf numFmtId="166" fontId="10" fillId="5" borderId="18" xfId="10" applyNumberFormat="1" applyFont="1" applyFill="1" applyBorder="1" applyAlignment="1" applyProtection="1">
      <protection locked="0"/>
    </xf>
    <xf numFmtId="166" fontId="10" fillId="5" borderId="20" xfId="10" applyNumberFormat="1" applyFont="1" applyFill="1" applyBorder="1" applyAlignment="1" applyProtection="1">
      <protection locked="0"/>
    </xf>
    <xf numFmtId="166" fontId="10" fillId="5" borderId="22" xfId="10" applyNumberFormat="1" applyFont="1" applyFill="1" applyBorder="1" applyAlignment="1" applyProtection="1">
      <protection locked="0"/>
    </xf>
    <xf numFmtId="166" fontId="10" fillId="5" borderId="58" xfId="10" applyNumberFormat="1" applyFont="1" applyFill="1" applyBorder="1" applyAlignment="1" applyProtection="1">
      <protection locked="0"/>
    </xf>
    <xf numFmtId="166" fontId="10" fillId="5" borderId="63" xfId="10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12" applyNumberFormat="1" applyFont="1" applyFill="1" applyBorder="1" applyAlignment="1" applyProtection="1">
      <alignment horizontal="center" vertical="center" wrapText="1"/>
    </xf>
    <xf numFmtId="0" fontId="6" fillId="0" borderId="0" xfId="9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9" applyFont="1" applyFill="1" applyAlignment="1" applyProtection="1">
      <alignment vertical="center"/>
    </xf>
    <xf numFmtId="1" fontId="10" fillId="0" borderId="15" xfId="10" applyNumberFormat="1" applyFont="1" applyFill="1" applyBorder="1" applyAlignment="1" applyProtection="1"/>
    <xf numFmtId="1" fontId="10" fillId="0" borderId="16" xfId="10" applyNumberFormat="1" applyFont="1" applyFill="1" applyBorder="1" applyAlignment="1" applyProtection="1"/>
    <xf numFmtId="1" fontId="10" fillId="0" borderId="17" xfId="10" applyNumberFormat="1" applyFont="1" applyFill="1" applyBorder="1" applyAlignment="1" applyProtection="1"/>
    <xf numFmtId="1" fontId="10" fillId="0" borderId="17" xfId="10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10" applyNumberFormat="1" applyFont="1" applyFill="1" applyBorder="1" applyAlignment="1" applyProtection="1"/>
    <xf numFmtId="1" fontId="10" fillId="0" borderId="22" xfId="10" applyNumberFormat="1" applyFont="1" applyFill="1" applyBorder="1" applyAlignment="1" applyProtection="1"/>
    <xf numFmtId="1" fontId="10" fillId="0" borderId="21" xfId="10" applyNumberFormat="1" applyFont="1" applyFill="1" applyBorder="1" applyAlignment="1" applyProtection="1"/>
    <xf numFmtId="1" fontId="10" fillId="0" borderId="63" xfId="9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1" fillId="0" borderId="0" xfId="1"/>
    <xf numFmtId="0" fontId="5" fillId="0" borderId="0" xfId="7" applyNumberFormat="1" applyFont="1" applyFill="1" applyAlignment="1" applyProtection="1">
      <alignment horizontal="left"/>
    </xf>
    <xf numFmtId="0" fontId="3" fillId="0" borderId="0" xfId="1" applyFont="1" applyBorder="1" applyProtection="1"/>
    <xf numFmtId="0" fontId="3" fillId="0" borderId="0" xfId="1" applyFont="1" applyProtection="1"/>
    <xf numFmtId="0" fontId="4" fillId="0" borderId="0" xfId="1" applyFont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5" applyNumberFormat="1" applyFont="1" applyFill="1" applyBorder="1" applyAlignment="1" applyProtection="1"/>
    <xf numFmtId="0" fontId="2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1" fontId="10" fillId="0" borderId="9" xfId="5" applyNumberFormat="1" applyFont="1" applyFill="1" applyBorder="1" applyAlignment="1" applyProtection="1"/>
    <xf numFmtId="1" fontId="10" fillId="5" borderId="10" xfId="2" applyNumberFormat="1" applyFont="1" applyFill="1" applyBorder="1" applyAlignment="1" applyProtection="1">
      <protection locked="0"/>
    </xf>
    <xf numFmtId="1" fontId="10" fillId="5" borderId="11" xfId="2" applyNumberFormat="1" applyFont="1" applyFill="1" applyBorder="1" applyAlignment="1" applyProtection="1">
      <protection locked="0"/>
    </xf>
    <xf numFmtId="1" fontId="10" fillId="5" borderId="12" xfId="2" applyNumberFormat="1" applyFont="1" applyFill="1" applyBorder="1" applyAlignment="1" applyProtection="1">
      <protection locked="0"/>
    </xf>
    <xf numFmtId="1" fontId="10" fillId="6" borderId="12" xfId="2" applyNumberFormat="1" applyFont="1" applyFill="1" applyBorder="1" applyAlignment="1" applyProtection="1">
      <protection locked="0"/>
    </xf>
    <xf numFmtId="1" fontId="10" fillId="6" borderId="13" xfId="2" applyNumberFormat="1" applyFont="1" applyFill="1" applyBorder="1" applyAlignment="1" applyProtection="1">
      <protection locked="0"/>
    </xf>
    <xf numFmtId="1" fontId="10" fillId="6" borderId="10" xfId="2" applyNumberFormat="1" applyFont="1" applyFill="1" applyBorder="1" applyAlignment="1" applyProtection="1">
      <protection locked="0"/>
    </xf>
    <xf numFmtId="1" fontId="10" fillId="7" borderId="13" xfId="2" applyNumberFormat="1" applyFont="1" applyFill="1" applyBorder="1" applyAlignment="1" applyProtection="1"/>
    <xf numFmtId="0" fontId="3" fillId="0" borderId="14" xfId="5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>
      <alignment horizontal="right"/>
    </xf>
    <xf numFmtId="1" fontId="10" fillId="7" borderId="16" xfId="2" applyNumberFormat="1" applyFont="1" applyFill="1" applyBorder="1" applyAlignment="1" applyProtection="1">
      <alignment horizontal="right"/>
    </xf>
    <xf numFmtId="1" fontId="10" fillId="7" borderId="17" xfId="2" applyNumberFormat="1" applyFont="1" applyFill="1" applyBorder="1" applyAlignment="1" applyProtection="1">
      <alignment horizontal="right"/>
    </xf>
    <xf numFmtId="1" fontId="10" fillId="7" borderId="17" xfId="5" applyNumberFormat="1" applyFont="1" applyFill="1" applyBorder="1" applyAlignment="1" applyProtection="1">
      <alignment horizontal="right"/>
    </xf>
    <xf numFmtId="1" fontId="10" fillId="5" borderId="17" xfId="2" applyNumberFormat="1" applyFont="1" applyFill="1" applyBorder="1" applyAlignment="1" applyProtection="1">
      <alignment horizontal="right"/>
      <protection locked="0"/>
    </xf>
    <xf numFmtId="1" fontId="10" fillId="5" borderId="18" xfId="5" applyNumberFormat="1" applyFont="1" applyFill="1" applyBorder="1" applyAlignment="1" applyProtection="1">
      <alignment horizontal="right"/>
      <protection locked="0"/>
    </xf>
    <xf numFmtId="1" fontId="10" fillId="7" borderId="18" xfId="5" applyNumberFormat="1" applyFont="1" applyFill="1" applyBorder="1" applyAlignment="1" applyProtection="1">
      <alignment horizontal="right"/>
    </xf>
    <xf numFmtId="1" fontId="10" fillId="7" borderId="18" xfId="2" applyNumberFormat="1" applyFont="1" applyFill="1" applyBorder="1" applyAlignment="1" applyProtection="1">
      <alignment horizontal="right"/>
    </xf>
    <xf numFmtId="0" fontId="3" fillId="0" borderId="19" xfId="5" applyNumberFormat="1" applyFont="1" applyFill="1" applyBorder="1" applyAlignment="1" applyProtection="1"/>
    <xf numFmtId="164" fontId="10" fillId="0" borderId="9" xfId="5" applyNumberFormat="1" applyFont="1" applyFill="1" applyBorder="1" applyAlignment="1" applyProtection="1"/>
    <xf numFmtId="164" fontId="10" fillId="5" borderId="20" xfId="2" applyNumberFormat="1" applyFont="1" applyFill="1" applyBorder="1" applyAlignment="1" applyProtection="1">
      <protection locked="0"/>
    </xf>
    <xf numFmtId="164" fontId="10" fillId="5" borderId="21" xfId="2" applyNumberFormat="1" applyFont="1" applyFill="1" applyBorder="1" applyAlignment="1" applyProtection="1">
      <protection locked="0"/>
    </xf>
    <xf numFmtId="164" fontId="10" fillId="5" borderId="22" xfId="2" applyNumberFormat="1" applyFont="1" applyFill="1" applyBorder="1" applyAlignment="1" applyProtection="1">
      <protection locked="0"/>
    </xf>
    <xf numFmtId="0" fontId="3" fillId="0" borderId="19" xfId="5" applyNumberFormat="1" applyFont="1" applyFill="1" applyBorder="1" applyAlignment="1" applyProtection="1">
      <protection locked="0"/>
    </xf>
    <xf numFmtId="0" fontId="3" fillId="0" borderId="6" xfId="5" applyNumberFormat="1" applyFont="1" applyFill="1" applyBorder="1" applyAlignment="1" applyProtection="1">
      <alignment horizontal="center"/>
    </xf>
    <xf numFmtId="164" fontId="10" fillId="0" borderId="1" xfId="5" applyNumberFormat="1" applyFont="1" applyFill="1" applyBorder="1" applyAlignment="1" applyProtection="1"/>
    <xf numFmtId="164" fontId="10" fillId="0" borderId="2" xfId="5" applyNumberFormat="1" applyFont="1" applyFill="1" applyBorder="1" applyAlignment="1" applyProtection="1"/>
    <xf numFmtId="164" fontId="10" fillId="0" borderId="23" xfId="5" applyNumberFormat="1" applyFont="1" applyFill="1" applyBorder="1" applyAlignment="1" applyProtection="1"/>
    <xf numFmtId="164" fontId="10" fillId="0" borderId="3" xfId="5" applyNumberFormat="1" applyFont="1" applyFill="1" applyBorder="1" applyAlignment="1" applyProtection="1"/>
    <xf numFmtId="164" fontId="10" fillId="0" borderId="4" xfId="5" applyNumberFormat="1" applyFont="1" applyFill="1" applyBorder="1" applyAlignment="1" applyProtection="1"/>
    <xf numFmtId="1" fontId="10" fillId="5" borderId="15" xfId="2" applyNumberFormat="1" applyFont="1" applyFill="1" applyBorder="1" applyAlignment="1" applyProtection="1">
      <protection locked="0"/>
    </xf>
    <xf numFmtId="1" fontId="10" fillId="5" borderId="16" xfId="2" applyNumberFormat="1" applyFont="1" applyFill="1" applyBorder="1" applyAlignment="1" applyProtection="1">
      <protection locked="0"/>
    </xf>
    <xf numFmtId="1" fontId="10" fillId="5" borderId="17" xfId="2" applyNumberFormat="1" applyFont="1" applyFill="1" applyBorder="1" applyAlignment="1" applyProtection="1">
      <protection locked="0"/>
    </xf>
    <xf numFmtId="1" fontId="10" fillId="6" borderId="17" xfId="2" applyNumberFormat="1" applyFont="1" applyFill="1" applyBorder="1" applyAlignment="1" applyProtection="1">
      <protection locked="0"/>
    </xf>
    <xf numFmtId="1" fontId="10" fillId="6" borderId="18" xfId="2" applyNumberFormat="1" applyFont="1" applyFill="1" applyBorder="1" applyAlignment="1" applyProtection="1">
      <protection locked="0"/>
    </xf>
    <xf numFmtId="1" fontId="10" fillId="7" borderId="20" xfId="2" applyNumberFormat="1" applyFont="1" applyFill="1" applyBorder="1" applyAlignment="1" applyProtection="1"/>
    <xf numFmtId="1" fontId="10" fillId="7" borderId="15" xfId="2" applyNumberFormat="1" applyFont="1" applyFill="1" applyBorder="1" applyAlignment="1" applyProtection="1"/>
    <xf numFmtId="1" fontId="10" fillId="7" borderId="16" xfId="2" applyNumberFormat="1" applyFont="1" applyFill="1" applyBorder="1" applyAlignment="1" applyProtection="1"/>
    <xf numFmtId="1" fontId="10" fillId="7" borderId="17" xfId="2" applyNumberFormat="1" applyFont="1" applyFill="1" applyBorder="1" applyAlignment="1" applyProtection="1"/>
    <xf numFmtId="1" fontId="10" fillId="7" borderId="22" xfId="2" applyNumberFormat="1" applyFont="1" applyFill="1" applyBorder="1" applyAlignment="1" applyProtection="1"/>
    <xf numFmtId="1" fontId="10" fillId="7" borderId="21" xfId="2" applyNumberFormat="1" applyFont="1" applyFill="1" applyBorder="1" applyAlignment="1" applyProtection="1"/>
    <xf numFmtId="164" fontId="3" fillId="0" borderId="24" xfId="5" applyNumberFormat="1" applyFont="1" applyFill="1" applyBorder="1" applyAlignment="1" applyProtection="1"/>
    <xf numFmtId="164" fontId="10" fillId="5" borderId="17" xfId="2" applyNumberFormat="1" applyFont="1" applyFill="1" applyBorder="1" applyAlignment="1" applyProtection="1">
      <protection locked="0"/>
    </xf>
    <xf numFmtId="164" fontId="3" fillId="0" borderId="0" xfId="5" applyNumberFormat="1" applyFont="1" applyFill="1" applyBorder="1" applyAlignment="1" applyProtection="1"/>
    <xf numFmtId="164" fontId="3" fillId="0" borderId="6" xfId="5" applyNumberFormat="1" applyFont="1" applyFill="1" applyBorder="1" applyAlignment="1" applyProtection="1">
      <alignment horizontal="center"/>
    </xf>
    <xf numFmtId="164" fontId="10" fillId="5" borderId="17" xfId="2" applyNumberFormat="1" applyFont="1" applyFill="1" applyBorder="1" applyAlignment="1" applyProtection="1">
      <alignment horizontal="right"/>
      <protection locked="0"/>
    </xf>
    <xf numFmtId="164" fontId="10" fillId="5" borderId="18" xfId="5" applyNumberFormat="1" applyFont="1" applyFill="1" applyBorder="1" applyAlignment="1" applyProtection="1">
      <alignment horizontal="right"/>
      <protection locked="0"/>
    </xf>
    <xf numFmtId="165" fontId="3" fillId="0" borderId="0" xfId="5" applyNumberFormat="1" applyFont="1" applyFill="1" applyBorder="1" applyAlignment="1" applyProtection="1"/>
    <xf numFmtId="164" fontId="10" fillId="0" borderId="7" xfId="5" applyNumberFormat="1" applyFont="1" applyFill="1" applyBorder="1" applyAlignment="1" applyProtection="1"/>
    <xf numFmtId="164" fontId="10" fillId="0" borderId="25" xfId="5" applyNumberFormat="1" applyFont="1" applyFill="1" applyBorder="1" applyAlignment="1" applyProtection="1"/>
    <xf numFmtId="164" fontId="10" fillId="0" borderId="26" xfId="5" applyNumberFormat="1" applyFont="1" applyFill="1" applyBorder="1" applyAlignment="1" applyProtection="1"/>
    <xf numFmtId="164" fontId="10" fillId="0" borderId="27" xfId="5" applyNumberFormat="1" applyFont="1" applyFill="1" applyBorder="1" applyAlignment="1" applyProtection="1"/>
    <xf numFmtId="164" fontId="10" fillId="0" borderId="28" xfId="5" applyNumberFormat="1" applyFont="1" applyFill="1" applyBorder="1" applyAlignment="1" applyProtection="1"/>
    <xf numFmtId="0" fontId="3" fillId="0" borderId="29" xfId="5" quotePrefix="1" applyNumberFormat="1" applyFont="1" applyFill="1" applyBorder="1" applyAlignment="1" applyProtection="1">
      <alignment horizontal="center" vertical="center" wrapText="1"/>
    </xf>
    <xf numFmtId="0" fontId="3" fillId="0" borderId="30" xfId="5" quotePrefix="1" applyNumberFormat="1" applyFont="1" applyFill="1" applyBorder="1" applyAlignment="1" applyProtection="1">
      <alignment horizontal="center" vertical="center" wrapText="1"/>
    </xf>
    <xf numFmtId="0" fontId="3" fillId="0" borderId="4" xfId="5" quotePrefix="1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/>
    <xf numFmtId="166" fontId="10" fillId="0" borderId="31" xfId="3" applyNumberFormat="1" applyFont="1" applyFill="1" applyBorder="1" applyAlignment="1" applyProtection="1"/>
    <xf numFmtId="167" fontId="10" fillId="5" borderId="29" xfId="3" applyNumberFormat="1" applyFont="1" applyFill="1" applyBorder="1" applyAlignment="1" applyProtection="1">
      <alignment horizontal="center"/>
      <protection locked="0"/>
    </xf>
    <xf numFmtId="167" fontId="10" fillId="5" borderId="30" xfId="3" applyNumberFormat="1" applyFont="1" applyFill="1" applyBorder="1" applyAlignment="1" applyProtection="1">
      <alignment horizontal="center"/>
      <protection locked="0"/>
    </xf>
    <xf numFmtId="167" fontId="10" fillId="5" borderId="12" xfId="3" applyNumberFormat="1" applyFont="1" applyFill="1" applyBorder="1" applyAlignment="1" applyProtection="1">
      <alignment horizontal="center"/>
      <protection locked="0"/>
    </xf>
    <xf numFmtId="166" fontId="10" fillId="7" borderId="13" xfId="2" applyNumberFormat="1" applyFont="1" applyFill="1" applyBorder="1" applyAlignment="1" applyProtection="1">
      <alignment horizontal="right"/>
    </xf>
    <xf numFmtId="166" fontId="10" fillId="0" borderId="32" xfId="3" applyNumberFormat="1" applyFont="1" applyFill="1" applyBorder="1" applyAlignment="1" applyProtection="1"/>
    <xf numFmtId="166" fontId="10" fillId="7" borderId="33" xfId="2" applyNumberFormat="1" applyFont="1" applyFill="1" applyBorder="1" applyAlignment="1" applyProtection="1">
      <alignment horizontal="right"/>
    </xf>
    <xf numFmtId="166" fontId="10" fillId="7" borderId="34" xfId="2" applyNumberFormat="1" applyFont="1" applyFill="1" applyBorder="1" applyAlignment="1" applyProtection="1">
      <alignment horizontal="right"/>
    </xf>
    <xf numFmtId="167" fontId="10" fillId="5" borderId="35" xfId="3" applyNumberFormat="1" applyFont="1" applyFill="1" applyBorder="1" applyAlignment="1" applyProtection="1">
      <alignment horizontal="center"/>
      <protection locked="0"/>
    </xf>
    <xf numFmtId="166" fontId="10" fillId="7" borderId="36" xfId="2" applyNumberFormat="1" applyFont="1" applyFill="1" applyBorder="1" applyAlignment="1" applyProtection="1">
      <alignment horizontal="right"/>
    </xf>
    <xf numFmtId="0" fontId="3" fillId="0" borderId="37" xfId="5" applyNumberFormat="1" applyFont="1" applyFill="1" applyBorder="1" applyAlignment="1" applyProtection="1">
      <alignment horizontal="left" vertical="center"/>
    </xf>
    <xf numFmtId="0" fontId="3" fillId="0" borderId="38" xfId="5" applyNumberFormat="1" applyFont="1" applyFill="1" applyBorder="1" applyAlignment="1" applyProtection="1">
      <alignment horizontal="left" vertical="center"/>
    </xf>
    <xf numFmtId="166" fontId="10" fillId="0" borderId="39" xfId="3" applyNumberFormat="1" applyFont="1" applyFill="1" applyBorder="1" applyAlignment="1" applyProtection="1"/>
    <xf numFmtId="166" fontId="10" fillId="7" borderId="40" xfId="2" applyNumberFormat="1" applyFont="1" applyFill="1" applyBorder="1" applyAlignment="1" applyProtection="1">
      <alignment horizontal="right"/>
    </xf>
    <xf numFmtId="166" fontId="10" fillId="7" borderId="41" xfId="2" applyNumberFormat="1" applyFont="1" applyFill="1" applyBorder="1" applyAlignment="1" applyProtection="1">
      <alignment horizontal="right"/>
    </xf>
    <xf numFmtId="167" fontId="10" fillId="5" borderId="42" xfId="3" applyNumberFormat="1" applyFont="1" applyFill="1" applyBorder="1" applyAlignment="1" applyProtection="1">
      <alignment horizontal="center"/>
      <protection locked="0"/>
    </xf>
    <xf numFmtId="0" fontId="3" fillId="0" borderId="6" xfId="5" applyNumberFormat="1" applyFont="1" applyFill="1" applyBorder="1" applyAlignment="1" applyProtection="1">
      <alignment horizontal="left" vertical="center"/>
    </xf>
    <xf numFmtId="0" fontId="3" fillId="0" borderId="43" xfId="5" applyNumberFormat="1" applyFont="1" applyFill="1" applyBorder="1" applyAlignment="1" applyProtection="1">
      <alignment horizontal="left" vertical="center"/>
    </xf>
    <xf numFmtId="166" fontId="10" fillId="0" borderId="1" xfId="3" applyNumberFormat="1" applyFont="1" applyFill="1" applyBorder="1" applyAlignment="1" applyProtection="1"/>
    <xf numFmtId="166" fontId="10" fillId="7" borderId="2" xfId="2" applyNumberFormat="1" applyFont="1" applyFill="1" applyBorder="1" applyAlignment="1" applyProtection="1">
      <alignment horizontal="right"/>
    </xf>
    <xf numFmtId="166" fontId="10" fillId="7" borderId="44" xfId="2" applyNumberFormat="1" applyFont="1" applyFill="1" applyBorder="1" applyAlignment="1" applyProtection="1">
      <alignment horizontal="right"/>
    </xf>
    <xf numFmtId="167" fontId="10" fillId="5" borderId="3" xfId="3" applyNumberFormat="1" applyFont="1" applyFill="1" applyBorder="1" applyAlignment="1" applyProtection="1">
      <alignment horizontal="center"/>
      <protection locked="0"/>
    </xf>
    <xf numFmtId="167" fontId="10" fillId="5" borderId="45" xfId="3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 applyProtection="1">
      <alignment horizontal="centerContinuous"/>
    </xf>
    <xf numFmtId="0" fontId="3" fillId="0" borderId="0" xfId="1" applyFont="1"/>
    <xf numFmtId="1" fontId="10" fillId="0" borderId="46" xfId="3" applyNumberFormat="1" applyFont="1" applyFill="1" applyBorder="1" applyAlignment="1" applyProtection="1"/>
    <xf numFmtId="1" fontId="10" fillId="5" borderId="29" xfId="3" applyNumberFormat="1" applyFont="1" applyFill="1" applyBorder="1" applyAlignment="1" applyProtection="1">
      <protection locked="0"/>
    </xf>
    <xf numFmtId="1" fontId="10" fillId="5" borderId="47" xfId="3" applyNumberFormat="1" applyFont="1" applyFill="1" applyBorder="1" applyAlignment="1" applyProtection="1">
      <protection locked="0"/>
    </xf>
    <xf numFmtId="1" fontId="10" fillId="5" borderId="30" xfId="3" applyNumberFormat="1" applyFont="1" applyFill="1" applyBorder="1" applyAlignment="1" applyProtection="1">
      <protection locked="0"/>
    </xf>
    <xf numFmtId="1" fontId="10" fillId="5" borderId="48" xfId="3" applyNumberFormat="1" applyFont="1" applyFill="1" applyBorder="1" applyAlignment="1" applyProtection="1">
      <protection locked="0"/>
    </xf>
    <xf numFmtId="1" fontId="10" fillId="7" borderId="48" xfId="3" applyNumberFormat="1" applyFont="1" applyFill="1" applyBorder="1" applyAlignment="1" applyProtection="1"/>
    <xf numFmtId="0" fontId="3" fillId="0" borderId="49" xfId="5" applyNumberFormat="1" applyFont="1" applyFill="1" applyBorder="1" applyAlignment="1" applyProtection="1">
      <alignment horizontal="left" vertical="center" wrapText="1"/>
    </xf>
    <xf numFmtId="1" fontId="10" fillId="0" borderId="8" xfId="3" applyNumberFormat="1" applyFont="1" applyFill="1" applyBorder="1" applyAlignment="1" applyProtection="1"/>
    <xf numFmtId="1" fontId="10" fillId="5" borderId="10" xfId="3" applyNumberFormat="1" applyFont="1" applyFill="1" applyBorder="1" applyAlignment="1" applyProtection="1">
      <protection locked="0"/>
    </xf>
    <xf numFmtId="1" fontId="10" fillId="5" borderId="11" xfId="3" applyNumberFormat="1" applyFont="1" applyFill="1" applyBorder="1" applyAlignment="1" applyProtection="1">
      <protection locked="0"/>
    </xf>
    <xf numFmtId="1" fontId="10" fillId="5" borderId="12" xfId="3" applyNumberFormat="1" applyFont="1" applyFill="1" applyBorder="1" applyAlignment="1" applyProtection="1">
      <protection locked="0"/>
    </xf>
    <xf numFmtId="1" fontId="10" fillId="5" borderId="13" xfId="3" applyNumberFormat="1" applyFont="1" applyFill="1" applyBorder="1" applyAlignment="1" applyProtection="1">
      <protection locked="0"/>
    </xf>
    <xf numFmtId="1" fontId="10" fillId="7" borderId="10" xfId="3" applyNumberFormat="1" applyFont="1" applyFill="1" applyBorder="1" applyAlignment="1" applyProtection="1"/>
    <xf numFmtId="0" fontId="3" fillId="0" borderId="50" xfId="5" applyNumberFormat="1" applyFont="1" applyFill="1" applyBorder="1" applyAlignment="1" applyProtection="1"/>
    <xf numFmtId="1" fontId="10" fillId="0" borderId="5" xfId="3" applyNumberFormat="1" applyFont="1" applyFill="1" applyBorder="1" applyAlignment="1" applyProtection="1"/>
    <xf numFmtId="1" fontId="10" fillId="5" borderId="51" xfId="3" applyNumberFormat="1" applyFont="1" applyFill="1" applyBorder="1" applyAlignment="1" applyProtection="1">
      <protection locked="0"/>
    </xf>
    <xf numFmtId="1" fontId="10" fillId="5" borderId="52" xfId="3" applyNumberFormat="1" applyFont="1" applyFill="1" applyBorder="1" applyAlignment="1" applyProtection="1">
      <protection locked="0"/>
    </xf>
    <xf numFmtId="1" fontId="10" fillId="5" borderId="53" xfId="3" applyNumberFormat="1" applyFont="1" applyFill="1" applyBorder="1" applyAlignment="1" applyProtection="1">
      <protection locked="0"/>
    </xf>
    <xf numFmtId="1" fontId="10" fillId="5" borderId="54" xfId="3" applyNumberFormat="1" applyFont="1" applyFill="1" applyBorder="1" applyAlignment="1" applyProtection="1">
      <protection locked="0"/>
    </xf>
    <xf numFmtId="1" fontId="10" fillId="7" borderId="51" xfId="3" applyNumberFormat="1" applyFont="1" applyFill="1" applyBorder="1" applyAlignment="1" applyProtection="1"/>
    <xf numFmtId="1" fontId="10" fillId="7" borderId="54" xfId="3" applyNumberFormat="1" applyFont="1" applyFill="1" applyBorder="1" applyAlignment="1" applyProtection="1"/>
    <xf numFmtId="1" fontId="10" fillId="7" borderId="53" xfId="3" applyNumberFormat="1" applyFont="1" applyFill="1" applyBorder="1" applyAlignment="1" applyProtection="1"/>
    <xf numFmtId="1" fontId="10" fillId="0" borderId="1" xfId="3" applyNumberFormat="1" applyFont="1" applyFill="1" applyBorder="1" applyAlignment="1" applyProtection="1"/>
    <xf numFmtId="1" fontId="10" fillId="0" borderId="2" xfId="3" applyNumberFormat="1" applyFont="1" applyFill="1" applyBorder="1" applyAlignment="1" applyProtection="1"/>
    <xf numFmtId="1" fontId="10" fillId="0" borderId="23" xfId="3" applyNumberFormat="1" applyFont="1" applyFill="1" applyBorder="1" applyAlignment="1" applyProtection="1"/>
    <xf numFmtId="1" fontId="10" fillId="0" borderId="3" xfId="3" applyNumberFormat="1" applyFont="1" applyFill="1" applyBorder="1" applyAlignment="1" applyProtection="1"/>
    <xf numFmtId="1" fontId="10" fillId="0" borderId="4" xfId="3" applyNumberFormat="1" applyFont="1" applyFill="1" applyBorder="1" applyAlignment="1" applyProtection="1"/>
    <xf numFmtId="0" fontId="3" fillId="0" borderId="0" xfId="1" applyFont="1" applyFill="1"/>
    <xf numFmtId="1" fontId="10" fillId="5" borderId="2" xfId="3" applyNumberFormat="1" applyFont="1" applyFill="1" applyBorder="1" applyAlignment="1" applyProtection="1">
      <protection locked="0"/>
    </xf>
    <xf numFmtId="1" fontId="10" fillId="5" borderId="23" xfId="3" applyNumberFormat="1" applyFont="1" applyFill="1" applyBorder="1" applyAlignment="1" applyProtection="1">
      <protection locked="0"/>
    </xf>
    <xf numFmtId="1" fontId="10" fillId="5" borderId="3" xfId="3" applyNumberFormat="1" applyFont="1" applyFill="1" applyBorder="1" applyAlignment="1" applyProtection="1">
      <protection locked="0"/>
    </xf>
    <xf numFmtId="1" fontId="10" fillId="5" borderId="4" xfId="3" applyNumberFormat="1" applyFont="1" applyFill="1" applyBorder="1" applyAlignment="1" applyProtection="1">
      <protection locked="0"/>
    </xf>
    <xf numFmtId="1" fontId="10" fillId="7" borderId="4" xfId="3" applyNumberFormat="1" applyFont="1" applyFill="1" applyBorder="1" applyAlignment="1" applyProtection="1"/>
    <xf numFmtId="1" fontId="10" fillId="7" borderId="2" xfId="3" applyNumberFormat="1" applyFont="1" applyFill="1" applyBorder="1" applyAlignment="1" applyProtection="1"/>
    <xf numFmtId="1" fontId="10" fillId="7" borderId="3" xfId="3" applyNumberFormat="1" applyFont="1" applyFill="1" applyBorder="1" applyAlignment="1" applyProtection="1"/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</xf>
    <xf numFmtId="1" fontId="10" fillId="5" borderId="31" xfId="3" applyNumberFormat="1" applyFont="1" applyFill="1" applyBorder="1" applyAlignment="1" applyProtection="1">
      <protection locked="0"/>
    </xf>
    <xf numFmtId="1" fontId="10" fillId="4" borderId="31" xfId="3" applyNumberFormat="1" applyFont="1" applyFill="1" applyBorder="1" applyAlignment="1" applyProtection="1"/>
    <xf numFmtId="1" fontId="10" fillId="4" borderId="10" xfId="3" applyNumberFormat="1" applyFont="1" applyFill="1" applyBorder="1" applyAlignment="1" applyProtection="1"/>
    <xf numFmtId="1" fontId="10" fillId="4" borderId="12" xfId="3" applyNumberFormat="1" applyFont="1" applyFill="1" applyBorder="1" applyAlignment="1" applyProtection="1"/>
    <xf numFmtId="1" fontId="10" fillId="0" borderId="13" xfId="3" applyNumberFormat="1" applyFont="1" applyFill="1" applyBorder="1" applyAlignment="1" applyProtection="1">
      <alignment horizontal="right"/>
    </xf>
    <xf numFmtId="1" fontId="10" fillId="0" borderId="13" xfId="3" applyNumberFormat="1" applyFont="1" applyFill="1" applyBorder="1" applyAlignment="1" applyProtection="1"/>
    <xf numFmtId="1" fontId="10" fillId="0" borderId="31" xfId="3" applyNumberFormat="1" applyFont="1" applyFill="1" applyBorder="1" applyAlignment="1" applyProtection="1"/>
    <xf numFmtId="0" fontId="3" fillId="3" borderId="0" xfId="5" applyNumberFormat="1" applyFont="1" applyFill="1" applyBorder="1" applyAlignment="1" applyProtection="1">
      <protection hidden="1"/>
    </xf>
    <xf numFmtId="1" fontId="10" fillId="5" borderId="55" xfId="3" applyNumberFormat="1" applyFont="1" applyFill="1" applyBorder="1" applyAlignment="1" applyProtection="1">
      <protection locked="0"/>
    </xf>
    <xf numFmtId="1" fontId="10" fillId="5" borderId="20" xfId="3" applyNumberFormat="1" applyFont="1" applyFill="1" applyBorder="1" applyAlignment="1" applyProtection="1">
      <protection locked="0"/>
    </xf>
    <xf numFmtId="1" fontId="10" fillId="5" borderId="22" xfId="3" applyNumberFormat="1" applyFont="1" applyFill="1" applyBorder="1" applyAlignment="1" applyProtection="1">
      <protection locked="0"/>
    </xf>
    <xf numFmtId="1" fontId="10" fillId="4" borderId="55" xfId="3" applyNumberFormat="1" applyFont="1" applyFill="1" applyBorder="1" applyAlignment="1" applyProtection="1"/>
    <xf numFmtId="1" fontId="10" fillId="4" borderId="20" xfId="3" applyNumberFormat="1" applyFont="1" applyFill="1" applyBorder="1" applyAlignment="1" applyProtection="1"/>
    <xf numFmtId="1" fontId="10" fillId="4" borderId="21" xfId="3" applyNumberFormat="1" applyFont="1" applyFill="1" applyBorder="1" applyAlignment="1" applyProtection="1"/>
    <xf numFmtId="1" fontId="10" fillId="0" borderId="22" xfId="3" applyNumberFormat="1" applyFont="1" applyFill="1" applyBorder="1" applyAlignment="1" applyProtection="1">
      <alignment horizontal="right"/>
    </xf>
    <xf numFmtId="1" fontId="10" fillId="5" borderId="21" xfId="3" applyNumberFormat="1" applyFont="1" applyFill="1" applyBorder="1" applyAlignment="1" applyProtection="1">
      <protection locked="0"/>
    </xf>
    <xf numFmtId="1" fontId="10" fillId="0" borderId="22" xfId="3" applyNumberFormat="1" applyFont="1" applyFill="1" applyBorder="1" applyAlignment="1" applyProtection="1"/>
    <xf numFmtId="1" fontId="10" fillId="0" borderId="55" xfId="3" applyNumberFormat="1" applyFont="1" applyFill="1" applyBorder="1" applyAlignment="1" applyProtection="1"/>
    <xf numFmtId="164" fontId="10" fillId="5" borderId="55" xfId="3" applyNumberFormat="1" applyFont="1" applyFill="1" applyBorder="1" applyAlignment="1" applyProtection="1">
      <protection locked="0"/>
    </xf>
    <xf numFmtId="164" fontId="10" fillId="5" borderId="20" xfId="3" applyNumberFormat="1" applyFont="1" applyFill="1" applyBorder="1" applyAlignment="1" applyProtection="1">
      <protection locked="0"/>
    </xf>
    <xf numFmtId="164" fontId="10" fillId="5" borderId="22" xfId="3" applyNumberFormat="1" applyFont="1" applyFill="1" applyBorder="1" applyAlignment="1" applyProtection="1">
      <protection locked="0"/>
    </xf>
    <xf numFmtId="164" fontId="10" fillId="4" borderId="55" xfId="3" applyNumberFormat="1" applyFont="1" applyFill="1" applyBorder="1" applyAlignment="1" applyProtection="1"/>
    <xf numFmtId="164" fontId="10" fillId="4" borderId="20" xfId="3" applyNumberFormat="1" applyFont="1" applyFill="1" applyBorder="1" applyAlignment="1" applyProtection="1"/>
    <xf numFmtId="164" fontId="10" fillId="4" borderId="21" xfId="3" applyNumberFormat="1" applyFont="1" applyFill="1" applyBorder="1" applyAlignment="1" applyProtection="1"/>
    <xf numFmtId="164" fontId="10" fillId="0" borderId="22" xfId="3" applyNumberFormat="1" applyFont="1" applyFill="1" applyBorder="1" applyAlignment="1" applyProtection="1">
      <alignment horizontal="right"/>
    </xf>
    <xf numFmtId="164" fontId="10" fillId="5" borderId="21" xfId="3" applyNumberFormat="1" applyFont="1" applyFill="1" applyBorder="1" applyAlignment="1" applyProtection="1">
      <protection locked="0"/>
    </xf>
    <xf numFmtId="164" fontId="10" fillId="0" borderId="22" xfId="3" applyNumberFormat="1" applyFont="1" applyFill="1" applyBorder="1" applyAlignment="1" applyProtection="1"/>
    <xf numFmtId="164" fontId="10" fillId="0" borderId="55" xfId="3" applyNumberFormat="1" applyFont="1" applyFill="1" applyBorder="1" applyAlignment="1" applyProtection="1"/>
    <xf numFmtId="0" fontId="3" fillId="0" borderId="56" xfId="5" applyNumberFormat="1" applyFont="1" applyFill="1" applyBorder="1" applyAlignment="1" applyProtection="1"/>
    <xf numFmtId="164" fontId="10" fillId="4" borderId="57" xfId="3" applyNumberFormat="1" applyFont="1" applyFill="1" applyBorder="1" applyAlignment="1" applyProtection="1"/>
    <xf numFmtId="1" fontId="10" fillId="4" borderId="32" xfId="3" applyNumberFormat="1" applyFont="1" applyFill="1" applyBorder="1" applyAlignment="1" applyProtection="1"/>
    <xf numFmtId="1" fontId="10" fillId="4" borderId="58" xfId="3" applyNumberFormat="1" applyFont="1" applyFill="1" applyBorder="1" applyAlignment="1" applyProtection="1"/>
    <xf numFmtId="1" fontId="10" fillId="4" borderId="59" xfId="3" applyNumberFormat="1" applyFont="1" applyFill="1" applyBorder="1" applyAlignment="1" applyProtection="1"/>
    <xf numFmtId="1" fontId="10" fillId="4" borderId="60" xfId="3" applyNumberFormat="1" applyFont="1" applyFill="1" applyBorder="1" applyAlignment="1" applyProtection="1"/>
    <xf numFmtId="1" fontId="10" fillId="0" borderId="36" xfId="3" applyNumberFormat="1" applyFont="1" applyFill="1" applyBorder="1" applyAlignment="1" applyProtection="1">
      <alignment horizontal="right"/>
    </xf>
    <xf numFmtId="1" fontId="10" fillId="4" borderId="61" xfId="3" applyNumberFormat="1" applyFont="1" applyFill="1" applyBorder="1" applyAlignment="1" applyProtection="1"/>
    <xf numFmtId="1" fontId="10" fillId="4" borderId="62" xfId="3" applyNumberFormat="1" applyFont="1" applyFill="1" applyBorder="1" applyAlignment="1" applyProtection="1"/>
    <xf numFmtId="1" fontId="10" fillId="0" borderId="59" xfId="3" applyNumberFormat="1" applyFont="1" applyFill="1" applyBorder="1" applyAlignment="1" applyProtection="1"/>
    <xf numFmtId="1" fontId="10" fillId="0" borderId="32" xfId="3" applyNumberFormat="1" applyFont="1" applyFill="1" applyBorder="1" applyAlignment="1" applyProtection="1"/>
    <xf numFmtId="1" fontId="10" fillId="4" borderId="63" xfId="3" applyNumberFormat="1" applyFont="1" applyFill="1" applyBorder="1" applyAlignment="1" applyProtection="1"/>
    <xf numFmtId="1" fontId="10" fillId="4" borderId="64" xfId="3" applyNumberFormat="1" applyFont="1" applyFill="1" applyBorder="1" applyAlignment="1" applyProtection="1"/>
    <xf numFmtId="164" fontId="10" fillId="0" borderId="1" xfId="3" applyNumberFormat="1" applyFont="1" applyFill="1" applyBorder="1" applyAlignment="1" applyProtection="1"/>
    <xf numFmtId="164" fontId="10" fillId="0" borderId="2" xfId="3" applyNumberFormat="1" applyFont="1" applyFill="1" applyBorder="1" applyAlignment="1" applyProtection="1"/>
    <xf numFmtId="164" fontId="10" fillId="0" borderId="4" xfId="3" applyNumberFormat="1" applyFont="1" applyFill="1" applyBorder="1" applyAlignment="1" applyProtection="1"/>
    <xf numFmtId="164" fontId="10" fillId="0" borderId="3" xfId="3" applyNumberFormat="1" applyFont="1" applyFill="1" applyBorder="1" applyAlignment="1" applyProtection="1">
      <alignment horizontal="right"/>
    </xf>
    <xf numFmtId="164" fontId="10" fillId="0" borderId="4" xfId="3" applyNumberFormat="1" applyFont="1" applyFill="1" applyBorder="1" applyAlignment="1" applyProtection="1">
      <alignment horizontal="right"/>
    </xf>
    <xf numFmtId="164" fontId="10" fillId="0" borderId="3" xfId="3" applyNumberFormat="1" applyFont="1" applyFill="1" applyBorder="1" applyAlignment="1" applyProtection="1"/>
    <xf numFmtId="1" fontId="10" fillId="5" borderId="9" xfId="3" applyNumberFormat="1" applyFont="1" applyFill="1" applyBorder="1" applyAlignment="1" applyProtection="1">
      <protection locked="0"/>
    </xf>
    <xf numFmtId="1" fontId="10" fillId="5" borderId="15" xfId="3" applyNumberFormat="1" applyFont="1" applyFill="1" applyBorder="1" applyAlignment="1" applyProtection="1">
      <protection locked="0"/>
    </xf>
    <xf numFmtId="1" fontId="10" fillId="5" borderId="18" xfId="3" applyNumberFormat="1" applyFont="1" applyFill="1" applyBorder="1" applyAlignment="1" applyProtection="1">
      <protection locked="0"/>
    </xf>
    <xf numFmtId="1" fontId="10" fillId="4" borderId="9" xfId="3" applyNumberFormat="1" applyFont="1" applyFill="1" applyBorder="1" applyAlignment="1" applyProtection="1"/>
    <xf numFmtId="1" fontId="10" fillId="4" borderId="15" xfId="3" applyNumberFormat="1" applyFont="1" applyFill="1" applyBorder="1" applyAlignment="1" applyProtection="1"/>
    <xf numFmtId="1" fontId="10" fillId="4" borderId="17" xfId="3" applyNumberFormat="1" applyFont="1" applyFill="1" applyBorder="1" applyAlignment="1" applyProtection="1"/>
    <xf numFmtId="1" fontId="10" fillId="0" borderId="18" xfId="3" applyNumberFormat="1" applyFont="1" applyFill="1" applyBorder="1" applyAlignment="1" applyProtection="1">
      <alignment horizontal="right"/>
    </xf>
    <xf numFmtId="1" fontId="10" fillId="0" borderId="18" xfId="3" applyNumberFormat="1" applyFont="1" applyFill="1" applyBorder="1" applyAlignment="1" applyProtection="1"/>
    <xf numFmtId="1" fontId="10" fillId="0" borderId="9" xfId="3" applyNumberFormat="1" applyFont="1" applyFill="1" applyBorder="1" applyAlignment="1" applyProtection="1"/>
    <xf numFmtId="1" fontId="10" fillId="4" borderId="1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protection hidden="1"/>
    </xf>
    <xf numFmtId="0" fontId="3" fillId="0" borderId="6" xfId="5" applyNumberFormat="1" applyFont="1" applyFill="1" applyBorder="1" applyAlignment="1" applyProtection="1">
      <alignment vertical="center"/>
    </xf>
    <xf numFmtId="0" fontId="3" fillId="0" borderId="43" xfId="5" applyNumberFormat="1" applyFont="1" applyFill="1" applyBorder="1" applyAlignment="1" applyProtection="1">
      <alignment vertical="center"/>
    </xf>
    <xf numFmtId="0" fontId="3" fillId="0" borderId="45" xfId="5" applyNumberFormat="1" applyFont="1" applyFill="1" applyBorder="1" applyAlignment="1" applyProtection="1">
      <alignment vertical="center"/>
    </xf>
    <xf numFmtId="167" fontId="10" fillId="5" borderId="10" xfId="3" applyNumberFormat="1" applyFont="1" applyFill="1" applyBorder="1" applyAlignment="1" applyProtection="1">
      <alignment horizontal="center"/>
      <protection locked="0"/>
    </xf>
    <xf numFmtId="167" fontId="10" fillId="7" borderId="57" xfId="3" applyNumberFormat="1" applyFont="1" applyFill="1" applyBorder="1" applyAlignment="1" applyProtection="1">
      <alignment horizontal="center"/>
    </xf>
    <xf numFmtId="167" fontId="10" fillId="7" borderId="35" xfId="3" applyNumberFormat="1" applyFont="1" applyFill="1" applyBorder="1" applyAlignment="1" applyProtection="1">
      <alignment horizontal="center"/>
    </xf>
    <xf numFmtId="1" fontId="10" fillId="7" borderId="30" xfId="3" applyNumberFormat="1" applyFont="1" applyFill="1" applyBorder="1" applyAlignment="1" applyProtection="1"/>
    <xf numFmtId="1" fontId="10" fillId="0" borderId="65" xfId="3" applyNumberFormat="1" applyFont="1" applyFill="1" applyBorder="1" applyAlignment="1" applyProtection="1"/>
    <xf numFmtId="1" fontId="10" fillId="5" borderId="58" xfId="3" applyNumberFormat="1" applyFont="1" applyFill="1" applyBorder="1" applyAlignment="1" applyProtection="1">
      <protection locked="0"/>
    </xf>
    <xf numFmtId="1" fontId="10" fillId="5" borderId="61" xfId="3" applyNumberFormat="1" applyFont="1" applyFill="1" applyBorder="1" applyAlignment="1" applyProtection="1">
      <protection locked="0"/>
    </xf>
    <xf numFmtId="1" fontId="10" fillId="5" borderId="62" xfId="3" applyNumberFormat="1" applyFont="1" applyFill="1" applyBorder="1" applyAlignment="1" applyProtection="1">
      <protection locked="0"/>
    </xf>
    <xf numFmtId="1" fontId="10" fillId="5" borderId="63" xfId="3" applyNumberFormat="1" applyFont="1" applyFill="1" applyBorder="1" applyAlignment="1" applyProtection="1">
      <protection locked="0"/>
    </xf>
    <xf numFmtId="1" fontId="10" fillId="7" borderId="58" xfId="3" applyNumberFormat="1" applyFont="1" applyFill="1" applyBorder="1" applyAlignment="1" applyProtection="1"/>
    <xf numFmtId="1" fontId="10" fillId="7" borderId="62" xfId="3" applyNumberFormat="1" applyFont="1" applyFill="1" applyBorder="1" applyAlignment="1" applyProtection="1"/>
    <xf numFmtId="1" fontId="10" fillId="7" borderId="63" xfId="3" applyNumberFormat="1" applyFont="1" applyFill="1" applyBorder="1" applyAlignment="1" applyProtection="1"/>
    <xf numFmtId="1" fontId="10" fillId="0" borderId="66" xfId="3" applyNumberFormat="1" applyFont="1" applyFill="1" applyBorder="1" applyAlignment="1" applyProtection="1"/>
    <xf numFmtId="1" fontId="10" fillId="0" borderId="25" xfId="3" applyNumberFormat="1" applyFont="1" applyFill="1" applyBorder="1" applyAlignment="1" applyProtection="1"/>
    <xf numFmtId="1" fontId="10" fillId="0" borderId="26" xfId="3" applyNumberFormat="1" applyFont="1" applyFill="1" applyBorder="1" applyAlignment="1" applyProtection="1"/>
    <xf numFmtId="1" fontId="10" fillId="0" borderId="27" xfId="3" applyNumberFormat="1" applyFont="1" applyFill="1" applyBorder="1" applyAlignment="1" applyProtection="1"/>
    <xf numFmtId="1" fontId="10" fillId="0" borderId="28" xfId="3" applyNumberFormat="1" applyFont="1" applyFill="1" applyBorder="1" applyAlignment="1" applyProtection="1"/>
    <xf numFmtId="0" fontId="3" fillId="0" borderId="0" xfId="5" applyNumberFormat="1" applyFont="1" applyFill="1" applyBorder="1" applyAlignment="1" applyProtection="1">
      <alignment horizontal="center"/>
    </xf>
    <xf numFmtId="166" fontId="10" fillId="5" borderId="15" xfId="2" applyNumberFormat="1" applyFont="1" applyFill="1" applyBorder="1" applyAlignment="1" applyProtection="1">
      <protection locked="0"/>
    </xf>
    <xf numFmtId="166" fontId="10" fillId="5" borderId="18" xfId="2" applyNumberFormat="1" applyFont="1" applyFill="1" applyBorder="1" applyAlignment="1" applyProtection="1">
      <protection locked="0"/>
    </xf>
    <xf numFmtId="166" fontId="10" fillId="5" borderId="20" xfId="2" applyNumberFormat="1" applyFont="1" applyFill="1" applyBorder="1" applyAlignment="1" applyProtection="1">
      <protection locked="0"/>
    </xf>
    <xf numFmtId="166" fontId="10" fillId="5" borderId="22" xfId="2" applyNumberFormat="1" applyFont="1" applyFill="1" applyBorder="1" applyAlignment="1" applyProtection="1">
      <protection locked="0"/>
    </xf>
    <xf numFmtId="166" fontId="10" fillId="5" borderId="58" xfId="2" applyNumberFormat="1" applyFont="1" applyFill="1" applyBorder="1" applyAlignment="1" applyProtection="1">
      <protection locked="0"/>
    </xf>
    <xf numFmtId="166" fontId="10" fillId="5" borderId="63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6" fillId="0" borderId="0" xfId="1" applyFont="1"/>
    <xf numFmtId="0" fontId="3" fillId="8" borderId="1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>
      <protection hidden="1"/>
    </xf>
    <xf numFmtId="0" fontId="3" fillId="9" borderId="0" xfId="5" applyNumberFormat="1" applyFont="1" applyFill="1" applyBorder="1" applyAlignment="1" applyProtection="1"/>
    <xf numFmtId="0" fontId="11" fillId="4" borderId="0" xfId="1" applyFont="1" applyFill="1" applyAlignment="1" applyProtection="1">
      <alignment vertical="center"/>
    </xf>
    <xf numFmtId="1" fontId="10" fillId="0" borderId="15" xfId="2" applyNumberFormat="1" applyFont="1" applyFill="1" applyBorder="1" applyAlignment="1" applyProtection="1"/>
    <xf numFmtId="1" fontId="10" fillId="0" borderId="16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/>
    <xf numFmtId="1" fontId="10" fillId="0" borderId="17" xfId="2" applyNumberFormat="1" applyFont="1" applyFill="1" applyBorder="1" applyAlignment="1" applyProtection="1">
      <alignment horizontal="right"/>
    </xf>
    <xf numFmtId="1" fontId="10" fillId="0" borderId="18" xfId="5" applyNumberFormat="1" applyFont="1" applyFill="1" applyBorder="1" applyAlignment="1" applyProtection="1">
      <alignment horizontal="right"/>
    </xf>
    <xf numFmtId="1" fontId="10" fillId="0" borderId="20" xfId="2" applyNumberFormat="1" applyFont="1" applyFill="1" applyBorder="1" applyAlignment="1" applyProtection="1"/>
    <xf numFmtId="1" fontId="10" fillId="0" borderId="22" xfId="2" applyNumberFormat="1" applyFont="1" applyFill="1" applyBorder="1" applyAlignment="1" applyProtection="1"/>
    <xf numFmtId="1" fontId="10" fillId="0" borderId="21" xfId="2" applyNumberFormat="1" applyFont="1" applyFill="1" applyBorder="1" applyAlignment="1" applyProtection="1"/>
    <xf numFmtId="1" fontId="10" fillId="0" borderId="63" xfId="1" applyNumberFormat="1" applyFont="1" applyBorder="1" applyProtection="1"/>
    <xf numFmtId="0" fontId="3" fillId="10" borderId="0" xfId="5" applyNumberFormat="1" applyFont="1" applyFill="1" applyBorder="1" applyAlignment="1" applyProtection="1">
      <protection hidden="1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11" fillId="4" borderId="0" xfId="0" applyFont="1" applyFill="1" applyAlignment="1" applyProtection="1">
      <alignment vertical="center"/>
    </xf>
    <xf numFmtId="1" fontId="10" fillId="0" borderId="63" xfId="0" applyNumberFormat="1" applyFont="1" applyBorder="1" applyProtection="1"/>
    <xf numFmtId="0" fontId="3" fillId="0" borderId="0" xfId="0" applyFont="1"/>
    <xf numFmtId="0" fontId="3" fillId="0" borderId="0" xfId="0" applyFont="1" applyFill="1"/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6" fillId="0" borderId="0" xfId="0" applyFont="1"/>
    <xf numFmtId="0" fontId="5" fillId="0" borderId="0" xfId="4" applyNumberFormat="1" applyFont="1" applyFill="1" applyBorder="1" applyAlignment="1" applyProtection="1">
      <alignment horizontal="center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5" fillId="0" borderId="0" xfId="5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center" vertical="center" wrapText="1"/>
    </xf>
    <xf numFmtId="0" fontId="3" fillId="0" borderId="14" xfId="5" applyNumberFormat="1" applyFont="1" applyFill="1" applyBorder="1" applyAlignment="1" applyProtection="1">
      <alignment horizontal="left"/>
    </xf>
    <xf numFmtId="0" fontId="3" fillId="0" borderId="56" xfId="5" applyNumberFormat="1" applyFont="1" applyFill="1" applyBorder="1" applyAlignment="1" applyProtection="1">
      <alignment horizontal="left"/>
    </xf>
    <xf numFmtId="0" fontId="3" fillId="0" borderId="65" xfId="5" applyNumberFormat="1" applyFont="1" applyFill="1" applyBorder="1" applyAlignment="1" applyProtection="1">
      <alignment horizontal="left"/>
    </xf>
    <xf numFmtId="0" fontId="3" fillId="0" borderId="70" xfId="5" applyNumberFormat="1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0" fontId="3" fillId="0" borderId="6" xfId="5" applyNumberFormat="1" applyFont="1" applyFill="1" applyBorder="1" applyAlignment="1" applyProtection="1">
      <alignment horizontal="center" vertical="center" wrapText="1"/>
    </xf>
    <xf numFmtId="0" fontId="3" fillId="0" borderId="45" xfId="5" applyNumberFormat="1" applyFont="1" applyFill="1" applyBorder="1" applyAlignment="1" applyProtection="1">
      <alignment horizontal="center" vertical="center" wrapText="1"/>
    </xf>
    <xf numFmtId="0" fontId="3" fillId="0" borderId="43" xfId="5" applyNumberFormat="1" applyFont="1" applyFill="1" applyBorder="1" applyAlignment="1" applyProtection="1">
      <alignment horizontal="center" vertical="center" wrapText="1"/>
    </xf>
    <xf numFmtId="0" fontId="3" fillId="0" borderId="46" xfId="5" applyNumberFormat="1" applyFont="1" applyFill="1" applyBorder="1" applyAlignment="1" applyProtection="1">
      <alignment horizontal="center" vertical="center" wrapText="1"/>
    </xf>
    <xf numFmtId="0" fontId="3" fillId="0" borderId="71" xfId="1" applyFont="1" applyBorder="1" applyAlignment="1" applyProtection="1">
      <alignment horizontal="center" vertical="center" wrapText="1"/>
    </xf>
    <xf numFmtId="0" fontId="3" fillId="0" borderId="66" xfId="5" applyNumberFormat="1" applyFont="1" applyFill="1" applyBorder="1" applyAlignment="1" applyProtection="1">
      <alignment horizontal="center" vertical="center" wrapText="1"/>
    </xf>
    <xf numFmtId="0" fontId="3" fillId="0" borderId="67" xfId="1" applyFont="1" applyBorder="1" applyAlignment="1" applyProtection="1">
      <alignment horizontal="center" vertical="center" wrapText="1"/>
    </xf>
    <xf numFmtId="0" fontId="3" fillId="0" borderId="45" xfId="1" applyFont="1" applyBorder="1" applyAlignment="1" applyProtection="1">
      <alignment horizontal="center" vertical="center" wrapText="1"/>
    </xf>
    <xf numFmtId="0" fontId="3" fillId="0" borderId="8" xfId="5" applyNumberFormat="1" applyFont="1" applyFill="1" applyBorder="1" applyAlignment="1" applyProtection="1">
      <alignment horizontal="left"/>
    </xf>
    <xf numFmtId="0" fontId="3" fillId="0" borderId="72" xfId="5" applyNumberFormat="1" applyFont="1" applyFill="1" applyBorder="1" applyAlignment="1" applyProtection="1">
      <alignment horizontal="left"/>
    </xf>
    <xf numFmtId="0" fontId="3" fillId="0" borderId="30" xfId="5" quotePrefix="1" applyNumberFormat="1" applyFont="1" applyFill="1" applyBorder="1" applyAlignment="1" applyProtection="1">
      <alignment horizontal="center" vertical="center"/>
    </xf>
    <xf numFmtId="0" fontId="3" fillId="0" borderId="53" xfId="5" quotePrefix="1" applyNumberFormat="1" applyFont="1" applyFill="1" applyBorder="1" applyAlignment="1" applyProtection="1">
      <alignment horizontal="center" vertical="center"/>
    </xf>
    <xf numFmtId="0" fontId="3" fillId="0" borderId="27" xfId="5" quotePrefix="1" applyNumberFormat="1" applyFont="1" applyFill="1" applyBorder="1" applyAlignment="1" applyProtection="1">
      <alignment horizontal="center" vertical="center"/>
    </xf>
    <xf numFmtId="0" fontId="3" fillId="0" borderId="30" xfId="5" applyNumberFormat="1" applyFont="1" applyFill="1" applyBorder="1" applyAlignment="1" applyProtection="1">
      <alignment horizontal="center" vertical="center" wrapText="1"/>
    </xf>
    <xf numFmtId="0" fontId="3" fillId="0" borderId="53" xfId="5" applyNumberFormat="1" applyFont="1" applyFill="1" applyBorder="1" applyAlignment="1" applyProtection="1">
      <alignment horizontal="center" vertical="center" wrapText="1"/>
    </xf>
    <xf numFmtId="0" fontId="3" fillId="0" borderId="27" xfId="5" applyNumberFormat="1" applyFont="1" applyFill="1" applyBorder="1" applyAlignment="1" applyProtection="1">
      <alignment horizontal="center" vertical="center" wrapText="1"/>
    </xf>
    <xf numFmtId="0" fontId="3" fillId="0" borderId="48" xfId="5" applyNumberFormat="1" applyFont="1" applyFill="1" applyBorder="1" applyAlignment="1" applyProtection="1">
      <alignment horizontal="center" vertical="center" wrapText="1"/>
    </xf>
    <xf numFmtId="0" fontId="3" fillId="0" borderId="54" xfId="5" applyNumberFormat="1" applyFont="1" applyFill="1" applyBorder="1" applyAlignment="1" applyProtection="1">
      <alignment horizontal="center" vertical="center" wrapText="1"/>
    </xf>
    <xf numFmtId="0" fontId="3" fillId="0" borderId="28" xfId="5" applyNumberFormat="1" applyFont="1" applyFill="1" applyBorder="1" applyAlignment="1" applyProtection="1">
      <alignment horizontal="center" vertical="center" wrapText="1"/>
    </xf>
    <xf numFmtId="0" fontId="3" fillId="0" borderId="71" xfId="5" applyNumberFormat="1" applyFont="1" applyFill="1" applyBorder="1" applyAlignment="1" applyProtection="1">
      <alignment horizontal="center" vertical="center" wrapText="1"/>
    </xf>
    <xf numFmtId="0" fontId="3" fillId="0" borderId="5" xfId="5" applyNumberFormat="1" applyFont="1" applyFill="1" applyBorder="1" applyAlignment="1" applyProtection="1">
      <alignment horizontal="center" vertical="center" wrapText="1"/>
    </xf>
    <xf numFmtId="0" fontId="3" fillId="0" borderId="73" xfId="5" applyNumberFormat="1" applyFont="1" applyFill="1" applyBorder="1" applyAlignment="1" applyProtection="1">
      <alignment horizontal="center" vertical="center" wrapText="1"/>
    </xf>
    <xf numFmtId="0" fontId="3" fillId="0" borderId="67" xfId="5" applyNumberFormat="1" applyFont="1" applyFill="1" applyBorder="1" applyAlignment="1" applyProtection="1">
      <alignment horizontal="center" vertical="center" wrapText="1"/>
    </xf>
    <xf numFmtId="0" fontId="3" fillId="0" borderId="68" xfId="5" applyNumberFormat="1" applyFont="1" applyFill="1" applyBorder="1" applyAlignment="1" applyProtection="1">
      <alignment horizontal="center" vertical="center" wrapText="1"/>
    </xf>
    <xf numFmtId="0" fontId="3" fillId="0" borderId="6" xfId="5" applyNumberFormat="1" applyFont="1" applyFill="1" applyBorder="1" applyAlignment="1" applyProtection="1">
      <alignment horizontal="center" vertical="center"/>
    </xf>
    <xf numFmtId="0" fontId="3" fillId="0" borderId="43" xfId="5" applyNumberFormat="1" applyFont="1" applyFill="1" applyBorder="1" applyAlignment="1" applyProtection="1">
      <alignment horizontal="center" vertical="center"/>
    </xf>
    <xf numFmtId="0" fontId="3" fillId="0" borderId="45" xfId="5" applyNumberFormat="1" applyFont="1" applyFill="1" applyBorder="1" applyAlignment="1" applyProtection="1">
      <alignment horizontal="center" vertical="center"/>
    </xf>
    <xf numFmtId="0" fontId="3" fillId="0" borderId="48" xfId="5" quotePrefix="1" applyNumberFormat="1" applyFont="1" applyFill="1" applyBorder="1" applyAlignment="1" applyProtection="1">
      <alignment horizontal="center" vertical="center"/>
    </xf>
    <xf numFmtId="0" fontId="3" fillId="0" borderId="54" xfId="5" quotePrefix="1" applyNumberFormat="1" applyFont="1" applyFill="1" applyBorder="1" applyAlignment="1" applyProtection="1">
      <alignment horizontal="center" vertical="center"/>
    </xf>
    <xf numFmtId="0" fontId="3" fillId="0" borderId="28" xfId="5" quotePrefix="1" applyNumberFormat="1" applyFont="1" applyFill="1" applyBorder="1" applyAlignment="1" applyProtection="1">
      <alignment horizontal="center" vertical="center"/>
    </xf>
    <xf numFmtId="0" fontId="3" fillId="0" borderId="29" xfId="5" quotePrefix="1" applyNumberFormat="1" applyFont="1" applyFill="1" applyBorder="1" applyAlignment="1" applyProtection="1">
      <alignment horizontal="center" vertical="center"/>
    </xf>
    <xf numFmtId="0" fontId="3" fillId="0" borderId="51" xfId="5" quotePrefix="1" applyNumberFormat="1" applyFont="1" applyFill="1" applyBorder="1" applyAlignment="1" applyProtection="1">
      <alignment horizontal="center" vertical="center"/>
    </xf>
    <xf numFmtId="0" fontId="3" fillId="0" borderId="25" xfId="5" quotePrefix="1" applyNumberFormat="1" applyFont="1" applyFill="1" applyBorder="1" applyAlignment="1" applyProtection="1">
      <alignment horizontal="center" vertical="center"/>
    </xf>
    <xf numFmtId="0" fontId="3" fillId="0" borderId="30" xfId="5" applyNumberFormat="1" applyFont="1" applyFill="1" applyBorder="1" applyAlignment="1" applyProtection="1">
      <alignment horizontal="center" vertical="center"/>
    </xf>
    <xf numFmtId="0" fontId="3" fillId="0" borderId="53" xfId="5" applyNumberFormat="1" applyFont="1" applyFill="1" applyBorder="1" applyAlignment="1" applyProtection="1">
      <alignment horizontal="center" vertical="center"/>
    </xf>
    <xf numFmtId="0" fontId="3" fillId="0" borderId="27" xfId="5" applyNumberFormat="1" applyFont="1" applyFill="1" applyBorder="1" applyAlignment="1" applyProtection="1">
      <alignment horizontal="center" vertical="center"/>
    </xf>
    <xf numFmtId="0" fontId="3" fillId="0" borderId="29" xfId="5" applyNumberFormat="1" applyFont="1" applyFill="1" applyBorder="1" applyAlignment="1" applyProtection="1">
      <alignment horizontal="center" vertical="center" wrapText="1"/>
    </xf>
    <xf numFmtId="0" fontId="3" fillId="0" borderId="51" xfId="5" applyNumberFormat="1" applyFont="1" applyFill="1" applyBorder="1" applyAlignment="1" applyProtection="1">
      <alignment horizontal="center" vertical="center" wrapText="1"/>
    </xf>
    <xf numFmtId="0" fontId="3" fillId="0" borderId="25" xfId="5" applyNumberFormat="1" applyFont="1" applyFill="1" applyBorder="1" applyAlignment="1" applyProtection="1">
      <alignment horizontal="center" vertical="center" wrapText="1"/>
    </xf>
    <xf numFmtId="0" fontId="3" fillId="0" borderId="8" xfId="5" applyNumberFormat="1" applyFont="1" applyFill="1" applyBorder="1" applyAlignment="1" applyProtection="1">
      <alignment horizontal="left" vertical="center"/>
    </xf>
    <xf numFmtId="0" fontId="3" fillId="0" borderId="72" xfId="5" applyNumberFormat="1" applyFont="1" applyFill="1" applyBorder="1" applyAlignment="1" applyProtection="1">
      <alignment horizontal="left" vertical="center"/>
    </xf>
    <xf numFmtId="0" fontId="3" fillId="0" borderId="19" xfId="5" applyNumberFormat="1" applyFont="1" applyFill="1" applyBorder="1" applyAlignment="1" applyProtection="1">
      <alignment horizontal="left" vertical="center"/>
    </xf>
    <xf numFmtId="0" fontId="3" fillId="0" borderId="59" xfId="5" applyNumberFormat="1" applyFont="1" applyFill="1" applyBorder="1" applyAlignment="1" applyProtection="1">
      <alignment horizontal="left" vertical="center"/>
    </xf>
    <xf numFmtId="0" fontId="3" fillId="0" borderId="69" xfId="5" applyNumberFormat="1" applyFont="1" applyFill="1" applyBorder="1" applyAlignment="1" applyProtection="1">
      <alignment horizontal="center" vertical="center" wrapText="1"/>
    </xf>
    <xf numFmtId="0" fontId="3" fillId="0" borderId="7" xfId="5" applyNumberFormat="1" applyFont="1" applyFill="1" applyBorder="1" applyAlignment="1" applyProtection="1">
      <alignment horizontal="center" vertical="center" wrapText="1"/>
    </xf>
    <xf numFmtId="164" fontId="3" fillId="0" borderId="6" xfId="5" applyNumberFormat="1" applyFont="1" applyFill="1" applyBorder="1" applyAlignment="1" applyProtection="1">
      <alignment horizontal="center" vertical="center" wrapText="1"/>
    </xf>
    <xf numFmtId="164" fontId="3" fillId="0" borderId="43" xfId="5" applyNumberFormat="1" applyFont="1" applyFill="1" applyBorder="1" applyAlignment="1" applyProtection="1">
      <alignment horizontal="center" vertical="center" wrapText="1"/>
    </xf>
    <xf numFmtId="0" fontId="3" fillId="0" borderId="46" xfId="5" applyNumberFormat="1" applyFont="1" applyFill="1" applyBorder="1" applyAlignment="1" applyProtection="1">
      <alignment horizontal="center" vertical="center"/>
    </xf>
    <xf numFmtId="0" fontId="3" fillId="0" borderId="71" xfId="5" applyNumberFormat="1" applyFont="1" applyFill="1" applyBorder="1" applyAlignment="1" applyProtection="1">
      <alignment horizontal="center" vertical="center"/>
    </xf>
    <xf numFmtId="0" fontId="3" fillId="0" borderId="66" xfId="5" applyNumberFormat="1" applyFont="1" applyFill="1" applyBorder="1" applyAlignment="1" applyProtection="1">
      <alignment horizontal="center" vertical="center"/>
    </xf>
    <xf numFmtId="0" fontId="3" fillId="0" borderId="67" xfId="5" applyNumberFormat="1" applyFont="1" applyFill="1" applyBorder="1" applyAlignment="1" applyProtection="1">
      <alignment horizontal="center" vertical="center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54" xfId="5" applyNumberFormat="1" applyFont="1" applyFill="1" applyBorder="1" applyAlignment="1" applyProtection="1">
      <alignment horizontal="center" vertical="center"/>
    </xf>
    <xf numFmtId="0" fontId="3" fillId="0" borderId="28" xfId="5" applyNumberFormat="1" applyFont="1" applyFill="1" applyBorder="1" applyAlignment="1" applyProtection="1">
      <alignment horizontal="center" vertical="center"/>
    </xf>
    <xf numFmtId="0" fontId="3" fillId="0" borderId="68" xfId="5" applyNumberFormat="1" applyFont="1" applyFill="1" applyBorder="1" applyAlignment="1" applyProtection="1">
      <alignment horizontal="center" vertical="center"/>
    </xf>
    <xf numFmtId="0" fontId="3" fillId="0" borderId="69" xfId="5" applyNumberFormat="1" applyFont="1" applyFill="1" applyBorder="1" applyAlignment="1" applyProtection="1">
      <alignment horizontal="center" vertical="center"/>
    </xf>
    <xf numFmtId="0" fontId="3" fillId="0" borderId="7" xfId="5" applyNumberFormat="1" applyFont="1" applyFill="1" applyBorder="1" applyAlignment="1" applyProtection="1">
      <alignment horizontal="center" vertical="center"/>
    </xf>
    <xf numFmtId="0" fontId="3" fillId="0" borderId="69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68" xfId="6" applyNumberFormat="1" applyFont="1" applyFill="1" applyBorder="1" applyAlignment="1" applyProtection="1">
      <alignment horizontal="center" vertical="center" wrapText="1"/>
    </xf>
    <xf numFmtId="0" fontId="3" fillId="0" borderId="69" xfId="6" applyNumberFormat="1" applyFont="1" applyFill="1" applyBorder="1" applyAlignment="1" applyProtection="1">
      <alignment horizontal="center" vertical="center" wrapText="1"/>
    </xf>
    <xf numFmtId="0" fontId="3" fillId="0" borderId="7" xfId="6" applyNumberFormat="1" applyFont="1" applyFill="1" applyBorder="1" applyAlignment="1" applyProtection="1">
      <alignment horizontal="center" vertical="center" wrapText="1"/>
    </xf>
    <xf numFmtId="0" fontId="3" fillId="0" borderId="29" xfId="5" applyNumberFormat="1" applyFont="1" applyFill="1" applyBorder="1" applyAlignment="1" applyProtection="1">
      <alignment horizontal="center" vertical="center"/>
    </xf>
    <xf numFmtId="0" fontId="3" fillId="0" borderId="25" xfId="5" applyNumberFormat="1" applyFont="1" applyFill="1" applyBorder="1" applyAlignment="1" applyProtection="1">
      <alignment horizontal="center" vertical="center"/>
    </xf>
    <xf numFmtId="0" fontId="3" fillId="0" borderId="1" xfId="5" applyNumberFormat="1" applyFont="1" applyFill="1" applyBorder="1" applyAlignment="1" applyProtection="1">
      <alignment horizontal="center" vertical="center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3" xfId="5" applyNumberFormat="1" applyFont="1" applyFill="1" applyBorder="1" applyAlignment="1" applyProtection="1">
      <alignment horizontal="center" vertical="center" wrapText="1"/>
    </xf>
    <xf numFmtId="0" fontId="3" fillId="0" borderId="64" xfId="5" applyNumberFormat="1" applyFont="1" applyFill="1" applyBorder="1" applyAlignment="1" applyProtection="1">
      <alignment horizontal="left" vertical="center"/>
    </xf>
    <xf numFmtId="0" fontId="3" fillId="0" borderId="7" xfId="5" applyNumberFormat="1" applyFont="1" applyFill="1" applyBorder="1" applyAlignment="1" applyProtection="1">
      <alignment horizontal="center"/>
    </xf>
    <xf numFmtId="0" fontId="3" fillId="0" borderId="31" xfId="5" applyNumberFormat="1" applyFont="1" applyFill="1" applyBorder="1" applyAlignment="1" applyProtection="1">
      <alignment horizontal="left" vertical="center" wrapText="1"/>
    </xf>
    <xf numFmtId="0" fontId="3" fillId="0" borderId="55" xfId="5" applyNumberFormat="1" applyFont="1" applyFill="1" applyBorder="1" applyAlignment="1" applyProtection="1">
      <alignment horizontal="left" vertical="center" wrapText="1"/>
    </xf>
    <xf numFmtId="164" fontId="3" fillId="0" borderId="55" xfId="5" applyNumberFormat="1" applyFont="1" applyFill="1" applyBorder="1" applyAlignment="1" applyProtection="1">
      <alignment horizontal="left" vertical="center" wrapText="1"/>
    </xf>
    <xf numFmtId="0" fontId="3" fillId="0" borderId="32" xfId="5" applyNumberFormat="1" applyFont="1" applyFill="1" applyBorder="1" applyAlignment="1" applyProtection="1">
      <alignment horizontal="left" vertical="center" wrapText="1"/>
    </xf>
    <xf numFmtId="164" fontId="3" fillId="0" borderId="1" xfId="5" applyNumberFormat="1" applyFont="1" applyFill="1" applyBorder="1" applyAlignment="1" applyProtection="1">
      <alignment horizontal="center" vertical="center"/>
    </xf>
    <xf numFmtId="0" fontId="3" fillId="0" borderId="9" xfId="5" applyNumberFormat="1" applyFont="1" applyFill="1" applyBorder="1" applyAlignment="1" applyProtection="1">
      <alignment horizontal="left" vertical="center"/>
    </xf>
    <xf numFmtId="0" fontId="3" fillId="0" borderId="68" xfId="1" applyFont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/>
    </xf>
    <xf numFmtId="0" fontId="9" fillId="0" borderId="0" xfId="5" applyNumberFormat="1" applyFont="1" applyFill="1" applyBorder="1" applyAlignment="1" applyProtection="1">
      <alignment horizontal="center" vertical="center" wrapText="1"/>
    </xf>
    <xf numFmtId="0" fontId="5" fillId="0" borderId="0" xfId="12" applyNumberFormat="1" applyFont="1" applyFill="1" applyBorder="1" applyAlignment="1" applyProtection="1">
      <alignment horizontal="center" vertical="center" wrapText="1"/>
    </xf>
    <xf numFmtId="0" fontId="3" fillId="0" borderId="71" xfId="9" applyFont="1" applyBorder="1" applyAlignment="1" applyProtection="1">
      <alignment horizontal="center" vertical="center" wrapText="1"/>
    </xf>
    <xf numFmtId="0" fontId="3" fillId="0" borderId="67" xfId="9" applyFont="1" applyBorder="1" applyAlignment="1" applyProtection="1">
      <alignment horizontal="center" vertical="center" wrapText="1"/>
    </xf>
    <xf numFmtId="0" fontId="3" fillId="0" borderId="45" xfId="9" applyFont="1" applyBorder="1" applyAlignment="1" applyProtection="1">
      <alignment horizontal="center" vertical="center" wrapText="1"/>
    </xf>
    <xf numFmtId="0" fontId="3" fillId="0" borderId="69" xfId="9" applyFont="1" applyBorder="1" applyAlignment="1" applyProtection="1">
      <alignment horizontal="center" vertical="center" wrapText="1"/>
    </xf>
    <xf numFmtId="0" fontId="3" fillId="0" borderId="7" xfId="9" applyFont="1" applyBorder="1" applyAlignment="1" applyProtection="1">
      <alignment horizontal="center" vertical="center" wrapText="1"/>
    </xf>
    <xf numFmtId="0" fontId="3" fillId="0" borderId="1" xfId="9" applyFont="1" applyBorder="1" applyAlignment="1" applyProtection="1">
      <alignment horizontal="center" vertical="center" wrapText="1"/>
    </xf>
    <xf numFmtId="0" fontId="3" fillId="0" borderId="68" xfId="9" applyFont="1" applyBorder="1" applyAlignment="1" applyProtection="1">
      <alignment horizontal="center" vertical="center" wrapText="1"/>
    </xf>
    <xf numFmtId="0" fontId="3" fillId="0" borderId="71" xfId="0" applyFont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69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68" xfId="0" applyFont="1" applyBorder="1" applyAlignment="1" applyProtection="1">
      <alignment horizontal="center" vertical="center" wrapText="1"/>
    </xf>
    <xf numFmtId="166" fontId="10" fillId="0" borderId="31" xfId="14" applyNumberFormat="1" applyFont="1" applyFill="1" applyBorder="1" applyAlignment="1" applyProtection="1"/>
    <xf numFmtId="167" fontId="10" fillId="5" borderId="29" xfId="14" applyNumberFormat="1" applyFont="1" applyFill="1" applyBorder="1" applyAlignment="1" applyProtection="1">
      <alignment horizontal="center"/>
      <protection locked="0"/>
    </xf>
    <xf numFmtId="167" fontId="10" fillId="5" borderId="30" xfId="14" applyNumberFormat="1" applyFont="1" applyFill="1" applyBorder="1" applyAlignment="1" applyProtection="1">
      <alignment horizontal="center"/>
      <protection locked="0"/>
    </xf>
    <xf numFmtId="167" fontId="10" fillId="5" borderId="12" xfId="14" applyNumberFormat="1" applyFont="1" applyFill="1" applyBorder="1" applyAlignment="1" applyProtection="1">
      <alignment horizontal="center"/>
      <protection locked="0"/>
    </xf>
    <xf numFmtId="166" fontId="10" fillId="0" borderId="32" xfId="14" applyNumberFormat="1" applyFont="1" applyFill="1" applyBorder="1" applyAlignment="1" applyProtection="1"/>
    <xf numFmtId="167" fontId="10" fillId="5" borderId="35" xfId="14" applyNumberFormat="1" applyFont="1" applyFill="1" applyBorder="1" applyAlignment="1" applyProtection="1">
      <alignment horizontal="center"/>
      <protection locked="0"/>
    </xf>
    <xf numFmtId="166" fontId="10" fillId="0" borderId="39" xfId="14" applyNumberFormat="1" applyFont="1" applyFill="1" applyBorder="1" applyAlignment="1" applyProtection="1"/>
    <xf numFmtId="167" fontId="10" fillId="5" borderId="42" xfId="14" applyNumberFormat="1" applyFont="1" applyFill="1" applyBorder="1" applyAlignment="1" applyProtection="1">
      <alignment horizontal="center"/>
      <protection locked="0"/>
    </xf>
    <xf numFmtId="166" fontId="10" fillId="0" borderId="1" xfId="14" applyNumberFormat="1" applyFont="1" applyFill="1" applyBorder="1" applyAlignment="1" applyProtection="1"/>
    <xf numFmtId="167" fontId="10" fillId="5" borderId="3" xfId="14" applyNumberFormat="1" applyFont="1" applyFill="1" applyBorder="1" applyAlignment="1" applyProtection="1">
      <alignment horizontal="center"/>
      <protection locked="0"/>
    </xf>
    <xf numFmtId="167" fontId="10" fillId="5" borderId="45" xfId="14" applyNumberFormat="1" applyFont="1" applyFill="1" applyBorder="1" applyAlignment="1" applyProtection="1">
      <alignment horizontal="center"/>
      <protection locked="0"/>
    </xf>
    <xf numFmtId="1" fontId="10" fillId="0" borderId="46" xfId="14" applyNumberFormat="1" applyFont="1" applyFill="1" applyBorder="1" applyAlignment="1" applyProtection="1"/>
    <xf numFmtId="1" fontId="10" fillId="5" borderId="29" xfId="14" applyNumberFormat="1" applyFont="1" applyFill="1" applyBorder="1" applyAlignment="1" applyProtection="1">
      <protection locked="0"/>
    </xf>
    <xf numFmtId="1" fontId="10" fillId="5" borderId="47" xfId="14" applyNumberFormat="1" applyFont="1" applyFill="1" applyBorder="1" applyAlignment="1" applyProtection="1">
      <protection locked="0"/>
    </xf>
    <xf numFmtId="1" fontId="10" fillId="5" borderId="30" xfId="14" applyNumberFormat="1" applyFont="1" applyFill="1" applyBorder="1" applyAlignment="1" applyProtection="1">
      <protection locked="0"/>
    </xf>
    <xf numFmtId="1" fontId="10" fillId="5" borderId="48" xfId="14" applyNumberFormat="1" applyFont="1" applyFill="1" applyBorder="1" applyAlignment="1" applyProtection="1">
      <protection locked="0"/>
    </xf>
    <xf numFmtId="1" fontId="10" fillId="7" borderId="48" xfId="14" applyNumberFormat="1" applyFont="1" applyFill="1" applyBorder="1" applyAlignment="1" applyProtection="1"/>
    <xf numFmtId="1" fontId="10" fillId="0" borderId="8" xfId="14" applyNumberFormat="1" applyFont="1" applyFill="1" applyBorder="1" applyAlignment="1" applyProtection="1"/>
    <xf numFmtId="1" fontId="10" fillId="5" borderId="10" xfId="14" applyNumberFormat="1" applyFont="1" applyFill="1" applyBorder="1" applyAlignment="1" applyProtection="1">
      <protection locked="0"/>
    </xf>
    <xf numFmtId="1" fontId="10" fillId="5" borderId="11" xfId="14" applyNumberFormat="1" applyFont="1" applyFill="1" applyBorder="1" applyAlignment="1" applyProtection="1">
      <protection locked="0"/>
    </xf>
    <xf numFmtId="1" fontId="10" fillId="5" borderId="12" xfId="14" applyNumberFormat="1" applyFont="1" applyFill="1" applyBorder="1" applyAlignment="1" applyProtection="1">
      <protection locked="0"/>
    </xf>
    <xf numFmtId="1" fontId="10" fillId="5" borderId="13" xfId="14" applyNumberFormat="1" applyFont="1" applyFill="1" applyBorder="1" applyAlignment="1" applyProtection="1">
      <protection locked="0"/>
    </xf>
    <xf numFmtId="1" fontId="10" fillId="7" borderId="10" xfId="14" applyNumberFormat="1" applyFont="1" applyFill="1" applyBorder="1" applyAlignment="1" applyProtection="1"/>
    <xf numFmtId="1" fontId="10" fillId="0" borderId="5" xfId="14" applyNumberFormat="1" applyFont="1" applyFill="1" applyBorder="1" applyAlignment="1" applyProtection="1"/>
    <xf numFmtId="1" fontId="10" fillId="5" borderId="51" xfId="14" applyNumberFormat="1" applyFont="1" applyFill="1" applyBorder="1" applyAlignment="1" applyProtection="1">
      <protection locked="0"/>
    </xf>
    <xf numFmtId="1" fontId="10" fillId="5" borderId="52" xfId="14" applyNumberFormat="1" applyFont="1" applyFill="1" applyBorder="1" applyAlignment="1" applyProtection="1">
      <protection locked="0"/>
    </xf>
    <xf numFmtId="1" fontId="10" fillId="5" borderId="53" xfId="14" applyNumberFormat="1" applyFont="1" applyFill="1" applyBorder="1" applyAlignment="1" applyProtection="1">
      <protection locked="0"/>
    </xf>
    <xf numFmtId="1" fontId="10" fillId="5" borderId="54" xfId="14" applyNumberFormat="1" applyFont="1" applyFill="1" applyBorder="1" applyAlignment="1" applyProtection="1">
      <protection locked="0"/>
    </xf>
    <xf numFmtId="1" fontId="10" fillId="7" borderId="51" xfId="14" applyNumberFormat="1" applyFont="1" applyFill="1" applyBorder="1" applyAlignment="1" applyProtection="1"/>
    <xf numFmtId="1" fontId="10" fillId="7" borderId="54" xfId="14" applyNumberFormat="1" applyFont="1" applyFill="1" applyBorder="1" applyAlignment="1" applyProtection="1"/>
    <xf numFmtId="1" fontId="10" fillId="7" borderId="53" xfId="14" applyNumberFormat="1" applyFont="1" applyFill="1" applyBorder="1" applyAlignment="1" applyProtection="1"/>
    <xf numFmtId="1" fontId="10" fillId="0" borderId="1" xfId="14" applyNumberFormat="1" applyFont="1" applyFill="1" applyBorder="1" applyAlignment="1" applyProtection="1"/>
    <xf numFmtId="1" fontId="10" fillId="0" borderId="2" xfId="14" applyNumberFormat="1" applyFont="1" applyFill="1" applyBorder="1" applyAlignment="1" applyProtection="1"/>
    <xf numFmtId="1" fontId="10" fillId="0" borderId="23" xfId="14" applyNumberFormat="1" applyFont="1" applyFill="1" applyBorder="1" applyAlignment="1" applyProtection="1"/>
    <xf numFmtId="1" fontId="10" fillId="0" borderId="3" xfId="14" applyNumberFormat="1" applyFont="1" applyFill="1" applyBorder="1" applyAlignment="1" applyProtection="1"/>
    <xf numFmtId="1" fontId="10" fillId="0" borderId="4" xfId="14" applyNumberFormat="1" applyFont="1" applyFill="1" applyBorder="1" applyAlignment="1" applyProtection="1"/>
    <xf numFmtId="1" fontId="10" fillId="5" borderId="2" xfId="14" applyNumberFormat="1" applyFont="1" applyFill="1" applyBorder="1" applyAlignment="1" applyProtection="1">
      <protection locked="0"/>
    </xf>
    <xf numFmtId="1" fontId="10" fillId="5" borderId="23" xfId="14" applyNumberFormat="1" applyFont="1" applyFill="1" applyBorder="1" applyAlignment="1" applyProtection="1">
      <protection locked="0"/>
    </xf>
    <xf numFmtId="1" fontId="10" fillId="5" borderId="3" xfId="14" applyNumberFormat="1" applyFont="1" applyFill="1" applyBorder="1" applyAlignment="1" applyProtection="1">
      <protection locked="0"/>
    </xf>
    <xf numFmtId="1" fontId="10" fillId="5" borderId="4" xfId="14" applyNumberFormat="1" applyFont="1" applyFill="1" applyBorder="1" applyAlignment="1" applyProtection="1">
      <protection locked="0"/>
    </xf>
    <xf numFmtId="1" fontId="10" fillId="7" borderId="4" xfId="14" applyNumberFormat="1" applyFont="1" applyFill="1" applyBorder="1" applyAlignment="1" applyProtection="1"/>
    <xf numFmtId="1" fontId="10" fillId="7" borderId="2" xfId="14" applyNumberFormat="1" applyFont="1" applyFill="1" applyBorder="1" applyAlignment="1" applyProtection="1"/>
    <xf numFmtId="1" fontId="10" fillId="7" borderId="3" xfId="14" applyNumberFormat="1" applyFont="1" applyFill="1" applyBorder="1" applyAlignment="1" applyProtection="1"/>
    <xf numFmtId="1" fontId="10" fillId="5" borderId="31" xfId="14" applyNumberFormat="1" applyFont="1" applyFill="1" applyBorder="1" applyAlignment="1" applyProtection="1">
      <protection locked="0"/>
    </xf>
    <xf numFmtId="1" fontId="10" fillId="4" borderId="31" xfId="14" applyNumberFormat="1" applyFont="1" applyFill="1" applyBorder="1" applyAlignment="1" applyProtection="1"/>
    <xf numFmtId="1" fontId="10" fillId="4" borderId="10" xfId="14" applyNumberFormat="1" applyFont="1" applyFill="1" applyBorder="1" applyAlignment="1" applyProtection="1"/>
    <xf numFmtId="1" fontId="10" fillId="4" borderId="12" xfId="14" applyNumberFormat="1" applyFont="1" applyFill="1" applyBorder="1" applyAlignment="1" applyProtection="1"/>
    <xf numFmtId="1" fontId="10" fillId="0" borderId="13" xfId="14" applyNumberFormat="1" applyFont="1" applyFill="1" applyBorder="1" applyAlignment="1" applyProtection="1">
      <alignment horizontal="right"/>
    </xf>
    <xf numFmtId="1" fontId="10" fillId="0" borderId="13" xfId="14" applyNumberFormat="1" applyFont="1" applyFill="1" applyBorder="1" applyAlignment="1" applyProtection="1"/>
    <xf numFmtId="1" fontId="10" fillId="0" borderId="31" xfId="14" applyNumberFormat="1" applyFont="1" applyFill="1" applyBorder="1" applyAlignment="1" applyProtection="1"/>
    <xf numFmtId="1" fontId="10" fillId="5" borderId="55" xfId="14" applyNumberFormat="1" applyFont="1" applyFill="1" applyBorder="1" applyAlignment="1" applyProtection="1">
      <protection locked="0"/>
    </xf>
    <xf numFmtId="1" fontId="10" fillId="5" borderId="20" xfId="14" applyNumberFormat="1" applyFont="1" applyFill="1" applyBorder="1" applyAlignment="1" applyProtection="1">
      <protection locked="0"/>
    </xf>
    <xf numFmtId="1" fontId="10" fillId="5" borderId="22" xfId="14" applyNumberFormat="1" applyFont="1" applyFill="1" applyBorder="1" applyAlignment="1" applyProtection="1">
      <protection locked="0"/>
    </xf>
    <xf numFmtId="1" fontId="10" fillId="4" borderId="55" xfId="14" applyNumberFormat="1" applyFont="1" applyFill="1" applyBorder="1" applyAlignment="1" applyProtection="1"/>
    <xf numFmtId="1" fontId="10" fillId="4" borderId="20" xfId="14" applyNumberFormat="1" applyFont="1" applyFill="1" applyBorder="1" applyAlignment="1" applyProtection="1"/>
    <xf numFmtId="1" fontId="10" fillId="4" borderId="21" xfId="14" applyNumberFormat="1" applyFont="1" applyFill="1" applyBorder="1" applyAlignment="1" applyProtection="1"/>
    <xf numFmtId="1" fontId="10" fillId="0" borderId="22" xfId="14" applyNumberFormat="1" applyFont="1" applyFill="1" applyBorder="1" applyAlignment="1" applyProtection="1">
      <alignment horizontal="right"/>
    </xf>
    <xf numFmtId="1" fontId="10" fillId="5" borderId="21" xfId="14" applyNumberFormat="1" applyFont="1" applyFill="1" applyBorder="1" applyAlignment="1" applyProtection="1">
      <protection locked="0"/>
    </xf>
    <xf numFmtId="1" fontId="10" fillId="0" borderId="22" xfId="14" applyNumberFormat="1" applyFont="1" applyFill="1" applyBorder="1" applyAlignment="1" applyProtection="1"/>
    <xf numFmtId="1" fontId="10" fillId="0" borderId="55" xfId="14" applyNumberFormat="1" applyFont="1" applyFill="1" applyBorder="1" applyAlignment="1" applyProtection="1"/>
    <xf numFmtId="164" fontId="10" fillId="5" borderId="55" xfId="14" applyNumberFormat="1" applyFont="1" applyFill="1" applyBorder="1" applyAlignment="1" applyProtection="1">
      <protection locked="0"/>
    </xf>
    <xf numFmtId="164" fontId="10" fillId="5" borderId="20" xfId="14" applyNumberFormat="1" applyFont="1" applyFill="1" applyBorder="1" applyAlignment="1" applyProtection="1">
      <protection locked="0"/>
    </xf>
    <xf numFmtId="164" fontId="10" fillId="5" borderId="22" xfId="14" applyNumberFormat="1" applyFont="1" applyFill="1" applyBorder="1" applyAlignment="1" applyProtection="1">
      <protection locked="0"/>
    </xf>
    <xf numFmtId="164" fontId="10" fillId="4" borderId="55" xfId="14" applyNumberFormat="1" applyFont="1" applyFill="1" applyBorder="1" applyAlignment="1" applyProtection="1"/>
    <xf numFmtId="164" fontId="10" fillId="4" borderId="20" xfId="14" applyNumberFormat="1" applyFont="1" applyFill="1" applyBorder="1" applyAlignment="1" applyProtection="1"/>
    <xf numFmtId="164" fontId="10" fillId="4" borderId="21" xfId="14" applyNumberFormat="1" applyFont="1" applyFill="1" applyBorder="1" applyAlignment="1" applyProtection="1"/>
    <xf numFmtId="164" fontId="10" fillId="0" borderId="22" xfId="14" applyNumberFormat="1" applyFont="1" applyFill="1" applyBorder="1" applyAlignment="1" applyProtection="1">
      <alignment horizontal="right"/>
    </xf>
    <xf numFmtId="164" fontId="10" fillId="5" borderId="21" xfId="14" applyNumberFormat="1" applyFont="1" applyFill="1" applyBorder="1" applyAlignment="1" applyProtection="1">
      <protection locked="0"/>
    </xf>
    <xf numFmtId="164" fontId="10" fillId="0" borderId="22" xfId="14" applyNumberFormat="1" applyFont="1" applyFill="1" applyBorder="1" applyAlignment="1" applyProtection="1"/>
    <xf numFmtId="164" fontId="10" fillId="0" borderId="55" xfId="14" applyNumberFormat="1" applyFont="1" applyFill="1" applyBorder="1" applyAlignment="1" applyProtection="1"/>
    <xf numFmtId="164" fontId="10" fillId="4" borderId="57" xfId="14" applyNumberFormat="1" applyFont="1" applyFill="1" applyBorder="1" applyAlignment="1" applyProtection="1"/>
    <xf numFmtId="1" fontId="10" fillId="4" borderId="32" xfId="14" applyNumberFormat="1" applyFont="1" applyFill="1" applyBorder="1" applyAlignment="1" applyProtection="1"/>
    <xf numFmtId="1" fontId="10" fillId="4" borderId="58" xfId="14" applyNumberFormat="1" applyFont="1" applyFill="1" applyBorder="1" applyAlignment="1" applyProtection="1"/>
    <xf numFmtId="1" fontId="10" fillId="4" borderId="59" xfId="14" applyNumberFormat="1" applyFont="1" applyFill="1" applyBorder="1" applyAlignment="1" applyProtection="1"/>
    <xf numFmtId="1" fontId="10" fillId="4" borderId="60" xfId="14" applyNumberFormat="1" applyFont="1" applyFill="1" applyBorder="1" applyAlignment="1" applyProtection="1"/>
    <xf numFmtId="1" fontId="10" fillId="0" borderId="36" xfId="14" applyNumberFormat="1" applyFont="1" applyFill="1" applyBorder="1" applyAlignment="1" applyProtection="1">
      <alignment horizontal="right"/>
    </xf>
    <xf numFmtId="1" fontId="10" fillId="4" borderId="61" xfId="14" applyNumberFormat="1" applyFont="1" applyFill="1" applyBorder="1" applyAlignment="1" applyProtection="1"/>
    <xf numFmtId="1" fontId="10" fillId="4" borderId="62" xfId="14" applyNumberFormat="1" applyFont="1" applyFill="1" applyBorder="1" applyAlignment="1" applyProtection="1"/>
    <xf numFmtId="1" fontId="10" fillId="0" borderId="59" xfId="14" applyNumberFormat="1" applyFont="1" applyFill="1" applyBorder="1" applyAlignment="1" applyProtection="1"/>
    <xf numFmtId="1" fontId="10" fillId="0" borderId="32" xfId="14" applyNumberFormat="1" applyFont="1" applyFill="1" applyBorder="1" applyAlignment="1" applyProtection="1"/>
    <xf numFmtId="1" fontId="10" fillId="4" borderId="63" xfId="14" applyNumberFormat="1" applyFont="1" applyFill="1" applyBorder="1" applyAlignment="1" applyProtection="1"/>
    <xf numFmtId="1" fontId="10" fillId="4" borderId="64" xfId="14" applyNumberFormat="1" applyFont="1" applyFill="1" applyBorder="1" applyAlignment="1" applyProtection="1"/>
    <xf numFmtId="164" fontId="10" fillId="0" borderId="1" xfId="14" applyNumberFormat="1" applyFont="1" applyFill="1" applyBorder="1" applyAlignment="1" applyProtection="1"/>
    <xf numFmtId="164" fontId="10" fillId="0" borderId="2" xfId="14" applyNumberFormat="1" applyFont="1" applyFill="1" applyBorder="1" applyAlignment="1" applyProtection="1"/>
    <xf numFmtId="164" fontId="10" fillId="0" borderId="4" xfId="14" applyNumberFormat="1" applyFont="1" applyFill="1" applyBorder="1" applyAlignment="1" applyProtection="1"/>
    <xf numFmtId="164" fontId="10" fillId="0" borderId="3" xfId="14" applyNumberFormat="1" applyFont="1" applyFill="1" applyBorder="1" applyAlignment="1" applyProtection="1">
      <alignment horizontal="right"/>
    </xf>
    <xf numFmtId="164" fontId="10" fillId="0" borderId="4" xfId="14" applyNumberFormat="1" applyFont="1" applyFill="1" applyBorder="1" applyAlignment="1" applyProtection="1">
      <alignment horizontal="right"/>
    </xf>
    <xf numFmtId="164" fontId="10" fillId="0" borderId="3" xfId="14" applyNumberFormat="1" applyFont="1" applyFill="1" applyBorder="1" applyAlignment="1" applyProtection="1"/>
    <xf numFmtId="1" fontId="10" fillId="5" borderId="9" xfId="14" applyNumberFormat="1" applyFont="1" applyFill="1" applyBorder="1" applyAlignment="1" applyProtection="1">
      <protection locked="0"/>
    </xf>
    <xf numFmtId="1" fontId="10" fillId="5" borderId="15" xfId="14" applyNumberFormat="1" applyFont="1" applyFill="1" applyBorder="1" applyAlignment="1" applyProtection="1">
      <protection locked="0"/>
    </xf>
    <xf numFmtId="1" fontId="10" fillId="5" borderId="18" xfId="14" applyNumberFormat="1" applyFont="1" applyFill="1" applyBorder="1" applyAlignment="1" applyProtection="1">
      <protection locked="0"/>
    </xf>
    <xf numFmtId="1" fontId="10" fillId="4" borderId="9" xfId="14" applyNumberFormat="1" applyFont="1" applyFill="1" applyBorder="1" applyAlignment="1" applyProtection="1"/>
    <xf numFmtId="1" fontId="10" fillId="4" borderId="15" xfId="14" applyNumberFormat="1" applyFont="1" applyFill="1" applyBorder="1" applyAlignment="1" applyProtection="1"/>
    <xf numFmtId="1" fontId="10" fillId="4" borderId="17" xfId="14" applyNumberFormat="1" applyFont="1" applyFill="1" applyBorder="1" applyAlignment="1" applyProtection="1"/>
    <xf numFmtId="1" fontId="10" fillId="0" borderId="18" xfId="14" applyNumberFormat="1" applyFont="1" applyFill="1" applyBorder="1" applyAlignment="1" applyProtection="1">
      <alignment horizontal="right"/>
    </xf>
    <xf numFmtId="1" fontId="10" fillId="0" borderId="18" xfId="14" applyNumberFormat="1" applyFont="1" applyFill="1" applyBorder="1" applyAlignment="1" applyProtection="1"/>
    <xf numFmtId="1" fontId="10" fillId="0" borderId="9" xfId="14" applyNumberFormat="1" applyFont="1" applyFill="1" applyBorder="1" applyAlignment="1" applyProtection="1"/>
    <xf numFmtId="1" fontId="10" fillId="4" borderId="1" xfId="14" applyNumberFormat="1" applyFont="1" applyFill="1" applyBorder="1" applyAlignment="1" applyProtection="1"/>
    <xf numFmtId="167" fontId="10" fillId="5" borderId="10" xfId="14" applyNumberFormat="1" applyFont="1" applyFill="1" applyBorder="1" applyAlignment="1" applyProtection="1">
      <alignment horizontal="center"/>
      <protection locked="0"/>
    </xf>
    <xf numFmtId="167" fontId="10" fillId="7" borderId="57" xfId="14" applyNumberFormat="1" applyFont="1" applyFill="1" applyBorder="1" applyAlignment="1" applyProtection="1">
      <alignment horizontal="center"/>
    </xf>
    <xf numFmtId="167" fontId="10" fillId="7" borderId="35" xfId="14" applyNumberFormat="1" applyFont="1" applyFill="1" applyBorder="1" applyAlignment="1" applyProtection="1">
      <alignment horizontal="center"/>
    </xf>
    <xf numFmtId="1" fontId="10" fillId="7" borderId="30" xfId="14" applyNumberFormat="1" applyFont="1" applyFill="1" applyBorder="1" applyAlignment="1" applyProtection="1"/>
    <xf numFmtId="1" fontId="10" fillId="0" borderId="65" xfId="14" applyNumberFormat="1" applyFont="1" applyFill="1" applyBorder="1" applyAlignment="1" applyProtection="1"/>
    <xf numFmtId="1" fontId="10" fillId="5" borderId="58" xfId="14" applyNumberFormat="1" applyFont="1" applyFill="1" applyBorder="1" applyAlignment="1" applyProtection="1">
      <protection locked="0"/>
    </xf>
    <xf numFmtId="1" fontId="10" fillId="5" borderId="61" xfId="14" applyNumberFormat="1" applyFont="1" applyFill="1" applyBorder="1" applyAlignment="1" applyProtection="1">
      <protection locked="0"/>
    </xf>
    <xf numFmtId="1" fontId="10" fillId="5" borderId="62" xfId="14" applyNumberFormat="1" applyFont="1" applyFill="1" applyBorder="1" applyAlignment="1" applyProtection="1">
      <protection locked="0"/>
    </xf>
    <xf numFmtId="1" fontId="10" fillId="5" borderId="63" xfId="14" applyNumberFormat="1" applyFont="1" applyFill="1" applyBorder="1" applyAlignment="1" applyProtection="1">
      <protection locked="0"/>
    </xf>
    <xf numFmtId="1" fontId="10" fillId="7" borderId="58" xfId="14" applyNumberFormat="1" applyFont="1" applyFill="1" applyBorder="1" applyAlignment="1" applyProtection="1"/>
    <xf numFmtId="1" fontId="10" fillId="7" borderId="62" xfId="14" applyNumberFormat="1" applyFont="1" applyFill="1" applyBorder="1" applyAlignment="1" applyProtection="1"/>
    <xf numFmtId="1" fontId="10" fillId="7" borderId="63" xfId="14" applyNumberFormat="1" applyFont="1" applyFill="1" applyBorder="1" applyAlignment="1" applyProtection="1"/>
    <xf numFmtId="1" fontId="10" fillId="0" borderId="66" xfId="14" applyNumberFormat="1" applyFont="1" applyFill="1" applyBorder="1" applyAlignment="1" applyProtection="1"/>
    <xf numFmtId="1" fontId="10" fillId="0" borderId="25" xfId="14" applyNumberFormat="1" applyFont="1" applyFill="1" applyBorder="1" applyAlignment="1" applyProtection="1"/>
    <xf numFmtId="1" fontId="10" fillId="0" borderId="26" xfId="14" applyNumberFormat="1" applyFont="1" applyFill="1" applyBorder="1" applyAlignment="1" applyProtection="1"/>
    <xf numFmtId="1" fontId="10" fillId="0" borderId="27" xfId="14" applyNumberFormat="1" applyFont="1" applyFill="1" applyBorder="1" applyAlignment="1" applyProtection="1"/>
    <xf numFmtId="1" fontId="10" fillId="0" borderId="28" xfId="14" applyNumberFormat="1" applyFont="1" applyFill="1" applyBorder="1" applyAlignment="1" applyProtection="1"/>
    <xf numFmtId="0" fontId="3" fillId="0" borderId="68" xfId="5" quotePrefix="1" applyNumberFormat="1" applyFont="1" applyFill="1" applyBorder="1" applyAlignment="1" applyProtection="1">
      <alignment horizontal="center" vertical="center"/>
    </xf>
    <xf numFmtId="0" fontId="3" fillId="0" borderId="69" xfId="5" quotePrefix="1" applyNumberFormat="1" applyFont="1" applyFill="1" applyBorder="1" applyAlignment="1" applyProtection="1">
      <alignment horizontal="center" vertical="center"/>
    </xf>
    <xf numFmtId="0" fontId="3" fillId="0" borderId="7" xfId="5" quotePrefix="1" applyNumberFormat="1" applyFont="1" applyFill="1" applyBorder="1" applyAlignment="1" applyProtection="1">
      <alignment horizontal="center" vertical="center"/>
    </xf>
    <xf numFmtId="164" fontId="3" fillId="0" borderId="45" xfId="5" applyNumberFormat="1" applyFont="1" applyFill="1" applyBorder="1" applyAlignment="1" applyProtection="1">
      <alignment horizontal="center" vertical="center" wrapText="1"/>
    </xf>
    <xf numFmtId="0" fontId="3" fillId="0" borderId="74" xfId="5" applyNumberFormat="1" applyFont="1" applyFill="1" applyBorder="1" applyAlignment="1" applyProtection="1">
      <alignment horizontal="left" vertical="center"/>
    </xf>
    <xf numFmtId="0" fontId="3" fillId="0" borderId="75" xfId="5" applyNumberFormat="1" applyFont="1" applyFill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164" fontId="3" fillId="0" borderId="6" xfId="5" applyNumberFormat="1" applyFont="1" applyFill="1" applyBorder="1" applyAlignment="1" applyProtection="1">
      <alignment horizontal="center" vertical="center"/>
    </xf>
    <xf numFmtId="164" fontId="3" fillId="0" borderId="45" xfId="5" applyNumberFormat="1" applyFont="1" applyFill="1" applyBorder="1" applyAlignment="1" applyProtection="1">
      <alignment horizontal="center" vertical="center"/>
    </xf>
    <xf numFmtId="0" fontId="3" fillId="0" borderId="65" xfId="5" applyNumberFormat="1" applyFont="1" applyFill="1" applyBorder="1" applyAlignment="1" applyProtection="1">
      <alignment horizontal="left" vertical="center" wrapText="1"/>
    </xf>
    <xf numFmtId="0" fontId="3" fillId="0" borderId="70" xfId="5" applyNumberFormat="1" applyFont="1" applyFill="1" applyBorder="1" applyAlignment="1" applyProtection="1">
      <alignment horizontal="left" vertical="center" wrapText="1"/>
    </xf>
    <xf numFmtId="164" fontId="3" fillId="0" borderId="14" xfId="5" applyNumberFormat="1" applyFont="1" applyFill="1" applyBorder="1" applyAlignment="1" applyProtection="1">
      <alignment horizontal="left" vertical="center" wrapText="1"/>
    </xf>
    <xf numFmtId="164" fontId="3" fillId="0" borderId="56" xfId="5" applyNumberFormat="1" applyFont="1" applyFill="1" applyBorder="1" applyAlignment="1" applyProtection="1">
      <alignment horizontal="left" vertical="center" wrapText="1"/>
    </xf>
    <xf numFmtId="0" fontId="3" fillId="0" borderId="14" xfId="5" applyNumberFormat="1" applyFont="1" applyFill="1" applyBorder="1" applyAlignment="1" applyProtection="1">
      <alignment horizontal="left" vertical="center" wrapText="1"/>
    </xf>
    <xf numFmtId="0" fontId="3" fillId="0" borderId="56" xfId="5" applyNumberFormat="1" applyFont="1" applyFill="1" applyBorder="1" applyAlignment="1" applyProtection="1">
      <alignment horizontal="left" vertical="center" wrapText="1"/>
    </xf>
    <xf numFmtId="0" fontId="3" fillId="0" borderId="8" xfId="5" applyNumberFormat="1" applyFont="1" applyFill="1" applyBorder="1" applyAlignment="1" applyProtection="1">
      <alignment horizontal="left" vertical="center" wrapText="1"/>
    </xf>
    <xf numFmtId="0" fontId="3" fillId="0" borderId="72" xfId="5" applyNumberFormat="1" applyFont="1" applyFill="1" applyBorder="1" applyAlignment="1" applyProtection="1">
      <alignment horizontal="left" vertical="center" wrapText="1"/>
    </xf>
    <xf numFmtId="0" fontId="3" fillId="0" borderId="6" xfId="5" applyNumberFormat="1" applyFont="1" applyFill="1" applyBorder="1" applyAlignment="1" applyProtection="1">
      <alignment horizontal="center"/>
    </xf>
    <xf numFmtId="0" fontId="3" fillId="0" borderId="45" xfId="5" applyNumberFormat="1" applyFont="1" applyFill="1" applyBorder="1" applyAlignment="1" applyProtection="1">
      <alignment horizontal="center"/>
    </xf>
    <xf numFmtId="0" fontId="3" fillId="0" borderId="65" xfId="5" applyNumberFormat="1" applyFont="1" applyFill="1" applyBorder="1" applyAlignment="1" applyProtection="1">
      <alignment horizontal="left" vertical="center"/>
    </xf>
    <xf numFmtId="0" fontId="3" fillId="0" borderId="70" xfId="5" applyNumberFormat="1" applyFont="1" applyFill="1" applyBorder="1" applyAlignment="1" applyProtection="1">
      <alignment horizontal="left" vertical="center"/>
    </xf>
  </cellXfs>
  <cellStyles count="15">
    <cellStyle name="Escribir" xfId="2"/>
    <cellStyle name="Escribir 2" xfId="10"/>
    <cellStyle name="Millares" xfId="14" builtinId="3"/>
    <cellStyle name="Millares 2" xfId="3"/>
    <cellStyle name="Millares 3" xfId="11"/>
    <cellStyle name="Normal" xfId="0" builtinId="0"/>
    <cellStyle name="Normal 2" xfId="1"/>
    <cellStyle name="Normal 3" xfId="9"/>
    <cellStyle name="Normal_REM 05-2002" xfId="4"/>
    <cellStyle name="Normal_REM 15-2002" xfId="5"/>
    <cellStyle name="Normal_REM 16-2002" xfId="6"/>
    <cellStyle name="Normal_RMC_0" xfId="7"/>
    <cellStyle name="Normal_RMC_0 2" xfId="12"/>
    <cellStyle name="Porcentaje 2" xfId="8"/>
    <cellStyle name="Porcentaje 3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D-13_V1.4-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D-13_V1.4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D-13_V1.4%20-%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D-13_V1.4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D15"/>
      <sheetName val="D16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opLeftCell="A31" zoomScale="80" zoomScaleNormal="80" workbookViewId="0">
      <selection activeCell="R45" sqref="R45"/>
    </sheetView>
  </sheetViews>
  <sheetFormatPr baseColWidth="10" defaultRowHeight="15" x14ac:dyDescent="0.25"/>
  <sheetData>
    <row r="1" spans="1:34" x14ac:dyDescent="0.25">
      <c r="A1" s="235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</row>
    <row r="2" spans="1:34" x14ac:dyDescent="0.25">
      <c r="A2" s="235" t="s">
        <v>89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</row>
    <row r="3" spans="1:34" x14ac:dyDescent="0.25">
      <c r="A3" s="235" t="s">
        <v>90</v>
      </c>
      <c r="B3" s="236"/>
      <c r="C3" s="236"/>
      <c r="D3" s="238"/>
      <c r="E3" s="236"/>
      <c r="F3" s="236"/>
      <c r="G3" s="236"/>
      <c r="H3" s="236"/>
      <c r="I3" s="236"/>
      <c r="J3" s="236"/>
      <c r="K3" s="236"/>
      <c r="L3" s="236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</row>
    <row r="4" spans="1:34" x14ac:dyDescent="0.25">
      <c r="A4" s="235" t="s">
        <v>91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</row>
    <row r="5" spans="1:34" x14ac:dyDescent="0.25">
      <c r="A5" s="235" t="s">
        <v>4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</row>
    <row r="6" spans="1:34" x14ac:dyDescent="0.25">
      <c r="A6" s="2155"/>
      <c r="B6" s="2155"/>
      <c r="C6" s="2155"/>
      <c r="D6" s="2155"/>
      <c r="E6" s="2155"/>
      <c r="F6" s="2155"/>
      <c r="G6" s="2155"/>
      <c r="H6" s="2155"/>
      <c r="I6" s="2155"/>
      <c r="J6" s="2155"/>
      <c r="K6" s="2155"/>
      <c r="L6" s="239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</row>
    <row r="7" spans="1:34" ht="18" x14ac:dyDescent="0.25">
      <c r="A7" s="2156" t="s">
        <v>5</v>
      </c>
      <c r="B7" s="2156"/>
      <c r="C7" s="2156"/>
      <c r="D7" s="2156"/>
      <c r="E7" s="2156"/>
      <c r="F7" s="2156"/>
      <c r="G7" s="2156"/>
      <c r="H7" s="2156"/>
      <c r="I7" s="2156"/>
      <c r="J7" s="2156"/>
      <c r="K7" s="2156"/>
      <c r="L7" s="2156"/>
      <c r="M7" s="2156"/>
      <c r="N7" s="2156"/>
      <c r="O7" s="2156"/>
      <c r="P7" s="2156"/>
      <c r="Q7" s="2156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</row>
    <row r="8" spans="1:34" x14ac:dyDescent="0.25">
      <c r="A8" s="241" t="s">
        <v>6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</row>
    <row r="9" spans="1:34" x14ac:dyDescent="0.25">
      <c r="A9" s="2100" t="s">
        <v>7</v>
      </c>
      <c r="B9" s="2131" t="s">
        <v>8</v>
      </c>
      <c r="C9" s="2131" t="s">
        <v>9</v>
      </c>
      <c r="D9" s="2101" t="s">
        <v>10</v>
      </c>
      <c r="E9" s="2102"/>
      <c r="F9" s="2102"/>
      <c r="G9" s="2102"/>
      <c r="H9" s="2102"/>
      <c r="I9" s="2102"/>
      <c r="J9" s="2103"/>
      <c r="K9" s="2101" t="s">
        <v>11</v>
      </c>
      <c r="L9" s="2102"/>
      <c r="M9" s="2077" t="s">
        <v>12</v>
      </c>
      <c r="N9" s="2079"/>
      <c r="O9" s="2078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</row>
    <row r="10" spans="1:34" x14ac:dyDescent="0.25">
      <c r="A10" s="2120"/>
      <c r="B10" s="2132"/>
      <c r="C10" s="2132"/>
      <c r="D10" s="2107" t="s">
        <v>13</v>
      </c>
      <c r="E10" s="2107" t="s">
        <v>14</v>
      </c>
      <c r="F10" s="2087" t="s">
        <v>15</v>
      </c>
      <c r="G10" s="2110" t="s">
        <v>16</v>
      </c>
      <c r="H10" s="2087" t="s">
        <v>17</v>
      </c>
      <c r="I10" s="2087" t="s">
        <v>18</v>
      </c>
      <c r="J10" s="2104" t="s">
        <v>19</v>
      </c>
      <c r="K10" s="2113" t="s">
        <v>20</v>
      </c>
      <c r="L10" s="2128" t="s">
        <v>21</v>
      </c>
      <c r="M10" s="2113" t="s">
        <v>22</v>
      </c>
      <c r="N10" s="2090" t="s">
        <v>23</v>
      </c>
      <c r="O10" s="2093" t="s">
        <v>24</v>
      </c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</row>
    <row r="11" spans="1:34" x14ac:dyDescent="0.25">
      <c r="A11" s="2120"/>
      <c r="B11" s="2132"/>
      <c r="C11" s="2132"/>
      <c r="D11" s="2108"/>
      <c r="E11" s="2108"/>
      <c r="F11" s="2088"/>
      <c r="G11" s="2111"/>
      <c r="H11" s="2088"/>
      <c r="I11" s="2088"/>
      <c r="J11" s="2105"/>
      <c r="K11" s="2114"/>
      <c r="L11" s="2129"/>
      <c r="M11" s="2114"/>
      <c r="N11" s="2091"/>
      <c r="O11" s="209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</row>
    <row r="12" spans="1:34" x14ac:dyDescent="0.25">
      <c r="A12" s="2121"/>
      <c r="B12" s="2133"/>
      <c r="C12" s="2133"/>
      <c r="D12" s="2109"/>
      <c r="E12" s="2109"/>
      <c r="F12" s="2089"/>
      <c r="G12" s="2112"/>
      <c r="H12" s="2089"/>
      <c r="I12" s="2089"/>
      <c r="J12" s="2106"/>
      <c r="K12" s="2115"/>
      <c r="L12" s="2130"/>
      <c r="M12" s="2115"/>
      <c r="N12" s="2092"/>
      <c r="O12" s="2095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</row>
    <row r="13" spans="1:34" x14ac:dyDescent="0.25">
      <c r="A13" s="2100" t="s">
        <v>25</v>
      </c>
      <c r="B13" s="243" t="s">
        <v>26</v>
      </c>
      <c r="C13" s="244">
        <v>0</v>
      </c>
      <c r="D13" s="245"/>
      <c r="E13" s="246"/>
      <c r="F13" s="247"/>
      <c r="G13" s="247"/>
      <c r="H13" s="248"/>
      <c r="I13" s="248"/>
      <c r="J13" s="249"/>
      <c r="K13" s="250"/>
      <c r="L13" s="251"/>
      <c r="M13" s="250"/>
      <c r="N13" s="248"/>
      <c r="O13" s="249"/>
      <c r="P13" s="402" t="s">
        <v>27</v>
      </c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366" t="s">
        <v>28</v>
      </c>
      <c r="AB13" s="366" t="s">
        <v>28</v>
      </c>
      <c r="AC13" s="366" t="s">
        <v>28</v>
      </c>
      <c r="AD13" s="366" t="s">
        <v>28</v>
      </c>
      <c r="AE13" s="400" t="s">
        <v>28</v>
      </c>
      <c r="AF13" s="400" t="s">
        <v>28</v>
      </c>
      <c r="AG13" s="400" t="s">
        <v>28</v>
      </c>
      <c r="AH13" s="400" t="s">
        <v>28</v>
      </c>
    </row>
    <row r="14" spans="1:34" x14ac:dyDescent="0.25">
      <c r="A14" s="2120"/>
      <c r="B14" s="252" t="s">
        <v>29</v>
      </c>
      <c r="C14" s="244">
        <v>0</v>
      </c>
      <c r="D14" s="253"/>
      <c r="E14" s="254"/>
      <c r="F14" s="255"/>
      <c r="G14" s="256"/>
      <c r="H14" s="257"/>
      <c r="I14" s="257"/>
      <c r="J14" s="258"/>
      <c r="K14" s="253"/>
      <c r="L14" s="259"/>
      <c r="M14" s="253"/>
      <c r="N14" s="256"/>
      <c r="O14" s="260"/>
      <c r="P14" s="402" t="s">
        <v>28</v>
      </c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366" t="s">
        <v>28</v>
      </c>
      <c r="AB14" s="366" t="s">
        <v>28</v>
      </c>
      <c r="AC14" s="366" t="s">
        <v>28</v>
      </c>
      <c r="AD14" s="366" t="s">
        <v>28</v>
      </c>
      <c r="AE14" s="400" t="s">
        <v>28</v>
      </c>
      <c r="AF14" s="400" t="s">
        <v>28</v>
      </c>
      <c r="AG14" s="400" t="s">
        <v>28</v>
      </c>
      <c r="AH14" s="400" t="s">
        <v>28</v>
      </c>
    </row>
    <row r="15" spans="1:34" x14ac:dyDescent="0.25">
      <c r="A15" s="2120"/>
      <c r="B15" s="261" t="s">
        <v>30</v>
      </c>
      <c r="C15" s="262">
        <v>0</v>
      </c>
      <c r="D15" s="253"/>
      <c r="E15" s="254"/>
      <c r="F15" s="255"/>
      <c r="G15" s="256"/>
      <c r="H15" s="255"/>
      <c r="I15" s="255"/>
      <c r="J15" s="259"/>
      <c r="K15" s="263"/>
      <c r="L15" s="259"/>
      <c r="M15" s="263"/>
      <c r="N15" s="264"/>
      <c r="O15" s="265"/>
      <c r="P15" s="402" t="s">
        <v>28</v>
      </c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366" t="s">
        <v>28</v>
      </c>
      <c r="AB15" s="366" t="s">
        <v>28</v>
      </c>
      <c r="AC15" s="366" t="s">
        <v>28</v>
      </c>
      <c r="AD15" s="234"/>
      <c r="AE15" s="400" t="s">
        <v>28</v>
      </c>
      <c r="AF15" s="400" t="s">
        <v>28</v>
      </c>
      <c r="AG15" s="400" t="s">
        <v>28</v>
      </c>
      <c r="AH15" s="234"/>
    </row>
    <row r="16" spans="1:34" x14ac:dyDescent="0.25">
      <c r="A16" s="2120"/>
      <c r="B16" s="266"/>
      <c r="C16" s="244"/>
      <c r="D16" s="403"/>
      <c r="E16" s="404"/>
      <c r="F16" s="405"/>
      <c r="G16" s="405"/>
      <c r="H16" s="406"/>
      <c r="I16" s="406"/>
      <c r="J16" s="407"/>
      <c r="K16" s="408"/>
      <c r="L16" s="409"/>
      <c r="M16" s="408"/>
      <c r="N16" s="410"/>
      <c r="O16" s="411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</row>
    <row r="17" spans="1:34" x14ac:dyDescent="0.25">
      <c r="A17" s="2121"/>
      <c r="B17" s="267" t="s">
        <v>31</v>
      </c>
      <c r="C17" s="268">
        <v>0</v>
      </c>
      <c r="D17" s="269">
        <v>0</v>
      </c>
      <c r="E17" s="270">
        <v>0</v>
      </c>
      <c r="F17" s="271">
        <v>0</v>
      </c>
      <c r="G17" s="271">
        <v>0</v>
      </c>
      <c r="H17" s="271">
        <v>0</v>
      </c>
      <c r="I17" s="271">
        <v>0</v>
      </c>
      <c r="J17" s="272">
        <v>0</v>
      </c>
      <c r="K17" s="269">
        <v>0</v>
      </c>
      <c r="L17" s="272">
        <v>0</v>
      </c>
      <c r="M17" s="269">
        <v>0</v>
      </c>
      <c r="N17" s="271">
        <v>0</v>
      </c>
      <c r="O17" s="272">
        <v>0</v>
      </c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</row>
    <row r="18" spans="1:34" x14ac:dyDescent="0.25">
      <c r="A18" s="2100" t="s">
        <v>32</v>
      </c>
      <c r="B18" s="243" t="s">
        <v>26</v>
      </c>
      <c r="C18" s="244">
        <v>0</v>
      </c>
      <c r="D18" s="273"/>
      <c r="E18" s="274"/>
      <c r="F18" s="275"/>
      <c r="G18" s="275"/>
      <c r="H18" s="276"/>
      <c r="I18" s="276"/>
      <c r="J18" s="277"/>
      <c r="K18" s="278"/>
      <c r="L18" s="249"/>
      <c r="M18" s="250"/>
      <c r="N18" s="248"/>
      <c r="O18" s="249"/>
      <c r="P18" s="402" t="s">
        <v>27</v>
      </c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366" t="s">
        <v>28</v>
      </c>
      <c r="AB18" s="366" t="s">
        <v>28</v>
      </c>
      <c r="AC18" s="366" t="s">
        <v>28</v>
      </c>
      <c r="AD18" s="366" t="s">
        <v>28</v>
      </c>
      <c r="AE18" s="400" t="s">
        <v>28</v>
      </c>
      <c r="AF18" s="400" t="s">
        <v>28</v>
      </c>
      <c r="AG18" s="400" t="s">
        <v>28</v>
      </c>
      <c r="AH18" s="400" t="s">
        <v>28</v>
      </c>
    </row>
    <row r="19" spans="1:34" x14ac:dyDescent="0.25">
      <c r="A19" s="2120"/>
      <c r="B19" s="252" t="s">
        <v>29</v>
      </c>
      <c r="C19" s="244">
        <v>0</v>
      </c>
      <c r="D19" s="279"/>
      <c r="E19" s="280"/>
      <c r="F19" s="281"/>
      <c r="G19" s="281"/>
      <c r="H19" s="257"/>
      <c r="I19" s="257"/>
      <c r="J19" s="258"/>
      <c r="K19" s="278"/>
      <c r="L19" s="282"/>
      <c r="M19" s="278"/>
      <c r="N19" s="283"/>
      <c r="O19" s="282"/>
      <c r="P19" s="402" t="s">
        <v>27</v>
      </c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366" t="s">
        <v>28</v>
      </c>
      <c r="AB19" s="366" t="s">
        <v>28</v>
      </c>
      <c r="AC19" s="366" t="s">
        <v>28</v>
      </c>
      <c r="AD19" s="366"/>
      <c r="AE19" s="400" t="s">
        <v>28</v>
      </c>
      <c r="AF19" s="400" t="s">
        <v>28</v>
      </c>
      <c r="AG19" s="400" t="s">
        <v>28</v>
      </c>
      <c r="AH19" s="400"/>
    </row>
    <row r="20" spans="1:34" x14ac:dyDescent="0.25">
      <c r="A20" s="2120"/>
      <c r="B20" s="284" t="s">
        <v>33</v>
      </c>
      <c r="C20" s="262">
        <v>0</v>
      </c>
      <c r="D20" s="279"/>
      <c r="E20" s="280"/>
      <c r="F20" s="285"/>
      <c r="G20" s="264"/>
      <c r="H20" s="264"/>
      <c r="I20" s="264"/>
      <c r="J20" s="265"/>
      <c r="K20" s="278"/>
      <c r="L20" s="282"/>
      <c r="M20" s="278"/>
      <c r="N20" s="283"/>
      <c r="O20" s="282"/>
      <c r="P20" s="402"/>
      <c r="Q20" s="286"/>
      <c r="R20" s="286"/>
      <c r="S20" s="234"/>
      <c r="T20" s="234"/>
      <c r="U20" s="234"/>
      <c r="V20" s="234"/>
      <c r="W20" s="234"/>
      <c r="X20" s="234"/>
      <c r="Y20" s="234"/>
      <c r="Z20" s="234"/>
      <c r="AA20" s="366" t="s">
        <v>28</v>
      </c>
      <c r="AB20" s="366" t="s">
        <v>28</v>
      </c>
      <c r="AC20" s="366" t="s">
        <v>28</v>
      </c>
      <c r="AD20" s="234"/>
      <c r="AE20" s="400" t="s">
        <v>28</v>
      </c>
      <c r="AF20" s="400" t="s">
        <v>28</v>
      </c>
      <c r="AG20" s="400" t="s">
        <v>28</v>
      </c>
      <c r="AH20" s="234"/>
    </row>
    <row r="21" spans="1:34" x14ac:dyDescent="0.25">
      <c r="A21" s="2120"/>
      <c r="B21" s="261" t="s">
        <v>30</v>
      </c>
      <c r="C21" s="262">
        <v>0</v>
      </c>
      <c r="D21" s="279"/>
      <c r="E21" s="280"/>
      <c r="F21" s="281"/>
      <c r="G21" s="281"/>
      <c r="H21" s="255"/>
      <c r="I21" s="255"/>
      <c r="J21" s="259"/>
      <c r="K21" s="278"/>
      <c r="L21" s="265"/>
      <c r="M21" s="263"/>
      <c r="N21" s="264"/>
      <c r="O21" s="265"/>
      <c r="P21" s="402" t="s">
        <v>27</v>
      </c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</row>
    <row r="22" spans="1:34" x14ac:dyDescent="0.25">
      <c r="A22" s="2120"/>
      <c r="B22" s="266"/>
      <c r="C22" s="244"/>
      <c r="D22" s="403"/>
      <c r="E22" s="404"/>
      <c r="F22" s="405"/>
      <c r="G22" s="405"/>
      <c r="H22" s="406"/>
      <c r="I22" s="406"/>
      <c r="J22" s="407"/>
      <c r="K22" s="408"/>
      <c r="L22" s="409"/>
      <c r="M22" s="408"/>
      <c r="N22" s="410"/>
      <c r="O22" s="409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</row>
    <row r="23" spans="1:34" x14ac:dyDescent="0.25">
      <c r="A23" s="2121"/>
      <c r="B23" s="287" t="s">
        <v>31</v>
      </c>
      <c r="C23" s="268">
        <v>0</v>
      </c>
      <c r="D23" s="269">
        <v>0</v>
      </c>
      <c r="E23" s="270">
        <v>0</v>
      </c>
      <c r="F23" s="271">
        <v>0</v>
      </c>
      <c r="G23" s="271">
        <v>0</v>
      </c>
      <c r="H23" s="271">
        <v>0</v>
      </c>
      <c r="I23" s="271">
        <v>0</v>
      </c>
      <c r="J23" s="272">
        <v>0</v>
      </c>
      <c r="K23" s="269">
        <v>0</v>
      </c>
      <c r="L23" s="272">
        <v>0</v>
      </c>
      <c r="M23" s="269">
        <v>0</v>
      </c>
      <c r="N23" s="271">
        <v>0</v>
      </c>
      <c r="O23" s="272">
        <v>0</v>
      </c>
      <c r="P23" s="286"/>
      <c r="Q23" s="286"/>
      <c r="R23" s="286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</row>
    <row r="24" spans="1:34" x14ac:dyDescent="0.25">
      <c r="A24" s="2100" t="s">
        <v>34</v>
      </c>
      <c r="B24" s="243" t="s">
        <v>26</v>
      </c>
      <c r="C24" s="244">
        <v>0</v>
      </c>
      <c r="D24" s="273"/>
      <c r="E24" s="274"/>
      <c r="F24" s="275"/>
      <c r="G24" s="275"/>
      <c r="H24" s="276"/>
      <c r="I24" s="276"/>
      <c r="J24" s="277"/>
      <c r="K24" s="253"/>
      <c r="L24" s="260"/>
      <c r="M24" s="253"/>
      <c r="N24" s="255"/>
      <c r="O24" s="260"/>
      <c r="P24" s="402" t="s">
        <v>27</v>
      </c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366" t="s">
        <v>28</v>
      </c>
      <c r="AB24" s="366" t="s">
        <v>28</v>
      </c>
      <c r="AC24" s="366" t="s">
        <v>28</v>
      </c>
      <c r="AD24" s="366" t="s">
        <v>28</v>
      </c>
      <c r="AE24" s="400" t="s">
        <v>28</v>
      </c>
      <c r="AF24" s="400" t="s">
        <v>28</v>
      </c>
      <c r="AG24" s="400" t="s">
        <v>28</v>
      </c>
      <c r="AH24" s="400" t="s">
        <v>28</v>
      </c>
    </row>
    <row r="25" spans="1:34" x14ac:dyDescent="0.25">
      <c r="A25" s="2120"/>
      <c r="B25" s="252" t="s">
        <v>29</v>
      </c>
      <c r="C25" s="244">
        <v>0</v>
      </c>
      <c r="D25" s="279"/>
      <c r="E25" s="280"/>
      <c r="F25" s="281"/>
      <c r="G25" s="281"/>
      <c r="H25" s="257"/>
      <c r="I25" s="257"/>
      <c r="J25" s="258"/>
      <c r="K25" s="278"/>
      <c r="L25" s="282"/>
      <c r="M25" s="278"/>
      <c r="N25" s="283"/>
      <c r="O25" s="282"/>
      <c r="P25" s="402" t="s">
        <v>27</v>
      </c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366" t="s">
        <v>28</v>
      </c>
      <c r="AB25" s="366" t="s">
        <v>28</v>
      </c>
      <c r="AC25" s="366" t="s">
        <v>28</v>
      </c>
      <c r="AD25" s="368"/>
      <c r="AE25" s="400" t="s">
        <v>28</v>
      </c>
      <c r="AF25" s="400" t="s">
        <v>28</v>
      </c>
      <c r="AG25" s="400" t="s">
        <v>28</v>
      </c>
      <c r="AH25" s="368"/>
    </row>
    <row r="26" spans="1:34" x14ac:dyDescent="0.25">
      <c r="A26" s="2120"/>
      <c r="B26" s="284" t="s">
        <v>33</v>
      </c>
      <c r="C26" s="262">
        <v>0</v>
      </c>
      <c r="D26" s="279"/>
      <c r="E26" s="280"/>
      <c r="F26" s="285"/>
      <c r="G26" s="285"/>
      <c r="H26" s="288"/>
      <c r="I26" s="288"/>
      <c r="J26" s="289"/>
      <c r="K26" s="253"/>
      <c r="L26" s="260"/>
      <c r="M26" s="253"/>
      <c r="N26" s="256"/>
      <c r="O26" s="259"/>
      <c r="P26" s="286"/>
      <c r="Q26" s="286"/>
      <c r="R26" s="286"/>
      <c r="S26" s="234"/>
      <c r="T26" s="234"/>
      <c r="U26" s="234"/>
      <c r="V26" s="234"/>
      <c r="W26" s="234"/>
      <c r="X26" s="234"/>
      <c r="Y26" s="234"/>
      <c r="Z26" s="234"/>
      <c r="AA26" s="368"/>
      <c r="AB26" s="368"/>
      <c r="AC26" s="368"/>
      <c r="AD26" s="234"/>
      <c r="AE26" s="234"/>
      <c r="AF26" s="234"/>
      <c r="AG26" s="234"/>
      <c r="AH26" s="234"/>
    </row>
    <row r="27" spans="1:34" x14ac:dyDescent="0.25">
      <c r="A27" s="2120"/>
      <c r="B27" s="266"/>
      <c r="C27" s="244"/>
      <c r="D27" s="403"/>
      <c r="E27" s="404"/>
      <c r="F27" s="405"/>
      <c r="G27" s="405"/>
      <c r="H27" s="406"/>
      <c r="I27" s="406"/>
      <c r="J27" s="407"/>
      <c r="K27" s="408"/>
      <c r="L27" s="409"/>
      <c r="M27" s="408"/>
      <c r="N27" s="410"/>
      <c r="O27" s="409"/>
      <c r="P27" s="242"/>
      <c r="Q27" s="242"/>
      <c r="R27" s="242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</row>
    <row r="28" spans="1:34" x14ac:dyDescent="0.25">
      <c r="A28" s="2121"/>
      <c r="B28" s="287" t="s">
        <v>31</v>
      </c>
      <c r="C28" s="268">
        <v>0</v>
      </c>
      <c r="D28" s="269">
        <v>0</v>
      </c>
      <c r="E28" s="270">
        <v>0</v>
      </c>
      <c r="F28" s="271">
        <v>0</v>
      </c>
      <c r="G28" s="271">
        <v>0</v>
      </c>
      <c r="H28" s="271">
        <v>0</v>
      </c>
      <c r="I28" s="271">
        <v>0</v>
      </c>
      <c r="J28" s="272">
        <v>0</v>
      </c>
      <c r="K28" s="269">
        <v>0</v>
      </c>
      <c r="L28" s="272">
        <v>0</v>
      </c>
      <c r="M28" s="269">
        <v>0</v>
      </c>
      <c r="N28" s="271">
        <v>0</v>
      </c>
      <c r="O28" s="272">
        <v>0</v>
      </c>
      <c r="P28" s="286"/>
      <c r="Q28" s="286"/>
      <c r="R28" s="286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</row>
    <row r="29" spans="1:34" x14ac:dyDescent="0.25">
      <c r="A29" s="2122" t="s">
        <v>9</v>
      </c>
      <c r="B29" s="2123"/>
      <c r="C29" s="291">
        <v>0</v>
      </c>
      <c r="D29" s="292">
        <v>0</v>
      </c>
      <c r="E29" s="293">
        <v>0</v>
      </c>
      <c r="F29" s="294">
        <v>0</v>
      </c>
      <c r="G29" s="294">
        <v>0</v>
      </c>
      <c r="H29" s="294">
        <v>0</v>
      </c>
      <c r="I29" s="294">
        <v>0</v>
      </c>
      <c r="J29" s="295">
        <v>0</v>
      </c>
      <c r="K29" s="292">
        <v>0</v>
      </c>
      <c r="L29" s="295">
        <v>0</v>
      </c>
      <c r="M29" s="292">
        <v>0</v>
      </c>
      <c r="N29" s="294">
        <v>0</v>
      </c>
      <c r="O29" s="295">
        <v>0</v>
      </c>
      <c r="P29" s="286"/>
      <c r="Q29" s="286"/>
      <c r="R29" s="286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</row>
    <row r="30" spans="1:34" x14ac:dyDescent="0.25">
      <c r="A30" s="241" t="s">
        <v>35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</row>
    <row r="31" spans="1:34" x14ac:dyDescent="0.25">
      <c r="A31" s="2124" t="s">
        <v>36</v>
      </c>
      <c r="B31" s="2125"/>
      <c r="C31" s="2100" t="s">
        <v>9</v>
      </c>
      <c r="D31" s="2077" t="s">
        <v>37</v>
      </c>
      <c r="E31" s="2079"/>
      <c r="F31" s="2079"/>
      <c r="G31" s="2078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</row>
    <row r="32" spans="1:34" ht="21" x14ac:dyDescent="0.25">
      <c r="A32" s="2126"/>
      <c r="B32" s="2127"/>
      <c r="C32" s="2121"/>
      <c r="D32" s="296" t="s">
        <v>13</v>
      </c>
      <c r="E32" s="297" t="s">
        <v>14</v>
      </c>
      <c r="F32" s="297" t="s">
        <v>15</v>
      </c>
      <c r="G32" s="298" t="s">
        <v>38</v>
      </c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</row>
    <row r="33" spans="1:34" x14ac:dyDescent="0.25">
      <c r="A33" s="2116" t="s">
        <v>39</v>
      </c>
      <c r="B33" s="2117"/>
      <c r="C33" s="300">
        <v>0</v>
      </c>
      <c r="D33" s="301"/>
      <c r="E33" s="302"/>
      <c r="F33" s="303"/>
      <c r="G33" s="30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</row>
    <row r="34" spans="1:34" ht="15.75" thickBot="1" x14ac:dyDescent="0.3">
      <c r="A34" s="2118" t="s">
        <v>40</v>
      </c>
      <c r="B34" s="2119"/>
      <c r="C34" s="305">
        <v>0</v>
      </c>
      <c r="D34" s="306"/>
      <c r="E34" s="307"/>
      <c r="F34" s="308"/>
      <c r="G34" s="309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</row>
    <row r="35" spans="1:34" ht="15.75" thickTop="1" x14ac:dyDescent="0.25">
      <c r="A35" s="310" t="s">
        <v>41</v>
      </c>
      <c r="B35" s="311"/>
      <c r="C35" s="312">
        <v>0</v>
      </c>
      <c r="D35" s="313"/>
      <c r="E35" s="314"/>
      <c r="F35" s="314"/>
      <c r="G35" s="315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</row>
    <row r="36" spans="1:34" x14ac:dyDescent="0.25">
      <c r="A36" s="316" t="s">
        <v>42</v>
      </c>
      <c r="B36" s="317"/>
      <c r="C36" s="318">
        <v>0</v>
      </c>
      <c r="D36" s="319"/>
      <c r="E36" s="320"/>
      <c r="F36" s="321"/>
      <c r="G36" s="322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</row>
    <row r="37" spans="1:34" x14ac:dyDescent="0.25">
      <c r="A37" s="241" t="s">
        <v>43</v>
      </c>
      <c r="B37" s="234"/>
      <c r="C37" s="323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</row>
    <row r="38" spans="1:34" x14ac:dyDescent="0.25">
      <c r="A38" s="2080" t="s">
        <v>7</v>
      </c>
      <c r="B38" s="2096"/>
      <c r="C38" s="2100" t="s">
        <v>9</v>
      </c>
      <c r="D38" s="2101" t="s">
        <v>10</v>
      </c>
      <c r="E38" s="2102"/>
      <c r="F38" s="2102"/>
      <c r="G38" s="2102"/>
      <c r="H38" s="2102"/>
      <c r="I38" s="2102"/>
      <c r="J38" s="2103"/>
      <c r="K38" s="2101" t="s">
        <v>11</v>
      </c>
      <c r="L38" s="2102"/>
      <c r="M38" s="2077" t="s">
        <v>12</v>
      </c>
      <c r="N38" s="2079"/>
      <c r="O38" s="2078"/>
      <c r="P38" s="234"/>
      <c r="Q38" s="234"/>
      <c r="R38" s="32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</row>
    <row r="39" spans="1:34" x14ac:dyDescent="0.25">
      <c r="A39" s="2097"/>
      <c r="B39" s="2098"/>
      <c r="C39" s="2097"/>
      <c r="D39" s="2107" t="s">
        <v>13</v>
      </c>
      <c r="E39" s="2107" t="s">
        <v>14</v>
      </c>
      <c r="F39" s="2087" t="s">
        <v>15</v>
      </c>
      <c r="G39" s="2110" t="s">
        <v>16</v>
      </c>
      <c r="H39" s="2087" t="s">
        <v>17</v>
      </c>
      <c r="I39" s="2087" t="s">
        <v>18</v>
      </c>
      <c r="J39" s="2104" t="s">
        <v>19</v>
      </c>
      <c r="K39" s="2113" t="s">
        <v>20</v>
      </c>
      <c r="L39" s="2128" t="s">
        <v>21</v>
      </c>
      <c r="M39" s="2113" t="s">
        <v>22</v>
      </c>
      <c r="N39" s="2090" t="s">
        <v>23</v>
      </c>
      <c r="O39" s="2093" t="s">
        <v>24</v>
      </c>
      <c r="P39" s="234"/>
      <c r="Q39" s="234"/>
      <c r="R39" s="32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</row>
    <row r="40" spans="1:34" x14ac:dyDescent="0.25">
      <c r="A40" s="2097"/>
      <c r="B40" s="2098"/>
      <c r="C40" s="2097"/>
      <c r="D40" s="2108"/>
      <c r="E40" s="2108"/>
      <c r="F40" s="2088"/>
      <c r="G40" s="2111"/>
      <c r="H40" s="2088"/>
      <c r="I40" s="2088"/>
      <c r="J40" s="2105"/>
      <c r="K40" s="2114"/>
      <c r="L40" s="2129"/>
      <c r="M40" s="2114"/>
      <c r="N40" s="2091"/>
      <c r="O40" s="2094"/>
      <c r="P40" s="234"/>
      <c r="Q40" s="234"/>
      <c r="R40" s="32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</row>
    <row r="41" spans="1:34" x14ac:dyDescent="0.25">
      <c r="A41" s="2082"/>
      <c r="B41" s="2099"/>
      <c r="C41" s="2097"/>
      <c r="D41" s="2109"/>
      <c r="E41" s="2109"/>
      <c r="F41" s="2089"/>
      <c r="G41" s="2112"/>
      <c r="H41" s="2089"/>
      <c r="I41" s="2089"/>
      <c r="J41" s="2106"/>
      <c r="K41" s="2115"/>
      <c r="L41" s="2130"/>
      <c r="M41" s="2115"/>
      <c r="N41" s="2092"/>
      <c r="O41" s="2095"/>
      <c r="P41" s="234"/>
      <c r="Q41" s="234"/>
      <c r="R41" s="32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</row>
    <row r="42" spans="1:34" x14ac:dyDescent="0.25">
      <c r="A42" s="2080" t="s">
        <v>25</v>
      </c>
      <c r="B42" s="2096"/>
      <c r="C42" s="325">
        <v>0</v>
      </c>
      <c r="D42" s="326"/>
      <c r="E42" s="327"/>
      <c r="F42" s="328"/>
      <c r="G42" s="328"/>
      <c r="H42" s="328"/>
      <c r="I42" s="328"/>
      <c r="J42" s="329"/>
      <c r="K42" s="326"/>
      <c r="L42" s="330"/>
      <c r="M42" s="326"/>
      <c r="N42" s="328"/>
      <c r="O42" s="329"/>
      <c r="P42" s="402" t="s">
        <v>44</v>
      </c>
      <c r="Q42" s="234"/>
      <c r="R42" s="324"/>
      <c r="S42" s="234"/>
      <c r="T42" s="234"/>
      <c r="U42" s="234"/>
      <c r="V42" s="234"/>
      <c r="W42" s="234"/>
      <c r="X42" s="234"/>
      <c r="Y42" s="234"/>
      <c r="Z42" s="234"/>
      <c r="AA42" s="366" t="s">
        <v>28</v>
      </c>
      <c r="AB42" s="366" t="s">
        <v>28</v>
      </c>
      <c r="AC42" s="366" t="s">
        <v>28</v>
      </c>
      <c r="AD42" s="366" t="s">
        <v>28</v>
      </c>
      <c r="AE42" s="400" t="s">
        <v>28</v>
      </c>
      <c r="AF42" s="400" t="s">
        <v>28</v>
      </c>
      <c r="AG42" s="400" t="s">
        <v>28</v>
      </c>
      <c r="AH42" s="400" t="s">
        <v>28</v>
      </c>
    </row>
    <row r="43" spans="1:34" ht="94.5" x14ac:dyDescent="0.25">
      <c r="A43" s="2100" t="s">
        <v>45</v>
      </c>
      <c r="B43" s="331" t="s">
        <v>46</v>
      </c>
      <c r="C43" s="332">
        <v>0</v>
      </c>
      <c r="D43" s="333"/>
      <c r="E43" s="334"/>
      <c r="F43" s="335"/>
      <c r="G43" s="335"/>
      <c r="H43" s="335"/>
      <c r="I43" s="335"/>
      <c r="J43" s="336"/>
      <c r="K43" s="337"/>
      <c r="L43" s="336"/>
      <c r="M43" s="333"/>
      <c r="N43" s="335"/>
      <c r="O43" s="336"/>
      <c r="P43" s="402" t="s">
        <v>44</v>
      </c>
      <c r="Q43" s="234"/>
      <c r="R43" s="324"/>
      <c r="S43" s="234"/>
      <c r="T43" s="234"/>
      <c r="U43" s="234"/>
      <c r="V43" s="234"/>
      <c r="W43" s="234"/>
      <c r="X43" s="234"/>
      <c r="Y43" s="234"/>
      <c r="Z43" s="234"/>
      <c r="AA43" s="366" t="s">
        <v>28</v>
      </c>
      <c r="AB43" s="366" t="s">
        <v>28</v>
      </c>
      <c r="AC43" s="366" t="s">
        <v>28</v>
      </c>
      <c r="AD43" s="366" t="s">
        <v>28</v>
      </c>
      <c r="AE43" s="400" t="s">
        <v>28</v>
      </c>
      <c r="AF43" s="400" t="s">
        <v>28</v>
      </c>
      <c r="AG43" s="400" t="s">
        <v>28</v>
      </c>
      <c r="AH43" s="400" t="s">
        <v>28</v>
      </c>
    </row>
    <row r="44" spans="1:34" x14ac:dyDescent="0.25">
      <c r="A44" s="2120"/>
      <c r="B44" s="338" t="s">
        <v>47</v>
      </c>
      <c r="C44" s="339">
        <v>0</v>
      </c>
      <c r="D44" s="340"/>
      <c r="E44" s="341"/>
      <c r="F44" s="342"/>
      <c r="G44" s="342"/>
      <c r="H44" s="342"/>
      <c r="I44" s="342"/>
      <c r="J44" s="343"/>
      <c r="K44" s="344"/>
      <c r="L44" s="345"/>
      <c r="M44" s="344"/>
      <c r="N44" s="346"/>
      <c r="O44" s="345"/>
      <c r="P44" s="402" t="s">
        <v>48</v>
      </c>
      <c r="Q44" s="234"/>
      <c r="R44" s="324"/>
      <c r="S44" s="234"/>
      <c r="T44" s="234"/>
      <c r="U44" s="234"/>
      <c r="V44" s="234"/>
      <c r="W44" s="234"/>
      <c r="X44" s="234"/>
      <c r="Y44" s="234"/>
      <c r="Z44" s="234"/>
      <c r="AA44" s="366" t="s">
        <v>28</v>
      </c>
      <c r="AB44" s="366" t="s">
        <v>28</v>
      </c>
      <c r="AC44" s="366" t="s">
        <v>28</v>
      </c>
      <c r="AD44" s="234"/>
      <c r="AE44" s="400" t="s">
        <v>28</v>
      </c>
      <c r="AF44" s="400" t="s">
        <v>28</v>
      </c>
      <c r="AG44" s="400" t="s">
        <v>28</v>
      </c>
      <c r="AH44" s="234"/>
    </row>
    <row r="45" spans="1:34" x14ac:dyDescent="0.25">
      <c r="A45" s="2077" t="s">
        <v>9</v>
      </c>
      <c r="B45" s="2079"/>
      <c r="C45" s="347">
        <v>0</v>
      </c>
      <c r="D45" s="348">
        <v>0</v>
      </c>
      <c r="E45" s="349">
        <v>0</v>
      </c>
      <c r="F45" s="350">
        <v>0</v>
      </c>
      <c r="G45" s="350">
        <v>0</v>
      </c>
      <c r="H45" s="350">
        <v>0</v>
      </c>
      <c r="I45" s="350">
        <v>0</v>
      </c>
      <c r="J45" s="351">
        <v>0</v>
      </c>
      <c r="K45" s="348">
        <v>0</v>
      </c>
      <c r="L45" s="351">
        <v>0</v>
      </c>
      <c r="M45" s="348">
        <v>0</v>
      </c>
      <c r="N45" s="350">
        <v>0</v>
      </c>
      <c r="O45" s="351">
        <v>0</v>
      </c>
      <c r="P45" s="234"/>
      <c r="Q45" s="234"/>
      <c r="R45" s="352"/>
      <c r="S45" s="234"/>
      <c r="T45" s="234"/>
      <c r="U45" s="234"/>
      <c r="V45" s="234"/>
      <c r="W45" s="234"/>
      <c r="X45" s="234"/>
      <c r="Y45" s="234"/>
      <c r="Z45" s="234"/>
      <c r="AA45" s="366" t="s">
        <v>28</v>
      </c>
      <c r="AB45" s="366" t="s">
        <v>28</v>
      </c>
      <c r="AC45" s="366" t="s">
        <v>28</v>
      </c>
      <c r="AD45" s="366" t="s">
        <v>28</v>
      </c>
      <c r="AE45" s="400" t="s">
        <v>28</v>
      </c>
      <c r="AF45" s="400" t="s">
        <v>28</v>
      </c>
      <c r="AG45" s="400" t="s">
        <v>28</v>
      </c>
      <c r="AH45" s="400" t="s">
        <v>28</v>
      </c>
    </row>
    <row r="46" spans="1:34" x14ac:dyDescent="0.25">
      <c r="A46" s="2077" t="s">
        <v>49</v>
      </c>
      <c r="B46" s="2079"/>
      <c r="C46" s="347">
        <v>0</v>
      </c>
      <c r="D46" s="353"/>
      <c r="E46" s="354"/>
      <c r="F46" s="355"/>
      <c r="G46" s="355"/>
      <c r="H46" s="355"/>
      <c r="I46" s="355"/>
      <c r="J46" s="356"/>
      <c r="K46" s="353"/>
      <c r="L46" s="356"/>
      <c r="M46" s="353"/>
      <c r="N46" s="355"/>
      <c r="O46" s="356"/>
      <c r="P46" s="234"/>
      <c r="Q46" s="234"/>
      <c r="R46" s="324"/>
      <c r="S46" s="234"/>
      <c r="T46" s="234"/>
      <c r="U46" s="234"/>
      <c r="V46" s="234"/>
      <c r="W46" s="234"/>
      <c r="X46" s="234"/>
      <c r="Y46" s="234"/>
      <c r="Z46" s="234"/>
      <c r="AA46" s="366" t="s">
        <v>28</v>
      </c>
      <c r="AB46" s="366" t="s">
        <v>28</v>
      </c>
      <c r="AC46" s="366" t="s">
        <v>28</v>
      </c>
      <c r="AD46" s="366" t="s">
        <v>28</v>
      </c>
      <c r="AE46" s="400" t="s">
        <v>28</v>
      </c>
      <c r="AF46" s="400" t="s">
        <v>28</v>
      </c>
      <c r="AG46" s="400" t="s">
        <v>28</v>
      </c>
      <c r="AH46" s="400" t="s">
        <v>28</v>
      </c>
    </row>
    <row r="47" spans="1:34" x14ac:dyDescent="0.25">
      <c r="A47" s="2077" t="s">
        <v>50</v>
      </c>
      <c r="B47" s="2079"/>
      <c r="C47" s="347">
        <v>0</v>
      </c>
      <c r="D47" s="353"/>
      <c r="E47" s="355"/>
      <c r="F47" s="355"/>
      <c r="G47" s="355"/>
      <c r="H47" s="355"/>
      <c r="I47" s="357"/>
      <c r="J47" s="358"/>
      <c r="K47" s="357"/>
      <c r="L47" s="358"/>
      <c r="M47" s="359"/>
      <c r="N47" s="357"/>
      <c r="O47" s="357"/>
      <c r="P47" s="234"/>
      <c r="Q47" s="324"/>
      <c r="R47" s="234"/>
      <c r="S47" s="234"/>
      <c r="T47" s="234"/>
      <c r="U47" s="234"/>
      <c r="V47" s="234"/>
      <c r="W47" s="234"/>
      <c r="X47" s="234"/>
      <c r="Y47" s="234"/>
      <c r="Z47" s="234"/>
      <c r="AA47" s="366" t="s">
        <v>28</v>
      </c>
      <c r="AB47" s="366" t="s">
        <v>28</v>
      </c>
      <c r="AC47" s="366" t="s">
        <v>28</v>
      </c>
      <c r="AD47" s="234"/>
      <c r="AE47" s="400" t="s">
        <v>28</v>
      </c>
      <c r="AF47" s="400" t="s">
        <v>28</v>
      </c>
      <c r="AG47" s="400" t="s">
        <v>28</v>
      </c>
      <c r="AH47" s="234"/>
    </row>
    <row r="48" spans="1:34" x14ac:dyDescent="0.25">
      <c r="A48" s="240" t="s">
        <v>51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366" t="s">
        <v>28</v>
      </c>
      <c r="AB48" s="366" t="s">
        <v>28</v>
      </c>
      <c r="AC48" s="366" t="s">
        <v>28</v>
      </c>
      <c r="AD48" s="366" t="s">
        <v>28</v>
      </c>
      <c r="AE48" s="400" t="s">
        <v>28</v>
      </c>
      <c r="AF48" s="400" t="s">
        <v>28</v>
      </c>
      <c r="AG48" s="400" t="s">
        <v>28</v>
      </c>
      <c r="AH48" s="400" t="s">
        <v>28</v>
      </c>
    </row>
    <row r="49" spans="1:34" x14ac:dyDescent="0.25">
      <c r="A49" s="241" t="s">
        <v>52</v>
      </c>
      <c r="B49" s="234"/>
      <c r="C49" s="234"/>
      <c r="D49" s="234"/>
      <c r="E49" s="234"/>
      <c r="F49" s="234"/>
      <c r="G49" s="323"/>
      <c r="H49" s="323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366" t="s">
        <v>28</v>
      </c>
      <c r="AB49" s="366" t="s">
        <v>28</v>
      </c>
      <c r="AC49" s="366" t="s">
        <v>28</v>
      </c>
      <c r="AD49" s="412"/>
      <c r="AE49" s="400" t="s">
        <v>28</v>
      </c>
      <c r="AF49" s="400" t="s">
        <v>28</v>
      </c>
      <c r="AG49" s="400" t="s">
        <v>28</v>
      </c>
      <c r="AH49" s="412"/>
    </row>
    <row r="50" spans="1:34" x14ac:dyDescent="0.25">
      <c r="A50" s="2080" t="s">
        <v>8</v>
      </c>
      <c r="B50" s="2096"/>
      <c r="C50" s="2100" t="s">
        <v>53</v>
      </c>
      <c r="D50" s="2101" t="s">
        <v>54</v>
      </c>
      <c r="E50" s="2103"/>
      <c r="F50" s="2100" t="s">
        <v>55</v>
      </c>
      <c r="G50" s="2136" t="s">
        <v>56</v>
      </c>
      <c r="H50" s="2136"/>
      <c r="I50" s="2136"/>
      <c r="J50" s="2136"/>
      <c r="K50" s="2136"/>
      <c r="L50" s="2136"/>
      <c r="M50" s="2136"/>
      <c r="N50" s="2153" t="s">
        <v>57</v>
      </c>
      <c r="O50" s="2101" t="s">
        <v>58</v>
      </c>
      <c r="P50" s="2103"/>
      <c r="Q50" s="2137" t="s">
        <v>59</v>
      </c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</row>
    <row r="51" spans="1:34" x14ac:dyDescent="0.25">
      <c r="A51" s="2097"/>
      <c r="B51" s="2098"/>
      <c r="C51" s="2120"/>
      <c r="D51" s="2140" t="s">
        <v>60</v>
      </c>
      <c r="E51" s="2128" t="s">
        <v>61</v>
      </c>
      <c r="F51" s="2134"/>
      <c r="G51" s="2142" t="s">
        <v>62</v>
      </c>
      <c r="H51" s="2142"/>
      <c r="I51" s="2142"/>
      <c r="J51" s="2143" t="s">
        <v>63</v>
      </c>
      <c r="K51" s="2144" t="s">
        <v>64</v>
      </c>
      <c r="L51" s="2144" t="s">
        <v>65</v>
      </c>
      <c r="M51" s="2154" t="s">
        <v>66</v>
      </c>
      <c r="N51" s="2134"/>
      <c r="O51" s="2113" t="s">
        <v>67</v>
      </c>
      <c r="P51" s="2093" t="s">
        <v>68</v>
      </c>
      <c r="Q51" s="2138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</row>
    <row r="52" spans="1:34" ht="21" x14ac:dyDescent="0.25">
      <c r="A52" s="2097"/>
      <c r="B52" s="2098"/>
      <c r="C52" s="2121"/>
      <c r="D52" s="2141"/>
      <c r="E52" s="2130"/>
      <c r="F52" s="2135"/>
      <c r="G52" s="362" t="s">
        <v>69</v>
      </c>
      <c r="H52" s="363" t="s">
        <v>70</v>
      </c>
      <c r="I52" s="364" t="s">
        <v>71</v>
      </c>
      <c r="J52" s="2143"/>
      <c r="K52" s="2144"/>
      <c r="L52" s="2144"/>
      <c r="M52" s="2154"/>
      <c r="N52" s="2135"/>
      <c r="O52" s="2115"/>
      <c r="P52" s="2095"/>
      <c r="Q52" s="2139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</row>
    <row r="53" spans="1:34" x14ac:dyDescent="0.25">
      <c r="A53" s="2147" t="s">
        <v>26</v>
      </c>
      <c r="B53" s="2147"/>
      <c r="C53" s="365">
        <f>+ENERO!C53+FEBRERO!C53+MARZO!C53+ABRIL!C53+MAYO!C53+JUNIO!C53+JULIO!C53+AGOSTO!C53+SEPTIEMBRE!C53+OCTUBRE!C53+NOVIEMBRE!C53+DICIEMBRE!C53</f>
        <v>0</v>
      </c>
      <c r="D53" s="777">
        <f>+ENERO!D53+FEBRERO!D53+MARZO!D53+ABRIL!D53+MAYO!D53+JUNIO!D53+JULIO!D53+AGOSTO!D53+SEPTIEMBRE!D53+OCTUBRE!D53+NOVIEMBRE!D53+DICIEMBRE!D53</f>
        <v>0</v>
      </c>
      <c r="E53" s="777">
        <f>+ENERO!E53+FEBRERO!E53+MARZO!E53+ABRIL!E53+MAYO!E53+JUNIO!E53+JULIO!E53+AGOSTO!E53+SEPTIEMBRE!E53+OCTUBRE!E53+NOVIEMBRE!E53+DICIEMBRE!E53</f>
        <v>0</v>
      </c>
      <c r="F53" s="777">
        <f>+ENERO!F53+FEBRERO!F53+MARZO!F53+ABRIL!F53+MAYO!F53+JUNIO!F53+JULIO!F53+AGOSTO!F53+SEPTIEMBRE!F53+OCTUBRE!F53+NOVIEMBRE!F53+DICIEMBRE!F53</f>
        <v>0</v>
      </c>
      <c r="G53" s="777">
        <f>+ENERO!G53+FEBRERO!G53+MARZO!G53+ABRIL!G53+MAYO!G53+JUNIO!G53+JULIO!G53+AGOSTO!G53+SEPTIEMBRE!G53+OCTUBRE!G53+NOVIEMBRE!G53+DICIEMBRE!G53</f>
        <v>0</v>
      </c>
      <c r="H53" s="777">
        <f>+ENERO!H53+FEBRERO!H53+MARZO!H53+ABRIL!H53+MAYO!H53+JUNIO!H53+JULIO!H53+AGOSTO!H53+SEPTIEMBRE!H53+OCTUBRE!H53+NOVIEMBRE!H53+DICIEMBRE!H53</f>
        <v>0</v>
      </c>
      <c r="I53" s="777">
        <f>+ENERO!I53+FEBRERO!I53+MARZO!I53+ABRIL!I53+MAYO!I53+JUNIO!I53+JULIO!I53+AGOSTO!I53+SEPTIEMBRE!I53+OCTUBRE!I53+NOVIEMBRE!I53+DICIEMBRE!I53</f>
        <v>0</v>
      </c>
      <c r="J53" s="777">
        <f>+ENERO!J53+FEBRERO!J53+MARZO!J53+ABRIL!J53+MAYO!J53+JUNIO!J53+JULIO!J53+AGOSTO!J53+SEPTIEMBRE!J53+OCTUBRE!J53+NOVIEMBRE!J53+DICIEMBRE!J53</f>
        <v>0</v>
      </c>
      <c r="K53" s="777">
        <f>+ENERO!K53+FEBRERO!K53+MARZO!K53+ABRIL!K53+MAYO!K53+JUNIO!K53+JULIO!K53+AGOSTO!K53+SEPTIEMBRE!K53+OCTUBRE!K53+NOVIEMBRE!K53+DICIEMBRE!K53</f>
        <v>0</v>
      </c>
      <c r="L53" s="777">
        <f>+ENERO!L53+FEBRERO!L53+MARZO!L53+ABRIL!L53+MAYO!L53+JUNIO!L53+JULIO!L53+AGOSTO!L53+SEPTIEMBRE!L53+OCTUBRE!L53+NOVIEMBRE!L53+DICIEMBRE!L53</f>
        <v>0</v>
      </c>
      <c r="M53" s="777">
        <f>+ENERO!M53+FEBRERO!M53+MARZO!M53+ABRIL!M53+MAYO!M53+JUNIO!M53+JULIO!M53+AGOSTO!M53+SEPTIEMBRE!M53+OCTUBRE!M53+NOVIEMBRE!M53+DICIEMBRE!M53</f>
        <v>0</v>
      </c>
      <c r="N53" s="777">
        <f>+ENERO!N53+FEBRERO!N53+MARZO!N53+ABRIL!N53+MAYO!N53+JUNIO!N53+JULIO!N53+AGOSTO!N53+SEPTIEMBRE!N53+OCTUBRE!N53+NOVIEMBRE!N53+DICIEMBRE!N53</f>
        <v>0</v>
      </c>
      <c r="O53" s="777">
        <f>+ENERO!O53+FEBRERO!O53+MARZO!O53+ABRIL!O53+MAYO!O53+JUNIO!O53+JULIO!O53+AGOSTO!O53+SEPTIEMBRE!O53+OCTUBRE!O53+NOVIEMBRE!O53+DICIEMBRE!O53</f>
        <v>0</v>
      </c>
      <c r="P53" s="777">
        <f>+ENERO!P53+FEBRERO!P53+MARZO!P53+ABRIL!P53+MAYO!P53+JUNIO!P53+JULIO!P53+AGOSTO!P53+SEPTIEMBRE!P53+OCTUBRE!P53+NOVIEMBRE!P53+DICIEMBRE!P53</f>
        <v>0</v>
      </c>
      <c r="Q53" s="777">
        <f>+ENERO!Q53+FEBRERO!Q53+MARZO!Q53+ABRIL!Q53+MAYO!Q53+JUNIO!Q53+JULIO!Q53+AGOSTO!Q53+SEPTIEMBRE!Q53+OCTUBRE!Q53+NOVIEMBRE!Q53+DICIEMBRE!Q53</f>
        <v>0</v>
      </c>
      <c r="R53" s="234"/>
      <c r="S53" s="234"/>
      <c r="T53" s="234"/>
      <c r="U53" s="234"/>
      <c r="V53" s="234"/>
      <c r="W53" s="234"/>
      <c r="X53" s="234"/>
      <c r="Y53" s="234"/>
      <c r="Z53" s="234"/>
      <c r="AA53" s="368"/>
      <c r="AB53" s="234"/>
      <c r="AC53" s="234"/>
      <c r="AD53" s="234"/>
      <c r="AE53" s="234"/>
      <c r="AF53" s="234"/>
      <c r="AG53" s="234"/>
      <c r="AH53" s="234"/>
    </row>
    <row r="54" spans="1:34" x14ac:dyDescent="0.25">
      <c r="A54" s="2148" t="s">
        <v>29</v>
      </c>
      <c r="B54" s="2148"/>
      <c r="C54" s="777">
        <f>+ENERO!C54+FEBRERO!C54+MARZO!C54+ABRIL!C54+MAYO!C54+JUNIO!C54+JULIO!C54+AGOSTO!C54+SEPTIEMBRE!C54+OCTUBRE!C54+NOVIEMBRE!C54+DICIEMBRE!C54</f>
        <v>0</v>
      </c>
      <c r="D54" s="777">
        <f>+ENERO!D54+FEBRERO!D54+MARZO!D54+ABRIL!D54+MAYO!D54+JUNIO!D54+JULIO!D54+AGOSTO!D54+SEPTIEMBRE!D54+OCTUBRE!D54+NOVIEMBRE!D54+DICIEMBRE!D54</f>
        <v>0</v>
      </c>
      <c r="E54" s="777">
        <f>+ENERO!E54+FEBRERO!E54+MARZO!E54+ABRIL!E54+MAYO!E54+JUNIO!E54+JULIO!E54+AGOSTO!E54+SEPTIEMBRE!E54+OCTUBRE!E54+NOVIEMBRE!E54+DICIEMBRE!E54</f>
        <v>0</v>
      </c>
      <c r="F54" s="777">
        <f>+ENERO!F54+FEBRERO!F54+MARZO!F54+ABRIL!F54+MAYO!F54+JUNIO!F54+JULIO!F54+AGOSTO!F54+SEPTIEMBRE!F54+OCTUBRE!F54+NOVIEMBRE!F54+DICIEMBRE!F54</f>
        <v>0</v>
      </c>
      <c r="G54" s="777">
        <f>+ENERO!G54+FEBRERO!G54+MARZO!G54+ABRIL!G54+MAYO!G54+JUNIO!G54+JULIO!G54+AGOSTO!G54+SEPTIEMBRE!G54+OCTUBRE!G54+NOVIEMBRE!G54+DICIEMBRE!G54</f>
        <v>0</v>
      </c>
      <c r="H54" s="777">
        <f>+ENERO!H54+FEBRERO!H54+MARZO!H54+ABRIL!H54+MAYO!H54+JUNIO!H54+JULIO!H54+AGOSTO!H54+SEPTIEMBRE!H54+OCTUBRE!H54+NOVIEMBRE!H54+DICIEMBRE!H54</f>
        <v>0</v>
      </c>
      <c r="I54" s="777">
        <f>+ENERO!I54+FEBRERO!I54+MARZO!I54+ABRIL!I54+MAYO!I54+JUNIO!I54+JULIO!I54+AGOSTO!I54+SEPTIEMBRE!I54+OCTUBRE!I54+NOVIEMBRE!I54+DICIEMBRE!I54</f>
        <v>0</v>
      </c>
      <c r="J54" s="777">
        <f>+ENERO!J54+FEBRERO!J54+MARZO!J54+ABRIL!J54+MAYO!J54+JUNIO!J54+JULIO!J54+AGOSTO!J54+SEPTIEMBRE!J54+OCTUBRE!J54+NOVIEMBRE!J54+DICIEMBRE!J54</f>
        <v>0</v>
      </c>
      <c r="K54" s="777">
        <f>+ENERO!K54+FEBRERO!K54+MARZO!K54+ABRIL!K54+MAYO!K54+JUNIO!K54+JULIO!K54+AGOSTO!K54+SEPTIEMBRE!K54+OCTUBRE!K54+NOVIEMBRE!K54+DICIEMBRE!K54</f>
        <v>0</v>
      </c>
      <c r="L54" s="777">
        <f>+ENERO!L54+FEBRERO!L54+MARZO!L54+ABRIL!L54+MAYO!L54+JUNIO!L54+JULIO!L54+AGOSTO!L54+SEPTIEMBRE!L54+OCTUBRE!L54+NOVIEMBRE!L54+DICIEMBRE!L54</f>
        <v>0</v>
      </c>
      <c r="M54" s="777">
        <f>+ENERO!M54+FEBRERO!M54+MARZO!M54+ABRIL!M54+MAYO!M54+JUNIO!M54+JULIO!M54+AGOSTO!M54+SEPTIEMBRE!M54+OCTUBRE!M54+NOVIEMBRE!M54+DICIEMBRE!M54</f>
        <v>0</v>
      </c>
      <c r="N54" s="777">
        <f>+ENERO!N54+FEBRERO!N54+MARZO!N54+ABRIL!N54+MAYO!N54+JUNIO!N54+JULIO!N54+AGOSTO!N54+SEPTIEMBRE!N54+OCTUBRE!N54+NOVIEMBRE!N54+DICIEMBRE!N54</f>
        <v>0</v>
      </c>
      <c r="O54" s="777">
        <f>+ENERO!O54+FEBRERO!O54+MARZO!O54+ABRIL!O54+MAYO!O54+JUNIO!O54+JULIO!O54+AGOSTO!O54+SEPTIEMBRE!O54+OCTUBRE!O54+NOVIEMBRE!O54+DICIEMBRE!O54</f>
        <v>0</v>
      </c>
      <c r="P54" s="777">
        <f>+ENERO!P54+FEBRERO!P54+MARZO!P54+ABRIL!P54+MAYO!P54+JUNIO!P54+JULIO!P54+AGOSTO!P54+SEPTIEMBRE!P54+OCTUBRE!P54+NOVIEMBRE!P54+DICIEMBRE!P54</f>
        <v>0</v>
      </c>
      <c r="Q54" s="777">
        <f>+ENERO!Q54+FEBRERO!Q54+MARZO!Q54+ABRIL!Q54+MAYO!Q54+JUNIO!Q54+JULIO!Q54+AGOSTO!Q54+SEPTIEMBRE!Q54+OCTUBRE!Q54+NOVIEMBRE!Q54+DICIEMBRE!Q54</f>
        <v>0</v>
      </c>
      <c r="R54" s="234"/>
      <c r="S54" s="234"/>
      <c r="T54" s="234"/>
      <c r="U54" s="234"/>
      <c r="V54" s="234"/>
      <c r="W54" s="234"/>
      <c r="X54" s="234"/>
      <c r="Y54" s="234"/>
      <c r="Z54" s="234"/>
      <c r="AA54" s="368"/>
      <c r="AB54" s="234"/>
      <c r="AC54" s="234"/>
      <c r="AD54" s="234"/>
      <c r="AE54" s="234"/>
      <c r="AF54" s="234"/>
      <c r="AG54" s="234"/>
      <c r="AH54" s="234"/>
    </row>
    <row r="55" spans="1:34" x14ac:dyDescent="0.25">
      <c r="A55" s="2149" t="s">
        <v>33</v>
      </c>
      <c r="B55" s="2149"/>
      <c r="C55" s="777">
        <f>+ENERO!C55+FEBRERO!C55+MARZO!C55+ABRIL!C55+MAYO!C55+JUNIO!C55+JULIO!C55+AGOSTO!C55+SEPTIEMBRE!C55+OCTUBRE!C55+NOVIEMBRE!C55+DICIEMBRE!C55</f>
        <v>0</v>
      </c>
      <c r="D55" s="777">
        <f>+ENERO!D55+FEBRERO!D55+MARZO!D55+ABRIL!D55+MAYO!D55+JUNIO!D55+JULIO!D55+AGOSTO!D55+SEPTIEMBRE!D55+OCTUBRE!D55+NOVIEMBRE!D55+DICIEMBRE!D55</f>
        <v>0</v>
      </c>
      <c r="E55" s="777">
        <f>+ENERO!E55+FEBRERO!E55+MARZO!E55+ABRIL!E55+MAYO!E55+JUNIO!E55+JULIO!E55+AGOSTO!E55+SEPTIEMBRE!E55+OCTUBRE!E55+NOVIEMBRE!E55+DICIEMBRE!E55</f>
        <v>0</v>
      </c>
      <c r="F55" s="777">
        <f>+ENERO!F55+FEBRERO!F55+MARZO!F55+ABRIL!F55+MAYO!F55+JUNIO!F55+JULIO!F55+AGOSTO!F55+SEPTIEMBRE!F55+OCTUBRE!F55+NOVIEMBRE!F55+DICIEMBRE!F55</f>
        <v>0</v>
      </c>
      <c r="G55" s="777">
        <f>+ENERO!G55+FEBRERO!G55+MARZO!G55+ABRIL!G55+MAYO!G55+JUNIO!G55+JULIO!G55+AGOSTO!G55+SEPTIEMBRE!G55+OCTUBRE!G55+NOVIEMBRE!G55+DICIEMBRE!G55</f>
        <v>0</v>
      </c>
      <c r="H55" s="777">
        <f>+ENERO!H55+FEBRERO!H55+MARZO!H55+ABRIL!H55+MAYO!H55+JUNIO!H55+JULIO!H55+AGOSTO!H55+SEPTIEMBRE!H55+OCTUBRE!H55+NOVIEMBRE!H55+DICIEMBRE!H55</f>
        <v>0</v>
      </c>
      <c r="I55" s="777">
        <f>+ENERO!I55+FEBRERO!I55+MARZO!I55+ABRIL!I55+MAYO!I55+JUNIO!I55+JULIO!I55+AGOSTO!I55+SEPTIEMBRE!I55+OCTUBRE!I55+NOVIEMBRE!I55+DICIEMBRE!I55</f>
        <v>0</v>
      </c>
      <c r="J55" s="777">
        <f>+ENERO!J55+FEBRERO!J55+MARZO!J55+ABRIL!J55+MAYO!J55+JUNIO!J55+JULIO!J55+AGOSTO!J55+SEPTIEMBRE!J55+OCTUBRE!J55+NOVIEMBRE!J55+DICIEMBRE!J55</f>
        <v>0</v>
      </c>
      <c r="K55" s="777">
        <f>+ENERO!K55+FEBRERO!K55+MARZO!K55+ABRIL!K55+MAYO!K55+JUNIO!K55+JULIO!K55+AGOSTO!K55+SEPTIEMBRE!K55+OCTUBRE!K55+NOVIEMBRE!K55+DICIEMBRE!K55</f>
        <v>0</v>
      </c>
      <c r="L55" s="777">
        <f>+ENERO!L55+FEBRERO!L55+MARZO!L55+ABRIL!L55+MAYO!L55+JUNIO!L55+JULIO!L55+AGOSTO!L55+SEPTIEMBRE!L55+OCTUBRE!L55+NOVIEMBRE!L55+DICIEMBRE!L55</f>
        <v>0</v>
      </c>
      <c r="M55" s="777">
        <f>+ENERO!M55+FEBRERO!M55+MARZO!M55+ABRIL!M55+MAYO!M55+JUNIO!M55+JULIO!M55+AGOSTO!M55+SEPTIEMBRE!M55+OCTUBRE!M55+NOVIEMBRE!M55+DICIEMBRE!M55</f>
        <v>0</v>
      </c>
      <c r="N55" s="777">
        <f>+ENERO!N55+FEBRERO!N55+MARZO!N55+ABRIL!N55+MAYO!N55+JUNIO!N55+JULIO!N55+AGOSTO!N55+SEPTIEMBRE!N55+OCTUBRE!N55+NOVIEMBRE!N55+DICIEMBRE!N55</f>
        <v>0</v>
      </c>
      <c r="O55" s="777">
        <f>+ENERO!O55+FEBRERO!O55+MARZO!O55+ABRIL!O55+MAYO!O55+JUNIO!O55+JULIO!O55+AGOSTO!O55+SEPTIEMBRE!O55+OCTUBRE!O55+NOVIEMBRE!O55+DICIEMBRE!O55</f>
        <v>0</v>
      </c>
      <c r="P55" s="777">
        <f>+ENERO!P55+FEBRERO!P55+MARZO!P55+ABRIL!P55+MAYO!P55+JUNIO!P55+JULIO!P55+AGOSTO!P55+SEPTIEMBRE!P55+OCTUBRE!P55+NOVIEMBRE!P55+DICIEMBRE!P55</f>
        <v>0</v>
      </c>
      <c r="Q55" s="777">
        <f>+ENERO!Q55+FEBRERO!Q55+MARZO!Q55+ABRIL!Q55+MAYO!Q55+JUNIO!Q55+JULIO!Q55+AGOSTO!Q55+SEPTIEMBRE!Q55+OCTUBRE!Q55+NOVIEMBRE!Q55+DICIEMBRE!Q55</f>
        <v>0</v>
      </c>
      <c r="R55" s="234"/>
      <c r="S55" s="234"/>
      <c r="T55" s="234"/>
      <c r="U55" s="234"/>
      <c r="V55" s="234"/>
      <c r="W55" s="234"/>
      <c r="X55" s="234"/>
      <c r="Y55" s="234"/>
      <c r="Z55" s="234"/>
      <c r="AA55" s="368"/>
      <c r="AB55" s="234"/>
      <c r="AC55" s="234"/>
      <c r="AD55" s="234"/>
      <c r="AE55" s="234"/>
      <c r="AF55" s="234"/>
      <c r="AG55" s="234"/>
      <c r="AH55" s="234"/>
    </row>
    <row r="56" spans="1:34" x14ac:dyDescent="0.25">
      <c r="A56" s="252" t="s">
        <v>30</v>
      </c>
      <c r="B56" s="367"/>
      <c r="C56" s="777">
        <f>+ENERO!C56+FEBRERO!C56+MARZO!C56+ABRIL!C56+MAYO!C56+JUNIO!C56+JULIO!C56+AGOSTO!C56+SEPTIEMBRE!C56+OCTUBRE!C56+NOVIEMBRE!C56+DICIEMBRE!C56</f>
        <v>0</v>
      </c>
      <c r="D56" s="777">
        <f>+ENERO!D56+FEBRERO!D56+MARZO!D56+ABRIL!D56+MAYO!D56+JUNIO!D56+JULIO!D56+AGOSTO!D56+SEPTIEMBRE!D56+OCTUBRE!D56+NOVIEMBRE!D56+DICIEMBRE!D56</f>
        <v>0</v>
      </c>
      <c r="E56" s="777">
        <f>+ENERO!E56+FEBRERO!E56+MARZO!E56+ABRIL!E56+MAYO!E56+JUNIO!E56+JULIO!E56+AGOSTO!E56+SEPTIEMBRE!E56+OCTUBRE!E56+NOVIEMBRE!E56+DICIEMBRE!E56</f>
        <v>0</v>
      </c>
      <c r="F56" s="777">
        <f>+ENERO!F56+FEBRERO!F56+MARZO!F56+ABRIL!F56+MAYO!F56+JUNIO!F56+JULIO!F56+AGOSTO!F56+SEPTIEMBRE!F56+OCTUBRE!F56+NOVIEMBRE!F56+DICIEMBRE!F56</f>
        <v>0</v>
      </c>
      <c r="G56" s="777">
        <f>+ENERO!G56+FEBRERO!G56+MARZO!G56+ABRIL!G56+MAYO!G56+JUNIO!G56+JULIO!G56+AGOSTO!G56+SEPTIEMBRE!G56+OCTUBRE!G56+NOVIEMBRE!G56+DICIEMBRE!G56</f>
        <v>0</v>
      </c>
      <c r="H56" s="777">
        <f>+ENERO!H56+FEBRERO!H56+MARZO!H56+ABRIL!H56+MAYO!H56+JUNIO!H56+JULIO!H56+AGOSTO!H56+SEPTIEMBRE!H56+OCTUBRE!H56+NOVIEMBRE!H56+DICIEMBRE!H56</f>
        <v>0</v>
      </c>
      <c r="I56" s="777">
        <f>+ENERO!I56+FEBRERO!I56+MARZO!I56+ABRIL!I56+MAYO!I56+JUNIO!I56+JULIO!I56+AGOSTO!I56+SEPTIEMBRE!I56+OCTUBRE!I56+NOVIEMBRE!I56+DICIEMBRE!I56</f>
        <v>0</v>
      </c>
      <c r="J56" s="777">
        <f>+ENERO!J56+FEBRERO!J56+MARZO!J56+ABRIL!J56+MAYO!J56+JUNIO!J56+JULIO!J56+AGOSTO!J56+SEPTIEMBRE!J56+OCTUBRE!J56+NOVIEMBRE!J56+DICIEMBRE!J56</f>
        <v>0</v>
      </c>
      <c r="K56" s="777">
        <f>+ENERO!K56+FEBRERO!K56+MARZO!K56+ABRIL!K56+MAYO!K56+JUNIO!K56+JULIO!K56+AGOSTO!K56+SEPTIEMBRE!K56+OCTUBRE!K56+NOVIEMBRE!K56+DICIEMBRE!K56</f>
        <v>0</v>
      </c>
      <c r="L56" s="777">
        <f>+ENERO!L56+FEBRERO!L56+MARZO!L56+ABRIL!L56+MAYO!L56+JUNIO!L56+JULIO!L56+AGOSTO!L56+SEPTIEMBRE!L56+OCTUBRE!L56+NOVIEMBRE!L56+DICIEMBRE!L56</f>
        <v>0</v>
      </c>
      <c r="M56" s="777">
        <f>+ENERO!M56+FEBRERO!M56+MARZO!M56+ABRIL!M56+MAYO!M56+JUNIO!M56+JULIO!M56+AGOSTO!M56+SEPTIEMBRE!M56+OCTUBRE!M56+NOVIEMBRE!M56+DICIEMBRE!M56</f>
        <v>0</v>
      </c>
      <c r="N56" s="777">
        <f>+ENERO!N56+FEBRERO!N56+MARZO!N56+ABRIL!N56+MAYO!N56+JUNIO!N56+JULIO!N56+AGOSTO!N56+SEPTIEMBRE!N56+OCTUBRE!N56+NOVIEMBRE!N56+DICIEMBRE!N56</f>
        <v>0</v>
      </c>
      <c r="O56" s="777">
        <f>+ENERO!O56+FEBRERO!O56+MARZO!O56+ABRIL!O56+MAYO!O56+JUNIO!O56+JULIO!O56+AGOSTO!O56+SEPTIEMBRE!O56+OCTUBRE!O56+NOVIEMBRE!O56+DICIEMBRE!O56</f>
        <v>0</v>
      </c>
      <c r="P56" s="777">
        <f>+ENERO!P56+FEBRERO!P56+MARZO!P56+ABRIL!P56+MAYO!P56+JUNIO!P56+JULIO!P56+AGOSTO!P56+SEPTIEMBRE!P56+OCTUBRE!P56+NOVIEMBRE!P56+DICIEMBRE!P56</f>
        <v>0</v>
      </c>
      <c r="Q56" s="777">
        <f>+ENERO!Q56+FEBRERO!Q56+MARZO!Q56+ABRIL!Q56+MAYO!Q56+JUNIO!Q56+JULIO!Q56+AGOSTO!Q56+SEPTIEMBRE!Q56+OCTUBRE!Q56+NOVIEMBRE!Q56+DICIEMBRE!Q56</f>
        <v>0</v>
      </c>
      <c r="R56" s="234"/>
      <c r="S56" s="234"/>
      <c r="T56" s="234"/>
      <c r="U56" s="234"/>
      <c r="V56" s="234"/>
      <c r="W56" s="234"/>
      <c r="X56" s="234"/>
      <c r="Y56" s="234"/>
      <c r="Z56" s="234"/>
      <c r="AA56" s="368"/>
      <c r="AB56" s="234"/>
      <c r="AC56" s="234"/>
      <c r="AD56" s="234"/>
      <c r="AE56" s="234"/>
      <c r="AF56" s="234"/>
      <c r="AG56" s="234"/>
      <c r="AH56" s="234"/>
    </row>
    <row r="57" spans="1:34" x14ac:dyDescent="0.25">
      <c r="A57" s="2150"/>
      <c r="B57" s="2150"/>
      <c r="C57" s="777">
        <f>+ENERO!C57+FEBRERO!C57+MARZO!C57+ABRIL!C57+MAYO!C57+JUNIO!C57+JULIO!C57+AGOSTO!C57+SEPTIEMBRE!C57+OCTUBRE!C57+NOVIEMBRE!C57+DICIEMBRE!C57</f>
        <v>0</v>
      </c>
      <c r="D57" s="777">
        <f>+ENERO!D57+FEBRERO!D57+MARZO!D57+ABRIL!D57+MAYO!D57+JUNIO!D57+JULIO!D57+AGOSTO!D57+SEPTIEMBRE!D57+OCTUBRE!D57+NOVIEMBRE!D57+DICIEMBRE!D57</f>
        <v>0</v>
      </c>
      <c r="E57" s="777">
        <f>+ENERO!E57+FEBRERO!E57+MARZO!E57+ABRIL!E57+MAYO!E57+JUNIO!E57+JULIO!E57+AGOSTO!E57+SEPTIEMBRE!E57+OCTUBRE!E57+NOVIEMBRE!E57+DICIEMBRE!E57</f>
        <v>0</v>
      </c>
      <c r="F57" s="777">
        <f>+ENERO!F57+FEBRERO!F57+MARZO!F57+ABRIL!F57+MAYO!F57+JUNIO!F57+JULIO!F57+AGOSTO!F57+SEPTIEMBRE!F57+OCTUBRE!F57+NOVIEMBRE!F57+DICIEMBRE!F57</f>
        <v>0</v>
      </c>
      <c r="G57" s="777">
        <f>+ENERO!G57+FEBRERO!G57+MARZO!G57+ABRIL!G57+MAYO!G57+JUNIO!G57+JULIO!G57+AGOSTO!G57+SEPTIEMBRE!G57+OCTUBRE!G57+NOVIEMBRE!G57+DICIEMBRE!G57</f>
        <v>0</v>
      </c>
      <c r="H57" s="777">
        <f>+ENERO!H57+FEBRERO!H57+MARZO!H57+ABRIL!H57+MAYO!H57+JUNIO!H57+JULIO!H57+AGOSTO!H57+SEPTIEMBRE!H57+OCTUBRE!H57+NOVIEMBRE!H57+DICIEMBRE!H57</f>
        <v>0</v>
      </c>
      <c r="I57" s="777">
        <f>+ENERO!I57+FEBRERO!I57+MARZO!I57+ABRIL!I57+MAYO!I57+JUNIO!I57+JULIO!I57+AGOSTO!I57+SEPTIEMBRE!I57+OCTUBRE!I57+NOVIEMBRE!I57+DICIEMBRE!I57</f>
        <v>0</v>
      </c>
      <c r="J57" s="777">
        <f>+ENERO!J57+FEBRERO!J57+MARZO!J57+ABRIL!J57+MAYO!J57+JUNIO!J57+JULIO!J57+AGOSTO!J57+SEPTIEMBRE!J57+OCTUBRE!J57+NOVIEMBRE!J57+DICIEMBRE!J57</f>
        <v>0</v>
      </c>
      <c r="K57" s="777">
        <f>+ENERO!K57+FEBRERO!K57+MARZO!K57+ABRIL!K57+MAYO!K57+JUNIO!K57+JULIO!K57+AGOSTO!K57+SEPTIEMBRE!K57+OCTUBRE!K57+NOVIEMBRE!K57+DICIEMBRE!K57</f>
        <v>0</v>
      </c>
      <c r="L57" s="777">
        <f>+ENERO!L57+FEBRERO!L57+MARZO!L57+ABRIL!L57+MAYO!L57+JUNIO!L57+JULIO!L57+AGOSTO!L57+SEPTIEMBRE!L57+OCTUBRE!L57+NOVIEMBRE!L57+DICIEMBRE!L57</f>
        <v>0</v>
      </c>
      <c r="M57" s="777">
        <f>+ENERO!M57+FEBRERO!M57+MARZO!M57+ABRIL!M57+MAYO!M57+JUNIO!M57+JULIO!M57+AGOSTO!M57+SEPTIEMBRE!M57+OCTUBRE!M57+NOVIEMBRE!M57+DICIEMBRE!M57</f>
        <v>0</v>
      </c>
      <c r="N57" s="777">
        <f>+ENERO!N57+FEBRERO!N57+MARZO!N57+ABRIL!N57+MAYO!N57+JUNIO!N57+JULIO!N57+AGOSTO!N57+SEPTIEMBRE!N57+OCTUBRE!N57+NOVIEMBRE!N57+DICIEMBRE!N57</f>
        <v>0</v>
      </c>
      <c r="O57" s="777">
        <f>+ENERO!O57+FEBRERO!O57+MARZO!O57+ABRIL!O57+MAYO!O57+JUNIO!O57+JULIO!O57+AGOSTO!O57+SEPTIEMBRE!O57+OCTUBRE!O57+NOVIEMBRE!O57+DICIEMBRE!O57</f>
        <v>0</v>
      </c>
      <c r="P57" s="777">
        <f>+ENERO!P57+FEBRERO!P57+MARZO!P57+ABRIL!P57+MAYO!P57+JUNIO!P57+JULIO!P57+AGOSTO!P57+SEPTIEMBRE!P57+OCTUBRE!P57+NOVIEMBRE!P57+DICIEMBRE!P57</f>
        <v>0</v>
      </c>
      <c r="Q57" s="777">
        <f>+ENERO!Q57+FEBRERO!Q57+MARZO!Q57+ABRIL!Q57+MAYO!Q57+JUNIO!Q57+JULIO!Q57+AGOSTO!Q57+SEPTIEMBRE!Q57+OCTUBRE!Q57+NOVIEMBRE!Q57+DICIEMBRE!Q57</f>
        <v>0</v>
      </c>
      <c r="R57" s="234"/>
      <c r="S57" s="234"/>
      <c r="T57" s="234"/>
      <c r="U57" s="234"/>
      <c r="V57" s="234"/>
      <c r="W57" s="234"/>
      <c r="X57" s="234"/>
      <c r="Y57" s="234"/>
      <c r="Z57" s="234"/>
      <c r="AA57" s="368"/>
      <c r="AB57" s="234"/>
      <c r="AC57" s="234"/>
      <c r="AD57" s="234"/>
      <c r="AE57" s="234"/>
      <c r="AF57" s="234"/>
      <c r="AG57" s="234"/>
      <c r="AH57" s="234"/>
    </row>
    <row r="58" spans="1:34" x14ac:dyDescent="0.25">
      <c r="A58" s="2151" t="s">
        <v>72</v>
      </c>
      <c r="B58" s="2151"/>
      <c r="C58" s="777">
        <f>+ENERO!C58+FEBRERO!C58+MARZO!C58+ABRIL!C58+MAYO!C58+JUNIO!C58+JULIO!C58+AGOSTO!C58+SEPTIEMBRE!C58+OCTUBRE!C58+NOVIEMBRE!C58+DICIEMBRE!C58</f>
        <v>0</v>
      </c>
      <c r="D58" s="777">
        <f>+ENERO!D58+FEBRERO!D58+MARZO!D58+ABRIL!D58+MAYO!D58+JUNIO!D58+JULIO!D58+AGOSTO!D58+SEPTIEMBRE!D58+OCTUBRE!D58+NOVIEMBRE!D58+DICIEMBRE!D58</f>
        <v>0</v>
      </c>
      <c r="E58" s="777">
        <f>+ENERO!E58+FEBRERO!E58+MARZO!E58+ABRIL!E58+MAYO!E58+JUNIO!E58+JULIO!E58+AGOSTO!E58+SEPTIEMBRE!E58+OCTUBRE!E58+NOVIEMBRE!E58+DICIEMBRE!E58</f>
        <v>0</v>
      </c>
      <c r="F58" s="777">
        <f>+ENERO!F58+FEBRERO!F58+MARZO!F58+ABRIL!F58+MAYO!F58+JUNIO!F58+JULIO!F58+AGOSTO!F58+SEPTIEMBRE!F58+OCTUBRE!F58+NOVIEMBRE!F58+DICIEMBRE!F58</f>
        <v>0</v>
      </c>
      <c r="G58" s="777">
        <f>+ENERO!G58+FEBRERO!G58+MARZO!G58+ABRIL!G58+MAYO!G58+JUNIO!G58+JULIO!G58+AGOSTO!G58+SEPTIEMBRE!G58+OCTUBRE!G58+NOVIEMBRE!G58+DICIEMBRE!G58</f>
        <v>0</v>
      </c>
      <c r="H58" s="777">
        <f>+ENERO!H58+FEBRERO!H58+MARZO!H58+ABRIL!H58+MAYO!H58+JUNIO!H58+JULIO!H58+AGOSTO!H58+SEPTIEMBRE!H58+OCTUBRE!H58+NOVIEMBRE!H58+DICIEMBRE!H58</f>
        <v>0</v>
      </c>
      <c r="I58" s="777">
        <f>+ENERO!I58+FEBRERO!I58+MARZO!I58+ABRIL!I58+MAYO!I58+JUNIO!I58+JULIO!I58+AGOSTO!I58+SEPTIEMBRE!I58+OCTUBRE!I58+NOVIEMBRE!I58+DICIEMBRE!I58</f>
        <v>0</v>
      </c>
      <c r="J58" s="777">
        <f>+ENERO!J58+FEBRERO!J58+MARZO!J58+ABRIL!J58+MAYO!J58+JUNIO!J58+JULIO!J58+AGOSTO!J58+SEPTIEMBRE!J58+OCTUBRE!J58+NOVIEMBRE!J58+DICIEMBRE!J58</f>
        <v>0</v>
      </c>
      <c r="K58" s="777">
        <f>+ENERO!K58+FEBRERO!K58+MARZO!K58+ABRIL!K58+MAYO!K58+JUNIO!K58+JULIO!K58+AGOSTO!K58+SEPTIEMBRE!K58+OCTUBRE!K58+NOVIEMBRE!K58+DICIEMBRE!K58</f>
        <v>0</v>
      </c>
      <c r="L58" s="777">
        <f>+ENERO!L58+FEBRERO!L58+MARZO!L58+ABRIL!L58+MAYO!L58+JUNIO!L58+JULIO!L58+AGOSTO!L58+SEPTIEMBRE!L58+OCTUBRE!L58+NOVIEMBRE!L58+DICIEMBRE!L58</f>
        <v>0</v>
      </c>
      <c r="M58" s="777">
        <f>+ENERO!M58+FEBRERO!M58+MARZO!M58+ABRIL!M58+MAYO!M58+JUNIO!M58+JULIO!M58+AGOSTO!M58+SEPTIEMBRE!M58+OCTUBRE!M58+NOVIEMBRE!M58+DICIEMBRE!M58</f>
        <v>0</v>
      </c>
      <c r="N58" s="777">
        <f>+ENERO!N58+FEBRERO!N58+MARZO!N58+ABRIL!N58+MAYO!N58+JUNIO!N58+JULIO!N58+AGOSTO!N58+SEPTIEMBRE!N58+OCTUBRE!N58+NOVIEMBRE!N58+DICIEMBRE!N58</f>
        <v>0</v>
      </c>
      <c r="O58" s="777">
        <f>+ENERO!O58+FEBRERO!O58+MARZO!O58+ABRIL!O58+MAYO!O58+JUNIO!O58+JULIO!O58+AGOSTO!O58+SEPTIEMBRE!O58+OCTUBRE!O58+NOVIEMBRE!O58+DICIEMBRE!O58</f>
        <v>0</v>
      </c>
      <c r="P58" s="777">
        <f>+ENERO!P58+FEBRERO!P58+MARZO!P58+ABRIL!P58+MAYO!P58+JUNIO!P58+JULIO!P58+AGOSTO!P58+SEPTIEMBRE!P58+OCTUBRE!P58+NOVIEMBRE!P58+DICIEMBRE!P58</f>
        <v>0</v>
      </c>
      <c r="Q58" s="777">
        <f>+ENERO!Q58+FEBRERO!Q58+MARZO!Q58+ABRIL!Q58+MAYO!Q58+JUNIO!Q58+JULIO!Q58+AGOSTO!Q58+SEPTIEMBRE!Q58+OCTUBRE!Q58+NOVIEMBRE!Q58+DICIEMBRE!Q58</f>
        <v>0</v>
      </c>
      <c r="R58" s="234"/>
      <c r="S58" s="234"/>
      <c r="T58" s="234"/>
      <c r="U58" s="234"/>
      <c r="V58" s="234"/>
      <c r="W58" s="234"/>
      <c r="X58" s="234"/>
      <c r="Y58" s="234"/>
      <c r="Z58" s="234"/>
      <c r="AA58" s="368"/>
      <c r="AB58" s="234"/>
      <c r="AC58" s="234"/>
      <c r="AD58" s="234"/>
      <c r="AE58" s="234"/>
      <c r="AF58" s="234"/>
      <c r="AG58" s="234"/>
      <c r="AH58" s="234"/>
    </row>
    <row r="59" spans="1:34" x14ac:dyDescent="0.25">
      <c r="A59" s="2152" t="s">
        <v>73</v>
      </c>
      <c r="B59" s="2152"/>
      <c r="C59" s="777">
        <f>+ENERO!C59+FEBRERO!C59+MARZO!C59+ABRIL!C59+MAYO!C59+JUNIO!C59+JULIO!C59+AGOSTO!C59+SEPTIEMBRE!C59+OCTUBRE!C59+NOVIEMBRE!C59+DICIEMBRE!C59</f>
        <v>574000</v>
      </c>
      <c r="D59" s="777">
        <f>+ENERO!D59+FEBRERO!D59+MARZO!D59+ABRIL!D59+MAYO!D59+JUNIO!D59+JULIO!D59+AGOSTO!D59+SEPTIEMBRE!D59+OCTUBRE!D59+NOVIEMBRE!D59+DICIEMBRE!D59</f>
        <v>580800</v>
      </c>
      <c r="E59" s="777">
        <f>+ENERO!E59+FEBRERO!E59+MARZO!E59+ABRIL!E59+MAYO!E59+JUNIO!E59+JULIO!E59+AGOSTO!E59+SEPTIEMBRE!E59+OCTUBRE!E59+NOVIEMBRE!E59+DICIEMBRE!E59</f>
        <v>116800</v>
      </c>
      <c r="F59" s="777">
        <f>+ENERO!F59+FEBRERO!F59+MARZO!F59+ABRIL!F59+MAYO!F59+JUNIO!F59+JULIO!F59+AGOSTO!F59+SEPTIEMBRE!F59+OCTUBRE!F59+NOVIEMBRE!F59+DICIEMBRE!F59</f>
        <v>1271600</v>
      </c>
      <c r="G59" s="777">
        <f>+ENERO!G59+FEBRERO!G59+MARZO!G59+ABRIL!G59+MAYO!G59+JUNIO!G59+JULIO!G59+AGOSTO!G59+SEPTIEMBRE!G59+OCTUBRE!G59+NOVIEMBRE!G59+DICIEMBRE!G59</f>
        <v>0</v>
      </c>
      <c r="H59" s="777">
        <f>+ENERO!H59+FEBRERO!H59+MARZO!H59+ABRIL!H59+MAYO!H59+JUNIO!H59+JULIO!H59+AGOSTO!H59+SEPTIEMBRE!H59+OCTUBRE!H59+NOVIEMBRE!H59+DICIEMBRE!H59</f>
        <v>0</v>
      </c>
      <c r="I59" s="777">
        <f>+ENERO!I59+FEBRERO!I59+MARZO!I59+ABRIL!I59+MAYO!I59+JUNIO!I59+JULIO!I59+AGOSTO!I59+SEPTIEMBRE!I59+OCTUBRE!I59+NOVIEMBRE!I59+DICIEMBRE!I59</f>
        <v>0</v>
      </c>
      <c r="J59" s="777">
        <f>+ENERO!J59+FEBRERO!J59+MARZO!J59+ABRIL!J59+MAYO!J59+JUNIO!J59+JULIO!J59+AGOSTO!J59+SEPTIEMBRE!J59+OCTUBRE!J59+NOVIEMBRE!J59+DICIEMBRE!J59</f>
        <v>0</v>
      </c>
      <c r="K59" s="777">
        <f>+ENERO!K59+FEBRERO!K59+MARZO!K59+ABRIL!K59+MAYO!K59+JUNIO!K59+JULIO!K59+AGOSTO!K59+SEPTIEMBRE!K59+OCTUBRE!K59+NOVIEMBRE!K59+DICIEMBRE!K59</f>
        <v>0</v>
      </c>
      <c r="L59" s="777">
        <f>+ENERO!L59+FEBRERO!L59+MARZO!L59+ABRIL!L59+MAYO!L59+JUNIO!L59+JULIO!L59+AGOSTO!L59+SEPTIEMBRE!L59+OCTUBRE!L59+NOVIEMBRE!L59+DICIEMBRE!L59</f>
        <v>676800</v>
      </c>
      <c r="M59" s="777">
        <f>+ENERO!M59+FEBRERO!M59+MARZO!M59+ABRIL!M59+MAYO!M59+JUNIO!M59+JULIO!M59+AGOSTO!M59+SEPTIEMBRE!M59+OCTUBRE!M59+NOVIEMBRE!M59+DICIEMBRE!M59</f>
        <v>676800</v>
      </c>
      <c r="N59" s="777">
        <f>+ENERO!N59+FEBRERO!N59+MARZO!N59+ABRIL!N59+MAYO!N59+JUNIO!N59+JULIO!N59+AGOSTO!N59+SEPTIEMBRE!N59+OCTUBRE!N59+NOVIEMBRE!N59+DICIEMBRE!N59</f>
        <v>594800</v>
      </c>
      <c r="O59" s="777">
        <f>+ENERO!O59+FEBRERO!O59+MARZO!O59+ABRIL!O59+MAYO!O59+JUNIO!O59+JULIO!O59+AGOSTO!O59+SEPTIEMBRE!O59+OCTUBRE!O59+NOVIEMBRE!O59+DICIEMBRE!O59</f>
        <v>0</v>
      </c>
      <c r="P59" s="777">
        <f>+ENERO!P59+FEBRERO!P59+MARZO!P59+ABRIL!P59+MAYO!P59+JUNIO!P59+JULIO!P59+AGOSTO!P59+SEPTIEMBRE!P59+OCTUBRE!P59+NOVIEMBRE!P59+DICIEMBRE!P59</f>
        <v>0</v>
      </c>
      <c r="Q59" s="777">
        <f>+ENERO!Q59+FEBRERO!Q59+MARZO!Q59+ABRIL!Q59+MAYO!Q59+JUNIO!Q59+JULIO!Q59+AGOSTO!Q59+SEPTIEMBRE!Q59+OCTUBRE!Q59+NOVIEMBRE!Q59+DICIEMBRE!Q59</f>
        <v>0</v>
      </c>
      <c r="R59" s="234"/>
      <c r="S59" s="234"/>
      <c r="T59" s="234"/>
      <c r="U59" s="234"/>
      <c r="V59" s="234"/>
      <c r="W59" s="234"/>
      <c r="X59" s="234"/>
      <c r="Y59" s="234"/>
      <c r="Z59" s="234"/>
      <c r="AA59" s="368"/>
      <c r="AB59" s="234"/>
      <c r="AC59" s="234"/>
      <c r="AD59" s="234"/>
      <c r="AE59" s="234"/>
      <c r="AF59" s="234"/>
      <c r="AG59" s="234"/>
      <c r="AH59" s="234"/>
    </row>
    <row r="60" spans="1:34" x14ac:dyDescent="0.25">
      <c r="A60" s="2145" t="s">
        <v>74</v>
      </c>
      <c r="B60" s="2145"/>
      <c r="C60" s="777">
        <f>+ENERO!C60+FEBRERO!C60+MARZO!C60+ABRIL!C60+MAYO!C60+JUNIO!C60+JULIO!C60+AGOSTO!C60+SEPTIEMBRE!C60+OCTUBRE!C60+NOVIEMBRE!C60+DICIEMBRE!C60</f>
        <v>284000</v>
      </c>
      <c r="D60" s="777">
        <f>+ENERO!D60+FEBRERO!D60+MARZO!D60+ABRIL!D60+MAYO!D60+JUNIO!D60+JULIO!D60+AGOSTO!D60+SEPTIEMBRE!D60+OCTUBRE!D60+NOVIEMBRE!D60+DICIEMBRE!D60</f>
        <v>240000</v>
      </c>
      <c r="E60" s="777">
        <f>+ENERO!E60+FEBRERO!E60+MARZO!E60+ABRIL!E60+MAYO!E60+JUNIO!E60+JULIO!E60+AGOSTO!E60+SEPTIEMBRE!E60+OCTUBRE!E60+NOVIEMBRE!E60+DICIEMBRE!E60</f>
        <v>57600</v>
      </c>
      <c r="F60" s="777">
        <f>+ENERO!F60+FEBRERO!F60+MARZO!F60+ABRIL!F60+MAYO!F60+JUNIO!F60+JULIO!F60+AGOSTO!F60+SEPTIEMBRE!F60+OCTUBRE!F60+NOVIEMBRE!F60+DICIEMBRE!F60</f>
        <v>581600</v>
      </c>
      <c r="G60" s="777">
        <f>+ENERO!G60+FEBRERO!G60+MARZO!G60+ABRIL!G60+MAYO!G60+JUNIO!G60+JULIO!G60+AGOSTO!G60+SEPTIEMBRE!G60+OCTUBRE!G60+NOVIEMBRE!G60+DICIEMBRE!G60</f>
        <v>0</v>
      </c>
      <c r="H60" s="777">
        <f>+ENERO!H60+FEBRERO!H60+MARZO!H60+ABRIL!H60+MAYO!H60+JUNIO!H60+JULIO!H60+AGOSTO!H60+SEPTIEMBRE!H60+OCTUBRE!H60+NOVIEMBRE!H60+DICIEMBRE!H60</f>
        <v>0</v>
      </c>
      <c r="I60" s="777">
        <f>+ENERO!I60+FEBRERO!I60+MARZO!I60+ABRIL!I60+MAYO!I60+JUNIO!I60+JULIO!I60+AGOSTO!I60+SEPTIEMBRE!I60+OCTUBRE!I60+NOVIEMBRE!I60+DICIEMBRE!I60</f>
        <v>0</v>
      </c>
      <c r="J60" s="777">
        <f>+ENERO!J60+FEBRERO!J60+MARZO!J60+ABRIL!J60+MAYO!J60+JUNIO!J60+JULIO!J60+AGOSTO!J60+SEPTIEMBRE!J60+OCTUBRE!J60+NOVIEMBRE!J60+DICIEMBRE!J60</f>
        <v>0</v>
      </c>
      <c r="K60" s="777">
        <f>+ENERO!K60+FEBRERO!K60+MARZO!K60+ABRIL!K60+MAYO!K60+JUNIO!K60+JULIO!K60+AGOSTO!K60+SEPTIEMBRE!K60+OCTUBRE!K60+NOVIEMBRE!K60+DICIEMBRE!K60</f>
        <v>0</v>
      </c>
      <c r="L60" s="777">
        <f>+ENERO!L60+FEBRERO!L60+MARZO!L60+ABRIL!L60+MAYO!L60+JUNIO!L60+JULIO!L60+AGOSTO!L60+SEPTIEMBRE!L60+OCTUBRE!L60+NOVIEMBRE!L60+DICIEMBRE!L60</f>
        <v>283200</v>
      </c>
      <c r="M60" s="777">
        <f>+ENERO!M60+FEBRERO!M60+MARZO!M60+ABRIL!M60+MAYO!M60+JUNIO!M60+JULIO!M60+AGOSTO!M60+SEPTIEMBRE!M60+OCTUBRE!M60+NOVIEMBRE!M60+DICIEMBRE!M60</f>
        <v>283200</v>
      </c>
      <c r="N60" s="777">
        <f>+ENERO!N60+FEBRERO!N60+MARZO!N60+ABRIL!N60+MAYO!N60+JUNIO!N60+JULIO!N60+AGOSTO!N60+SEPTIEMBRE!N60+OCTUBRE!N60+NOVIEMBRE!N60+DICIEMBRE!N60</f>
        <v>298400</v>
      </c>
      <c r="O60" s="777">
        <f>+ENERO!O60+FEBRERO!O60+MARZO!O60+ABRIL!O60+MAYO!O60+JUNIO!O60+JULIO!O60+AGOSTO!O60+SEPTIEMBRE!O60+OCTUBRE!O60+NOVIEMBRE!O60+DICIEMBRE!O60</f>
        <v>0</v>
      </c>
      <c r="P60" s="777">
        <f>+ENERO!P60+FEBRERO!P60+MARZO!P60+ABRIL!P60+MAYO!P60+JUNIO!P60+JULIO!P60+AGOSTO!P60+SEPTIEMBRE!P60+OCTUBRE!P60+NOVIEMBRE!P60+DICIEMBRE!P60</f>
        <v>0</v>
      </c>
      <c r="Q60" s="777">
        <f>+ENERO!Q60+FEBRERO!Q60+MARZO!Q60+ABRIL!Q60+MAYO!Q60+JUNIO!Q60+JULIO!Q60+AGOSTO!Q60+SEPTIEMBRE!Q60+OCTUBRE!Q60+NOVIEMBRE!Q60+DICIEMBRE!Q60</f>
        <v>0</v>
      </c>
      <c r="R60" s="234"/>
      <c r="S60" s="234"/>
      <c r="T60" s="234"/>
      <c r="U60" s="234"/>
      <c r="V60" s="234"/>
      <c r="W60" s="234"/>
      <c r="X60" s="234"/>
      <c r="Y60" s="234"/>
      <c r="Z60" s="234"/>
      <c r="AA60" s="368"/>
      <c r="AB60" s="234"/>
      <c r="AC60" s="234"/>
      <c r="AD60" s="234"/>
      <c r="AE60" s="234"/>
      <c r="AF60" s="234"/>
      <c r="AG60" s="234"/>
      <c r="AH60" s="234"/>
    </row>
    <row r="61" spans="1:34" x14ac:dyDescent="0.25">
      <c r="A61" s="2146" t="s">
        <v>75</v>
      </c>
      <c r="B61" s="2146"/>
      <c r="C61" s="777">
        <f>+ENERO!C61+FEBRERO!C61+MARZO!C61+ABRIL!C61+MAYO!C61+JUNIO!C61+JULIO!C61+AGOSTO!C61+SEPTIEMBRE!C61+OCTUBRE!C61+NOVIEMBRE!C61+DICIEMBRE!C61</f>
        <v>858000</v>
      </c>
      <c r="D61" s="777">
        <f>+ENERO!D61+FEBRERO!D61+MARZO!D61+ABRIL!D61+MAYO!D61+JUNIO!D61+JULIO!D61+AGOSTO!D61+SEPTIEMBRE!D61+OCTUBRE!D61+NOVIEMBRE!D61+DICIEMBRE!D61</f>
        <v>820800</v>
      </c>
      <c r="E61" s="777">
        <f>+ENERO!E61+FEBRERO!E61+MARZO!E61+ABRIL!E61+MAYO!E61+JUNIO!E61+JULIO!E61+AGOSTO!E61+SEPTIEMBRE!E61+OCTUBRE!E61+NOVIEMBRE!E61+DICIEMBRE!E61</f>
        <v>174400</v>
      </c>
      <c r="F61" s="777">
        <f>+ENERO!F61+FEBRERO!F61+MARZO!F61+ABRIL!F61+MAYO!F61+JUNIO!F61+JULIO!F61+AGOSTO!F61+SEPTIEMBRE!F61+OCTUBRE!F61+NOVIEMBRE!F61+DICIEMBRE!F61</f>
        <v>1853200</v>
      </c>
      <c r="G61" s="777">
        <f>+ENERO!G61+FEBRERO!G61+MARZO!G61+ABRIL!G61+MAYO!G61+JUNIO!G61+JULIO!G61+AGOSTO!G61+SEPTIEMBRE!G61+OCTUBRE!G61+NOVIEMBRE!G61+DICIEMBRE!G61</f>
        <v>0</v>
      </c>
      <c r="H61" s="777">
        <f>+ENERO!H61+FEBRERO!H61+MARZO!H61+ABRIL!H61+MAYO!H61+JUNIO!H61+JULIO!H61+AGOSTO!H61+SEPTIEMBRE!H61+OCTUBRE!H61+NOVIEMBRE!H61+DICIEMBRE!H61</f>
        <v>0</v>
      </c>
      <c r="I61" s="777">
        <f>+ENERO!I61+FEBRERO!I61+MARZO!I61+ABRIL!I61+MAYO!I61+JUNIO!I61+JULIO!I61+AGOSTO!I61+SEPTIEMBRE!I61+OCTUBRE!I61+NOVIEMBRE!I61+DICIEMBRE!I61</f>
        <v>0</v>
      </c>
      <c r="J61" s="777">
        <f>+ENERO!J61+FEBRERO!J61+MARZO!J61+ABRIL!J61+MAYO!J61+JUNIO!J61+JULIO!J61+AGOSTO!J61+SEPTIEMBRE!J61+OCTUBRE!J61+NOVIEMBRE!J61+DICIEMBRE!J61</f>
        <v>0</v>
      </c>
      <c r="K61" s="777">
        <f>+ENERO!K61+FEBRERO!K61+MARZO!K61+ABRIL!K61+MAYO!K61+JUNIO!K61+JULIO!K61+AGOSTO!K61+SEPTIEMBRE!K61+OCTUBRE!K61+NOVIEMBRE!K61+DICIEMBRE!K61</f>
        <v>0</v>
      </c>
      <c r="L61" s="777">
        <f>+ENERO!L61+FEBRERO!L61+MARZO!L61+ABRIL!L61+MAYO!L61+JUNIO!L61+JULIO!L61+AGOSTO!L61+SEPTIEMBRE!L61+OCTUBRE!L61+NOVIEMBRE!L61+DICIEMBRE!L61</f>
        <v>960000</v>
      </c>
      <c r="M61" s="777">
        <f>+ENERO!M61+FEBRERO!M61+MARZO!M61+ABRIL!M61+MAYO!M61+JUNIO!M61+JULIO!M61+AGOSTO!M61+SEPTIEMBRE!M61+OCTUBRE!M61+NOVIEMBRE!M61+DICIEMBRE!M61</f>
        <v>960000</v>
      </c>
      <c r="N61" s="777">
        <f>+ENERO!N61+FEBRERO!N61+MARZO!N61+ABRIL!N61+MAYO!N61+JUNIO!N61+JULIO!N61+AGOSTO!N61+SEPTIEMBRE!N61+OCTUBRE!N61+NOVIEMBRE!N61+DICIEMBRE!N61</f>
        <v>893200</v>
      </c>
      <c r="O61" s="777">
        <f>+ENERO!O61+FEBRERO!O61+MARZO!O61+ABRIL!O61+MAYO!O61+JUNIO!O61+JULIO!O61+AGOSTO!O61+SEPTIEMBRE!O61+OCTUBRE!O61+NOVIEMBRE!O61+DICIEMBRE!O61</f>
        <v>0</v>
      </c>
      <c r="P61" s="777">
        <f>+ENERO!P61+FEBRERO!P61+MARZO!P61+ABRIL!P61+MAYO!P61+JUNIO!P61+JULIO!P61+AGOSTO!P61+SEPTIEMBRE!P61+OCTUBRE!P61+NOVIEMBRE!P61+DICIEMBRE!P61</f>
        <v>0</v>
      </c>
      <c r="Q61" s="777">
        <f>+ENERO!Q61+FEBRERO!Q61+MARZO!Q61+ABRIL!Q61+MAYO!Q61+JUNIO!Q61+JULIO!Q61+AGOSTO!Q61+SEPTIEMBRE!Q61+OCTUBRE!Q61+NOVIEMBRE!Q61+DICIEMBRE!Q61</f>
        <v>0</v>
      </c>
      <c r="R61" s="234"/>
      <c r="S61" s="234"/>
      <c r="T61" s="234"/>
      <c r="U61" s="234"/>
      <c r="V61" s="234"/>
      <c r="W61" s="234"/>
      <c r="X61" s="234"/>
      <c r="Y61" s="234"/>
      <c r="Z61" s="234"/>
      <c r="AA61" s="368"/>
      <c r="AB61" s="234"/>
      <c r="AC61" s="234"/>
      <c r="AD61" s="234"/>
      <c r="AE61" s="234"/>
      <c r="AF61" s="234"/>
      <c r="AG61" s="234"/>
      <c r="AH61" s="234"/>
    </row>
    <row r="62" spans="1:34" x14ac:dyDescent="0.25">
      <c r="A62" s="241" t="s">
        <v>76</v>
      </c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A62" s="368"/>
      <c r="AB62" s="234"/>
      <c r="AC62" s="234"/>
      <c r="AD62" s="234"/>
      <c r="AE62" s="234"/>
      <c r="AF62" s="234"/>
      <c r="AG62" s="234"/>
      <c r="AH62" s="234"/>
    </row>
    <row r="63" spans="1:34" x14ac:dyDescent="0.25">
      <c r="A63" s="2100" t="s">
        <v>7</v>
      </c>
      <c r="B63" s="2131" t="s">
        <v>8</v>
      </c>
      <c r="C63" s="2131" t="s">
        <v>9</v>
      </c>
      <c r="D63" s="369" t="s">
        <v>10</v>
      </c>
      <c r="E63" s="370"/>
      <c r="F63" s="370"/>
      <c r="G63" s="370"/>
      <c r="H63" s="370"/>
      <c r="I63" s="370"/>
      <c r="J63" s="371"/>
      <c r="K63" s="2101" t="s">
        <v>11</v>
      </c>
      <c r="L63" s="2102"/>
      <c r="M63" s="2077" t="s">
        <v>12</v>
      </c>
      <c r="N63" s="2079"/>
      <c r="O63" s="2078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368"/>
      <c r="AC63" s="234"/>
      <c r="AD63" s="234"/>
      <c r="AE63" s="234"/>
      <c r="AF63" s="234"/>
      <c r="AG63" s="234"/>
      <c r="AH63" s="234"/>
    </row>
    <row r="64" spans="1:34" x14ac:dyDescent="0.25">
      <c r="A64" s="2120"/>
      <c r="B64" s="2132"/>
      <c r="C64" s="2132"/>
      <c r="D64" s="2107" t="s">
        <v>13</v>
      </c>
      <c r="E64" s="2107" t="s">
        <v>14</v>
      </c>
      <c r="F64" s="2087" t="s">
        <v>15</v>
      </c>
      <c r="G64" s="2110" t="s">
        <v>16</v>
      </c>
      <c r="H64" s="2087" t="s">
        <v>17</v>
      </c>
      <c r="I64" s="2087" t="s">
        <v>18</v>
      </c>
      <c r="J64" s="2104" t="s">
        <v>19</v>
      </c>
      <c r="K64" s="2113" t="s">
        <v>20</v>
      </c>
      <c r="L64" s="2128" t="s">
        <v>21</v>
      </c>
      <c r="M64" s="2113" t="s">
        <v>22</v>
      </c>
      <c r="N64" s="2090" t="s">
        <v>23</v>
      </c>
      <c r="O64" s="2093" t="s">
        <v>24</v>
      </c>
      <c r="P64" s="234"/>
      <c r="Q64" s="234"/>
      <c r="R64" s="234"/>
      <c r="S64" s="234"/>
      <c r="T64" s="234"/>
      <c r="U64" s="234"/>
      <c r="V64" s="234"/>
      <c r="W64" s="234"/>
      <c r="X64" s="234"/>
      <c r="Y64" s="234"/>
      <c r="Z64" s="234"/>
      <c r="AA64" s="234"/>
      <c r="AB64" s="368"/>
      <c r="AC64" s="234"/>
      <c r="AD64" s="234"/>
      <c r="AE64" s="234"/>
      <c r="AF64" s="234"/>
      <c r="AG64" s="234"/>
      <c r="AH64" s="234"/>
    </row>
    <row r="65" spans="1:34" x14ac:dyDescent="0.25">
      <c r="A65" s="2120"/>
      <c r="B65" s="2132"/>
      <c r="C65" s="2132"/>
      <c r="D65" s="2108"/>
      <c r="E65" s="2108"/>
      <c r="F65" s="2088"/>
      <c r="G65" s="2111"/>
      <c r="H65" s="2088"/>
      <c r="I65" s="2088"/>
      <c r="J65" s="2105"/>
      <c r="K65" s="2114"/>
      <c r="L65" s="2129"/>
      <c r="M65" s="2114"/>
      <c r="N65" s="2091"/>
      <c r="O65" s="2094"/>
      <c r="P65" s="234"/>
      <c r="Q65" s="234"/>
      <c r="R65" s="234"/>
      <c r="S65" s="234"/>
      <c r="T65" s="234"/>
      <c r="U65" s="234"/>
      <c r="V65" s="234"/>
      <c r="W65" s="234"/>
      <c r="X65" s="234"/>
      <c r="Y65" s="234"/>
      <c r="Z65" s="234"/>
      <c r="AA65" s="234"/>
      <c r="AB65" s="368"/>
      <c r="AC65" s="234"/>
      <c r="AD65" s="234"/>
      <c r="AE65" s="234"/>
      <c r="AF65" s="234"/>
      <c r="AG65" s="234"/>
      <c r="AH65" s="234"/>
    </row>
    <row r="66" spans="1:34" x14ac:dyDescent="0.25">
      <c r="A66" s="2121"/>
      <c r="B66" s="2133"/>
      <c r="C66" s="2133"/>
      <c r="D66" s="2109"/>
      <c r="E66" s="2109"/>
      <c r="F66" s="2089"/>
      <c r="G66" s="2112"/>
      <c r="H66" s="2089"/>
      <c r="I66" s="2089"/>
      <c r="J66" s="2106"/>
      <c r="K66" s="2115"/>
      <c r="L66" s="2130"/>
      <c r="M66" s="2115"/>
      <c r="N66" s="2092"/>
      <c r="O66" s="2095"/>
      <c r="P66" s="234"/>
      <c r="Q66" s="234"/>
      <c r="R66" s="234"/>
      <c r="S66" s="234"/>
      <c r="T66" s="234"/>
      <c r="U66" s="234"/>
      <c r="V66" s="234"/>
      <c r="W66" s="234"/>
      <c r="X66" s="234"/>
      <c r="Y66" s="234"/>
      <c r="Z66" s="234"/>
      <c r="AA66" s="234"/>
      <c r="AB66" s="234"/>
      <c r="AC66" s="234"/>
      <c r="AD66" s="234"/>
      <c r="AE66" s="234"/>
      <c r="AF66" s="234"/>
      <c r="AG66" s="234"/>
      <c r="AH66" s="234"/>
    </row>
    <row r="67" spans="1:34" x14ac:dyDescent="0.25">
      <c r="A67" s="2100" t="s">
        <v>25</v>
      </c>
      <c r="B67" s="243" t="s">
        <v>26</v>
      </c>
      <c r="C67" s="244">
        <v>0</v>
      </c>
      <c r="D67" s="245"/>
      <c r="E67" s="246"/>
      <c r="F67" s="247"/>
      <c r="G67" s="247"/>
      <c r="H67" s="248"/>
      <c r="I67" s="248"/>
      <c r="J67" s="249"/>
      <c r="K67" s="250"/>
      <c r="L67" s="251"/>
      <c r="M67" s="250"/>
      <c r="N67" s="248"/>
      <c r="O67" s="249"/>
      <c r="P67" s="402" t="s">
        <v>27</v>
      </c>
      <c r="Q67" s="234"/>
      <c r="R67" s="234"/>
      <c r="S67" s="234"/>
      <c r="T67" s="234"/>
      <c r="U67" s="234"/>
      <c r="V67" s="234"/>
      <c r="W67" s="234"/>
      <c r="X67" s="234"/>
      <c r="Y67" s="234"/>
      <c r="Z67" s="234"/>
      <c r="AA67" s="366" t="s">
        <v>28</v>
      </c>
      <c r="AB67" s="366" t="s">
        <v>28</v>
      </c>
      <c r="AC67" s="366" t="s">
        <v>28</v>
      </c>
      <c r="AD67" s="366" t="s">
        <v>28</v>
      </c>
      <c r="AE67" s="400" t="s">
        <v>28</v>
      </c>
      <c r="AF67" s="400" t="s">
        <v>28</v>
      </c>
      <c r="AG67" s="400" t="s">
        <v>28</v>
      </c>
      <c r="AH67" s="400" t="s">
        <v>28</v>
      </c>
    </row>
    <row r="68" spans="1:34" x14ac:dyDescent="0.25">
      <c r="A68" s="2120"/>
      <c r="B68" s="252" t="s">
        <v>29</v>
      </c>
      <c r="C68" s="244">
        <v>0</v>
      </c>
      <c r="D68" s="253"/>
      <c r="E68" s="254"/>
      <c r="F68" s="255"/>
      <c r="G68" s="256"/>
      <c r="H68" s="257"/>
      <c r="I68" s="257"/>
      <c r="J68" s="258"/>
      <c r="K68" s="253"/>
      <c r="L68" s="259"/>
      <c r="M68" s="253"/>
      <c r="N68" s="256"/>
      <c r="O68" s="260"/>
      <c r="P68" s="402" t="s">
        <v>28</v>
      </c>
      <c r="Q68" s="234"/>
      <c r="R68" s="234"/>
      <c r="S68" s="234"/>
      <c r="T68" s="234"/>
      <c r="U68" s="234"/>
      <c r="V68" s="234"/>
      <c r="W68" s="234"/>
      <c r="X68" s="234"/>
      <c r="Y68" s="234"/>
      <c r="Z68" s="234"/>
      <c r="AA68" s="366" t="s">
        <v>28</v>
      </c>
      <c r="AB68" s="366" t="s">
        <v>28</v>
      </c>
      <c r="AC68" s="366" t="s">
        <v>28</v>
      </c>
      <c r="AD68" s="366" t="s">
        <v>28</v>
      </c>
      <c r="AE68" s="400" t="s">
        <v>28</v>
      </c>
      <c r="AF68" s="400" t="s">
        <v>28</v>
      </c>
      <c r="AG68" s="400" t="s">
        <v>28</v>
      </c>
      <c r="AH68" s="400" t="s">
        <v>28</v>
      </c>
    </row>
    <row r="69" spans="1:34" x14ac:dyDescent="0.25">
      <c r="A69" s="2120"/>
      <c r="B69" s="261" t="s">
        <v>30</v>
      </c>
      <c r="C69" s="262">
        <v>0</v>
      </c>
      <c r="D69" s="253"/>
      <c r="E69" s="254"/>
      <c r="F69" s="255"/>
      <c r="G69" s="256"/>
      <c r="H69" s="255"/>
      <c r="I69" s="255"/>
      <c r="J69" s="259"/>
      <c r="K69" s="263"/>
      <c r="L69" s="259"/>
      <c r="M69" s="263"/>
      <c r="N69" s="264"/>
      <c r="O69" s="265"/>
      <c r="P69" s="402" t="s">
        <v>28</v>
      </c>
      <c r="Q69" s="234"/>
      <c r="R69" s="234"/>
      <c r="S69" s="234"/>
      <c r="T69" s="234"/>
      <c r="U69" s="234"/>
      <c r="V69" s="234"/>
      <c r="W69" s="234"/>
      <c r="X69" s="234"/>
      <c r="Y69" s="234"/>
      <c r="Z69" s="234"/>
      <c r="AA69" s="366" t="s">
        <v>28</v>
      </c>
      <c r="AB69" s="366" t="s">
        <v>28</v>
      </c>
      <c r="AC69" s="366" t="s">
        <v>28</v>
      </c>
      <c r="AD69" s="234"/>
      <c r="AE69" s="400" t="s">
        <v>28</v>
      </c>
      <c r="AF69" s="400" t="s">
        <v>28</v>
      </c>
      <c r="AG69" s="400" t="s">
        <v>28</v>
      </c>
      <c r="AH69" s="234"/>
    </row>
    <row r="70" spans="1:34" x14ac:dyDescent="0.25">
      <c r="A70" s="2120"/>
      <c r="B70" s="261"/>
      <c r="C70" s="244"/>
      <c r="D70" s="403"/>
      <c r="E70" s="404"/>
      <c r="F70" s="405"/>
      <c r="G70" s="405"/>
      <c r="H70" s="406"/>
      <c r="I70" s="406"/>
      <c r="J70" s="407"/>
      <c r="K70" s="408"/>
      <c r="L70" s="409"/>
      <c r="M70" s="408"/>
      <c r="N70" s="410"/>
      <c r="O70" s="411"/>
      <c r="P70" s="234"/>
      <c r="Q70" s="234"/>
      <c r="R70" s="234"/>
      <c r="S70" s="234"/>
      <c r="T70" s="234"/>
      <c r="U70" s="234"/>
      <c r="V70" s="234"/>
      <c r="W70" s="234"/>
      <c r="X70" s="234"/>
      <c r="Y70" s="234"/>
      <c r="Z70" s="234"/>
      <c r="AA70" s="234"/>
      <c r="AB70" s="234"/>
      <c r="AC70" s="234"/>
      <c r="AD70" s="234"/>
      <c r="AE70" s="234"/>
      <c r="AF70" s="234"/>
      <c r="AG70" s="234"/>
      <c r="AH70" s="234"/>
    </row>
    <row r="71" spans="1:34" x14ac:dyDescent="0.25">
      <c r="A71" s="2121"/>
      <c r="B71" s="267" t="s">
        <v>31</v>
      </c>
      <c r="C71" s="268">
        <v>0</v>
      </c>
      <c r="D71" s="269">
        <v>0</v>
      </c>
      <c r="E71" s="270">
        <v>0</v>
      </c>
      <c r="F71" s="271">
        <v>0</v>
      </c>
      <c r="G71" s="271">
        <v>0</v>
      </c>
      <c r="H71" s="271">
        <v>0</v>
      </c>
      <c r="I71" s="271">
        <v>0</v>
      </c>
      <c r="J71" s="272">
        <v>0</v>
      </c>
      <c r="K71" s="269">
        <v>0</v>
      </c>
      <c r="L71" s="272">
        <v>0</v>
      </c>
      <c r="M71" s="269">
        <v>0</v>
      </c>
      <c r="N71" s="271">
        <v>0</v>
      </c>
      <c r="O71" s="272">
        <v>0</v>
      </c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A71" s="234"/>
      <c r="AB71" s="234"/>
      <c r="AC71" s="234"/>
      <c r="AD71" s="234"/>
      <c r="AE71" s="234"/>
      <c r="AF71" s="234"/>
      <c r="AG71" s="234"/>
      <c r="AH71" s="234"/>
    </row>
    <row r="72" spans="1:34" x14ac:dyDescent="0.25">
      <c r="A72" s="2100" t="s">
        <v>32</v>
      </c>
      <c r="B72" s="243" t="s">
        <v>26</v>
      </c>
      <c r="C72" s="244">
        <v>0</v>
      </c>
      <c r="D72" s="273"/>
      <c r="E72" s="274"/>
      <c r="F72" s="275"/>
      <c r="G72" s="275"/>
      <c r="H72" s="276"/>
      <c r="I72" s="276"/>
      <c r="J72" s="277"/>
      <c r="K72" s="278"/>
      <c r="L72" s="249"/>
      <c r="M72" s="250"/>
      <c r="N72" s="248"/>
      <c r="O72" s="249"/>
      <c r="P72" s="402" t="s">
        <v>27</v>
      </c>
      <c r="Q72" s="234"/>
      <c r="R72" s="234"/>
      <c r="S72" s="234"/>
      <c r="T72" s="234"/>
      <c r="U72" s="234"/>
      <c r="V72" s="234"/>
      <c r="W72" s="234"/>
      <c r="X72" s="234"/>
      <c r="Y72" s="234"/>
      <c r="Z72" s="234"/>
      <c r="AA72" s="366" t="s">
        <v>28</v>
      </c>
      <c r="AB72" s="366" t="s">
        <v>28</v>
      </c>
      <c r="AC72" s="366" t="s">
        <v>28</v>
      </c>
      <c r="AD72" s="366" t="s">
        <v>28</v>
      </c>
      <c r="AE72" s="400" t="s">
        <v>28</v>
      </c>
      <c r="AF72" s="400" t="s">
        <v>28</v>
      </c>
      <c r="AG72" s="400" t="s">
        <v>28</v>
      </c>
      <c r="AH72" s="400" t="s">
        <v>28</v>
      </c>
    </row>
    <row r="73" spans="1:34" x14ac:dyDescent="0.25">
      <c r="A73" s="2120"/>
      <c r="B73" s="252" t="s">
        <v>29</v>
      </c>
      <c r="C73" s="244">
        <v>0</v>
      </c>
      <c r="D73" s="279"/>
      <c r="E73" s="280"/>
      <c r="F73" s="281"/>
      <c r="G73" s="281"/>
      <c r="H73" s="257"/>
      <c r="I73" s="257"/>
      <c r="J73" s="258"/>
      <c r="K73" s="278"/>
      <c r="L73" s="282"/>
      <c r="M73" s="278"/>
      <c r="N73" s="283"/>
      <c r="O73" s="282"/>
      <c r="P73" s="402" t="s">
        <v>27</v>
      </c>
      <c r="Q73" s="234"/>
      <c r="R73" s="234"/>
      <c r="S73" s="234"/>
      <c r="T73" s="234"/>
      <c r="U73" s="234"/>
      <c r="V73" s="234"/>
      <c r="W73" s="234"/>
      <c r="X73" s="234"/>
      <c r="Y73" s="234"/>
      <c r="Z73" s="234"/>
      <c r="AA73" s="366" t="s">
        <v>28</v>
      </c>
      <c r="AB73" s="366" t="s">
        <v>28</v>
      </c>
      <c r="AC73" s="366" t="s">
        <v>28</v>
      </c>
      <c r="AD73" s="366" t="s">
        <v>28</v>
      </c>
      <c r="AE73" s="400" t="s">
        <v>28</v>
      </c>
      <c r="AF73" s="400" t="s">
        <v>28</v>
      </c>
      <c r="AG73" s="400" t="s">
        <v>28</v>
      </c>
      <c r="AH73" s="400" t="s">
        <v>28</v>
      </c>
    </row>
    <row r="74" spans="1:34" x14ac:dyDescent="0.25">
      <c r="A74" s="2120"/>
      <c r="B74" s="284" t="s">
        <v>33</v>
      </c>
      <c r="C74" s="262">
        <v>0</v>
      </c>
      <c r="D74" s="279"/>
      <c r="E74" s="280"/>
      <c r="F74" s="285"/>
      <c r="G74" s="264"/>
      <c r="H74" s="264"/>
      <c r="I74" s="264"/>
      <c r="J74" s="265"/>
      <c r="K74" s="278"/>
      <c r="L74" s="282"/>
      <c r="M74" s="278"/>
      <c r="N74" s="283"/>
      <c r="O74" s="282"/>
      <c r="P74" s="402"/>
      <c r="Q74" s="286"/>
      <c r="R74" s="286"/>
      <c r="S74" s="234"/>
      <c r="T74" s="234"/>
      <c r="U74" s="234"/>
      <c r="V74" s="234"/>
      <c r="W74" s="234"/>
      <c r="X74" s="234"/>
      <c r="Y74" s="234"/>
      <c r="Z74" s="234"/>
      <c r="AA74" s="366" t="s">
        <v>28</v>
      </c>
      <c r="AB74" s="366" t="s">
        <v>28</v>
      </c>
      <c r="AC74" s="366" t="s">
        <v>28</v>
      </c>
      <c r="AD74" s="234"/>
      <c r="AE74" s="400" t="s">
        <v>28</v>
      </c>
      <c r="AF74" s="400" t="s">
        <v>28</v>
      </c>
      <c r="AG74" s="400" t="s">
        <v>28</v>
      </c>
      <c r="AH74" s="234"/>
    </row>
    <row r="75" spans="1:34" x14ac:dyDescent="0.25">
      <c r="A75" s="2120"/>
      <c r="B75" s="261" t="s">
        <v>30</v>
      </c>
      <c r="C75" s="262">
        <v>0</v>
      </c>
      <c r="D75" s="279"/>
      <c r="E75" s="280"/>
      <c r="F75" s="281"/>
      <c r="G75" s="281"/>
      <c r="H75" s="255"/>
      <c r="I75" s="255"/>
      <c r="J75" s="259"/>
      <c r="K75" s="278"/>
      <c r="L75" s="265"/>
      <c r="M75" s="263"/>
      <c r="N75" s="264"/>
      <c r="O75" s="265"/>
      <c r="P75" s="402" t="s">
        <v>27</v>
      </c>
      <c r="Q75" s="234"/>
      <c r="R75" s="234"/>
      <c r="S75" s="234"/>
      <c r="T75" s="234"/>
      <c r="U75" s="234"/>
      <c r="V75" s="234"/>
      <c r="W75" s="234"/>
      <c r="X75" s="234"/>
      <c r="Y75" s="234"/>
      <c r="Z75" s="234"/>
      <c r="AA75" s="234"/>
      <c r="AB75" s="234"/>
      <c r="AC75" s="234"/>
      <c r="AD75" s="234"/>
      <c r="AE75" s="234"/>
      <c r="AF75" s="234"/>
      <c r="AG75" s="234"/>
      <c r="AH75" s="234"/>
    </row>
    <row r="76" spans="1:34" x14ac:dyDescent="0.25">
      <c r="A76" s="2120"/>
      <c r="B76" s="261"/>
      <c r="C76" s="244"/>
      <c r="D76" s="403"/>
      <c r="E76" s="404"/>
      <c r="F76" s="405"/>
      <c r="G76" s="405"/>
      <c r="H76" s="406"/>
      <c r="I76" s="406"/>
      <c r="J76" s="407"/>
      <c r="K76" s="408"/>
      <c r="L76" s="409"/>
      <c r="M76" s="408"/>
      <c r="N76" s="410"/>
      <c r="O76" s="409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</row>
    <row r="77" spans="1:34" x14ac:dyDescent="0.25">
      <c r="A77" s="2121"/>
      <c r="B77" s="287" t="s">
        <v>31</v>
      </c>
      <c r="C77" s="268">
        <v>0</v>
      </c>
      <c r="D77" s="269">
        <v>0</v>
      </c>
      <c r="E77" s="270">
        <v>0</v>
      </c>
      <c r="F77" s="271">
        <v>0</v>
      </c>
      <c r="G77" s="271">
        <v>0</v>
      </c>
      <c r="H77" s="271">
        <v>0</v>
      </c>
      <c r="I77" s="271">
        <v>0</v>
      </c>
      <c r="J77" s="272">
        <v>0</v>
      </c>
      <c r="K77" s="269">
        <v>0</v>
      </c>
      <c r="L77" s="272">
        <v>0</v>
      </c>
      <c r="M77" s="269">
        <v>0</v>
      </c>
      <c r="N77" s="271">
        <v>0</v>
      </c>
      <c r="O77" s="272">
        <v>0</v>
      </c>
      <c r="P77" s="286"/>
      <c r="Q77" s="286"/>
      <c r="R77" s="286"/>
      <c r="S77" s="234"/>
      <c r="T77" s="234"/>
      <c r="U77" s="234"/>
      <c r="V77" s="234"/>
      <c r="W77" s="234"/>
      <c r="X77" s="234"/>
      <c r="Y77" s="234"/>
      <c r="Z77" s="234"/>
      <c r="AA77" s="234"/>
      <c r="AB77" s="234"/>
      <c r="AC77" s="234"/>
      <c r="AD77" s="234"/>
      <c r="AE77" s="234"/>
      <c r="AF77" s="234"/>
      <c r="AG77" s="234"/>
      <c r="AH77" s="234"/>
    </row>
    <row r="78" spans="1:34" x14ac:dyDescent="0.25">
      <c r="A78" s="2100" t="s">
        <v>34</v>
      </c>
      <c r="B78" s="243" t="s">
        <v>26</v>
      </c>
      <c r="C78" s="244">
        <v>0</v>
      </c>
      <c r="D78" s="273"/>
      <c r="E78" s="274"/>
      <c r="F78" s="275"/>
      <c r="G78" s="275"/>
      <c r="H78" s="276"/>
      <c r="I78" s="276"/>
      <c r="J78" s="277"/>
      <c r="K78" s="253"/>
      <c r="L78" s="260"/>
      <c r="M78" s="253"/>
      <c r="N78" s="255"/>
      <c r="O78" s="260"/>
      <c r="P78" s="402" t="s">
        <v>27</v>
      </c>
      <c r="Q78" s="234"/>
      <c r="R78" s="234"/>
      <c r="S78" s="234"/>
      <c r="T78" s="234"/>
      <c r="U78" s="234"/>
      <c r="V78" s="234"/>
      <c r="W78" s="234"/>
      <c r="X78" s="234"/>
      <c r="Y78" s="234"/>
      <c r="Z78" s="234"/>
      <c r="AA78" s="366" t="s">
        <v>28</v>
      </c>
      <c r="AB78" s="366" t="s">
        <v>28</v>
      </c>
      <c r="AC78" s="366" t="s">
        <v>28</v>
      </c>
      <c r="AD78" s="366" t="s">
        <v>28</v>
      </c>
      <c r="AE78" s="400" t="s">
        <v>28</v>
      </c>
      <c r="AF78" s="400" t="s">
        <v>28</v>
      </c>
      <c r="AG78" s="400" t="s">
        <v>28</v>
      </c>
      <c r="AH78" s="400" t="s">
        <v>28</v>
      </c>
    </row>
    <row r="79" spans="1:34" x14ac:dyDescent="0.25">
      <c r="A79" s="2120"/>
      <c r="B79" s="252" t="s">
        <v>29</v>
      </c>
      <c r="C79" s="244">
        <v>0</v>
      </c>
      <c r="D79" s="279"/>
      <c r="E79" s="280"/>
      <c r="F79" s="281"/>
      <c r="G79" s="281"/>
      <c r="H79" s="257"/>
      <c r="I79" s="257"/>
      <c r="J79" s="258"/>
      <c r="K79" s="278"/>
      <c r="L79" s="282"/>
      <c r="M79" s="278"/>
      <c r="N79" s="283"/>
      <c r="O79" s="282"/>
      <c r="P79" s="402" t="s">
        <v>27</v>
      </c>
      <c r="Q79" s="234"/>
      <c r="R79" s="234"/>
      <c r="S79" s="234"/>
      <c r="T79" s="234"/>
      <c r="U79" s="234"/>
      <c r="V79" s="234"/>
      <c r="W79" s="234"/>
      <c r="X79" s="234"/>
      <c r="Y79" s="234"/>
      <c r="Z79" s="234"/>
      <c r="AA79" s="366" t="s">
        <v>28</v>
      </c>
      <c r="AB79" s="366" t="s">
        <v>28</v>
      </c>
      <c r="AC79" s="366" t="s">
        <v>28</v>
      </c>
      <c r="AD79" s="368"/>
      <c r="AE79" s="400" t="s">
        <v>28</v>
      </c>
      <c r="AF79" s="400" t="s">
        <v>28</v>
      </c>
      <c r="AG79" s="400" t="s">
        <v>28</v>
      </c>
      <c r="AH79" s="368"/>
    </row>
    <row r="80" spans="1:34" x14ac:dyDescent="0.25">
      <c r="A80" s="2120"/>
      <c r="B80" s="284" t="s">
        <v>33</v>
      </c>
      <c r="C80" s="262">
        <v>0</v>
      </c>
      <c r="D80" s="279"/>
      <c r="E80" s="280"/>
      <c r="F80" s="285"/>
      <c r="G80" s="285"/>
      <c r="H80" s="288"/>
      <c r="I80" s="288"/>
      <c r="J80" s="289"/>
      <c r="K80" s="253"/>
      <c r="L80" s="260"/>
      <c r="M80" s="253"/>
      <c r="N80" s="256"/>
      <c r="O80" s="259"/>
      <c r="P80" s="286"/>
      <c r="Q80" s="286"/>
      <c r="R80" s="286"/>
      <c r="S80" s="234"/>
      <c r="T80" s="234"/>
      <c r="U80" s="234"/>
      <c r="V80" s="234"/>
      <c r="W80" s="234"/>
      <c r="X80" s="234"/>
      <c r="Y80" s="234"/>
      <c r="Z80" s="234"/>
      <c r="AA80" s="234"/>
      <c r="AB80" s="234"/>
      <c r="AC80" s="234"/>
      <c r="AD80" s="234"/>
      <c r="AE80" s="234"/>
      <c r="AF80" s="234"/>
      <c r="AG80" s="234"/>
      <c r="AH80" s="234"/>
    </row>
    <row r="81" spans="1:34" x14ac:dyDescent="0.25">
      <c r="A81" s="2120"/>
      <c r="B81" s="261"/>
      <c r="C81" s="244"/>
      <c r="D81" s="403"/>
      <c r="E81" s="404"/>
      <c r="F81" s="405"/>
      <c r="G81" s="405"/>
      <c r="H81" s="406"/>
      <c r="I81" s="406"/>
      <c r="J81" s="407"/>
      <c r="K81" s="408"/>
      <c r="L81" s="409"/>
      <c r="M81" s="408"/>
      <c r="N81" s="410"/>
      <c r="O81" s="409"/>
      <c r="P81" s="234"/>
      <c r="Q81" s="234"/>
      <c r="R81" s="234"/>
      <c r="S81" s="234"/>
      <c r="T81" s="234"/>
      <c r="U81" s="234"/>
      <c r="V81" s="234"/>
      <c r="W81" s="234"/>
      <c r="X81" s="234"/>
      <c r="Y81" s="234"/>
      <c r="Z81" s="234"/>
      <c r="AA81" s="234"/>
      <c r="AB81" s="234"/>
      <c r="AC81" s="234"/>
      <c r="AD81" s="234"/>
      <c r="AE81" s="234"/>
      <c r="AF81" s="234"/>
      <c r="AG81" s="234"/>
      <c r="AH81" s="234"/>
    </row>
    <row r="82" spans="1:34" x14ac:dyDescent="0.25">
      <c r="A82" s="2121"/>
      <c r="B82" s="287" t="s">
        <v>31</v>
      </c>
      <c r="C82" s="268">
        <v>0</v>
      </c>
      <c r="D82" s="269">
        <v>0</v>
      </c>
      <c r="E82" s="270">
        <v>0</v>
      </c>
      <c r="F82" s="271">
        <v>0</v>
      </c>
      <c r="G82" s="271">
        <v>0</v>
      </c>
      <c r="H82" s="271">
        <v>0</v>
      </c>
      <c r="I82" s="271">
        <v>0</v>
      </c>
      <c r="J82" s="272">
        <v>0</v>
      </c>
      <c r="K82" s="269">
        <v>0</v>
      </c>
      <c r="L82" s="272">
        <v>0</v>
      </c>
      <c r="M82" s="269">
        <v>0</v>
      </c>
      <c r="N82" s="271">
        <v>0</v>
      </c>
      <c r="O82" s="272">
        <v>0</v>
      </c>
      <c r="P82" s="286"/>
      <c r="Q82" s="286"/>
      <c r="R82" s="286"/>
      <c r="S82" s="234"/>
      <c r="T82" s="234"/>
      <c r="U82" s="234"/>
      <c r="V82" s="234"/>
      <c r="W82" s="234"/>
      <c r="X82" s="234"/>
      <c r="Y82" s="234"/>
      <c r="Z82" s="234"/>
      <c r="AA82" s="234"/>
      <c r="AB82" s="234"/>
      <c r="AC82" s="234"/>
      <c r="AD82" s="234"/>
      <c r="AE82" s="234"/>
      <c r="AF82" s="234"/>
      <c r="AG82" s="234"/>
      <c r="AH82" s="234"/>
    </row>
    <row r="83" spans="1:34" x14ac:dyDescent="0.25">
      <c r="A83" s="2122" t="s">
        <v>9</v>
      </c>
      <c r="B83" s="2123"/>
      <c r="C83" s="291">
        <v>0</v>
      </c>
      <c r="D83" s="292">
        <v>0</v>
      </c>
      <c r="E83" s="293">
        <v>0</v>
      </c>
      <c r="F83" s="294">
        <v>0</v>
      </c>
      <c r="G83" s="294">
        <v>0</v>
      </c>
      <c r="H83" s="294">
        <v>0</v>
      </c>
      <c r="I83" s="294">
        <v>0</v>
      </c>
      <c r="J83" s="295">
        <v>0</v>
      </c>
      <c r="K83" s="292">
        <v>0</v>
      </c>
      <c r="L83" s="295">
        <v>0</v>
      </c>
      <c r="M83" s="292">
        <v>0</v>
      </c>
      <c r="N83" s="294">
        <v>0</v>
      </c>
      <c r="O83" s="295">
        <v>0</v>
      </c>
      <c r="P83" s="286"/>
      <c r="Q83" s="286"/>
      <c r="R83" s="286"/>
      <c r="S83" s="234"/>
      <c r="T83" s="234"/>
      <c r="U83" s="234"/>
      <c r="V83" s="234"/>
      <c r="W83" s="234"/>
      <c r="X83" s="234"/>
      <c r="Y83" s="234"/>
      <c r="Z83" s="234"/>
      <c r="AA83" s="234"/>
      <c r="AB83" s="234"/>
      <c r="AC83" s="234"/>
      <c r="AD83" s="234"/>
      <c r="AE83" s="234"/>
      <c r="AF83" s="234"/>
      <c r="AG83" s="234"/>
      <c r="AH83" s="234"/>
    </row>
    <row r="84" spans="1:34" x14ac:dyDescent="0.25">
      <c r="A84" s="241" t="s">
        <v>77</v>
      </c>
      <c r="B84" s="234"/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  <c r="R84" s="234"/>
      <c r="S84" s="234"/>
      <c r="T84" s="234"/>
      <c r="U84" s="234"/>
      <c r="V84" s="234"/>
      <c r="W84" s="234"/>
      <c r="X84" s="234"/>
      <c r="Y84" s="234"/>
      <c r="Z84" s="234"/>
      <c r="AA84" s="234"/>
      <c r="AB84" s="234"/>
      <c r="AC84" s="234"/>
      <c r="AD84" s="234"/>
      <c r="AE84" s="234"/>
      <c r="AF84" s="234"/>
      <c r="AG84" s="234"/>
      <c r="AH84" s="234"/>
    </row>
    <row r="85" spans="1:34" x14ac:dyDescent="0.25">
      <c r="A85" s="2124" t="s">
        <v>36</v>
      </c>
      <c r="B85" s="2125"/>
      <c r="C85" s="2100" t="s">
        <v>9</v>
      </c>
      <c r="D85" s="2077" t="s">
        <v>37</v>
      </c>
      <c r="E85" s="2079"/>
      <c r="F85" s="2079"/>
      <c r="G85" s="2078"/>
      <c r="H85" s="242"/>
      <c r="I85" s="242"/>
      <c r="J85" s="242"/>
      <c r="K85" s="242"/>
      <c r="L85" s="242"/>
      <c r="M85" s="242"/>
      <c r="N85" s="242"/>
      <c r="O85" s="242"/>
      <c r="P85" s="242"/>
      <c r="Q85" s="242"/>
      <c r="R85" s="290"/>
      <c r="S85" s="290"/>
      <c r="T85" s="290"/>
      <c r="U85" s="290"/>
      <c r="V85" s="290"/>
      <c r="W85" s="290"/>
      <c r="X85" s="290"/>
      <c r="Y85" s="290"/>
      <c r="Z85" s="290"/>
      <c r="AA85" s="290"/>
      <c r="AB85" s="290"/>
      <c r="AC85" s="290"/>
      <c r="AD85" s="290"/>
      <c r="AE85" s="290"/>
      <c r="AF85" s="290"/>
      <c r="AG85" s="290"/>
      <c r="AH85" s="290"/>
    </row>
    <row r="86" spans="1:34" ht="21" x14ac:dyDescent="0.25">
      <c r="A86" s="2126"/>
      <c r="B86" s="2127"/>
      <c r="C86" s="2121"/>
      <c r="D86" s="296" t="s">
        <v>13</v>
      </c>
      <c r="E86" s="297" t="s">
        <v>14</v>
      </c>
      <c r="F86" s="297" t="s">
        <v>15</v>
      </c>
      <c r="G86" s="298" t="s">
        <v>38</v>
      </c>
      <c r="H86" s="234"/>
      <c r="I86" s="234"/>
      <c r="J86" s="234"/>
      <c r="K86" s="234"/>
      <c r="L86" s="234"/>
      <c r="M86" s="234"/>
      <c r="N86" s="234"/>
      <c r="O86" s="234"/>
      <c r="P86" s="234"/>
      <c r="Q86" s="234"/>
      <c r="R86" s="234"/>
      <c r="S86" s="234"/>
      <c r="T86" s="234"/>
      <c r="U86" s="234"/>
      <c r="V86" s="234"/>
      <c r="W86" s="234"/>
      <c r="X86" s="234"/>
      <c r="Y86" s="234"/>
      <c r="Z86" s="234"/>
      <c r="AA86" s="234"/>
      <c r="AB86" s="234"/>
      <c r="AC86" s="234"/>
      <c r="AD86" s="234"/>
      <c r="AE86" s="234"/>
      <c r="AF86" s="234"/>
      <c r="AG86" s="234"/>
      <c r="AH86" s="234"/>
    </row>
    <row r="87" spans="1:34" x14ac:dyDescent="0.25">
      <c r="A87" s="2116" t="s">
        <v>39</v>
      </c>
      <c r="B87" s="2117"/>
      <c r="C87" s="300">
        <v>0</v>
      </c>
      <c r="D87" s="372"/>
      <c r="E87" s="303"/>
      <c r="F87" s="303"/>
      <c r="G87" s="304"/>
      <c r="H87" s="234"/>
      <c r="I87" s="234"/>
      <c r="J87" s="234"/>
      <c r="K87" s="234"/>
      <c r="L87" s="234"/>
      <c r="M87" s="234"/>
      <c r="N87" s="234"/>
      <c r="O87" s="234"/>
      <c r="P87" s="234"/>
      <c r="Q87" s="234"/>
      <c r="R87" s="234"/>
      <c r="S87" s="234"/>
      <c r="T87" s="234"/>
      <c r="U87" s="234"/>
      <c r="V87" s="234"/>
      <c r="W87" s="234"/>
      <c r="X87" s="234"/>
      <c r="Y87" s="234"/>
      <c r="Z87" s="234"/>
      <c r="AA87" s="234"/>
      <c r="AB87" s="234"/>
      <c r="AC87" s="234"/>
      <c r="AD87" s="234"/>
      <c r="AE87" s="234"/>
      <c r="AF87" s="234"/>
      <c r="AG87" s="234"/>
      <c r="AH87" s="234"/>
    </row>
    <row r="88" spans="1:34" ht="15.75" thickBot="1" x14ac:dyDescent="0.3">
      <c r="A88" s="2118" t="s">
        <v>40</v>
      </c>
      <c r="B88" s="2119"/>
      <c r="C88" s="305">
        <v>0</v>
      </c>
      <c r="D88" s="373"/>
      <c r="E88" s="374"/>
      <c r="F88" s="308"/>
      <c r="G88" s="309"/>
      <c r="H88" s="234"/>
      <c r="I88" s="234"/>
      <c r="J88" s="234"/>
      <c r="K88" s="234"/>
      <c r="L88" s="234"/>
      <c r="M88" s="234"/>
      <c r="N88" s="234"/>
      <c r="O88" s="234"/>
      <c r="P88" s="234"/>
      <c r="Q88" s="234"/>
      <c r="R88" s="234"/>
      <c r="S88" s="234"/>
      <c r="T88" s="234"/>
      <c r="U88" s="234"/>
      <c r="V88" s="234"/>
      <c r="W88" s="234"/>
      <c r="X88" s="234"/>
      <c r="Y88" s="234"/>
      <c r="Z88" s="234"/>
      <c r="AA88" s="234"/>
      <c r="AB88" s="234"/>
      <c r="AC88" s="234"/>
      <c r="AD88" s="234"/>
      <c r="AE88" s="234"/>
      <c r="AF88" s="234"/>
      <c r="AG88" s="234"/>
      <c r="AH88" s="234"/>
    </row>
    <row r="89" spans="1:34" ht="15.75" thickTop="1" x14ac:dyDescent="0.25">
      <c r="A89" s="310" t="s">
        <v>41</v>
      </c>
      <c r="B89" s="311"/>
      <c r="C89" s="312">
        <v>0</v>
      </c>
      <c r="D89" s="313"/>
      <c r="E89" s="314"/>
      <c r="F89" s="314"/>
      <c r="G89" s="315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/>
      <c r="Y89" s="234"/>
      <c r="Z89" s="234"/>
      <c r="AA89" s="234"/>
      <c r="AB89" s="234"/>
      <c r="AC89" s="234"/>
      <c r="AD89" s="234"/>
      <c r="AE89" s="234"/>
      <c r="AF89" s="234"/>
      <c r="AG89" s="234"/>
      <c r="AH89" s="234"/>
    </row>
    <row r="90" spans="1:34" x14ac:dyDescent="0.25">
      <c r="A90" s="316" t="s">
        <v>42</v>
      </c>
      <c r="B90" s="317"/>
      <c r="C90" s="318">
        <v>0</v>
      </c>
      <c r="D90" s="319"/>
      <c r="E90" s="320"/>
      <c r="F90" s="321"/>
      <c r="G90" s="322"/>
      <c r="H90" s="234"/>
      <c r="I90" s="234"/>
      <c r="J90" s="234"/>
      <c r="K90" s="234"/>
      <c r="L90" s="234"/>
      <c r="M90" s="234"/>
      <c r="N90" s="234"/>
      <c r="O90" s="234"/>
      <c r="P90" s="234"/>
      <c r="Q90" s="234"/>
      <c r="R90" s="234"/>
      <c r="S90" s="234"/>
      <c r="T90" s="234"/>
      <c r="U90" s="234"/>
      <c r="V90" s="234"/>
      <c r="W90" s="234"/>
      <c r="X90" s="234"/>
      <c r="Y90" s="234"/>
      <c r="Z90" s="234"/>
      <c r="AA90" s="234"/>
      <c r="AB90" s="234"/>
      <c r="AC90" s="234"/>
      <c r="AD90" s="234"/>
      <c r="AE90" s="234"/>
      <c r="AF90" s="234"/>
      <c r="AG90" s="234"/>
      <c r="AH90" s="234"/>
    </row>
    <row r="91" spans="1:34" x14ac:dyDescent="0.25">
      <c r="A91" s="241" t="s">
        <v>78</v>
      </c>
      <c r="B91" s="234"/>
      <c r="C91" s="323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234"/>
      <c r="Y91" s="234"/>
      <c r="Z91" s="234"/>
      <c r="AA91" s="234"/>
      <c r="AB91" s="234"/>
      <c r="AC91" s="234"/>
      <c r="AD91" s="234"/>
      <c r="AE91" s="234"/>
      <c r="AF91" s="234"/>
      <c r="AG91" s="234"/>
      <c r="AH91" s="234"/>
    </row>
    <row r="92" spans="1:34" x14ac:dyDescent="0.25">
      <c r="A92" s="2080" t="s">
        <v>7</v>
      </c>
      <c r="B92" s="2096"/>
      <c r="C92" s="2100" t="s">
        <v>9</v>
      </c>
      <c r="D92" s="2101" t="s">
        <v>10</v>
      </c>
      <c r="E92" s="2102"/>
      <c r="F92" s="2102"/>
      <c r="G92" s="2102"/>
      <c r="H92" s="2102"/>
      <c r="I92" s="2102"/>
      <c r="J92" s="2103"/>
      <c r="K92" s="2101" t="s">
        <v>11</v>
      </c>
      <c r="L92" s="2102"/>
      <c r="M92" s="2077" t="s">
        <v>12</v>
      </c>
      <c r="N92" s="2079"/>
      <c r="O92" s="2078"/>
      <c r="P92" s="234"/>
      <c r="Q92" s="234"/>
      <c r="R92" s="324"/>
      <c r="S92" s="234"/>
      <c r="T92" s="234"/>
      <c r="U92" s="234"/>
      <c r="V92" s="234"/>
      <c r="W92" s="234"/>
      <c r="X92" s="234"/>
      <c r="Y92" s="234"/>
      <c r="Z92" s="234"/>
      <c r="AA92" s="234"/>
      <c r="AB92" s="234"/>
      <c r="AC92" s="234"/>
      <c r="AD92" s="234"/>
      <c r="AE92" s="234"/>
      <c r="AF92" s="234"/>
      <c r="AG92" s="234"/>
      <c r="AH92" s="234"/>
    </row>
    <row r="93" spans="1:34" x14ac:dyDescent="0.25">
      <c r="A93" s="2097"/>
      <c r="B93" s="2098"/>
      <c r="C93" s="2097"/>
      <c r="D93" s="2107" t="s">
        <v>13</v>
      </c>
      <c r="E93" s="2107" t="s">
        <v>14</v>
      </c>
      <c r="F93" s="2087" t="s">
        <v>15</v>
      </c>
      <c r="G93" s="2110" t="s">
        <v>16</v>
      </c>
      <c r="H93" s="2087" t="s">
        <v>17</v>
      </c>
      <c r="I93" s="2087" t="s">
        <v>18</v>
      </c>
      <c r="J93" s="2104" t="s">
        <v>19</v>
      </c>
      <c r="K93" s="2113" t="s">
        <v>20</v>
      </c>
      <c r="L93" s="2110" t="s">
        <v>21</v>
      </c>
      <c r="M93" s="2090" t="s">
        <v>22</v>
      </c>
      <c r="N93" s="2090" t="s">
        <v>23</v>
      </c>
      <c r="O93" s="2093" t="s">
        <v>24</v>
      </c>
      <c r="P93" s="234"/>
      <c r="Q93" s="234"/>
      <c r="R93" s="324"/>
      <c r="S93" s="234"/>
      <c r="T93" s="234"/>
      <c r="U93" s="234"/>
      <c r="V93" s="234"/>
      <c r="W93" s="234"/>
      <c r="X93" s="234"/>
      <c r="Y93" s="234"/>
      <c r="Z93" s="234"/>
      <c r="AA93" s="234"/>
      <c r="AB93" s="234"/>
      <c r="AC93" s="234"/>
      <c r="AD93" s="234"/>
      <c r="AE93" s="234"/>
      <c r="AF93" s="234"/>
      <c r="AG93" s="234"/>
      <c r="AH93" s="234"/>
    </row>
    <row r="94" spans="1:34" x14ac:dyDescent="0.25">
      <c r="A94" s="2097"/>
      <c r="B94" s="2098"/>
      <c r="C94" s="2097"/>
      <c r="D94" s="2108"/>
      <c r="E94" s="2108"/>
      <c r="F94" s="2088"/>
      <c r="G94" s="2111"/>
      <c r="H94" s="2088"/>
      <c r="I94" s="2088"/>
      <c r="J94" s="2105"/>
      <c r="K94" s="2114"/>
      <c r="L94" s="2111"/>
      <c r="M94" s="2091"/>
      <c r="N94" s="2091"/>
      <c r="O94" s="2094"/>
      <c r="P94" s="234"/>
      <c r="Q94" s="234"/>
      <c r="R94" s="324"/>
      <c r="S94" s="234"/>
      <c r="T94" s="234"/>
      <c r="U94" s="234"/>
      <c r="V94" s="234"/>
      <c r="W94" s="234"/>
      <c r="X94" s="234"/>
      <c r="Y94" s="234"/>
      <c r="Z94" s="234"/>
      <c r="AA94" s="234"/>
      <c r="AB94" s="234"/>
      <c r="AC94" s="234"/>
      <c r="AD94" s="234"/>
      <c r="AE94" s="234"/>
      <c r="AF94" s="234"/>
      <c r="AG94" s="234"/>
      <c r="AH94" s="234"/>
    </row>
    <row r="95" spans="1:34" x14ac:dyDescent="0.25">
      <c r="A95" s="2082"/>
      <c r="B95" s="2099"/>
      <c r="C95" s="2097"/>
      <c r="D95" s="2109"/>
      <c r="E95" s="2109"/>
      <c r="F95" s="2089"/>
      <c r="G95" s="2112"/>
      <c r="H95" s="2089"/>
      <c r="I95" s="2089"/>
      <c r="J95" s="2106"/>
      <c r="K95" s="2115"/>
      <c r="L95" s="2112"/>
      <c r="M95" s="2092"/>
      <c r="N95" s="2092"/>
      <c r="O95" s="2095"/>
      <c r="P95" s="234"/>
      <c r="Q95" s="234"/>
      <c r="R95" s="32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34"/>
      <c r="AH95" s="234"/>
    </row>
    <row r="96" spans="1:34" x14ac:dyDescent="0.25">
      <c r="A96" s="2080" t="s">
        <v>25</v>
      </c>
      <c r="B96" s="2096"/>
      <c r="C96" s="325">
        <v>0</v>
      </c>
      <c r="D96" s="326"/>
      <c r="E96" s="327"/>
      <c r="F96" s="328"/>
      <c r="G96" s="328"/>
      <c r="H96" s="328"/>
      <c r="I96" s="328"/>
      <c r="J96" s="329"/>
      <c r="K96" s="326"/>
      <c r="L96" s="375"/>
      <c r="M96" s="328"/>
      <c r="N96" s="328"/>
      <c r="O96" s="329"/>
      <c r="P96" s="402" t="s">
        <v>44</v>
      </c>
      <c r="Q96" s="234"/>
      <c r="R96" s="324"/>
      <c r="S96" s="234"/>
      <c r="T96" s="234"/>
      <c r="U96" s="234"/>
      <c r="V96" s="234"/>
      <c r="W96" s="234"/>
      <c r="X96" s="234"/>
      <c r="Y96" s="234"/>
      <c r="Z96" s="234"/>
      <c r="AA96" s="366" t="s">
        <v>28</v>
      </c>
      <c r="AB96" s="366" t="s">
        <v>28</v>
      </c>
      <c r="AC96" s="366" t="s">
        <v>28</v>
      </c>
      <c r="AD96" s="366" t="s">
        <v>28</v>
      </c>
      <c r="AE96" s="400" t="s">
        <v>28</v>
      </c>
      <c r="AF96" s="400" t="s">
        <v>28</v>
      </c>
      <c r="AG96" s="400" t="s">
        <v>28</v>
      </c>
      <c r="AH96" s="400" t="s">
        <v>28</v>
      </c>
    </row>
    <row r="97" spans="1:34" ht="94.5" x14ac:dyDescent="0.25">
      <c r="A97" s="2076" t="s">
        <v>45</v>
      </c>
      <c r="B97" s="331" t="s">
        <v>46</v>
      </c>
      <c r="C97" s="332">
        <v>0</v>
      </c>
      <c r="D97" s="333"/>
      <c r="E97" s="334"/>
      <c r="F97" s="335"/>
      <c r="G97" s="335"/>
      <c r="H97" s="335"/>
      <c r="I97" s="335"/>
      <c r="J97" s="336"/>
      <c r="K97" s="337"/>
      <c r="L97" s="335"/>
      <c r="M97" s="335"/>
      <c r="N97" s="335"/>
      <c r="O97" s="336"/>
      <c r="P97" s="402" t="s">
        <v>44</v>
      </c>
      <c r="Q97" s="234"/>
      <c r="R97" s="324"/>
      <c r="S97" s="234"/>
      <c r="T97" s="234"/>
      <c r="U97" s="234"/>
      <c r="V97" s="234"/>
      <c r="W97" s="234"/>
      <c r="X97" s="234"/>
      <c r="Y97" s="234"/>
      <c r="Z97" s="234"/>
      <c r="AA97" s="366" t="s">
        <v>28</v>
      </c>
      <c r="AB97" s="366" t="s">
        <v>28</v>
      </c>
      <c r="AC97" s="366" t="s">
        <v>28</v>
      </c>
      <c r="AD97" s="366" t="s">
        <v>28</v>
      </c>
      <c r="AE97" s="400" t="s">
        <v>28</v>
      </c>
      <c r="AF97" s="400" t="s">
        <v>28</v>
      </c>
      <c r="AG97" s="400" t="s">
        <v>28</v>
      </c>
      <c r="AH97" s="400" t="s">
        <v>28</v>
      </c>
    </row>
    <row r="98" spans="1:34" x14ac:dyDescent="0.25">
      <c r="A98" s="2076"/>
      <c r="B98" s="338" t="s">
        <v>47</v>
      </c>
      <c r="C98" s="376">
        <v>0</v>
      </c>
      <c r="D98" s="377"/>
      <c r="E98" s="378"/>
      <c r="F98" s="379"/>
      <c r="G98" s="379"/>
      <c r="H98" s="379"/>
      <c r="I98" s="379"/>
      <c r="J98" s="380"/>
      <c r="K98" s="381"/>
      <c r="L98" s="382"/>
      <c r="M98" s="382"/>
      <c r="N98" s="382"/>
      <c r="O98" s="383"/>
      <c r="P98" s="402" t="s">
        <v>48</v>
      </c>
      <c r="Q98" s="234"/>
      <c r="R98" s="324"/>
      <c r="S98" s="234"/>
      <c r="T98" s="234"/>
      <c r="U98" s="234"/>
      <c r="V98" s="234"/>
      <c r="W98" s="234"/>
      <c r="X98" s="234"/>
      <c r="Y98" s="234"/>
      <c r="Z98" s="234"/>
      <c r="AA98" s="366" t="s">
        <v>28</v>
      </c>
      <c r="AB98" s="366" t="s">
        <v>28</v>
      </c>
      <c r="AC98" s="366" t="s">
        <v>28</v>
      </c>
      <c r="AD98" s="234"/>
      <c r="AE98" s="400" t="s">
        <v>28</v>
      </c>
      <c r="AF98" s="400" t="s">
        <v>28</v>
      </c>
      <c r="AG98" s="400" t="s">
        <v>28</v>
      </c>
      <c r="AH98" s="234"/>
    </row>
    <row r="99" spans="1:34" x14ac:dyDescent="0.25">
      <c r="A99" s="2077" t="s">
        <v>9</v>
      </c>
      <c r="B99" s="2078"/>
      <c r="C99" s="384">
        <v>0</v>
      </c>
      <c r="D99" s="385">
        <v>0</v>
      </c>
      <c r="E99" s="386">
        <v>0</v>
      </c>
      <c r="F99" s="387">
        <v>0</v>
      </c>
      <c r="G99" s="387">
        <v>0</v>
      </c>
      <c r="H99" s="387">
        <v>0</v>
      </c>
      <c r="I99" s="387">
        <v>0</v>
      </c>
      <c r="J99" s="388">
        <v>0</v>
      </c>
      <c r="K99" s="385">
        <v>0</v>
      </c>
      <c r="L99" s="387">
        <v>0</v>
      </c>
      <c r="M99" s="387">
        <v>0</v>
      </c>
      <c r="N99" s="387">
        <v>0</v>
      </c>
      <c r="O99" s="388">
        <v>0</v>
      </c>
      <c r="P99" s="234"/>
      <c r="Q99" s="234"/>
      <c r="R99" s="324"/>
      <c r="S99" s="234"/>
      <c r="T99" s="234"/>
      <c r="U99" s="234"/>
      <c r="V99" s="234"/>
      <c r="W99" s="234"/>
      <c r="X99" s="234"/>
      <c r="Y99" s="234"/>
      <c r="Z99" s="234"/>
      <c r="AA99" s="366" t="s">
        <v>28</v>
      </c>
      <c r="AB99" s="366" t="s">
        <v>28</v>
      </c>
      <c r="AC99" s="366" t="s">
        <v>28</v>
      </c>
      <c r="AD99" s="366" t="s">
        <v>28</v>
      </c>
      <c r="AE99" s="400" t="s">
        <v>28</v>
      </c>
      <c r="AF99" s="400" t="s">
        <v>28</v>
      </c>
      <c r="AG99" s="400" t="s">
        <v>28</v>
      </c>
      <c r="AH99" s="400" t="s">
        <v>28</v>
      </c>
    </row>
    <row r="100" spans="1:34" x14ac:dyDescent="0.25">
      <c r="A100" s="2077" t="s">
        <v>50</v>
      </c>
      <c r="B100" s="2079"/>
      <c r="C100" s="347">
        <v>0</v>
      </c>
      <c r="D100" s="353"/>
      <c r="E100" s="354"/>
      <c r="F100" s="355"/>
      <c r="G100" s="355"/>
      <c r="H100" s="355"/>
      <c r="I100" s="359"/>
      <c r="J100" s="357"/>
      <c r="K100" s="358"/>
      <c r="L100" s="359"/>
      <c r="M100" s="359"/>
      <c r="N100" s="359"/>
      <c r="O100" s="357"/>
      <c r="P100" s="234"/>
      <c r="Q100" s="234"/>
      <c r="R100" s="324"/>
      <c r="S100" s="234"/>
      <c r="T100" s="234"/>
      <c r="U100" s="234"/>
      <c r="V100" s="234"/>
      <c r="W100" s="234"/>
      <c r="X100" s="234"/>
      <c r="Y100" s="234"/>
      <c r="Z100" s="234"/>
      <c r="AA100" s="366" t="s">
        <v>28</v>
      </c>
      <c r="AB100" s="366" t="s">
        <v>28</v>
      </c>
      <c r="AC100" s="366" t="s">
        <v>28</v>
      </c>
      <c r="AD100" s="366" t="s">
        <v>28</v>
      </c>
      <c r="AE100" s="400" t="s">
        <v>28</v>
      </c>
      <c r="AF100" s="400" t="s">
        <v>28</v>
      </c>
      <c r="AG100" s="400" t="s">
        <v>28</v>
      </c>
      <c r="AH100" s="400" t="s">
        <v>28</v>
      </c>
    </row>
    <row r="101" spans="1:34" x14ac:dyDescent="0.25">
      <c r="A101" s="241" t="s">
        <v>79</v>
      </c>
      <c r="B101" s="234"/>
      <c r="C101" s="389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366" t="s">
        <v>28</v>
      </c>
      <c r="AB101" s="366" t="s">
        <v>28</v>
      </c>
      <c r="AC101" s="366" t="s">
        <v>28</v>
      </c>
      <c r="AD101" s="234"/>
      <c r="AE101" s="400" t="s">
        <v>28</v>
      </c>
      <c r="AF101" s="400" t="s">
        <v>28</v>
      </c>
      <c r="AG101" s="400" t="s">
        <v>28</v>
      </c>
      <c r="AH101" s="234"/>
    </row>
    <row r="102" spans="1:34" x14ac:dyDescent="0.25">
      <c r="A102" s="2080" t="s">
        <v>80</v>
      </c>
      <c r="B102" s="2081"/>
      <c r="C102" s="2077" t="s">
        <v>81</v>
      </c>
      <c r="D102" s="208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  <c r="Y102" s="234"/>
      <c r="Z102" s="234"/>
      <c r="AA102" s="366" t="s">
        <v>28</v>
      </c>
      <c r="AB102" s="366" t="s">
        <v>28</v>
      </c>
      <c r="AC102" s="366" t="s">
        <v>28</v>
      </c>
      <c r="AD102" s="366" t="s">
        <v>28</v>
      </c>
      <c r="AE102" s="400" t="s">
        <v>28</v>
      </c>
      <c r="AF102" s="400" t="s">
        <v>28</v>
      </c>
      <c r="AG102" s="400" t="s">
        <v>28</v>
      </c>
      <c r="AH102" s="400" t="s">
        <v>28</v>
      </c>
    </row>
    <row r="103" spans="1:34" x14ac:dyDescent="0.25">
      <c r="A103" s="2082"/>
      <c r="B103" s="2083"/>
      <c r="C103" s="360" t="s">
        <v>82</v>
      </c>
      <c r="D103" s="361" t="s">
        <v>83</v>
      </c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  <c r="R103" s="234"/>
      <c r="S103" s="234"/>
      <c r="T103" s="234"/>
      <c r="U103" s="234"/>
      <c r="V103" s="234"/>
      <c r="W103" s="234"/>
      <c r="X103" s="234"/>
      <c r="Y103" s="234"/>
      <c r="Z103" s="234"/>
      <c r="AA103" s="366" t="s">
        <v>28</v>
      </c>
      <c r="AB103" s="366" t="s">
        <v>28</v>
      </c>
      <c r="AC103" s="366" t="s">
        <v>28</v>
      </c>
      <c r="AD103" s="412"/>
      <c r="AE103" s="400" t="s">
        <v>28</v>
      </c>
      <c r="AF103" s="400" t="s">
        <v>28</v>
      </c>
      <c r="AG103" s="400" t="s">
        <v>28</v>
      </c>
      <c r="AH103" s="412"/>
    </row>
    <row r="104" spans="1:34" x14ac:dyDescent="0.25">
      <c r="A104" s="2085" t="s">
        <v>84</v>
      </c>
      <c r="B104" s="2086"/>
      <c r="C104" s="390"/>
      <c r="D104" s="391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  <c r="AA104" s="234"/>
      <c r="AB104" s="234"/>
      <c r="AC104" s="234"/>
      <c r="AD104" s="234"/>
      <c r="AE104" s="234"/>
      <c r="AF104" s="234"/>
      <c r="AG104" s="234"/>
      <c r="AH104" s="234"/>
    </row>
    <row r="105" spans="1:34" x14ac:dyDescent="0.25">
      <c r="A105" s="2072" t="s">
        <v>85</v>
      </c>
      <c r="B105" s="2073"/>
      <c r="C105" s="392"/>
      <c r="D105" s="393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  <c r="S105" s="234"/>
      <c r="T105" s="234"/>
      <c r="U105" s="234"/>
      <c r="V105" s="234"/>
      <c r="W105" s="234"/>
      <c r="X105" s="234"/>
      <c r="Y105" s="234"/>
      <c r="Z105" s="234"/>
      <c r="AA105" s="234"/>
      <c r="AB105" s="234"/>
      <c r="AC105" s="234"/>
      <c r="AD105" s="234"/>
      <c r="AE105" s="234"/>
      <c r="AF105" s="234"/>
      <c r="AG105" s="234"/>
      <c r="AH105" s="234"/>
    </row>
    <row r="106" spans="1:34" x14ac:dyDescent="0.25">
      <c r="A106" s="2072" t="s">
        <v>86</v>
      </c>
      <c r="B106" s="2073"/>
      <c r="C106" s="392"/>
      <c r="D106" s="393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  <c r="X106" s="234"/>
      <c r="Y106" s="234"/>
      <c r="Z106" s="234"/>
      <c r="AA106" s="234"/>
      <c r="AB106" s="234"/>
      <c r="AC106" s="234"/>
      <c r="AD106" s="234"/>
      <c r="AE106" s="234"/>
      <c r="AF106" s="234"/>
      <c r="AG106" s="234"/>
      <c r="AH106" s="234"/>
    </row>
    <row r="107" spans="1:34" x14ac:dyDescent="0.25">
      <c r="A107" s="2072" t="s">
        <v>87</v>
      </c>
      <c r="B107" s="2073"/>
      <c r="C107" s="392"/>
      <c r="D107" s="393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234"/>
      <c r="X107" s="234"/>
      <c r="Y107" s="234"/>
      <c r="Z107" s="234"/>
      <c r="AA107" s="234"/>
      <c r="AB107" s="234"/>
      <c r="AC107" s="234"/>
      <c r="AD107" s="234"/>
      <c r="AE107" s="234"/>
      <c r="AF107" s="234"/>
      <c r="AG107" s="234"/>
      <c r="AH107" s="234"/>
    </row>
    <row r="108" spans="1:34" x14ac:dyDescent="0.25">
      <c r="A108" s="2074" t="s">
        <v>88</v>
      </c>
      <c r="B108" s="2075"/>
      <c r="C108" s="394"/>
      <c r="D108" s="395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4"/>
      <c r="X108" s="234"/>
      <c r="Y108" s="234"/>
      <c r="Z108" s="234"/>
      <c r="AA108" s="234"/>
      <c r="AB108" s="234"/>
      <c r="AC108" s="234"/>
      <c r="AD108" s="234"/>
      <c r="AE108" s="234"/>
      <c r="AF108" s="234"/>
      <c r="AG108" s="234"/>
      <c r="AH108" s="234"/>
    </row>
    <row r="109" spans="1:34" x14ac:dyDescent="0.25">
      <c r="A109" s="240" t="s">
        <v>51</v>
      </c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234"/>
      <c r="X109" s="234"/>
      <c r="Y109" s="234"/>
      <c r="Z109" s="234"/>
      <c r="AA109" s="234"/>
      <c r="AB109" s="234"/>
      <c r="AC109" s="234"/>
      <c r="AD109" s="234"/>
      <c r="AE109" s="234"/>
      <c r="AF109" s="234"/>
      <c r="AG109" s="234"/>
      <c r="AH109" s="234"/>
    </row>
    <row r="116" spans="1:16" x14ac:dyDescent="0.25">
      <c r="A116" s="2070"/>
      <c r="B116" s="2070"/>
      <c r="C116" s="234"/>
      <c r="D116" s="234"/>
      <c r="E116" s="234"/>
      <c r="F116" s="234"/>
      <c r="G116" s="2070"/>
      <c r="H116" s="2070"/>
      <c r="I116" s="2070"/>
      <c r="J116" s="2070"/>
      <c r="K116" s="2070"/>
      <c r="L116" s="396"/>
      <c r="M116" s="237"/>
      <c r="N116" s="234"/>
      <c r="O116" s="234"/>
      <c r="P116" s="237"/>
    </row>
    <row r="117" spans="1:16" x14ac:dyDescent="0.25">
      <c r="A117" s="2070"/>
      <c r="B117" s="2070"/>
      <c r="C117" s="234"/>
      <c r="D117" s="234"/>
      <c r="E117" s="234"/>
      <c r="F117" s="234"/>
      <c r="G117" s="2071"/>
      <c r="H117" s="2071"/>
      <c r="I117" s="2071"/>
      <c r="J117" s="2071"/>
      <c r="K117" s="2071"/>
      <c r="L117" s="397"/>
      <c r="M117" s="236"/>
      <c r="N117" s="234"/>
      <c r="O117" s="234"/>
      <c r="P117" s="236"/>
    </row>
    <row r="118" spans="1:16" x14ac:dyDescent="0.25">
      <c r="A118" s="2071"/>
      <c r="B118" s="2071"/>
      <c r="C118" s="234"/>
      <c r="D118" s="234"/>
      <c r="E118" s="234"/>
      <c r="F118" s="234"/>
      <c r="G118" s="2071"/>
      <c r="H118" s="2071"/>
      <c r="I118" s="2071"/>
      <c r="J118" s="2071"/>
      <c r="K118" s="2071"/>
      <c r="L118" s="397"/>
      <c r="M118" s="237"/>
      <c r="N118" s="234"/>
      <c r="O118" s="234"/>
      <c r="P118" s="237"/>
    </row>
    <row r="119" spans="1:16" x14ac:dyDescent="0.25">
      <c r="A119" s="234"/>
      <c r="B119" s="234"/>
      <c r="C119" s="234"/>
      <c r="D119" s="234"/>
      <c r="E119" s="234"/>
      <c r="F119" s="234"/>
      <c r="G119" s="234"/>
      <c r="H119" s="234"/>
      <c r="I119" s="234"/>
      <c r="J119" s="234"/>
      <c r="K119" s="237"/>
      <c r="L119" s="237"/>
      <c r="M119" s="237"/>
      <c r="N119" s="234"/>
      <c r="O119" s="234"/>
      <c r="P119" s="237"/>
    </row>
    <row r="120" spans="1:16" x14ac:dyDescent="0.25">
      <c r="A120" s="398"/>
      <c r="B120" s="398"/>
      <c r="C120" s="398"/>
      <c r="D120" s="234"/>
      <c r="E120" s="234"/>
      <c r="F120" s="234"/>
      <c r="G120" s="234"/>
      <c r="H120" s="234"/>
      <c r="I120" s="234"/>
      <c r="J120" s="234"/>
      <c r="K120" s="237"/>
      <c r="L120" s="237"/>
      <c r="M120" s="237"/>
      <c r="N120" s="234"/>
      <c r="O120" s="234"/>
      <c r="P120" s="237"/>
    </row>
    <row r="121" spans="1:16" x14ac:dyDescent="0.25">
      <c r="A121" s="398"/>
      <c r="B121" s="398"/>
      <c r="C121" s="398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</row>
    <row r="122" spans="1:16" x14ac:dyDescent="0.25">
      <c r="A122" s="398"/>
      <c r="B122" s="398"/>
      <c r="C122" s="398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</row>
    <row r="123" spans="1:16" x14ac:dyDescent="0.25">
      <c r="A123" s="398"/>
      <c r="B123" s="398"/>
      <c r="C123" s="398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</row>
    <row r="124" spans="1:16" x14ac:dyDescent="0.25">
      <c r="A124" s="398"/>
      <c r="B124" s="398"/>
      <c r="C124" s="398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</row>
    <row r="125" spans="1:16" x14ac:dyDescent="0.25">
      <c r="A125" s="398"/>
      <c r="B125" s="398"/>
      <c r="C125" s="398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</row>
    <row r="126" spans="1:16" x14ac:dyDescent="0.25">
      <c r="A126" s="398"/>
      <c r="B126" s="398"/>
      <c r="C126" s="398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</row>
    <row r="127" spans="1:16" x14ac:dyDescent="0.25">
      <c r="A127" s="398"/>
      <c r="B127" s="398"/>
      <c r="C127" s="398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</row>
    <row r="128" spans="1:16" x14ac:dyDescent="0.25">
      <c r="A128" s="398"/>
      <c r="B128" s="398"/>
      <c r="C128" s="398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</row>
    <row r="129" spans="1:3" x14ac:dyDescent="0.25">
      <c r="A129" s="398"/>
      <c r="B129" s="398"/>
      <c r="C129" s="398"/>
    </row>
    <row r="130" spans="1:3" x14ac:dyDescent="0.25">
      <c r="A130" s="398"/>
      <c r="B130" s="398"/>
      <c r="C130" s="398"/>
    </row>
    <row r="131" spans="1:3" x14ac:dyDescent="0.25">
      <c r="A131" s="398"/>
      <c r="B131" s="398"/>
      <c r="C131" s="398"/>
    </row>
    <row r="200" spans="1:31" x14ac:dyDescent="0.25">
      <c r="A200" s="399">
        <v>0</v>
      </c>
      <c r="B200" s="234"/>
      <c r="C200" s="234"/>
      <c r="D200" s="234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  <c r="R200" s="234"/>
      <c r="S200" s="234"/>
      <c r="T200" s="234"/>
      <c r="U200" s="234"/>
      <c r="V200" s="234"/>
      <c r="W200" s="234"/>
      <c r="X200" s="234"/>
      <c r="Y200" s="234"/>
      <c r="Z200" s="234"/>
      <c r="AA200" s="234"/>
      <c r="AB200" s="234"/>
      <c r="AC200" s="234"/>
      <c r="AD200" s="234"/>
      <c r="AE200" s="401">
        <v>0</v>
      </c>
    </row>
  </sheetData>
  <mergeCells count="136"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F50:F52"/>
    <mergeCell ref="G50:M50"/>
    <mergeCell ref="C85:C86"/>
    <mergeCell ref="D85:G85"/>
    <mergeCell ref="Q50:Q52"/>
    <mergeCell ref="D51:D52"/>
    <mergeCell ref="E51:E52"/>
    <mergeCell ref="G51:I51"/>
    <mergeCell ref="J51:J52"/>
    <mergeCell ref="K51:K52"/>
    <mergeCell ref="K63:L63"/>
    <mergeCell ref="M63:O63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64:K66"/>
    <mergeCell ref="L64:L66"/>
    <mergeCell ref="I64:I66"/>
    <mergeCell ref="J64:J66"/>
    <mergeCell ref="M64:M66"/>
    <mergeCell ref="N64:N66"/>
    <mergeCell ref="A67:A71"/>
    <mergeCell ref="A63:A66"/>
    <mergeCell ref="B63:B66"/>
    <mergeCell ref="C63:C6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K93:K95"/>
    <mergeCell ref="L93:L95"/>
    <mergeCell ref="M92:O92"/>
    <mergeCell ref="K92:L92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workbookViewId="0">
      <selection sqref="A1:XFD1048576"/>
    </sheetView>
  </sheetViews>
  <sheetFormatPr baseColWidth="10" defaultColWidth="11.7109375" defaultRowHeight="10.5" x14ac:dyDescent="0.15"/>
  <cols>
    <col min="1" max="1" width="13.85546875" style="1819" customWidth="1"/>
    <col min="2" max="2" width="27.7109375" style="1819" customWidth="1"/>
    <col min="3" max="4" width="10.7109375" style="1819" customWidth="1"/>
    <col min="5" max="5" width="11.28515625" style="1819" bestFit="1" customWidth="1"/>
    <col min="6" max="6" width="11.7109375" style="1819" customWidth="1"/>
    <col min="7" max="7" width="11.85546875" style="1819" customWidth="1"/>
    <col min="8" max="9" width="12.42578125" style="1819" customWidth="1"/>
    <col min="10" max="10" width="10.5703125" style="1819" customWidth="1"/>
    <col min="11" max="12" width="12.28515625" style="1819" customWidth="1"/>
    <col min="13" max="13" width="12.42578125" style="1819" customWidth="1"/>
    <col min="14" max="14" width="10.7109375" style="1819" customWidth="1"/>
    <col min="15" max="15" width="12.5703125" style="1819" customWidth="1"/>
    <col min="16" max="16" width="11.85546875" style="1819" customWidth="1"/>
    <col min="17" max="26" width="11.7109375" style="1819" customWidth="1"/>
    <col min="27" max="34" width="11.7109375" style="1819" hidden="1" customWidth="1"/>
    <col min="35" max="36" width="11.7109375" style="1819" customWidth="1"/>
    <col min="37" max="256" width="11.7109375" style="1819"/>
    <col min="257" max="257" width="13.85546875" style="1819" customWidth="1"/>
    <col min="258" max="258" width="27.7109375" style="1819" customWidth="1"/>
    <col min="259" max="260" width="10.7109375" style="1819" customWidth="1"/>
    <col min="261" max="261" width="11.28515625" style="1819" bestFit="1" customWidth="1"/>
    <col min="262" max="262" width="11.7109375" style="1819" customWidth="1"/>
    <col min="263" max="263" width="11.85546875" style="1819" customWidth="1"/>
    <col min="264" max="265" width="12.42578125" style="1819" customWidth="1"/>
    <col min="266" max="266" width="10.5703125" style="1819" customWidth="1"/>
    <col min="267" max="268" width="12.28515625" style="1819" customWidth="1"/>
    <col min="269" max="269" width="12.42578125" style="1819" customWidth="1"/>
    <col min="270" max="270" width="10.7109375" style="1819" customWidth="1"/>
    <col min="271" max="271" width="12.5703125" style="1819" customWidth="1"/>
    <col min="272" max="272" width="11.85546875" style="1819" customWidth="1"/>
    <col min="273" max="282" width="11.7109375" style="1819" customWidth="1"/>
    <col min="283" max="290" width="0" style="1819" hidden="1" customWidth="1"/>
    <col min="291" max="292" width="11.7109375" style="1819" customWidth="1"/>
    <col min="293" max="512" width="11.7109375" style="1819"/>
    <col min="513" max="513" width="13.85546875" style="1819" customWidth="1"/>
    <col min="514" max="514" width="27.7109375" style="1819" customWidth="1"/>
    <col min="515" max="516" width="10.7109375" style="1819" customWidth="1"/>
    <col min="517" max="517" width="11.28515625" style="1819" bestFit="1" customWidth="1"/>
    <col min="518" max="518" width="11.7109375" style="1819" customWidth="1"/>
    <col min="519" max="519" width="11.85546875" style="1819" customWidth="1"/>
    <col min="520" max="521" width="12.42578125" style="1819" customWidth="1"/>
    <col min="522" max="522" width="10.5703125" style="1819" customWidth="1"/>
    <col min="523" max="524" width="12.28515625" style="1819" customWidth="1"/>
    <col min="525" max="525" width="12.42578125" style="1819" customWidth="1"/>
    <col min="526" max="526" width="10.7109375" style="1819" customWidth="1"/>
    <col min="527" max="527" width="12.5703125" style="1819" customWidth="1"/>
    <col min="528" max="528" width="11.85546875" style="1819" customWidth="1"/>
    <col min="529" max="538" width="11.7109375" style="1819" customWidth="1"/>
    <col min="539" max="546" width="0" style="1819" hidden="1" customWidth="1"/>
    <col min="547" max="548" width="11.7109375" style="1819" customWidth="1"/>
    <col min="549" max="768" width="11.7109375" style="1819"/>
    <col min="769" max="769" width="13.85546875" style="1819" customWidth="1"/>
    <col min="770" max="770" width="27.7109375" style="1819" customWidth="1"/>
    <col min="771" max="772" width="10.7109375" style="1819" customWidth="1"/>
    <col min="773" max="773" width="11.28515625" style="1819" bestFit="1" customWidth="1"/>
    <col min="774" max="774" width="11.7109375" style="1819" customWidth="1"/>
    <col min="775" max="775" width="11.85546875" style="1819" customWidth="1"/>
    <col min="776" max="777" width="12.42578125" style="1819" customWidth="1"/>
    <col min="778" max="778" width="10.5703125" style="1819" customWidth="1"/>
    <col min="779" max="780" width="12.28515625" style="1819" customWidth="1"/>
    <col min="781" max="781" width="12.42578125" style="1819" customWidth="1"/>
    <col min="782" max="782" width="10.7109375" style="1819" customWidth="1"/>
    <col min="783" max="783" width="12.5703125" style="1819" customWidth="1"/>
    <col min="784" max="784" width="11.85546875" style="1819" customWidth="1"/>
    <col min="785" max="794" width="11.7109375" style="1819" customWidth="1"/>
    <col min="795" max="802" width="0" style="1819" hidden="1" customWidth="1"/>
    <col min="803" max="804" width="11.7109375" style="1819" customWidth="1"/>
    <col min="805" max="1024" width="11.7109375" style="1819"/>
    <col min="1025" max="1025" width="13.85546875" style="1819" customWidth="1"/>
    <col min="1026" max="1026" width="27.7109375" style="1819" customWidth="1"/>
    <col min="1027" max="1028" width="10.7109375" style="1819" customWidth="1"/>
    <col min="1029" max="1029" width="11.28515625" style="1819" bestFit="1" customWidth="1"/>
    <col min="1030" max="1030" width="11.7109375" style="1819" customWidth="1"/>
    <col min="1031" max="1031" width="11.85546875" style="1819" customWidth="1"/>
    <col min="1032" max="1033" width="12.42578125" style="1819" customWidth="1"/>
    <col min="1034" max="1034" width="10.5703125" style="1819" customWidth="1"/>
    <col min="1035" max="1036" width="12.28515625" style="1819" customWidth="1"/>
    <col min="1037" max="1037" width="12.42578125" style="1819" customWidth="1"/>
    <col min="1038" max="1038" width="10.7109375" style="1819" customWidth="1"/>
    <col min="1039" max="1039" width="12.5703125" style="1819" customWidth="1"/>
    <col min="1040" max="1040" width="11.85546875" style="1819" customWidth="1"/>
    <col min="1041" max="1050" width="11.7109375" style="1819" customWidth="1"/>
    <col min="1051" max="1058" width="0" style="1819" hidden="1" customWidth="1"/>
    <col min="1059" max="1060" width="11.7109375" style="1819" customWidth="1"/>
    <col min="1061" max="1280" width="11.7109375" style="1819"/>
    <col min="1281" max="1281" width="13.85546875" style="1819" customWidth="1"/>
    <col min="1282" max="1282" width="27.7109375" style="1819" customWidth="1"/>
    <col min="1283" max="1284" width="10.7109375" style="1819" customWidth="1"/>
    <col min="1285" max="1285" width="11.28515625" style="1819" bestFit="1" customWidth="1"/>
    <col min="1286" max="1286" width="11.7109375" style="1819" customWidth="1"/>
    <col min="1287" max="1287" width="11.85546875" style="1819" customWidth="1"/>
    <col min="1288" max="1289" width="12.42578125" style="1819" customWidth="1"/>
    <col min="1290" max="1290" width="10.5703125" style="1819" customWidth="1"/>
    <col min="1291" max="1292" width="12.28515625" style="1819" customWidth="1"/>
    <col min="1293" max="1293" width="12.42578125" style="1819" customWidth="1"/>
    <col min="1294" max="1294" width="10.7109375" style="1819" customWidth="1"/>
    <col min="1295" max="1295" width="12.5703125" style="1819" customWidth="1"/>
    <col min="1296" max="1296" width="11.85546875" style="1819" customWidth="1"/>
    <col min="1297" max="1306" width="11.7109375" style="1819" customWidth="1"/>
    <col min="1307" max="1314" width="0" style="1819" hidden="1" customWidth="1"/>
    <col min="1315" max="1316" width="11.7109375" style="1819" customWidth="1"/>
    <col min="1317" max="1536" width="11.7109375" style="1819"/>
    <col min="1537" max="1537" width="13.85546875" style="1819" customWidth="1"/>
    <col min="1538" max="1538" width="27.7109375" style="1819" customWidth="1"/>
    <col min="1539" max="1540" width="10.7109375" style="1819" customWidth="1"/>
    <col min="1541" max="1541" width="11.28515625" style="1819" bestFit="1" customWidth="1"/>
    <col min="1542" max="1542" width="11.7109375" style="1819" customWidth="1"/>
    <col min="1543" max="1543" width="11.85546875" style="1819" customWidth="1"/>
    <col min="1544" max="1545" width="12.42578125" style="1819" customWidth="1"/>
    <col min="1546" max="1546" width="10.5703125" style="1819" customWidth="1"/>
    <col min="1547" max="1548" width="12.28515625" style="1819" customWidth="1"/>
    <col min="1549" max="1549" width="12.42578125" style="1819" customWidth="1"/>
    <col min="1550" max="1550" width="10.7109375" style="1819" customWidth="1"/>
    <col min="1551" max="1551" width="12.5703125" style="1819" customWidth="1"/>
    <col min="1552" max="1552" width="11.85546875" style="1819" customWidth="1"/>
    <col min="1553" max="1562" width="11.7109375" style="1819" customWidth="1"/>
    <col min="1563" max="1570" width="0" style="1819" hidden="1" customWidth="1"/>
    <col min="1571" max="1572" width="11.7109375" style="1819" customWidth="1"/>
    <col min="1573" max="1792" width="11.7109375" style="1819"/>
    <col min="1793" max="1793" width="13.85546875" style="1819" customWidth="1"/>
    <col min="1794" max="1794" width="27.7109375" style="1819" customWidth="1"/>
    <col min="1795" max="1796" width="10.7109375" style="1819" customWidth="1"/>
    <col min="1797" max="1797" width="11.28515625" style="1819" bestFit="1" customWidth="1"/>
    <col min="1798" max="1798" width="11.7109375" style="1819" customWidth="1"/>
    <col min="1799" max="1799" width="11.85546875" style="1819" customWidth="1"/>
    <col min="1800" max="1801" width="12.42578125" style="1819" customWidth="1"/>
    <col min="1802" max="1802" width="10.5703125" style="1819" customWidth="1"/>
    <col min="1803" max="1804" width="12.28515625" style="1819" customWidth="1"/>
    <col min="1805" max="1805" width="12.42578125" style="1819" customWidth="1"/>
    <col min="1806" max="1806" width="10.7109375" style="1819" customWidth="1"/>
    <col min="1807" max="1807" width="12.5703125" style="1819" customWidth="1"/>
    <col min="1808" max="1808" width="11.85546875" style="1819" customWidth="1"/>
    <col min="1809" max="1818" width="11.7109375" style="1819" customWidth="1"/>
    <col min="1819" max="1826" width="0" style="1819" hidden="1" customWidth="1"/>
    <col min="1827" max="1828" width="11.7109375" style="1819" customWidth="1"/>
    <col min="1829" max="2048" width="11.7109375" style="1819"/>
    <col min="2049" max="2049" width="13.85546875" style="1819" customWidth="1"/>
    <col min="2050" max="2050" width="27.7109375" style="1819" customWidth="1"/>
    <col min="2051" max="2052" width="10.7109375" style="1819" customWidth="1"/>
    <col min="2053" max="2053" width="11.28515625" style="1819" bestFit="1" customWidth="1"/>
    <col min="2054" max="2054" width="11.7109375" style="1819" customWidth="1"/>
    <col min="2055" max="2055" width="11.85546875" style="1819" customWidth="1"/>
    <col min="2056" max="2057" width="12.42578125" style="1819" customWidth="1"/>
    <col min="2058" max="2058" width="10.5703125" style="1819" customWidth="1"/>
    <col min="2059" max="2060" width="12.28515625" style="1819" customWidth="1"/>
    <col min="2061" max="2061" width="12.42578125" style="1819" customWidth="1"/>
    <col min="2062" max="2062" width="10.7109375" style="1819" customWidth="1"/>
    <col min="2063" max="2063" width="12.5703125" style="1819" customWidth="1"/>
    <col min="2064" max="2064" width="11.85546875" style="1819" customWidth="1"/>
    <col min="2065" max="2074" width="11.7109375" style="1819" customWidth="1"/>
    <col min="2075" max="2082" width="0" style="1819" hidden="1" customWidth="1"/>
    <col min="2083" max="2084" width="11.7109375" style="1819" customWidth="1"/>
    <col min="2085" max="2304" width="11.7109375" style="1819"/>
    <col min="2305" max="2305" width="13.85546875" style="1819" customWidth="1"/>
    <col min="2306" max="2306" width="27.7109375" style="1819" customWidth="1"/>
    <col min="2307" max="2308" width="10.7109375" style="1819" customWidth="1"/>
    <col min="2309" max="2309" width="11.28515625" style="1819" bestFit="1" customWidth="1"/>
    <col min="2310" max="2310" width="11.7109375" style="1819" customWidth="1"/>
    <col min="2311" max="2311" width="11.85546875" style="1819" customWidth="1"/>
    <col min="2312" max="2313" width="12.42578125" style="1819" customWidth="1"/>
    <col min="2314" max="2314" width="10.5703125" style="1819" customWidth="1"/>
    <col min="2315" max="2316" width="12.28515625" style="1819" customWidth="1"/>
    <col min="2317" max="2317" width="12.42578125" style="1819" customWidth="1"/>
    <col min="2318" max="2318" width="10.7109375" style="1819" customWidth="1"/>
    <col min="2319" max="2319" width="12.5703125" style="1819" customWidth="1"/>
    <col min="2320" max="2320" width="11.85546875" style="1819" customWidth="1"/>
    <col min="2321" max="2330" width="11.7109375" style="1819" customWidth="1"/>
    <col min="2331" max="2338" width="0" style="1819" hidden="1" customWidth="1"/>
    <col min="2339" max="2340" width="11.7109375" style="1819" customWidth="1"/>
    <col min="2341" max="2560" width="11.7109375" style="1819"/>
    <col min="2561" max="2561" width="13.85546875" style="1819" customWidth="1"/>
    <col min="2562" max="2562" width="27.7109375" style="1819" customWidth="1"/>
    <col min="2563" max="2564" width="10.7109375" style="1819" customWidth="1"/>
    <col min="2565" max="2565" width="11.28515625" style="1819" bestFit="1" customWidth="1"/>
    <col min="2566" max="2566" width="11.7109375" style="1819" customWidth="1"/>
    <col min="2567" max="2567" width="11.85546875" style="1819" customWidth="1"/>
    <col min="2568" max="2569" width="12.42578125" style="1819" customWidth="1"/>
    <col min="2570" max="2570" width="10.5703125" style="1819" customWidth="1"/>
    <col min="2571" max="2572" width="12.28515625" style="1819" customWidth="1"/>
    <col min="2573" max="2573" width="12.42578125" style="1819" customWidth="1"/>
    <col min="2574" max="2574" width="10.7109375" style="1819" customWidth="1"/>
    <col min="2575" max="2575" width="12.5703125" style="1819" customWidth="1"/>
    <col min="2576" max="2576" width="11.85546875" style="1819" customWidth="1"/>
    <col min="2577" max="2586" width="11.7109375" style="1819" customWidth="1"/>
    <col min="2587" max="2594" width="0" style="1819" hidden="1" customWidth="1"/>
    <col min="2595" max="2596" width="11.7109375" style="1819" customWidth="1"/>
    <col min="2597" max="2816" width="11.7109375" style="1819"/>
    <col min="2817" max="2817" width="13.85546875" style="1819" customWidth="1"/>
    <col min="2818" max="2818" width="27.7109375" style="1819" customWidth="1"/>
    <col min="2819" max="2820" width="10.7109375" style="1819" customWidth="1"/>
    <col min="2821" max="2821" width="11.28515625" style="1819" bestFit="1" customWidth="1"/>
    <col min="2822" max="2822" width="11.7109375" style="1819" customWidth="1"/>
    <col min="2823" max="2823" width="11.85546875" style="1819" customWidth="1"/>
    <col min="2824" max="2825" width="12.42578125" style="1819" customWidth="1"/>
    <col min="2826" max="2826" width="10.5703125" style="1819" customWidth="1"/>
    <col min="2827" max="2828" width="12.28515625" style="1819" customWidth="1"/>
    <col min="2829" max="2829" width="12.42578125" style="1819" customWidth="1"/>
    <col min="2830" max="2830" width="10.7109375" style="1819" customWidth="1"/>
    <col min="2831" max="2831" width="12.5703125" style="1819" customWidth="1"/>
    <col min="2832" max="2832" width="11.85546875" style="1819" customWidth="1"/>
    <col min="2833" max="2842" width="11.7109375" style="1819" customWidth="1"/>
    <col min="2843" max="2850" width="0" style="1819" hidden="1" customWidth="1"/>
    <col min="2851" max="2852" width="11.7109375" style="1819" customWidth="1"/>
    <col min="2853" max="3072" width="11.7109375" style="1819"/>
    <col min="3073" max="3073" width="13.85546875" style="1819" customWidth="1"/>
    <col min="3074" max="3074" width="27.7109375" style="1819" customWidth="1"/>
    <col min="3075" max="3076" width="10.7109375" style="1819" customWidth="1"/>
    <col min="3077" max="3077" width="11.28515625" style="1819" bestFit="1" customWidth="1"/>
    <col min="3078" max="3078" width="11.7109375" style="1819" customWidth="1"/>
    <col min="3079" max="3079" width="11.85546875" style="1819" customWidth="1"/>
    <col min="3080" max="3081" width="12.42578125" style="1819" customWidth="1"/>
    <col min="3082" max="3082" width="10.5703125" style="1819" customWidth="1"/>
    <col min="3083" max="3084" width="12.28515625" style="1819" customWidth="1"/>
    <col min="3085" max="3085" width="12.42578125" style="1819" customWidth="1"/>
    <col min="3086" max="3086" width="10.7109375" style="1819" customWidth="1"/>
    <col min="3087" max="3087" width="12.5703125" style="1819" customWidth="1"/>
    <col min="3088" max="3088" width="11.85546875" style="1819" customWidth="1"/>
    <col min="3089" max="3098" width="11.7109375" style="1819" customWidth="1"/>
    <col min="3099" max="3106" width="0" style="1819" hidden="1" customWidth="1"/>
    <col min="3107" max="3108" width="11.7109375" style="1819" customWidth="1"/>
    <col min="3109" max="3328" width="11.7109375" style="1819"/>
    <col min="3329" max="3329" width="13.85546875" style="1819" customWidth="1"/>
    <col min="3330" max="3330" width="27.7109375" style="1819" customWidth="1"/>
    <col min="3331" max="3332" width="10.7109375" style="1819" customWidth="1"/>
    <col min="3333" max="3333" width="11.28515625" style="1819" bestFit="1" customWidth="1"/>
    <col min="3334" max="3334" width="11.7109375" style="1819" customWidth="1"/>
    <col min="3335" max="3335" width="11.85546875" style="1819" customWidth="1"/>
    <col min="3336" max="3337" width="12.42578125" style="1819" customWidth="1"/>
    <col min="3338" max="3338" width="10.5703125" style="1819" customWidth="1"/>
    <col min="3339" max="3340" width="12.28515625" style="1819" customWidth="1"/>
    <col min="3341" max="3341" width="12.42578125" style="1819" customWidth="1"/>
    <col min="3342" max="3342" width="10.7109375" style="1819" customWidth="1"/>
    <col min="3343" max="3343" width="12.5703125" style="1819" customWidth="1"/>
    <col min="3344" max="3344" width="11.85546875" style="1819" customWidth="1"/>
    <col min="3345" max="3354" width="11.7109375" style="1819" customWidth="1"/>
    <col min="3355" max="3362" width="0" style="1819" hidden="1" customWidth="1"/>
    <col min="3363" max="3364" width="11.7109375" style="1819" customWidth="1"/>
    <col min="3365" max="3584" width="11.7109375" style="1819"/>
    <col min="3585" max="3585" width="13.85546875" style="1819" customWidth="1"/>
    <col min="3586" max="3586" width="27.7109375" style="1819" customWidth="1"/>
    <col min="3587" max="3588" width="10.7109375" style="1819" customWidth="1"/>
    <col min="3589" max="3589" width="11.28515625" style="1819" bestFit="1" customWidth="1"/>
    <col min="3590" max="3590" width="11.7109375" style="1819" customWidth="1"/>
    <col min="3591" max="3591" width="11.85546875" style="1819" customWidth="1"/>
    <col min="3592" max="3593" width="12.42578125" style="1819" customWidth="1"/>
    <col min="3594" max="3594" width="10.5703125" style="1819" customWidth="1"/>
    <col min="3595" max="3596" width="12.28515625" style="1819" customWidth="1"/>
    <col min="3597" max="3597" width="12.42578125" style="1819" customWidth="1"/>
    <col min="3598" max="3598" width="10.7109375" style="1819" customWidth="1"/>
    <col min="3599" max="3599" width="12.5703125" style="1819" customWidth="1"/>
    <col min="3600" max="3600" width="11.85546875" style="1819" customWidth="1"/>
    <col min="3601" max="3610" width="11.7109375" style="1819" customWidth="1"/>
    <col min="3611" max="3618" width="0" style="1819" hidden="1" customWidth="1"/>
    <col min="3619" max="3620" width="11.7109375" style="1819" customWidth="1"/>
    <col min="3621" max="3840" width="11.7109375" style="1819"/>
    <col min="3841" max="3841" width="13.85546875" style="1819" customWidth="1"/>
    <col min="3842" max="3842" width="27.7109375" style="1819" customWidth="1"/>
    <col min="3843" max="3844" width="10.7109375" style="1819" customWidth="1"/>
    <col min="3845" max="3845" width="11.28515625" style="1819" bestFit="1" customWidth="1"/>
    <col min="3846" max="3846" width="11.7109375" style="1819" customWidth="1"/>
    <col min="3847" max="3847" width="11.85546875" style="1819" customWidth="1"/>
    <col min="3848" max="3849" width="12.42578125" style="1819" customWidth="1"/>
    <col min="3850" max="3850" width="10.5703125" style="1819" customWidth="1"/>
    <col min="3851" max="3852" width="12.28515625" style="1819" customWidth="1"/>
    <col min="3853" max="3853" width="12.42578125" style="1819" customWidth="1"/>
    <col min="3854" max="3854" width="10.7109375" style="1819" customWidth="1"/>
    <col min="3855" max="3855" width="12.5703125" style="1819" customWidth="1"/>
    <col min="3856" max="3856" width="11.85546875" style="1819" customWidth="1"/>
    <col min="3857" max="3866" width="11.7109375" style="1819" customWidth="1"/>
    <col min="3867" max="3874" width="0" style="1819" hidden="1" customWidth="1"/>
    <col min="3875" max="3876" width="11.7109375" style="1819" customWidth="1"/>
    <col min="3877" max="4096" width="11.7109375" style="1819"/>
    <col min="4097" max="4097" width="13.85546875" style="1819" customWidth="1"/>
    <col min="4098" max="4098" width="27.7109375" style="1819" customWidth="1"/>
    <col min="4099" max="4100" width="10.7109375" style="1819" customWidth="1"/>
    <col min="4101" max="4101" width="11.28515625" style="1819" bestFit="1" customWidth="1"/>
    <col min="4102" max="4102" width="11.7109375" style="1819" customWidth="1"/>
    <col min="4103" max="4103" width="11.85546875" style="1819" customWidth="1"/>
    <col min="4104" max="4105" width="12.42578125" style="1819" customWidth="1"/>
    <col min="4106" max="4106" width="10.5703125" style="1819" customWidth="1"/>
    <col min="4107" max="4108" width="12.28515625" style="1819" customWidth="1"/>
    <col min="4109" max="4109" width="12.42578125" style="1819" customWidth="1"/>
    <col min="4110" max="4110" width="10.7109375" style="1819" customWidth="1"/>
    <col min="4111" max="4111" width="12.5703125" style="1819" customWidth="1"/>
    <col min="4112" max="4112" width="11.85546875" style="1819" customWidth="1"/>
    <col min="4113" max="4122" width="11.7109375" style="1819" customWidth="1"/>
    <col min="4123" max="4130" width="0" style="1819" hidden="1" customWidth="1"/>
    <col min="4131" max="4132" width="11.7109375" style="1819" customWidth="1"/>
    <col min="4133" max="4352" width="11.7109375" style="1819"/>
    <col min="4353" max="4353" width="13.85546875" style="1819" customWidth="1"/>
    <col min="4354" max="4354" width="27.7109375" style="1819" customWidth="1"/>
    <col min="4355" max="4356" width="10.7109375" style="1819" customWidth="1"/>
    <col min="4357" max="4357" width="11.28515625" style="1819" bestFit="1" customWidth="1"/>
    <col min="4358" max="4358" width="11.7109375" style="1819" customWidth="1"/>
    <col min="4359" max="4359" width="11.85546875" style="1819" customWidth="1"/>
    <col min="4360" max="4361" width="12.42578125" style="1819" customWidth="1"/>
    <col min="4362" max="4362" width="10.5703125" style="1819" customWidth="1"/>
    <col min="4363" max="4364" width="12.28515625" style="1819" customWidth="1"/>
    <col min="4365" max="4365" width="12.42578125" style="1819" customWidth="1"/>
    <col min="4366" max="4366" width="10.7109375" style="1819" customWidth="1"/>
    <col min="4367" max="4367" width="12.5703125" style="1819" customWidth="1"/>
    <col min="4368" max="4368" width="11.85546875" style="1819" customWidth="1"/>
    <col min="4369" max="4378" width="11.7109375" style="1819" customWidth="1"/>
    <col min="4379" max="4386" width="0" style="1819" hidden="1" customWidth="1"/>
    <col min="4387" max="4388" width="11.7109375" style="1819" customWidth="1"/>
    <col min="4389" max="4608" width="11.7109375" style="1819"/>
    <col min="4609" max="4609" width="13.85546875" style="1819" customWidth="1"/>
    <col min="4610" max="4610" width="27.7109375" style="1819" customWidth="1"/>
    <col min="4611" max="4612" width="10.7109375" style="1819" customWidth="1"/>
    <col min="4613" max="4613" width="11.28515625" style="1819" bestFit="1" customWidth="1"/>
    <col min="4614" max="4614" width="11.7109375" style="1819" customWidth="1"/>
    <col min="4615" max="4615" width="11.85546875" style="1819" customWidth="1"/>
    <col min="4616" max="4617" width="12.42578125" style="1819" customWidth="1"/>
    <col min="4618" max="4618" width="10.5703125" style="1819" customWidth="1"/>
    <col min="4619" max="4620" width="12.28515625" style="1819" customWidth="1"/>
    <col min="4621" max="4621" width="12.42578125" style="1819" customWidth="1"/>
    <col min="4622" max="4622" width="10.7109375" style="1819" customWidth="1"/>
    <col min="4623" max="4623" width="12.5703125" style="1819" customWidth="1"/>
    <col min="4624" max="4624" width="11.85546875" style="1819" customWidth="1"/>
    <col min="4625" max="4634" width="11.7109375" style="1819" customWidth="1"/>
    <col min="4635" max="4642" width="0" style="1819" hidden="1" customWidth="1"/>
    <col min="4643" max="4644" width="11.7109375" style="1819" customWidth="1"/>
    <col min="4645" max="4864" width="11.7109375" style="1819"/>
    <col min="4865" max="4865" width="13.85546875" style="1819" customWidth="1"/>
    <col min="4866" max="4866" width="27.7109375" style="1819" customWidth="1"/>
    <col min="4867" max="4868" width="10.7109375" style="1819" customWidth="1"/>
    <col min="4869" max="4869" width="11.28515625" style="1819" bestFit="1" customWidth="1"/>
    <col min="4870" max="4870" width="11.7109375" style="1819" customWidth="1"/>
    <col min="4871" max="4871" width="11.85546875" style="1819" customWidth="1"/>
    <col min="4872" max="4873" width="12.42578125" style="1819" customWidth="1"/>
    <col min="4874" max="4874" width="10.5703125" style="1819" customWidth="1"/>
    <col min="4875" max="4876" width="12.28515625" style="1819" customWidth="1"/>
    <col min="4877" max="4877" width="12.42578125" style="1819" customWidth="1"/>
    <col min="4878" max="4878" width="10.7109375" style="1819" customWidth="1"/>
    <col min="4879" max="4879" width="12.5703125" style="1819" customWidth="1"/>
    <col min="4880" max="4880" width="11.85546875" style="1819" customWidth="1"/>
    <col min="4881" max="4890" width="11.7109375" style="1819" customWidth="1"/>
    <col min="4891" max="4898" width="0" style="1819" hidden="1" customWidth="1"/>
    <col min="4899" max="4900" width="11.7109375" style="1819" customWidth="1"/>
    <col min="4901" max="5120" width="11.7109375" style="1819"/>
    <col min="5121" max="5121" width="13.85546875" style="1819" customWidth="1"/>
    <col min="5122" max="5122" width="27.7109375" style="1819" customWidth="1"/>
    <col min="5123" max="5124" width="10.7109375" style="1819" customWidth="1"/>
    <col min="5125" max="5125" width="11.28515625" style="1819" bestFit="1" customWidth="1"/>
    <col min="5126" max="5126" width="11.7109375" style="1819" customWidth="1"/>
    <col min="5127" max="5127" width="11.85546875" style="1819" customWidth="1"/>
    <col min="5128" max="5129" width="12.42578125" style="1819" customWidth="1"/>
    <col min="5130" max="5130" width="10.5703125" style="1819" customWidth="1"/>
    <col min="5131" max="5132" width="12.28515625" style="1819" customWidth="1"/>
    <col min="5133" max="5133" width="12.42578125" style="1819" customWidth="1"/>
    <col min="5134" max="5134" width="10.7109375" style="1819" customWidth="1"/>
    <col min="5135" max="5135" width="12.5703125" style="1819" customWidth="1"/>
    <col min="5136" max="5136" width="11.85546875" style="1819" customWidth="1"/>
    <col min="5137" max="5146" width="11.7109375" style="1819" customWidth="1"/>
    <col min="5147" max="5154" width="0" style="1819" hidden="1" customWidth="1"/>
    <col min="5155" max="5156" width="11.7109375" style="1819" customWidth="1"/>
    <col min="5157" max="5376" width="11.7109375" style="1819"/>
    <col min="5377" max="5377" width="13.85546875" style="1819" customWidth="1"/>
    <col min="5378" max="5378" width="27.7109375" style="1819" customWidth="1"/>
    <col min="5379" max="5380" width="10.7109375" style="1819" customWidth="1"/>
    <col min="5381" max="5381" width="11.28515625" style="1819" bestFit="1" customWidth="1"/>
    <col min="5382" max="5382" width="11.7109375" style="1819" customWidth="1"/>
    <col min="5383" max="5383" width="11.85546875" style="1819" customWidth="1"/>
    <col min="5384" max="5385" width="12.42578125" style="1819" customWidth="1"/>
    <col min="5386" max="5386" width="10.5703125" style="1819" customWidth="1"/>
    <col min="5387" max="5388" width="12.28515625" style="1819" customWidth="1"/>
    <col min="5389" max="5389" width="12.42578125" style="1819" customWidth="1"/>
    <col min="5390" max="5390" width="10.7109375" style="1819" customWidth="1"/>
    <col min="5391" max="5391" width="12.5703125" style="1819" customWidth="1"/>
    <col min="5392" max="5392" width="11.85546875" style="1819" customWidth="1"/>
    <col min="5393" max="5402" width="11.7109375" style="1819" customWidth="1"/>
    <col min="5403" max="5410" width="0" style="1819" hidden="1" customWidth="1"/>
    <col min="5411" max="5412" width="11.7109375" style="1819" customWidth="1"/>
    <col min="5413" max="5632" width="11.7109375" style="1819"/>
    <col min="5633" max="5633" width="13.85546875" style="1819" customWidth="1"/>
    <col min="5634" max="5634" width="27.7109375" style="1819" customWidth="1"/>
    <col min="5635" max="5636" width="10.7109375" style="1819" customWidth="1"/>
    <col min="5637" max="5637" width="11.28515625" style="1819" bestFit="1" customWidth="1"/>
    <col min="5638" max="5638" width="11.7109375" style="1819" customWidth="1"/>
    <col min="5639" max="5639" width="11.85546875" style="1819" customWidth="1"/>
    <col min="5640" max="5641" width="12.42578125" style="1819" customWidth="1"/>
    <col min="5642" max="5642" width="10.5703125" style="1819" customWidth="1"/>
    <col min="5643" max="5644" width="12.28515625" style="1819" customWidth="1"/>
    <col min="5645" max="5645" width="12.42578125" style="1819" customWidth="1"/>
    <col min="5646" max="5646" width="10.7109375" style="1819" customWidth="1"/>
    <col min="5647" max="5647" width="12.5703125" style="1819" customWidth="1"/>
    <col min="5648" max="5648" width="11.85546875" style="1819" customWidth="1"/>
    <col min="5649" max="5658" width="11.7109375" style="1819" customWidth="1"/>
    <col min="5659" max="5666" width="0" style="1819" hidden="1" customWidth="1"/>
    <col min="5667" max="5668" width="11.7109375" style="1819" customWidth="1"/>
    <col min="5669" max="5888" width="11.7109375" style="1819"/>
    <col min="5889" max="5889" width="13.85546875" style="1819" customWidth="1"/>
    <col min="5890" max="5890" width="27.7109375" style="1819" customWidth="1"/>
    <col min="5891" max="5892" width="10.7109375" style="1819" customWidth="1"/>
    <col min="5893" max="5893" width="11.28515625" style="1819" bestFit="1" customWidth="1"/>
    <col min="5894" max="5894" width="11.7109375" style="1819" customWidth="1"/>
    <col min="5895" max="5895" width="11.85546875" style="1819" customWidth="1"/>
    <col min="5896" max="5897" width="12.42578125" style="1819" customWidth="1"/>
    <col min="5898" max="5898" width="10.5703125" style="1819" customWidth="1"/>
    <col min="5899" max="5900" width="12.28515625" style="1819" customWidth="1"/>
    <col min="5901" max="5901" width="12.42578125" style="1819" customWidth="1"/>
    <col min="5902" max="5902" width="10.7109375" style="1819" customWidth="1"/>
    <col min="5903" max="5903" width="12.5703125" style="1819" customWidth="1"/>
    <col min="5904" max="5904" width="11.85546875" style="1819" customWidth="1"/>
    <col min="5905" max="5914" width="11.7109375" style="1819" customWidth="1"/>
    <col min="5915" max="5922" width="0" style="1819" hidden="1" customWidth="1"/>
    <col min="5923" max="5924" width="11.7109375" style="1819" customWidth="1"/>
    <col min="5925" max="6144" width="11.7109375" style="1819"/>
    <col min="6145" max="6145" width="13.85546875" style="1819" customWidth="1"/>
    <col min="6146" max="6146" width="27.7109375" style="1819" customWidth="1"/>
    <col min="6147" max="6148" width="10.7109375" style="1819" customWidth="1"/>
    <col min="6149" max="6149" width="11.28515625" style="1819" bestFit="1" customWidth="1"/>
    <col min="6150" max="6150" width="11.7109375" style="1819" customWidth="1"/>
    <col min="6151" max="6151" width="11.85546875" style="1819" customWidth="1"/>
    <col min="6152" max="6153" width="12.42578125" style="1819" customWidth="1"/>
    <col min="6154" max="6154" width="10.5703125" style="1819" customWidth="1"/>
    <col min="6155" max="6156" width="12.28515625" style="1819" customWidth="1"/>
    <col min="6157" max="6157" width="12.42578125" style="1819" customWidth="1"/>
    <col min="6158" max="6158" width="10.7109375" style="1819" customWidth="1"/>
    <col min="6159" max="6159" width="12.5703125" style="1819" customWidth="1"/>
    <col min="6160" max="6160" width="11.85546875" style="1819" customWidth="1"/>
    <col min="6161" max="6170" width="11.7109375" style="1819" customWidth="1"/>
    <col min="6171" max="6178" width="0" style="1819" hidden="1" customWidth="1"/>
    <col min="6179" max="6180" width="11.7109375" style="1819" customWidth="1"/>
    <col min="6181" max="6400" width="11.7109375" style="1819"/>
    <col min="6401" max="6401" width="13.85546875" style="1819" customWidth="1"/>
    <col min="6402" max="6402" width="27.7109375" style="1819" customWidth="1"/>
    <col min="6403" max="6404" width="10.7109375" style="1819" customWidth="1"/>
    <col min="6405" max="6405" width="11.28515625" style="1819" bestFit="1" customWidth="1"/>
    <col min="6406" max="6406" width="11.7109375" style="1819" customWidth="1"/>
    <col min="6407" max="6407" width="11.85546875" style="1819" customWidth="1"/>
    <col min="6408" max="6409" width="12.42578125" style="1819" customWidth="1"/>
    <col min="6410" max="6410" width="10.5703125" style="1819" customWidth="1"/>
    <col min="6411" max="6412" width="12.28515625" style="1819" customWidth="1"/>
    <col min="6413" max="6413" width="12.42578125" style="1819" customWidth="1"/>
    <col min="6414" max="6414" width="10.7109375" style="1819" customWidth="1"/>
    <col min="6415" max="6415" width="12.5703125" style="1819" customWidth="1"/>
    <col min="6416" max="6416" width="11.85546875" style="1819" customWidth="1"/>
    <col min="6417" max="6426" width="11.7109375" style="1819" customWidth="1"/>
    <col min="6427" max="6434" width="0" style="1819" hidden="1" customWidth="1"/>
    <col min="6435" max="6436" width="11.7109375" style="1819" customWidth="1"/>
    <col min="6437" max="6656" width="11.7109375" style="1819"/>
    <col min="6657" max="6657" width="13.85546875" style="1819" customWidth="1"/>
    <col min="6658" max="6658" width="27.7109375" style="1819" customWidth="1"/>
    <col min="6659" max="6660" width="10.7109375" style="1819" customWidth="1"/>
    <col min="6661" max="6661" width="11.28515625" style="1819" bestFit="1" customWidth="1"/>
    <col min="6662" max="6662" width="11.7109375" style="1819" customWidth="1"/>
    <col min="6663" max="6663" width="11.85546875" style="1819" customWidth="1"/>
    <col min="6664" max="6665" width="12.42578125" style="1819" customWidth="1"/>
    <col min="6666" max="6666" width="10.5703125" style="1819" customWidth="1"/>
    <col min="6667" max="6668" width="12.28515625" style="1819" customWidth="1"/>
    <col min="6669" max="6669" width="12.42578125" style="1819" customWidth="1"/>
    <col min="6670" max="6670" width="10.7109375" style="1819" customWidth="1"/>
    <col min="6671" max="6671" width="12.5703125" style="1819" customWidth="1"/>
    <col min="6672" max="6672" width="11.85546875" style="1819" customWidth="1"/>
    <col min="6673" max="6682" width="11.7109375" style="1819" customWidth="1"/>
    <col min="6683" max="6690" width="0" style="1819" hidden="1" customWidth="1"/>
    <col min="6691" max="6692" width="11.7109375" style="1819" customWidth="1"/>
    <col min="6693" max="6912" width="11.7109375" style="1819"/>
    <col min="6913" max="6913" width="13.85546875" style="1819" customWidth="1"/>
    <col min="6914" max="6914" width="27.7109375" style="1819" customWidth="1"/>
    <col min="6915" max="6916" width="10.7109375" style="1819" customWidth="1"/>
    <col min="6917" max="6917" width="11.28515625" style="1819" bestFit="1" customWidth="1"/>
    <col min="6918" max="6918" width="11.7109375" style="1819" customWidth="1"/>
    <col min="6919" max="6919" width="11.85546875" style="1819" customWidth="1"/>
    <col min="6920" max="6921" width="12.42578125" style="1819" customWidth="1"/>
    <col min="6922" max="6922" width="10.5703125" style="1819" customWidth="1"/>
    <col min="6923" max="6924" width="12.28515625" style="1819" customWidth="1"/>
    <col min="6925" max="6925" width="12.42578125" style="1819" customWidth="1"/>
    <col min="6926" max="6926" width="10.7109375" style="1819" customWidth="1"/>
    <col min="6927" max="6927" width="12.5703125" style="1819" customWidth="1"/>
    <col min="6928" max="6928" width="11.85546875" style="1819" customWidth="1"/>
    <col min="6929" max="6938" width="11.7109375" style="1819" customWidth="1"/>
    <col min="6939" max="6946" width="0" style="1819" hidden="1" customWidth="1"/>
    <col min="6947" max="6948" width="11.7109375" style="1819" customWidth="1"/>
    <col min="6949" max="7168" width="11.7109375" style="1819"/>
    <col min="7169" max="7169" width="13.85546875" style="1819" customWidth="1"/>
    <col min="7170" max="7170" width="27.7109375" style="1819" customWidth="1"/>
    <col min="7171" max="7172" width="10.7109375" style="1819" customWidth="1"/>
    <col min="7173" max="7173" width="11.28515625" style="1819" bestFit="1" customWidth="1"/>
    <col min="7174" max="7174" width="11.7109375" style="1819" customWidth="1"/>
    <col min="7175" max="7175" width="11.85546875" style="1819" customWidth="1"/>
    <col min="7176" max="7177" width="12.42578125" style="1819" customWidth="1"/>
    <col min="7178" max="7178" width="10.5703125" style="1819" customWidth="1"/>
    <col min="7179" max="7180" width="12.28515625" style="1819" customWidth="1"/>
    <col min="7181" max="7181" width="12.42578125" style="1819" customWidth="1"/>
    <col min="7182" max="7182" width="10.7109375" style="1819" customWidth="1"/>
    <col min="7183" max="7183" width="12.5703125" style="1819" customWidth="1"/>
    <col min="7184" max="7184" width="11.85546875" style="1819" customWidth="1"/>
    <col min="7185" max="7194" width="11.7109375" style="1819" customWidth="1"/>
    <col min="7195" max="7202" width="0" style="1819" hidden="1" customWidth="1"/>
    <col min="7203" max="7204" width="11.7109375" style="1819" customWidth="1"/>
    <col min="7205" max="7424" width="11.7109375" style="1819"/>
    <col min="7425" max="7425" width="13.85546875" style="1819" customWidth="1"/>
    <col min="7426" max="7426" width="27.7109375" style="1819" customWidth="1"/>
    <col min="7427" max="7428" width="10.7109375" style="1819" customWidth="1"/>
    <col min="7429" max="7429" width="11.28515625" style="1819" bestFit="1" customWidth="1"/>
    <col min="7430" max="7430" width="11.7109375" style="1819" customWidth="1"/>
    <col min="7431" max="7431" width="11.85546875" style="1819" customWidth="1"/>
    <col min="7432" max="7433" width="12.42578125" style="1819" customWidth="1"/>
    <col min="7434" max="7434" width="10.5703125" style="1819" customWidth="1"/>
    <col min="7435" max="7436" width="12.28515625" style="1819" customWidth="1"/>
    <col min="7437" max="7437" width="12.42578125" style="1819" customWidth="1"/>
    <col min="7438" max="7438" width="10.7109375" style="1819" customWidth="1"/>
    <col min="7439" max="7439" width="12.5703125" style="1819" customWidth="1"/>
    <col min="7440" max="7440" width="11.85546875" style="1819" customWidth="1"/>
    <col min="7441" max="7450" width="11.7109375" style="1819" customWidth="1"/>
    <col min="7451" max="7458" width="0" style="1819" hidden="1" customWidth="1"/>
    <col min="7459" max="7460" width="11.7109375" style="1819" customWidth="1"/>
    <col min="7461" max="7680" width="11.7109375" style="1819"/>
    <col min="7681" max="7681" width="13.85546875" style="1819" customWidth="1"/>
    <col min="7682" max="7682" width="27.7109375" style="1819" customWidth="1"/>
    <col min="7683" max="7684" width="10.7109375" style="1819" customWidth="1"/>
    <col min="7685" max="7685" width="11.28515625" style="1819" bestFit="1" customWidth="1"/>
    <col min="7686" max="7686" width="11.7109375" style="1819" customWidth="1"/>
    <col min="7687" max="7687" width="11.85546875" style="1819" customWidth="1"/>
    <col min="7688" max="7689" width="12.42578125" style="1819" customWidth="1"/>
    <col min="7690" max="7690" width="10.5703125" style="1819" customWidth="1"/>
    <col min="7691" max="7692" width="12.28515625" style="1819" customWidth="1"/>
    <col min="7693" max="7693" width="12.42578125" style="1819" customWidth="1"/>
    <col min="7694" max="7694" width="10.7109375" style="1819" customWidth="1"/>
    <col min="7695" max="7695" width="12.5703125" style="1819" customWidth="1"/>
    <col min="7696" max="7696" width="11.85546875" style="1819" customWidth="1"/>
    <col min="7697" max="7706" width="11.7109375" style="1819" customWidth="1"/>
    <col min="7707" max="7714" width="0" style="1819" hidden="1" customWidth="1"/>
    <col min="7715" max="7716" width="11.7109375" style="1819" customWidth="1"/>
    <col min="7717" max="7936" width="11.7109375" style="1819"/>
    <col min="7937" max="7937" width="13.85546875" style="1819" customWidth="1"/>
    <col min="7938" max="7938" width="27.7109375" style="1819" customWidth="1"/>
    <col min="7939" max="7940" width="10.7109375" style="1819" customWidth="1"/>
    <col min="7941" max="7941" width="11.28515625" style="1819" bestFit="1" customWidth="1"/>
    <col min="7942" max="7942" width="11.7109375" style="1819" customWidth="1"/>
    <col min="7943" max="7943" width="11.85546875" style="1819" customWidth="1"/>
    <col min="7944" max="7945" width="12.42578125" style="1819" customWidth="1"/>
    <col min="7946" max="7946" width="10.5703125" style="1819" customWidth="1"/>
    <col min="7947" max="7948" width="12.28515625" style="1819" customWidth="1"/>
    <col min="7949" max="7949" width="12.42578125" style="1819" customWidth="1"/>
    <col min="7950" max="7950" width="10.7109375" style="1819" customWidth="1"/>
    <col min="7951" max="7951" width="12.5703125" style="1819" customWidth="1"/>
    <col min="7952" max="7952" width="11.85546875" style="1819" customWidth="1"/>
    <col min="7953" max="7962" width="11.7109375" style="1819" customWidth="1"/>
    <col min="7963" max="7970" width="0" style="1819" hidden="1" customWidth="1"/>
    <col min="7971" max="7972" width="11.7109375" style="1819" customWidth="1"/>
    <col min="7973" max="8192" width="11.7109375" style="1819"/>
    <col min="8193" max="8193" width="13.85546875" style="1819" customWidth="1"/>
    <col min="8194" max="8194" width="27.7109375" style="1819" customWidth="1"/>
    <col min="8195" max="8196" width="10.7109375" style="1819" customWidth="1"/>
    <col min="8197" max="8197" width="11.28515625" style="1819" bestFit="1" customWidth="1"/>
    <col min="8198" max="8198" width="11.7109375" style="1819" customWidth="1"/>
    <col min="8199" max="8199" width="11.85546875" style="1819" customWidth="1"/>
    <col min="8200" max="8201" width="12.42578125" style="1819" customWidth="1"/>
    <col min="8202" max="8202" width="10.5703125" style="1819" customWidth="1"/>
    <col min="8203" max="8204" width="12.28515625" style="1819" customWidth="1"/>
    <col min="8205" max="8205" width="12.42578125" style="1819" customWidth="1"/>
    <col min="8206" max="8206" width="10.7109375" style="1819" customWidth="1"/>
    <col min="8207" max="8207" width="12.5703125" style="1819" customWidth="1"/>
    <col min="8208" max="8208" width="11.85546875" style="1819" customWidth="1"/>
    <col min="8209" max="8218" width="11.7109375" style="1819" customWidth="1"/>
    <col min="8219" max="8226" width="0" style="1819" hidden="1" customWidth="1"/>
    <col min="8227" max="8228" width="11.7109375" style="1819" customWidth="1"/>
    <col min="8229" max="8448" width="11.7109375" style="1819"/>
    <col min="8449" max="8449" width="13.85546875" style="1819" customWidth="1"/>
    <col min="8450" max="8450" width="27.7109375" style="1819" customWidth="1"/>
    <col min="8451" max="8452" width="10.7109375" style="1819" customWidth="1"/>
    <col min="8453" max="8453" width="11.28515625" style="1819" bestFit="1" customWidth="1"/>
    <col min="8454" max="8454" width="11.7109375" style="1819" customWidth="1"/>
    <col min="8455" max="8455" width="11.85546875" style="1819" customWidth="1"/>
    <col min="8456" max="8457" width="12.42578125" style="1819" customWidth="1"/>
    <col min="8458" max="8458" width="10.5703125" style="1819" customWidth="1"/>
    <col min="8459" max="8460" width="12.28515625" style="1819" customWidth="1"/>
    <col min="8461" max="8461" width="12.42578125" style="1819" customWidth="1"/>
    <col min="8462" max="8462" width="10.7109375" style="1819" customWidth="1"/>
    <col min="8463" max="8463" width="12.5703125" style="1819" customWidth="1"/>
    <col min="8464" max="8464" width="11.85546875" style="1819" customWidth="1"/>
    <col min="8465" max="8474" width="11.7109375" style="1819" customWidth="1"/>
    <col min="8475" max="8482" width="0" style="1819" hidden="1" customWidth="1"/>
    <col min="8483" max="8484" width="11.7109375" style="1819" customWidth="1"/>
    <col min="8485" max="8704" width="11.7109375" style="1819"/>
    <col min="8705" max="8705" width="13.85546875" style="1819" customWidth="1"/>
    <col min="8706" max="8706" width="27.7109375" style="1819" customWidth="1"/>
    <col min="8707" max="8708" width="10.7109375" style="1819" customWidth="1"/>
    <col min="8709" max="8709" width="11.28515625" style="1819" bestFit="1" customWidth="1"/>
    <col min="8710" max="8710" width="11.7109375" style="1819" customWidth="1"/>
    <col min="8711" max="8711" width="11.85546875" style="1819" customWidth="1"/>
    <col min="8712" max="8713" width="12.42578125" style="1819" customWidth="1"/>
    <col min="8714" max="8714" width="10.5703125" style="1819" customWidth="1"/>
    <col min="8715" max="8716" width="12.28515625" style="1819" customWidth="1"/>
    <col min="8717" max="8717" width="12.42578125" style="1819" customWidth="1"/>
    <col min="8718" max="8718" width="10.7109375" style="1819" customWidth="1"/>
    <col min="8719" max="8719" width="12.5703125" style="1819" customWidth="1"/>
    <col min="8720" max="8720" width="11.85546875" style="1819" customWidth="1"/>
    <col min="8721" max="8730" width="11.7109375" style="1819" customWidth="1"/>
    <col min="8731" max="8738" width="0" style="1819" hidden="1" customWidth="1"/>
    <col min="8739" max="8740" width="11.7109375" style="1819" customWidth="1"/>
    <col min="8741" max="8960" width="11.7109375" style="1819"/>
    <col min="8961" max="8961" width="13.85546875" style="1819" customWidth="1"/>
    <col min="8962" max="8962" width="27.7109375" style="1819" customWidth="1"/>
    <col min="8963" max="8964" width="10.7109375" style="1819" customWidth="1"/>
    <col min="8965" max="8965" width="11.28515625" style="1819" bestFit="1" customWidth="1"/>
    <col min="8966" max="8966" width="11.7109375" style="1819" customWidth="1"/>
    <col min="8967" max="8967" width="11.85546875" style="1819" customWidth="1"/>
    <col min="8968" max="8969" width="12.42578125" style="1819" customWidth="1"/>
    <col min="8970" max="8970" width="10.5703125" style="1819" customWidth="1"/>
    <col min="8971" max="8972" width="12.28515625" style="1819" customWidth="1"/>
    <col min="8973" max="8973" width="12.42578125" style="1819" customWidth="1"/>
    <col min="8974" max="8974" width="10.7109375" style="1819" customWidth="1"/>
    <col min="8975" max="8975" width="12.5703125" style="1819" customWidth="1"/>
    <col min="8976" max="8976" width="11.85546875" style="1819" customWidth="1"/>
    <col min="8977" max="8986" width="11.7109375" style="1819" customWidth="1"/>
    <col min="8987" max="8994" width="0" style="1819" hidden="1" customWidth="1"/>
    <col min="8995" max="8996" width="11.7109375" style="1819" customWidth="1"/>
    <col min="8997" max="9216" width="11.7109375" style="1819"/>
    <col min="9217" max="9217" width="13.85546875" style="1819" customWidth="1"/>
    <col min="9218" max="9218" width="27.7109375" style="1819" customWidth="1"/>
    <col min="9219" max="9220" width="10.7109375" style="1819" customWidth="1"/>
    <col min="9221" max="9221" width="11.28515625" style="1819" bestFit="1" customWidth="1"/>
    <col min="9222" max="9222" width="11.7109375" style="1819" customWidth="1"/>
    <col min="9223" max="9223" width="11.85546875" style="1819" customWidth="1"/>
    <col min="9224" max="9225" width="12.42578125" style="1819" customWidth="1"/>
    <col min="9226" max="9226" width="10.5703125" style="1819" customWidth="1"/>
    <col min="9227" max="9228" width="12.28515625" style="1819" customWidth="1"/>
    <col min="9229" max="9229" width="12.42578125" style="1819" customWidth="1"/>
    <col min="9230" max="9230" width="10.7109375" style="1819" customWidth="1"/>
    <col min="9231" max="9231" width="12.5703125" style="1819" customWidth="1"/>
    <col min="9232" max="9232" width="11.85546875" style="1819" customWidth="1"/>
    <col min="9233" max="9242" width="11.7109375" style="1819" customWidth="1"/>
    <col min="9243" max="9250" width="0" style="1819" hidden="1" customWidth="1"/>
    <col min="9251" max="9252" width="11.7109375" style="1819" customWidth="1"/>
    <col min="9253" max="9472" width="11.7109375" style="1819"/>
    <col min="9473" max="9473" width="13.85546875" style="1819" customWidth="1"/>
    <col min="9474" max="9474" width="27.7109375" style="1819" customWidth="1"/>
    <col min="9475" max="9476" width="10.7109375" style="1819" customWidth="1"/>
    <col min="9477" max="9477" width="11.28515625" style="1819" bestFit="1" customWidth="1"/>
    <col min="9478" max="9478" width="11.7109375" style="1819" customWidth="1"/>
    <col min="9479" max="9479" width="11.85546875" style="1819" customWidth="1"/>
    <col min="9480" max="9481" width="12.42578125" style="1819" customWidth="1"/>
    <col min="9482" max="9482" width="10.5703125" style="1819" customWidth="1"/>
    <col min="9483" max="9484" width="12.28515625" style="1819" customWidth="1"/>
    <col min="9485" max="9485" width="12.42578125" style="1819" customWidth="1"/>
    <col min="9486" max="9486" width="10.7109375" style="1819" customWidth="1"/>
    <col min="9487" max="9487" width="12.5703125" style="1819" customWidth="1"/>
    <col min="9488" max="9488" width="11.85546875" style="1819" customWidth="1"/>
    <col min="9489" max="9498" width="11.7109375" style="1819" customWidth="1"/>
    <col min="9499" max="9506" width="0" style="1819" hidden="1" customWidth="1"/>
    <col min="9507" max="9508" width="11.7109375" style="1819" customWidth="1"/>
    <col min="9509" max="9728" width="11.7109375" style="1819"/>
    <col min="9729" max="9729" width="13.85546875" style="1819" customWidth="1"/>
    <col min="9730" max="9730" width="27.7109375" style="1819" customWidth="1"/>
    <col min="9731" max="9732" width="10.7109375" style="1819" customWidth="1"/>
    <col min="9733" max="9733" width="11.28515625" style="1819" bestFit="1" customWidth="1"/>
    <col min="9734" max="9734" width="11.7109375" style="1819" customWidth="1"/>
    <col min="9735" max="9735" width="11.85546875" style="1819" customWidth="1"/>
    <col min="9736" max="9737" width="12.42578125" style="1819" customWidth="1"/>
    <col min="9738" max="9738" width="10.5703125" style="1819" customWidth="1"/>
    <col min="9739" max="9740" width="12.28515625" style="1819" customWidth="1"/>
    <col min="9741" max="9741" width="12.42578125" style="1819" customWidth="1"/>
    <col min="9742" max="9742" width="10.7109375" style="1819" customWidth="1"/>
    <col min="9743" max="9743" width="12.5703125" style="1819" customWidth="1"/>
    <col min="9744" max="9744" width="11.85546875" style="1819" customWidth="1"/>
    <col min="9745" max="9754" width="11.7109375" style="1819" customWidth="1"/>
    <col min="9755" max="9762" width="0" style="1819" hidden="1" customWidth="1"/>
    <col min="9763" max="9764" width="11.7109375" style="1819" customWidth="1"/>
    <col min="9765" max="9984" width="11.7109375" style="1819"/>
    <col min="9985" max="9985" width="13.85546875" style="1819" customWidth="1"/>
    <col min="9986" max="9986" width="27.7109375" style="1819" customWidth="1"/>
    <col min="9987" max="9988" width="10.7109375" style="1819" customWidth="1"/>
    <col min="9989" max="9989" width="11.28515625" style="1819" bestFit="1" customWidth="1"/>
    <col min="9990" max="9990" width="11.7109375" style="1819" customWidth="1"/>
    <col min="9991" max="9991" width="11.85546875" style="1819" customWidth="1"/>
    <col min="9992" max="9993" width="12.42578125" style="1819" customWidth="1"/>
    <col min="9994" max="9994" width="10.5703125" style="1819" customWidth="1"/>
    <col min="9995" max="9996" width="12.28515625" style="1819" customWidth="1"/>
    <col min="9997" max="9997" width="12.42578125" style="1819" customWidth="1"/>
    <col min="9998" max="9998" width="10.7109375" style="1819" customWidth="1"/>
    <col min="9999" max="9999" width="12.5703125" style="1819" customWidth="1"/>
    <col min="10000" max="10000" width="11.85546875" style="1819" customWidth="1"/>
    <col min="10001" max="10010" width="11.7109375" style="1819" customWidth="1"/>
    <col min="10011" max="10018" width="0" style="1819" hidden="1" customWidth="1"/>
    <col min="10019" max="10020" width="11.7109375" style="1819" customWidth="1"/>
    <col min="10021" max="10240" width="11.7109375" style="1819"/>
    <col min="10241" max="10241" width="13.85546875" style="1819" customWidth="1"/>
    <col min="10242" max="10242" width="27.7109375" style="1819" customWidth="1"/>
    <col min="10243" max="10244" width="10.7109375" style="1819" customWidth="1"/>
    <col min="10245" max="10245" width="11.28515625" style="1819" bestFit="1" customWidth="1"/>
    <col min="10246" max="10246" width="11.7109375" style="1819" customWidth="1"/>
    <col min="10247" max="10247" width="11.85546875" style="1819" customWidth="1"/>
    <col min="10248" max="10249" width="12.42578125" style="1819" customWidth="1"/>
    <col min="10250" max="10250" width="10.5703125" style="1819" customWidth="1"/>
    <col min="10251" max="10252" width="12.28515625" style="1819" customWidth="1"/>
    <col min="10253" max="10253" width="12.42578125" style="1819" customWidth="1"/>
    <col min="10254" max="10254" width="10.7109375" style="1819" customWidth="1"/>
    <col min="10255" max="10255" width="12.5703125" style="1819" customWidth="1"/>
    <col min="10256" max="10256" width="11.85546875" style="1819" customWidth="1"/>
    <col min="10257" max="10266" width="11.7109375" style="1819" customWidth="1"/>
    <col min="10267" max="10274" width="0" style="1819" hidden="1" customWidth="1"/>
    <col min="10275" max="10276" width="11.7109375" style="1819" customWidth="1"/>
    <col min="10277" max="10496" width="11.7109375" style="1819"/>
    <col min="10497" max="10497" width="13.85546875" style="1819" customWidth="1"/>
    <col min="10498" max="10498" width="27.7109375" style="1819" customWidth="1"/>
    <col min="10499" max="10500" width="10.7109375" style="1819" customWidth="1"/>
    <col min="10501" max="10501" width="11.28515625" style="1819" bestFit="1" customWidth="1"/>
    <col min="10502" max="10502" width="11.7109375" style="1819" customWidth="1"/>
    <col min="10503" max="10503" width="11.85546875" style="1819" customWidth="1"/>
    <col min="10504" max="10505" width="12.42578125" style="1819" customWidth="1"/>
    <col min="10506" max="10506" width="10.5703125" style="1819" customWidth="1"/>
    <col min="10507" max="10508" width="12.28515625" style="1819" customWidth="1"/>
    <col min="10509" max="10509" width="12.42578125" style="1819" customWidth="1"/>
    <col min="10510" max="10510" width="10.7109375" style="1819" customWidth="1"/>
    <col min="10511" max="10511" width="12.5703125" style="1819" customWidth="1"/>
    <col min="10512" max="10512" width="11.85546875" style="1819" customWidth="1"/>
    <col min="10513" max="10522" width="11.7109375" style="1819" customWidth="1"/>
    <col min="10523" max="10530" width="0" style="1819" hidden="1" customWidth="1"/>
    <col min="10531" max="10532" width="11.7109375" style="1819" customWidth="1"/>
    <col min="10533" max="10752" width="11.7109375" style="1819"/>
    <col min="10753" max="10753" width="13.85546875" style="1819" customWidth="1"/>
    <col min="10754" max="10754" width="27.7109375" style="1819" customWidth="1"/>
    <col min="10755" max="10756" width="10.7109375" style="1819" customWidth="1"/>
    <col min="10757" max="10757" width="11.28515625" style="1819" bestFit="1" customWidth="1"/>
    <col min="10758" max="10758" width="11.7109375" style="1819" customWidth="1"/>
    <col min="10759" max="10759" width="11.85546875" style="1819" customWidth="1"/>
    <col min="10760" max="10761" width="12.42578125" style="1819" customWidth="1"/>
    <col min="10762" max="10762" width="10.5703125" style="1819" customWidth="1"/>
    <col min="10763" max="10764" width="12.28515625" style="1819" customWidth="1"/>
    <col min="10765" max="10765" width="12.42578125" style="1819" customWidth="1"/>
    <col min="10766" max="10766" width="10.7109375" style="1819" customWidth="1"/>
    <col min="10767" max="10767" width="12.5703125" style="1819" customWidth="1"/>
    <col min="10768" max="10768" width="11.85546875" style="1819" customWidth="1"/>
    <col min="10769" max="10778" width="11.7109375" style="1819" customWidth="1"/>
    <col min="10779" max="10786" width="0" style="1819" hidden="1" customWidth="1"/>
    <col min="10787" max="10788" width="11.7109375" style="1819" customWidth="1"/>
    <col min="10789" max="11008" width="11.7109375" style="1819"/>
    <col min="11009" max="11009" width="13.85546875" style="1819" customWidth="1"/>
    <col min="11010" max="11010" width="27.7109375" style="1819" customWidth="1"/>
    <col min="11011" max="11012" width="10.7109375" style="1819" customWidth="1"/>
    <col min="11013" max="11013" width="11.28515625" style="1819" bestFit="1" customWidth="1"/>
    <col min="11014" max="11014" width="11.7109375" style="1819" customWidth="1"/>
    <col min="11015" max="11015" width="11.85546875" style="1819" customWidth="1"/>
    <col min="11016" max="11017" width="12.42578125" style="1819" customWidth="1"/>
    <col min="11018" max="11018" width="10.5703125" style="1819" customWidth="1"/>
    <col min="11019" max="11020" width="12.28515625" style="1819" customWidth="1"/>
    <col min="11021" max="11021" width="12.42578125" style="1819" customWidth="1"/>
    <col min="11022" max="11022" width="10.7109375" style="1819" customWidth="1"/>
    <col min="11023" max="11023" width="12.5703125" style="1819" customWidth="1"/>
    <col min="11024" max="11024" width="11.85546875" style="1819" customWidth="1"/>
    <col min="11025" max="11034" width="11.7109375" style="1819" customWidth="1"/>
    <col min="11035" max="11042" width="0" style="1819" hidden="1" customWidth="1"/>
    <col min="11043" max="11044" width="11.7109375" style="1819" customWidth="1"/>
    <col min="11045" max="11264" width="11.7109375" style="1819"/>
    <col min="11265" max="11265" width="13.85546875" style="1819" customWidth="1"/>
    <col min="11266" max="11266" width="27.7109375" style="1819" customWidth="1"/>
    <col min="11267" max="11268" width="10.7109375" style="1819" customWidth="1"/>
    <col min="11269" max="11269" width="11.28515625" style="1819" bestFit="1" customWidth="1"/>
    <col min="11270" max="11270" width="11.7109375" style="1819" customWidth="1"/>
    <col min="11271" max="11271" width="11.85546875" style="1819" customWidth="1"/>
    <col min="11272" max="11273" width="12.42578125" style="1819" customWidth="1"/>
    <col min="11274" max="11274" width="10.5703125" style="1819" customWidth="1"/>
    <col min="11275" max="11276" width="12.28515625" style="1819" customWidth="1"/>
    <col min="11277" max="11277" width="12.42578125" style="1819" customWidth="1"/>
    <col min="11278" max="11278" width="10.7109375" style="1819" customWidth="1"/>
    <col min="11279" max="11279" width="12.5703125" style="1819" customWidth="1"/>
    <col min="11280" max="11280" width="11.85546875" style="1819" customWidth="1"/>
    <col min="11281" max="11290" width="11.7109375" style="1819" customWidth="1"/>
    <col min="11291" max="11298" width="0" style="1819" hidden="1" customWidth="1"/>
    <col min="11299" max="11300" width="11.7109375" style="1819" customWidth="1"/>
    <col min="11301" max="11520" width="11.7109375" style="1819"/>
    <col min="11521" max="11521" width="13.85546875" style="1819" customWidth="1"/>
    <col min="11522" max="11522" width="27.7109375" style="1819" customWidth="1"/>
    <col min="11523" max="11524" width="10.7109375" style="1819" customWidth="1"/>
    <col min="11525" max="11525" width="11.28515625" style="1819" bestFit="1" customWidth="1"/>
    <col min="11526" max="11526" width="11.7109375" style="1819" customWidth="1"/>
    <col min="11527" max="11527" width="11.85546875" style="1819" customWidth="1"/>
    <col min="11528" max="11529" width="12.42578125" style="1819" customWidth="1"/>
    <col min="11530" max="11530" width="10.5703125" style="1819" customWidth="1"/>
    <col min="11531" max="11532" width="12.28515625" style="1819" customWidth="1"/>
    <col min="11533" max="11533" width="12.42578125" style="1819" customWidth="1"/>
    <col min="11534" max="11534" width="10.7109375" style="1819" customWidth="1"/>
    <col min="11535" max="11535" width="12.5703125" style="1819" customWidth="1"/>
    <col min="11536" max="11536" width="11.85546875" style="1819" customWidth="1"/>
    <col min="11537" max="11546" width="11.7109375" style="1819" customWidth="1"/>
    <col min="11547" max="11554" width="0" style="1819" hidden="1" customWidth="1"/>
    <col min="11555" max="11556" width="11.7109375" style="1819" customWidth="1"/>
    <col min="11557" max="11776" width="11.7109375" style="1819"/>
    <col min="11777" max="11777" width="13.85546875" style="1819" customWidth="1"/>
    <col min="11778" max="11778" width="27.7109375" style="1819" customWidth="1"/>
    <col min="11779" max="11780" width="10.7109375" style="1819" customWidth="1"/>
    <col min="11781" max="11781" width="11.28515625" style="1819" bestFit="1" customWidth="1"/>
    <col min="11782" max="11782" width="11.7109375" style="1819" customWidth="1"/>
    <col min="11783" max="11783" width="11.85546875" style="1819" customWidth="1"/>
    <col min="11784" max="11785" width="12.42578125" style="1819" customWidth="1"/>
    <col min="11786" max="11786" width="10.5703125" style="1819" customWidth="1"/>
    <col min="11787" max="11788" width="12.28515625" style="1819" customWidth="1"/>
    <col min="11789" max="11789" width="12.42578125" style="1819" customWidth="1"/>
    <col min="11790" max="11790" width="10.7109375" style="1819" customWidth="1"/>
    <col min="11791" max="11791" width="12.5703125" style="1819" customWidth="1"/>
    <col min="11792" max="11792" width="11.85546875" style="1819" customWidth="1"/>
    <col min="11793" max="11802" width="11.7109375" style="1819" customWidth="1"/>
    <col min="11803" max="11810" width="0" style="1819" hidden="1" customWidth="1"/>
    <col min="11811" max="11812" width="11.7109375" style="1819" customWidth="1"/>
    <col min="11813" max="12032" width="11.7109375" style="1819"/>
    <col min="12033" max="12033" width="13.85546875" style="1819" customWidth="1"/>
    <col min="12034" max="12034" width="27.7109375" style="1819" customWidth="1"/>
    <col min="12035" max="12036" width="10.7109375" style="1819" customWidth="1"/>
    <col min="12037" max="12037" width="11.28515625" style="1819" bestFit="1" customWidth="1"/>
    <col min="12038" max="12038" width="11.7109375" style="1819" customWidth="1"/>
    <col min="12039" max="12039" width="11.85546875" style="1819" customWidth="1"/>
    <col min="12040" max="12041" width="12.42578125" style="1819" customWidth="1"/>
    <col min="12042" max="12042" width="10.5703125" style="1819" customWidth="1"/>
    <col min="12043" max="12044" width="12.28515625" style="1819" customWidth="1"/>
    <col min="12045" max="12045" width="12.42578125" style="1819" customWidth="1"/>
    <col min="12046" max="12046" width="10.7109375" style="1819" customWidth="1"/>
    <col min="12047" max="12047" width="12.5703125" style="1819" customWidth="1"/>
    <col min="12048" max="12048" width="11.85546875" style="1819" customWidth="1"/>
    <col min="12049" max="12058" width="11.7109375" style="1819" customWidth="1"/>
    <col min="12059" max="12066" width="0" style="1819" hidden="1" customWidth="1"/>
    <col min="12067" max="12068" width="11.7109375" style="1819" customWidth="1"/>
    <col min="12069" max="12288" width="11.7109375" style="1819"/>
    <col min="12289" max="12289" width="13.85546875" style="1819" customWidth="1"/>
    <col min="12290" max="12290" width="27.7109375" style="1819" customWidth="1"/>
    <col min="12291" max="12292" width="10.7109375" style="1819" customWidth="1"/>
    <col min="12293" max="12293" width="11.28515625" style="1819" bestFit="1" customWidth="1"/>
    <col min="12294" max="12294" width="11.7109375" style="1819" customWidth="1"/>
    <col min="12295" max="12295" width="11.85546875" style="1819" customWidth="1"/>
    <col min="12296" max="12297" width="12.42578125" style="1819" customWidth="1"/>
    <col min="12298" max="12298" width="10.5703125" style="1819" customWidth="1"/>
    <col min="12299" max="12300" width="12.28515625" style="1819" customWidth="1"/>
    <col min="12301" max="12301" width="12.42578125" style="1819" customWidth="1"/>
    <col min="12302" max="12302" width="10.7109375" style="1819" customWidth="1"/>
    <col min="12303" max="12303" width="12.5703125" style="1819" customWidth="1"/>
    <col min="12304" max="12304" width="11.85546875" style="1819" customWidth="1"/>
    <col min="12305" max="12314" width="11.7109375" style="1819" customWidth="1"/>
    <col min="12315" max="12322" width="0" style="1819" hidden="1" customWidth="1"/>
    <col min="12323" max="12324" width="11.7109375" style="1819" customWidth="1"/>
    <col min="12325" max="12544" width="11.7109375" style="1819"/>
    <col min="12545" max="12545" width="13.85546875" style="1819" customWidth="1"/>
    <col min="12546" max="12546" width="27.7109375" style="1819" customWidth="1"/>
    <col min="12547" max="12548" width="10.7109375" style="1819" customWidth="1"/>
    <col min="12549" max="12549" width="11.28515625" style="1819" bestFit="1" customWidth="1"/>
    <col min="12550" max="12550" width="11.7109375" style="1819" customWidth="1"/>
    <col min="12551" max="12551" width="11.85546875" style="1819" customWidth="1"/>
    <col min="12552" max="12553" width="12.42578125" style="1819" customWidth="1"/>
    <col min="12554" max="12554" width="10.5703125" style="1819" customWidth="1"/>
    <col min="12555" max="12556" width="12.28515625" style="1819" customWidth="1"/>
    <col min="12557" max="12557" width="12.42578125" style="1819" customWidth="1"/>
    <col min="12558" max="12558" width="10.7109375" style="1819" customWidth="1"/>
    <col min="12559" max="12559" width="12.5703125" style="1819" customWidth="1"/>
    <col min="12560" max="12560" width="11.85546875" style="1819" customWidth="1"/>
    <col min="12561" max="12570" width="11.7109375" style="1819" customWidth="1"/>
    <col min="12571" max="12578" width="0" style="1819" hidden="1" customWidth="1"/>
    <col min="12579" max="12580" width="11.7109375" style="1819" customWidth="1"/>
    <col min="12581" max="12800" width="11.7109375" style="1819"/>
    <col min="12801" max="12801" width="13.85546875" style="1819" customWidth="1"/>
    <col min="12802" max="12802" width="27.7109375" style="1819" customWidth="1"/>
    <col min="12803" max="12804" width="10.7109375" style="1819" customWidth="1"/>
    <col min="12805" max="12805" width="11.28515625" style="1819" bestFit="1" customWidth="1"/>
    <col min="12806" max="12806" width="11.7109375" style="1819" customWidth="1"/>
    <col min="12807" max="12807" width="11.85546875" style="1819" customWidth="1"/>
    <col min="12808" max="12809" width="12.42578125" style="1819" customWidth="1"/>
    <col min="12810" max="12810" width="10.5703125" style="1819" customWidth="1"/>
    <col min="12811" max="12812" width="12.28515625" style="1819" customWidth="1"/>
    <col min="12813" max="12813" width="12.42578125" style="1819" customWidth="1"/>
    <col min="12814" max="12814" width="10.7109375" style="1819" customWidth="1"/>
    <col min="12815" max="12815" width="12.5703125" style="1819" customWidth="1"/>
    <col min="12816" max="12816" width="11.85546875" style="1819" customWidth="1"/>
    <col min="12817" max="12826" width="11.7109375" style="1819" customWidth="1"/>
    <col min="12827" max="12834" width="0" style="1819" hidden="1" customWidth="1"/>
    <col min="12835" max="12836" width="11.7109375" style="1819" customWidth="1"/>
    <col min="12837" max="13056" width="11.7109375" style="1819"/>
    <col min="13057" max="13057" width="13.85546875" style="1819" customWidth="1"/>
    <col min="13058" max="13058" width="27.7109375" style="1819" customWidth="1"/>
    <col min="13059" max="13060" width="10.7109375" style="1819" customWidth="1"/>
    <col min="13061" max="13061" width="11.28515625" style="1819" bestFit="1" customWidth="1"/>
    <col min="13062" max="13062" width="11.7109375" style="1819" customWidth="1"/>
    <col min="13063" max="13063" width="11.85546875" style="1819" customWidth="1"/>
    <col min="13064" max="13065" width="12.42578125" style="1819" customWidth="1"/>
    <col min="13066" max="13066" width="10.5703125" style="1819" customWidth="1"/>
    <col min="13067" max="13068" width="12.28515625" style="1819" customWidth="1"/>
    <col min="13069" max="13069" width="12.42578125" style="1819" customWidth="1"/>
    <col min="13070" max="13070" width="10.7109375" style="1819" customWidth="1"/>
    <col min="13071" max="13071" width="12.5703125" style="1819" customWidth="1"/>
    <col min="13072" max="13072" width="11.85546875" style="1819" customWidth="1"/>
    <col min="13073" max="13082" width="11.7109375" style="1819" customWidth="1"/>
    <col min="13083" max="13090" width="0" style="1819" hidden="1" customWidth="1"/>
    <col min="13091" max="13092" width="11.7109375" style="1819" customWidth="1"/>
    <col min="13093" max="13312" width="11.7109375" style="1819"/>
    <col min="13313" max="13313" width="13.85546875" style="1819" customWidth="1"/>
    <col min="13314" max="13314" width="27.7109375" style="1819" customWidth="1"/>
    <col min="13315" max="13316" width="10.7109375" style="1819" customWidth="1"/>
    <col min="13317" max="13317" width="11.28515625" style="1819" bestFit="1" customWidth="1"/>
    <col min="13318" max="13318" width="11.7109375" style="1819" customWidth="1"/>
    <col min="13319" max="13319" width="11.85546875" style="1819" customWidth="1"/>
    <col min="13320" max="13321" width="12.42578125" style="1819" customWidth="1"/>
    <col min="13322" max="13322" width="10.5703125" style="1819" customWidth="1"/>
    <col min="13323" max="13324" width="12.28515625" style="1819" customWidth="1"/>
    <col min="13325" max="13325" width="12.42578125" style="1819" customWidth="1"/>
    <col min="13326" max="13326" width="10.7109375" style="1819" customWidth="1"/>
    <col min="13327" max="13327" width="12.5703125" style="1819" customWidth="1"/>
    <col min="13328" max="13328" width="11.85546875" style="1819" customWidth="1"/>
    <col min="13329" max="13338" width="11.7109375" style="1819" customWidth="1"/>
    <col min="13339" max="13346" width="0" style="1819" hidden="1" customWidth="1"/>
    <col min="13347" max="13348" width="11.7109375" style="1819" customWidth="1"/>
    <col min="13349" max="13568" width="11.7109375" style="1819"/>
    <col min="13569" max="13569" width="13.85546875" style="1819" customWidth="1"/>
    <col min="13570" max="13570" width="27.7109375" style="1819" customWidth="1"/>
    <col min="13571" max="13572" width="10.7109375" style="1819" customWidth="1"/>
    <col min="13573" max="13573" width="11.28515625" style="1819" bestFit="1" customWidth="1"/>
    <col min="13574" max="13574" width="11.7109375" style="1819" customWidth="1"/>
    <col min="13575" max="13575" width="11.85546875" style="1819" customWidth="1"/>
    <col min="13576" max="13577" width="12.42578125" style="1819" customWidth="1"/>
    <col min="13578" max="13578" width="10.5703125" style="1819" customWidth="1"/>
    <col min="13579" max="13580" width="12.28515625" style="1819" customWidth="1"/>
    <col min="13581" max="13581" width="12.42578125" style="1819" customWidth="1"/>
    <col min="13582" max="13582" width="10.7109375" style="1819" customWidth="1"/>
    <col min="13583" max="13583" width="12.5703125" style="1819" customWidth="1"/>
    <col min="13584" max="13584" width="11.85546875" style="1819" customWidth="1"/>
    <col min="13585" max="13594" width="11.7109375" style="1819" customWidth="1"/>
    <col min="13595" max="13602" width="0" style="1819" hidden="1" customWidth="1"/>
    <col min="13603" max="13604" width="11.7109375" style="1819" customWidth="1"/>
    <col min="13605" max="13824" width="11.7109375" style="1819"/>
    <col min="13825" max="13825" width="13.85546875" style="1819" customWidth="1"/>
    <col min="13826" max="13826" width="27.7109375" style="1819" customWidth="1"/>
    <col min="13827" max="13828" width="10.7109375" style="1819" customWidth="1"/>
    <col min="13829" max="13829" width="11.28515625" style="1819" bestFit="1" customWidth="1"/>
    <col min="13830" max="13830" width="11.7109375" style="1819" customWidth="1"/>
    <col min="13831" max="13831" width="11.85546875" style="1819" customWidth="1"/>
    <col min="13832" max="13833" width="12.42578125" style="1819" customWidth="1"/>
    <col min="13834" max="13834" width="10.5703125" style="1819" customWidth="1"/>
    <col min="13835" max="13836" width="12.28515625" style="1819" customWidth="1"/>
    <col min="13837" max="13837" width="12.42578125" style="1819" customWidth="1"/>
    <col min="13838" max="13838" width="10.7109375" style="1819" customWidth="1"/>
    <col min="13839" max="13839" width="12.5703125" style="1819" customWidth="1"/>
    <col min="13840" max="13840" width="11.85546875" style="1819" customWidth="1"/>
    <col min="13841" max="13850" width="11.7109375" style="1819" customWidth="1"/>
    <col min="13851" max="13858" width="0" style="1819" hidden="1" customWidth="1"/>
    <col min="13859" max="13860" width="11.7109375" style="1819" customWidth="1"/>
    <col min="13861" max="14080" width="11.7109375" style="1819"/>
    <col min="14081" max="14081" width="13.85546875" style="1819" customWidth="1"/>
    <col min="14082" max="14082" width="27.7109375" style="1819" customWidth="1"/>
    <col min="14083" max="14084" width="10.7109375" style="1819" customWidth="1"/>
    <col min="14085" max="14085" width="11.28515625" style="1819" bestFit="1" customWidth="1"/>
    <col min="14086" max="14086" width="11.7109375" style="1819" customWidth="1"/>
    <col min="14087" max="14087" width="11.85546875" style="1819" customWidth="1"/>
    <col min="14088" max="14089" width="12.42578125" style="1819" customWidth="1"/>
    <col min="14090" max="14090" width="10.5703125" style="1819" customWidth="1"/>
    <col min="14091" max="14092" width="12.28515625" style="1819" customWidth="1"/>
    <col min="14093" max="14093" width="12.42578125" style="1819" customWidth="1"/>
    <col min="14094" max="14094" width="10.7109375" style="1819" customWidth="1"/>
    <col min="14095" max="14095" width="12.5703125" style="1819" customWidth="1"/>
    <col min="14096" max="14096" width="11.85546875" style="1819" customWidth="1"/>
    <col min="14097" max="14106" width="11.7109375" style="1819" customWidth="1"/>
    <col min="14107" max="14114" width="0" style="1819" hidden="1" customWidth="1"/>
    <col min="14115" max="14116" width="11.7109375" style="1819" customWidth="1"/>
    <col min="14117" max="14336" width="11.7109375" style="1819"/>
    <col min="14337" max="14337" width="13.85546875" style="1819" customWidth="1"/>
    <col min="14338" max="14338" width="27.7109375" style="1819" customWidth="1"/>
    <col min="14339" max="14340" width="10.7109375" style="1819" customWidth="1"/>
    <col min="14341" max="14341" width="11.28515625" style="1819" bestFit="1" customWidth="1"/>
    <col min="14342" max="14342" width="11.7109375" style="1819" customWidth="1"/>
    <col min="14343" max="14343" width="11.85546875" style="1819" customWidth="1"/>
    <col min="14344" max="14345" width="12.42578125" style="1819" customWidth="1"/>
    <col min="14346" max="14346" width="10.5703125" style="1819" customWidth="1"/>
    <col min="14347" max="14348" width="12.28515625" style="1819" customWidth="1"/>
    <col min="14349" max="14349" width="12.42578125" style="1819" customWidth="1"/>
    <col min="14350" max="14350" width="10.7109375" style="1819" customWidth="1"/>
    <col min="14351" max="14351" width="12.5703125" style="1819" customWidth="1"/>
    <col min="14352" max="14352" width="11.85546875" style="1819" customWidth="1"/>
    <col min="14353" max="14362" width="11.7109375" style="1819" customWidth="1"/>
    <col min="14363" max="14370" width="0" style="1819" hidden="1" customWidth="1"/>
    <col min="14371" max="14372" width="11.7109375" style="1819" customWidth="1"/>
    <col min="14373" max="14592" width="11.7109375" style="1819"/>
    <col min="14593" max="14593" width="13.85546875" style="1819" customWidth="1"/>
    <col min="14594" max="14594" width="27.7109375" style="1819" customWidth="1"/>
    <col min="14595" max="14596" width="10.7109375" style="1819" customWidth="1"/>
    <col min="14597" max="14597" width="11.28515625" style="1819" bestFit="1" customWidth="1"/>
    <col min="14598" max="14598" width="11.7109375" style="1819" customWidth="1"/>
    <col min="14599" max="14599" width="11.85546875" style="1819" customWidth="1"/>
    <col min="14600" max="14601" width="12.42578125" style="1819" customWidth="1"/>
    <col min="14602" max="14602" width="10.5703125" style="1819" customWidth="1"/>
    <col min="14603" max="14604" width="12.28515625" style="1819" customWidth="1"/>
    <col min="14605" max="14605" width="12.42578125" style="1819" customWidth="1"/>
    <col min="14606" max="14606" width="10.7109375" style="1819" customWidth="1"/>
    <col min="14607" max="14607" width="12.5703125" style="1819" customWidth="1"/>
    <col min="14608" max="14608" width="11.85546875" style="1819" customWidth="1"/>
    <col min="14609" max="14618" width="11.7109375" style="1819" customWidth="1"/>
    <col min="14619" max="14626" width="0" style="1819" hidden="1" customWidth="1"/>
    <col min="14627" max="14628" width="11.7109375" style="1819" customWidth="1"/>
    <col min="14629" max="14848" width="11.7109375" style="1819"/>
    <col min="14849" max="14849" width="13.85546875" style="1819" customWidth="1"/>
    <col min="14850" max="14850" width="27.7109375" style="1819" customWidth="1"/>
    <col min="14851" max="14852" width="10.7109375" style="1819" customWidth="1"/>
    <col min="14853" max="14853" width="11.28515625" style="1819" bestFit="1" customWidth="1"/>
    <col min="14854" max="14854" width="11.7109375" style="1819" customWidth="1"/>
    <col min="14855" max="14855" width="11.85546875" style="1819" customWidth="1"/>
    <col min="14856" max="14857" width="12.42578125" style="1819" customWidth="1"/>
    <col min="14858" max="14858" width="10.5703125" style="1819" customWidth="1"/>
    <col min="14859" max="14860" width="12.28515625" style="1819" customWidth="1"/>
    <col min="14861" max="14861" width="12.42578125" style="1819" customWidth="1"/>
    <col min="14862" max="14862" width="10.7109375" style="1819" customWidth="1"/>
    <col min="14863" max="14863" width="12.5703125" style="1819" customWidth="1"/>
    <col min="14864" max="14864" width="11.85546875" style="1819" customWidth="1"/>
    <col min="14865" max="14874" width="11.7109375" style="1819" customWidth="1"/>
    <col min="14875" max="14882" width="0" style="1819" hidden="1" customWidth="1"/>
    <col min="14883" max="14884" width="11.7109375" style="1819" customWidth="1"/>
    <col min="14885" max="15104" width="11.7109375" style="1819"/>
    <col min="15105" max="15105" width="13.85546875" style="1819" customWidth="1"/>
    <col min="15106" max="15106" width="27.7109375" style="1819" customWidth="1"/>
    <col min="15107" max="15108" width="10.7109375" style="1819" customWidth="1"/>
    <col min="15109" max="15109" width="11.28515625" style="1819" bestFit="1" customWidth="1"/>
    <col min="15110" max="15110" width="11.7109375" style="1819" customWidth="1"/>
    <col min="15111" max="15111" width="11.85546875" style="1819" customWidth="1"/>
    <col min="15112" max="15113" width="12.42578125" style="1819" customWidth="1"/>
    <col min="15114" max="15114" width="10.5703125" style="1819" customWidth="1"/>
    <col min="15115" max="15116" width="12.28515625" style="1819" customWidth="1"/>
    <col min="15117" max="15117" width="12.42578125" style="1819" customWidth="1"/>
    <col min="15118" max="15118" width="10.7109375" style="1819" customWidth="1"/>
    <col min="15119" max="15119" width="12.5703125" style="1819" customWidth="1"/>
    <col min="15120" max="15120" width="11.85546875" style="1819" customWidth="1"/>
    <col min="15121" max="15130" width="11.7109375" style="1819" customWidth="1"/>
    <col min="15131" max="15138" width="0" style="1819" hidden="1" customWidth="1"/>
    <col min="15139" max="15140" width="11.7109375" style="1819" customWidth="1"/>
    <col min="15141" max="15360" width="11.7109375" style="1819"/>
    <col min="15361" max="15361" width="13.85546875" style="1819" customWidth="1"/>
    <col min="15362" max="15362" width="27.7109375" style="1819" customWidth="1"/>
    <col min="15363" max="15364" width="10.7109375" style="1819" customWidth="1"/>
    <col min="15365" max="15365" width="11.28515625" style="1819" bestFit="1" customWidth="1"/>
    <col min="15366" max="15366" width="11.7109375" style="1819" customWidth="1"/>
    <col min="15367" max="15367" width="11.85546875" style="1819" customWidth="1"/>
    <col min="15368" max="15369" width="12.42578125" style="1819" customWidth="1"/>
    <col min="15370" max="15370" width="10.5703125" style="1819" customWidth="1"/>
    <col min="15371" max="15372" width="12.28515625" style="1819" customWidth="1"/>
    <col min="15373" max="15373" width="12.42578125" style="1819" customWidth="1"/>
    <col min="15374" max="15374" width="10.7109375" style="1819" customWidth="1"/>
    <col min="15375" max="15375" width="12.5703125" style="1819" customWidth="1"/>
    <col min="15376" max="15376" width="11.85546875" style="1819" customWidth="1"/>
    <col min="15377" max="15386" width="11.7109375" style="1819" customWidth="1"/>
    <col min="15387" max="15394" width="0" style="1819" hidden="1" customWidth="1"/>
    <col min="15395" max="15396" width="11.7109375" style="1819" customWidth="1"/>
    <col min="15397" max="15616" width="11.7109375" style="1819"/>
    <col min="15617" max="15617" width="13.85546875" style="1819" customWidth="1"/>
    <col min="15618" max="15618" width="27.7109375" style="1819" customWidth="1"/>
    <col min="15619" max="15620" width="10.7109375" style="1819" customWidth="1"/>
    <col min="15621" max="15621" width="11.28515625" style="1819" bestFit="1" customWidth="1"/>
    <col min="15622" max="15622" width="11.7109375" style="1819" customWidth="1"/>
    <col min="15623" max="15623" width="11.85546875" style="1819" customWidth="1"/>
    <col min="15624" max="15625" width="12.42578125" style="1819" customWidth="1"/>
    <col min="15626" max="15626" width="10.5703125" style="1819" customWidth="1"/>
    <col min="15627" max="15628" width="12.28515625" style="1819" customWidth="1"/>
    <col min="15629" max="15629" width="12.42578125" style="1819" customWidth="1"/>
    <col min="15630" max="15630" width="10.7109375" style="1819" customWidth="1"/>
    <col min="15631" max="15631" width="12.5703125" style="1819" customWidth="1"/>
    <col min="15632" max="15632" width="11.85546875" style="1819" customWidth="1"/>
    <col min="15633" max="15642" width="11.7109375" style="1819" customWidth="1"/>
    <col min="15643" max="15650" width="0" style="1819" hidden="1" customWidth="1"/>
    <col min="15651" max="15652" width="11.7109375" style="1819" customWidth="1"/>
    <col min="15653" max="15872" width="11.7109375" style="1819"/>
    <col min="15873" max="15873" width="13.85546875" style="1819" customWidth="1"/>
    <col min="15874" max="15874" width="27.7109375" style="1819" customWidth="1"/>
    <col min="15875" max="15876" width="10.7109375" style="1819" customWidth="1"/>
    <col min="15877" max="15877" width="11.28515625" style="1819" bestFit="1" customWidth="1"/>
    <col min="15878" max="15878" width="11.7109375" style="1819" customWidth="1"/>
    <col min="15879" max="15879" width="11.85546875" style="1819" customWidth="1"/>
    <col min="15880" max="15881" width="12.42578125" style="1819" customWidth="1"/>
    <col min="15882" max="15882" width="10.5703125" style="1819" customWidth="1"/>
    <col min="15883" max="15884" width="12.28515625" style="1819" customWidth="1"/>
    <col min="15885" max="15885" width="12.42578125" style="1819" customWidth="1"/>
    <col min="15886" max="15886" width="10.7109375" style="1819" customWidth="1"/>
    <col min="15887" max="15887" width="12.5703125" style="1819" customWidth="1"/>
    <col min="15888" max="15888" width="11.85546875" style="1819" customWidth="1"/>
    <col min="15889" max="15898" width="11.7109375" style="1819" customWidth="1"/>
    <col min="15899" max="15906" width="0" style="1819" hidden="1" customWidth="1"/>
    <col min="15907" max="15908" width="11.7109375" style="1819" customWidth="1"/>
    <col min="15909" max="16128" width="11.7109375" style="1819"/>
    <col min="16129" max="16129" width="13.85546875" style="1819" customWidth="1"/>
    <col min="16130" max="16130" width="27.7109375" style="1819" customWidth="1"/>
    <col min="16131" max="16132" width="10.7109375" style="1819" customWidth="1"/>
    <col min="16133" max="16133" width="11.28515625" style="1819" bestFit="1" customWidth="1"/>
    <col min="16134" max="16134" width="11.7109375" style="1819" customWidth="1"/>
    <col min="16135" max="16135" width="11.85546875" style="1819" customWidth="1"/>
    <col min="16136" max="16137" width="12.42578125" style="1819" customWidth="1"/>
    <col min="16138" max="16138" width="10.5703125" style="1819" customWidth="1"/>
    <col min="16139" max="16140" width="12.28515625" style="1819" customWidth="1"/>
    <col min="16141" max="16141" width="12.42578125" style="1819" customWidth="1"/>
    <col min="16142" max="16142" width="10.7109375" style="1819" customWidth="1"/>
    <col min="16143" max="16143" width="12.5703125" style="1819" customWidth="1"/>
    <col min="16144" max="16144" width="11.85546875" style="1819" customWidth="1"/>
    <col min="16145" max="16154" width="11.7109375" style="1819" customWidth="1"/>
    <col min="16155" max="16162" width="0" style="1819" hidden="1" customWidth="1"/>
    <col min="16163" max="16164" width="11.7109375" style="1819" customWidth="1"/>
    <col min="16165" max="16384" width="11.7109375" style="1819"/>
  </cols>
  <sheetData>
    <row r="1" spans="1:34" s="2055" customFormat="1" ht="12.75" customHeight="1" x14ac:dyDescent="0.15">
      <c r="A1" s="1812" t="s">
        <v>0</v>
      </c>
      <c r="B1" s="2054"/>
      <c r="C1" s="2054"/>
      <c r="D1" s="2054"/>
      <c r="E1" s="2054"/>
      <c r="F1" s="2054"/>
      <c r="G1" s="2054"/>
      <c r="H1" s="2054"/>
      <c r="I1" s="2054"/>
      <c r="J1" s="2054"/>
      <c r="K1" s="2054"/>
      <c r="L1" s="2054"/>
    </row>
    <row r="2" spans="1:34" s="2055" customFormat="1" ht="12.75" customHeight="1" x14ac:dyDescent="0.15">
      <c r="A2" s="1812" t="str">
        <f>CONCATENATE("COMUNA: ",[3]NOMBRE!B2," - ","( ",[3]NOMBRE!C2,[3]NOMBRE!D2,[3]NOMBRE!E2,[3]NOMBRE!F2,[3]NOMBRE!G2," )")</f>
        <v>COMUNA: LINARES - ( 07401 )</v>
      </c>
      <c r="B2" s="2054"/>
      <c r="C2" s="2054"/>
      <c r="D2" s="2054"/>
      <c r="E2" s="2054"/>
      <c r="F2" s="2054"/>
      <c r="G2" s="2054"/>
      <c r="H2" s="2054"/>
      <c r="I2" s="2054"/>
      <c r="J2" s="2054"/>
      <c r="K2" s="2054"/>
      <c r="L2" s="2054"/>
    </row>
    <row r="3" spans="1:34" s="2055" customFormat="1" ht="12.75" customHeight="1" x14ac:dyDescent="0.2">
      <c r="A3" s="1812" t="str">
        <f>CONCATENATE("ESTABLECIMIENTO: ",[3]NOMBRE!B3," - ","( ",[3]NOMBRE!C3,[3]NOMBRE!D3,[3]NOMBRE!E3,[3]NOMBRE!F3,[3]NOMBRE!G3," )")</f>
        <v>ESTABLECIMIENTO: HOSPITAL DE LINARES  - ( 16108 )</v>
      </c>
      <c r="B3" s="2054"/>
      <c r="C3" s="2054"/>
      <c r="D3" s="2056"/>
      <c r="E3" s="2054"/>
      <c r="F3" s="2054"/>
      <c r="G3" s="2054"/>
      <c r="H3" s="2054"/>
      <c r="I3" s="2054"/>
      <c r="J3" s="2054"/>
      <c r="K3" s="2054"/>
      <c r="L3" s="2054"/>
    </row>
    <row r="4" spans="1:34" s="2055" customFormat="1" ht="12.75" customHeight="1" x14ac:dyDescent="0.15">
      <c r="A4" s="1812" t="str">
        <f>CONCATENATE("MES: ",[3]NOMBRE!B6," - ","( ",[3]NOMBRE!C6,[3]NOMBRE!D6,[3]NOMBRE!E6,[3]NOMBRE!F6,[3]NOMBRE!G6," )")</f>
        <v>MES: SEPTIEMBRE - ( 09 )</v>
      </c>
      <c r="B4" s="2054"/>
      <c r="C4" s="2054"/>
      <c r="D4" s="2054"/>
      <c r="E4" s="2054"/>
      <c r="F4" s="2054"/>
      <c r="G4" s="2054"/>
      <c r="H4" s="2054"/>
      <c r="I4" s="2054"/>
      <c r="J4" s="2054"/>
      <c r="K4" s="2054"/>
      <c r="L4" s="2054"/>
    </row>
    <row r="5" spans="1:34" s="2055" customFormat="1" ht="12.75" customHeight="1" x14ac:dyDescent="0.15">
      <c r="A5" s="1812" t="str">
        <f>CONCATENATE("AÑO: ",[3]NOMBRE!B7," - ","( ",[3]NOMBRE!C7,[3]NOMBRE!D7,[3]NOMBRE!E7,[3]NOMBRE!F7,[3]NOMBRE!G7," )")</f>
        <v>AÑO: 2013 - (  )</v>
      </c>
      <c r="B5" s="2054"/>
      <c r="C5" s="2054"/>
      <c r="D5" s="2054"/>
      <c r="E5" s="2054"/>
      <c r="F5" s="2054"/>
      <c r="G5" s="2054"/>
      <c r="H5" s="2054"/>
      <c r="I5" s="2054"/>
      <c r="J5" s="2054"/>
      <c r="K5" s="2054"/>
      <c r="L5" s="2054"/>
    </row>
    <row r="6" spans="1:34" s="1817" customFormat="1" x14ac:dyDescent="0.15">
      <c r="A6" s="2155"/>
      <c r="B6" s="2155"/>
      <c r="C6" s="2155"/>
      <c r="D6" s="2155"/>
      <c r="E6" s="2155"/>
      <c r="F6" s="2155"/>
      <c r="G6" s="2155"/>
      <c r="H6" s="2155"/>
      <c r="I6" s="2155"/>
      <c r="J6" s="2155"/>
      <c r="K6" s="2155"/>
      <c r="L6" s="2065"/>
    </row>
    <row r="7" spans="1:34" s="1817" customFormat="1" ht="33" customHeight="1" x14ac:dyDescent="0.15">
      <c r="A7" s="2156" t="s">
        <v>5</v>
      </c>
      <c r="B7" s="2156"/>
      <c r="C7" s="2156"/>
      <c r="D7" s="2156"/>
      <c r="E7" s="2156"/>
      <c r="F7" s="2156"/>
      <c r="G7" s="2156"/>
      <c r="H7" s="2156"/>
      <c r="I7" s="2156"/>
      <c r="J7" s="2156"/>
      <c r="K7" s="2156"/>
      <c r="L7" s="2156"/>
      <c r="M7" s="2156"/>
      <c r="N7" s="2156"/>
      <c r="O7" s="2156"/>
      <c r="P7" s="2156"/>
      <c r="Q7" s="2156"/>
    </row>
    <row r="8" spans="1:34" ht="30" customHeight="1" x14ac:dyDescent="0.2">
      <c r="A8" s="1818" t="s">
        <v>6</v>
      </c>
    </row>
    <row r="9" spans="1:34" ht="32.1" customHeight="1" x14ac:dyDescent="0.15">
      <c r="A9" s="2100" t="s">
        <v>7</v>
      </c>
      <c r="B9" s="2131" t="s">
        <v>8</v>
      </c>
      <c r="C9" s="2131" t="s">
        <v>9</v>
      </c>
      <c r="D9" s="2101" t="s">
        <v>10</v>
      </c>
      <c r="E9" s="2102"/>
      <c r="F9" s="2102"/>
      <c r="G9" s="2102"/>
      <c r="H9" s="2102"/>
      <c r="I9" s="2102"/>
      <c r="J9" s="2103"/>
      <c r="K9" s="2101" t="s">
        <v>11</v>
      </c>
      <c r="L9" s="2103"/>
      <c r="M9" s="2077" t="s">
        <v>12</v>
      </c>
      <c r="N9" s="2079"/>
      <c r="O9" s="2078"/>
    </row>
    <row r="10" spans="1:34" ht="12.75" customHeight="1" x14ac:dyDescent="0.15">
      <c r="A10" s="2120"/>
      <c r="B10" s="2132"/>
      <c r="C10" s="2132"/>
      <c r="D10" s="2287" t="s">
        <v>13</v>
      </c>
      <c r="E10" s="2107" t="s">
        <v>14</v>
      </c>
      <c r="F10" s="2087" t="s">
        <v>15</v>
      </c>
      <c r="G10" s="2110" t="s">
        <v>16</v>
      </c>
      <c r="H10" s="2087" t="s">
        <v>17</v>
      </c>
      <c r="I10" s="2087" t="s">
        <v>18</v>
      </c>
      <c r="J10" s="2104" t="s">
        <v>19</v>
      </c>
      <c r="K10" s="2113" t="s">
        <v>20</v>
      </c>
      <c r="L10" s="2128" t="s">
        <v>21</v>
      </c>
      <c r="M10" s="2113" t="s">
        <v>22</v>
      </c>
      <c r="N10" s="2090" t="s">
        <v>23</v>
      </c>
      <c r="O10" s="2093" t="s">
        <v>24</v>
      </c>
    </row>
    <row r="11" spans="1:34" ht="12.75" customHeight="1" x14ac:dyDescent="0.15">
      <c r="A11" s="2120"/>
      <c r="B11" s="2132"/>
      <c r="C11" s="2132"/>
      <c r="D11" s="2288"/>
      <c r="E11" s="2108"/>
      <c r="F11" s="2088"/>
      <c r="G11" s="2111"/>
      <c r="H11" s="2088"/>
      <c r="I11" s="2088"/>
      <c r="J11" s="2105"/>
      <c r="K11" s="2114"/>
      <c r="L11" s="2129"/>
      <c r="M11" s="2114"/>
      <c r="N11" s="2091"/>
      <c r="O11" s="2094"/>
    </row>
    <row r="12" spans="1:34" ht="16.5" customHeight="1" x14ac:dyDescent="0.15">
      <c r="A12" s="2121"/>
      <c r="B12" s="2133"/>
      <c r="C12" s="2133"/>
      <c r="D12" s="2289"/>
      <c r="E12" s="2109"/>
      <c r="F12" s="2089"/>
      <c r="G12" s="2112"/>
      <c r="H12" s="2089"/>
      <c r="I12" s="2089"/>
      <c r="J12" s="2106"/>
      <c r="K12" s="2115"/>
      <c r="L12" s="2130"/>
      <c r="M12" s="2115"/>
      <c r="N12" s="2092"/>
      <c r="O12" s="2095"/>
    </row>
    <row r="13" spans="1:34" ht="15" customHeight="1" x14ac:dyDescent="0.15">
      <c r="A13" s="2100" t="s">
        <v>25</v>
      </c>
      <c r="B13" s="1820" t="s">
        <v>26</v>
      </c>
      <c r="C13" s="1821">
        <f>SUM(D13:K13)+M13+N13+O13</f>
        <v>0</v>
      </c>
      <c r="D13" s="1822"/>
      <c r="E13" s="1823"/>
      <c r="F13" s="1824"/>
      <c r="G13" s="1824"/>
      <c r="H13" s="1825"/>
      <c r="I13" s="1825"/>
      <c r="J13" s="1826"/>
      <c r="K13" s="1827"/>
      <c r="L13" s="1828"/>
      <c r="M13" s="1827"/>
      <c r="N13" s="1825"/>
      <c r="O13" s="1826"/>
      <c r="P13" s="2057" t="str">
        <f>$AA13&amp;" "&amp;$AB13&amp;""&amp;$AC13&amp;""&amp;$AD13</f>
        <v xml:space="preserve"> </v>
      </c>
      <c r="AA13" s="1949" t="s">
        <v>28</v>
      </c>
      <c r="AB13" s="1949" t="s">
        <v>28</v>
      </c>
      <c r="AC13" s="1949" t="s">
        <v>28</v>
      </c>
      <c r="AD13" s="1949" t="s">
        <v>28</v>
      </c>
      <c r="AE13" s="2031" t="s">
        <v>28</v>
      </c>
      <c r="AF13" s="2031" t="s">
        <v>28</v>
      </c>
      <c r="AG13" s="2031" t="s">
        <v>28</v>
      </c>
      <c r="AH13" s="2031" t="s">
        <v>28</v>
      </c>
    </row>
    <row r="14" spans="1:34" ht="15" customHeight="1" x14ac:dyDescent="0.15">
      <c r="A14" s="2120"/>
      <c r="B14" s="1829" t="s">
        <v>29</v>
      </c>
      <c r="C14" s="1821">
        <f>SUM(H14:J14)</f>
        <v>0</v>
      </c>
      <c r="D14" s="1830"/>
      <c r="E14" s="1831"/>
      <c r="F14" s="1832"/>
      <c r="G14" s="1833"/>
      <c r="H14" s="1834"/>
      <c r="I14" s="1834"/>
      <c r="J14" s="1835"/>
      <c r="K14" s="1830"/>
      <c r="L14" s="1836"/>
      <c r="M14" s="1830"/>
      <c r="N14" s="1833"/>
      <c r="O14" s="1837"/>
      <c r="P14" s="2057" t="str">
        <f>$AA14&amp;""&amp;$AB14&amp;""&amp;$AC14</f>
        <v/>
      </c>
      <c r="AA14" s="1949" t="s">
        <v>28</v>
      </c>
      <c r="AB14" s="1949" t="s">
        <v>28</v>
      </c>
      <c r="AC14" s="1949" t="s">
        <v>28</v>
      </c>
      <c r="AD14" s="1949" t="s">
        <v>28</v>
      </c>
      <c r="AE14" s="2031" t="s">
        <v>28</v>
      </c>
      <c r="AF14" s="2031" t="s">
        <v>28</v>
      </c>
      <c r="AG14" s="2031" t="s">
        <v>28</v>
      </c>
      <c r="AH14" s="2031" t="s">
        <v>28</v>
      </c>
    </row>
    <row r="15" spans="1:34" ht="15" customHeight="1" x14ac:dyDescent="0.15">
      <c r="A15" s="2120"/>
      <c r="B15" s="1838" t="s">
        <v>30</v>
      </c>
      <c r="C15" s="1839">
        <f>SUM(M15:O15)+K15</f>
        <v>0</v>
      </c>
      <c r="D15" s="1830"/>
      <c r="E15" s="1831"/>
      <c r="F15" s="1832"/>
      <c r="G15" s="1833"/>
      <c r="H15" s="1832"/>
      <c r="I15" s="1832"/>
      <c r="J15" s="1836"/>
      <c r="K15" s="1840"/>
      <c r="L15" s="1836"/>
      <c r="M15" s="1840"/>
      <c r="N15" s="1841"/>
      <c r="O15" s="1842"/>
      <c r="P15" s="2057" t="str">
        <f>$AD14&amp;""&amp;$AA15&amp;""&amp;$AB15&amp;""&amp;$AC15</f>
        <v/>
      </c>
      <c r="AA15" s="1949" t="s">
        <v>28</v>
      </c>
      <c r="AB15" s="1949" t="s">
        <v>28</v>
      </c>
      <c r="AC15" s="1949" t="s">
        <v>28</v>
      </c>
      <c r="AE15" s="2031" t="s">
        <v>28</v>
      </c>
      <c r="AF15" s="2031" t="s">
        <v>28</v>
      </c>
      <c r="AG15" s="2031" t="s">
        <v>28</v>
      </c>
    </row>
    <row r="16" spans="1:34" ht="15" customHeight="1" x14ac:dyDescent="0.15">
      <c r="A16" s="2120"/>
      <c r="B16" s="1843"/>
      <c r="C16" s="1821"/>
      <c r="D16" s="2034"/>
      <c r="E16" s="2035"/>
      <c r="F16" s="2036"/>
      <c r="G16" s="2036"/>
      <c r="H16" s="2037"/>
      <c r="I16" s="2037"/>
      <c r="J16" s="2038"/>
      <c r="K16" s="2039"/>
      <c r="L16" s="2040"/>
      <c r="M16" s="2039"/>
      <c r="N16" s="2041"/>
      <c r="O16" s="2058"/>
    </row>
    <row r="17" spans="1:34" ht="15" customHeight="1" x14ac:dyDescent="0.15">
      <c r="A17" s="2121"/>
      <c r="B17" s="1844" t="s">
        <v>31</v>
      </c>
      <c r="C17" s="1845">
        <f>SUM(D17:O17)</f>
        <v>0</v>
      </c>
      <c r="D17" s="1846">
        <f t="shared" ref="D17:O17" si="0">SUM(D13:D16)</f>
        <v>0</v>
      </c>
      <c r="E17" s="1847">
        <f t="shared" si="0"/>
        <v>0</v>
      </c>
      <c r="F17" s="1848">
        <f t="shared" si="0"/>
        <v>0</v>
      </c>
      <c r="G17" s="1848">
        <f t="shared" si="0"/>
        <v>0</v>
      </c>
      <c r="H17" s="1848">
        <f t="shared" si="0"/>
        <v>0</v>
      </c>
      <c r="I17" s="1848">
        <f t="shared" si="0"/>
        <v>0</v>
      </c>
      <c r="J17" s="1849">
        <f t="shared" si="0"/>
        <v>0</v>
      </c>
      <c r="K17" s="1846">
        <f t="shared" si="0"/>
        <v>0</v>
      </c>
      <c r="L17" s="1849">
        <f t="shared" si="0"/>
        <v>0</v>
      </c>
      <c r="M17" s="1846">
        <f t="shared" si="0"/>
        <v>0</v>
      </c>
      <c r="N17" s="1848">
        <f t="shared" si="0"/>
        <v>0</v>
      </c>
      <c r="O17" s="1849">
        <f t="shared" si="0"/>
        <v>0</v>
      </c>
    </row>
    <row r="18" spans="1:34" ht="15" customHeight="1" x14ac:dyDescent="0.15">
      <c r="A18" s="2100" t="s">
        <v>32</v>
      </c>
      <c r="B18" s="1820" t="s">
        <v>26</v>
      </c>
      <c r="C18" s="1821">
        <f>SUM(D18:J18)+SUM(L18:O18)</f>
        <v>0</v>
      </c>
      <c r="D18" s="1850"/>
      <c r="E18" s="1851"/>
      <c r="F18" s="1852"/>
      <c r="G18" s="1852"/>
      <c r="H18" s="1853"/>
      <c r="I18" s="1853"/>
      <c r="J18" s="1854"/>
      <c r="K18" s="1855"/>
      <c r="L18" s="1826"/>
      <c r="M18" s="1827"/>
      <c r="N18" s="1825"/>
      <c r="O18" s="1826"/>
      <c r="P18" s="2057" t="str">
        <f>$AA18&amp;" "&amp;$AB18&amp;""&amp;$AC18&amp;""&amp;$AD18</f>
        <v xml:space="preserve"> </v>
      </c>
      <c r="AA18" s="1949" t="s">
        <v>28</v>
      </c>
      <c r="AB18" s="1949" t="s">
        <v>28</v>
      </c>
      <c r="AC18" s="1949" t="s">
        <v>28</v>
      </c>
      <c r="AD18" s="1949" t="s">
        <v>28</v>
      </c>
      <c r="AE18" s="2031" t="s">
        <v>28</v>
      </c>
      <c r="AF18" s="2031" t="s">
        <v>28</v>
      </c>
      <c r="AG18" s="2031" t="s">
        <v>28</v>
      </c>
      <c r="AH18" s="2031" t="s">
        <v>28</v>
      </c>
    </row>
    <row r="19" spans="1:34" ht="15" customHeight="1" x14ac:dyDescent="0.15">
      <c r="A19" s="2120"/>
      <c r="B19" s="1829" t="s">
        <v>29</v>
      </c>
      <c r="C19" s="1821">
        <f>SUM(H19:J19)</f>
        <v>0</v>
      </c>
      <c r="D19" s="1856"/>
      <c r="E19" s="1857"/>
      <c r="F19" s="1858"/>
      <c r="G19" s="1858"/>
      <c r="H19" s="1834"/>
      <c r="I19" s="1834"/>
      <c r="J19" s="1835"/>
      <c r="K19" s="1855"/>
      <c r="L19" s="1859"/>
      <c r="M19" s="1855"/>
      <c r="N19" s="1860"/>
      <c r="O19" s="1859"/>
      <c r="P19" s="2057" t="str">
        <f>$AA19&amp;" "&amp;$AB19&amp;""&amp;$AC19</f>
        <v xml:space="preserve"> </v>
      </c>
      <c r="AA19" s="1949" t="s">
        <v>28</v>
      </c>
      <c r="AB19" s="1949" t="s">
        <v>28</v>
      </c>
      <c r="AC19" s="1949" t="s">
        <v>28</v>
      </c>
      <c r="AD19" s="1949"/>
      <c r="AE19" s="2031" t="s">
        <v>28</v>
      </c>
      <c r="AF19" s="2031" t="s">
        <v>28</v>
      </c>
      <c r="AG19" s="2031" t="s">
        <v>28</v>
      </c>
      <c r="AH19" s="2031"/>
    </row>
    <row r="20" spans="1:34" ht="15" customHeight="1" x14ac:dyDescent="0.15">
      <c r="A20" s="2120"/>
      <c r="B20" s="1861" t="s">
        <v>33</v>
      </c>
      <c r="C20" s="1839">
        <f>SUM(F20:J20)</f>
        <v>0</v>
      </c>
      <c r="D20" s="1856"/>
      <c r="E20" s="1857"/>
      <c r="F20" s="1862"/>
      <c r="G20" s="1841"/>
      <c r="H20" s="1841"/>
      <c r="I20" s="1841"/>
      <c r="J20" s="1842"/>
      <c r="K20" s="1855"/>
      <c r="L20" s="1859"/>
      <c r="M20" s="1855"/>
      <c r="N20" s="1860"/>
      <c r="O20" s="1859"/>
      <c r="P20" s="2057"/>
      <c r="Q20" s="1863"/>
      <c r="R20" s="1863"/>
      <c r="AA20" s="1949" t="s">
        <v>28</v>
      </c>
      <c r="AB20" s="1949" t="s">
        <v>28</v>
      </c>
      <c r="AC20" s="1949" t="s">
        <v>28</v>
      </c>
      <c r="AE20" s="2031" t="s">
        <v>28</v>
      </c>
      <c r="AF20" s="2031" t="s">
        <v>28</v>
      </c>
      <c r="AG20" s="2031" t="s">
        <v>28</v>
      </c>
    </row>
    <row r="21" spans="1:34" ht="15" customHeight="1" x14ac:dyDescent="0.15">
      <c r="A21" s="2120"/>
      <c r="B21" s="1838" t="s">
        <v>30</v>
      </c>
      <c r="C21" s="1839">
        <f>SUM(L21:O21)</f>
        <v>0</v>
      </c>
      <c r="D21" s="1856"/>
      <c r="E21" s="1857"/>
      <c r="F21" s="1858"/>
      <c r="G21" s="1858"/>
      <c r="H21" s="1832"/>
      <c r="I21" s="1832"/>
      <c r="J21" s="1836"/>
      <c r="K21" s="1855"/>
      <c r="L21" s="1842"/>
      <c r="M21" s="1840"/>
      <c r="N21" s="1841"/>
      <c r="O21" s="1842"/>
      <c r="P21" s="2057" t="str">
        <f>$AA20&amp;" "&amp;$AB20&amp;""&amp;$AC20&amp;""&amp;$AD19</f>
        <v xml:space="preserve"> </v>
      </c>
    </row>
    <row r="22" spans="1:34" ht="15" customHeight="1" x14ac:dyDescent="0.15">
      <c r="A22" s="2120"/>
      <c r="B22" s="1843"/>
      <c r="C22" s="1821"/>
      <c r="D22" s="2034"/>
      <c r="E22" s="2035"/>
      <c r="F22" s="2036"/>
      <c r="G22" s="2036"/>
      <c r="H22" s="2037"/>
      <c r="I22" s="2037"/>
      <c r="J22" s="2038"/>
      <c r="K22" s="2039"/>
      <c r="L22" s="2040"/>
      <c r="M22" s="2039"/>
      <c r="N22" s="2041"/>
      <c r="O22" s="2040"/>
    </row>
    <row r="23" spans="1:34" ht="15" customHeight="1" x14ac:dyDescent="0.15">
      <c r="A23" s="2121"/>
      <c r="B23" s="1864" t="s">
        <v>31</v>
      </c>
      <c r="C23" s="1845">
        <f>SUM(D23:O23)</f>
        <v>0</v>
      </c>
      <c r="D23" s="1846">
        <f t="shared" ref="D23:O23" si="1">SUM(D18:D22)</f>
        <v>0</v>
      </c>
      <c r="E23" s="1847">
        <f t="shared" si="1"/>
        <v>0</v>
      </c>
      <c r="F23" s="1848">
        <f t="shared" si="1"/>
        <v>0</v>
      </c>
      <c r="G23" s="1848">
        <f t="shared" si="1"/>
        <v>0</v>
      </c>
      <c r="H23" s="1848">
        <f t="shared" si="1"/>
        <v>0</v>
      </c>
      <c r="I23" s="1848">
        <f t="shared" si="1"/>
        <v>0</v>
      </c>
      <c r="J23" s="1849">
        <f t="shared" si="1"/>
        <v>0</v>
      </c>
      <c r="K23" s="1846">
        <f t="shared" si="1"/>
        <v>0</v>
      </c>
      <c r="L23" s="1849">
        <f t="shared" si="1"/>
        <v>0</v>
      </c>
      <c r="M23" s="1846">
        <f t="shared" si="1"/>
        <v>0</v>
      </c>
      <c r="N23" s="1848">
        <f t="shared" si="1"/>
        <v>0</v>
      </c>
      <c r="O23" s="1849">
        <f t="shared" si="1"/>
        <v>0</v>
      </c>
      <c r="P23" s="1863"/>
      <c r="Q23" s="1863"/>
      <c r="R23" s="1863"/>
    </row>
    <row r="24" spans="1:34" ht="15" customHeight="1" x14ac:dyDescent="0.15">
      <c r="A24" s="2100" t="s">
        <v>34</v>
      </c>
      <c r="B24" s="1820" t="s">
        <v>26</v>
      </c>
      <c r="C24" s="1821">
        <f>SUM(D24:J24)</f>
        <v>0</v>
      </c>
      <c r="D24" s="1850"/>
      <c r="E24" s="1851"/>
      <c r="F24" s="1852"/>
      <c r="G24" s="1852"/>
      <c r="H24" s="1853"/>
      <c r="I24" s="1853"/>
      <c r="J24" s="1854"/>
      <c r="K24" s="1830"/>
      <c r="L24" s="1837"/>
      <c r="M24" s="1830"/>
      <c r="N24" s="1832"/>
      <c r="O24" s="1837"/>
      <c r="P24" s="2057" t="str">
        <f>$AA24&amp;" "&amp;$AB24&amp;""&amp;$AC24&amp;""&amp;$AD24</f>
        <v xml:space="preserve"> </v>
      </c>
      <c r="AA24" s="1949" t="s">
        <v>28</v>
      </c>
      <c r="AB24" s="1949" t="s">
        <v>28</v>
      </c>
      <c r="AC24" s="1949" t="s">
        <v>28</v>
      </c>
      <c r="AD24" s="1949" t="s">
        <v>28</v>
      </c>
      <c r="AE24" s="2031" t="s">
        <v>28</v>
      </c>
      <c r="AF24" s="2031" t="s">
        <v>28</v>
      </c>
      <c r="AG24" s="2031" t="s">
        <v>28</v>
      </c>
      <c r="AH24" s="2031" t="s">
        <v>28</v>
      </c>
    </row>
    <row r="25" spans="1:34" ht="15" customHeight="1" x14ac:dyDescent="0.15">
      <c r="A25" s="2120"/>
      <c r="B25" s="1829" t="s">
        <v>29</v>
      </c>
      <c r="C25" s="1821">
        <f>SUM(H25:J25)</f>
        <v>0</v>
      </c>
      <c r="D25" s="1856"/>
      <c r="E25" s="1857"/>
      <c r="F25" s="1858"/>
      <c r="G25" s="1858"/>
      <c r="H25" s="1834"/>
      <c r="I25" s="1834"/>
      <c r="J25" s="1835"/>
      <c r="K25" s="1855"/>
      <c r="L25" s="1859"/>
      <c r="M25" s="1855"/>
      <c r="N25" s="1860"/>
      <c r="O25" s="1859"/>
      <c r="P25" s="2057" t="str">
        <f>$AA25&amp;" "&amp;$AB25&amp;""&amp;$AC25</f>
        <v xml:space="preserve"> </v>
      </c>
      <c r="AA25" s="1949" t="s">
        <v>28</v>
      </c>
      <c r="AB25" s="1949" t="s">
        <v>28</v>
      </c>
      <c r="AC25" s="1949" t="s">
        <v>28</v>
      </c>
      <c r="AD25" s="1999"/>
      <c r="AE25" s="2031" t="s">
        <v>28</v>
      </c>
      <c r="AF25" s="2031" t="s">
        <v>28</v>
      </c>
      <c r="AG25" s="2031" t="s">
        <v>28</v>
      </c>
      <c r="AH25" s="1999"/>
    </row>
    <row r="26" spans="1:34" ht="15" customHeight="1" x14ac:dyDescent="0.15">
      <c r="A26" s="2120"/>
      <c r="B26" s="1861" t="s">
        <v>33</v>
      </c>
      <c r="C26" s="1839">
        <f>SUM(F26:J26)</f>
        <v>0</v>
      </c>
      <c r="D26" s="1856"/>
      <c r="E26" s="1857"/>
      <c r="F26" s="1862"/>
      <c r="G26" s="1862"/>
      <c r="H26" s="1865"/>
      <c r="I26" s="1865"/>
      <c r="J26" s="1866"/>
      <c r="K26" s="1830"/>
      <c r="L26" s="1837"/>
      <c r="M26" s="1830"/>
      <c r="N26" s="1833"/>
      <c r="O26" s="1836"/>
      <c r="P26" s="1863"/>
      <c r="Q26" s="1863"/>
      <c r="R26" s="1863"/>
      <c r="AA26" s="1999"/>
      <c r="AB26" s="1999"/>
      <c r="AC26" s="1999"/>
    </row>
    <row r="27" spans="1:34" s="1867" customFormat="1" ht="15" customHeight="1" x14ac:dyDescent="0.15">
      <c r="A27" s="2120"/>
      <c r="B27" s="1843"/>
      <c r="C27" s="1821"/>
      <c r="D27" s="2034"/>
      <c r="E27" s="2035"/>
      <c r="F27" s="2036"/>
      <c r="G27" s="2036"/>
      <c r="H27" s="2037"/>
      <c r="I27" s="2037"/>
      <c r="J27" s="2038"/>
      <c r="K27" s="2039"/>
      <c r="L27" s="2040"/>
      <c r="M27" s="2039"/>
      <c r="N27" s="2041"/>
      <c r="O27" s="2040"/>
      <c r="P27" s="1819"/>
      <c r="Q27" s="1819"/>
      <c r="R27" s="1819"/>
    </row>
    <row r="28" spans="1:34" ht="15" customHeight="1" x14ac:dyDescent="0.15">
      <c r="A28" s="2121"/>
      <c r="B28" s="1864" t="s">
        <v>31</v>
      </c>
      <c r="C28" s="1845">
        <f>SUM(D28:O28)</f>
        <v>0</v>
      </c>
      <c r="D28" s="1846">
        <f t="shared" ref="D28:O28" si="2">SUM(D24:D27)</f>
        <v>0</v>
      </c>
      <c r="E28" s="1847">
        <f t="shared" si="2"/>
        <v>0</v>
      </c>
      <c r="F28" s="1848">
        <f t="shared" si="2"/>
        <v>0</v>
      </c>
      <c r="G28" s="1848">
        <f t="shared" si="2"/>
        <v>0</v>
      </c>
      <c r="H28" s="1848">
        <f t="shared" si="2"/>
        <v>0</v>
      </c>
      <c r="I28" s="1848">
        <f t="shared" si="2"/>
        <v>0</v>
      </c>
      <c r="J28" s="1849">
        <f t="shared" si="2"/>
        <v>0</v>
      </c>
      <c r="K28" s="1846">
        <f t="shared" si="2"/>
        <v>0</v>
      </c>
      <c r="L28" s="1849">
        <f t="shared" si="2"/>
        <v>0</v>
      </c>
      <c r="M28" s="1846">
        <f t="shared" si="2"/>
        <v>0</v>
      </c>
      <c r="N28" s="1848">
        <f t="shared" si="2"/>
        <v>0</v>
      </c>
      <c r="O28" s="1849">
        <f t="shared" si="2"/>
        <v>0</v>
      </c>
      <c r="P28" s="1863"/>
      <c r="Q28" s="1863"/>
      <c r="R28" s="1863"/>
    </row>
    <row r="29" spans="1:34" ht="15" customHeight="1" x14ac:dyDescent="0.15">
      <c r="A29" s="2122" t="s">
        <v>9</v>
      </c>
      <c r="B29" s="2290"/>
      <c r="C29" s="1868">
        <f>SUM(D29:O29)</f>
        <v>0</v>
      </c>
      <c r="D29" s="1869">
        <f>+D17+D23+D28</f>
        <v>0</v>
      </c>
      <c r="E29" s="1870">
        <f>+E17+E23+E28</f>
        <v>0</v>
      </c>
      <c r="F29" s="1871">
        <f t="shared" ref="F29:O29" si="3">+F17+F23+F28</f>
        <v>0</v>
      </c>
      <c r="G29" s="1871">
        <f t="shared" si="3"/>
        <v>0</v>
      </c>
      <c r="H29" s="1871">
        <f t="shared" si="3"/>
        <v>0</v>
      </c>
      <c r="I29" s="1871">
        <f t="shared" si="3"/>
        <v>0</v>
      </c>
      <c r="J29" s="1872">
        <f t="shared" si="3"/>
        <v>0</v>
      </c>
      <c r="K29" s="1869">
        <f t="shared" si="3"/>
        <v>0</v>
      </c>
      <c r="L29" s="1872">
        <f t="shared" si="3"/>
        <v>0</v>
      </c>
      <c r="M29" s="1869">
        <f t="shared" si="3"/>
        <v>0</v>
      </c>
      <c r="N29" s="1871">
        <f t="shared" si="3"/>
        <v>0</v>
      </c>
      <c r="O29" s="1872">
        <f t="shared" si="3"/>
        <v>0</v>
      </c>
      <c r="P29" s="1863"/>
      <c r="Q29" s="1863"/>
      <c r="R29" s="1863"/>
    </row>
    <row r="30" spans="1:34" ht="30" customHeight="1" x14ac:dyDescent="0.2">
      <c r="A30" s="1818" t="s">
        <v>35</v>
      </c>
    </row>
    <row r="31" spans="1:34" ht="19.5" customHeight="1" x14ac:dyDescent="0.15">
      <c r="A31" s="2124" t="s">
        <v>36</v>
      </c>
      <c r="B31" s="2125"/>
      <c r="C31" s="2100" t="s">
        <v>9</v>
      </c>
      <c r="D31" s="2077" t="s">
        <v>37</v>
      </c>
      <c r="E31" s="2079"/>
      <c r="F31" s="2079"/>
      <c r="G31" s="2078"/>
    </row>
    <row r="32" spans="1:34" s="1876" customFormat="1" ht="24" customHeight="1" x14ac:dyDescent="0.15">
      <c r="A32" s="2126"/>
      <c r="B32" s="2127"/>
      <c r="C32" s="2121"/>
      <c r="D32" s="1873" t="s">
        <v>13</v>
      </c>
      <c r="E32" s="1874" t="s">
        <v>14</v>
      </c>
      <c r="F32" s="1874" t="s">
        <v>15</v>
      </c>
      <c r="G32" s="1875" t="s">
        <v>38</v>
      </c>
      <c r="H32" s="1819"/>
      <c r="I32" s="1819"/>
      <c r="J32" s="1819"/>
      <c r="K32" s="1819"/>
      <c r="L32" s="1819"/>
      <c r="M32" s="1819"/>
      <c r="N32" s="1819"/>
      <c r="O32" s="1819"/>
      <c r="P32" s="1819"/>
      <c r="Q32" s="1819"/>
    </row>
    <row r="33" spans="1:34" ht="15.75" customHeight="1" x14ac:dyDescent="0.15">
      <c r="A33" s="2116" t="s">
        <v>39</v>
      </c>
      <c r="B33" s="2117"/>
      <c r="C33" s="1877">
        <f>SUM(D33:F33)</f>
        <v>0</v>
      </c>
      <c r="D33" s="1878"/>
      <c r="E33" s="1879"/>
      <c r="F33" s="1880"/>
      <c r="G33" s="1881"/>
    </row>
    <row r="34" spans="1:34" ht="15" customHeight="1" thickBot="1" x14ac:dyDescent="0.2">
      <c r="A34" s="2291" t="s">
        <v>40</v>
      </c>
      <c r="B34" s="2292"/>
      <c r="C34" s="1882">
        <f>+F34</f>
        <v>0</v>
      </c>
      <c r="D34" s="1883"/>
      <c r="E34" s="1884"/>
      <c r="F34" s="1885"/>
      <c r="G34" s="1886"/>
    </row>
    <row r="35" spans="1:34" ht="15" customHeight="1" thickTop="1" x14ac:dyDescent="0.15">
      <c r="A35" s="1887" t="s">
        <v>41</v>
      </c>
      <c r="B35" s="1888"/>
      <c r="C35" s="1889">
        <f>+G35</f>
        <v>0</v>
      </c>
      <c r="D35" s="1890"/>
      <c r="E35" s="1891"/>
      <c r="F35" s="1891"/>
      <c r="G35" s="1892"/>
    </row>
    <row r="36" spans="1:34" ht="15" customHeight="1" x14ac:dyDescent="0.15">
      <c r="A36" s="1893" t="s">
        <v>42</v>
      </c>
      <c r="B36" s="1894"/>
      <c r="C36" s="1895">
        <f>+F36+G36</f>
        <v>0</v>
      </c>
      <c r="D36" s="1896"/>
      <c r="E36" s="1897"/>
      <c r="F36" s="1898"/>
      <c r="G36" s="1899"/>
    </row>
    <row r="37" spans="1:34" ht="30" customHeight="1" x14ac:dyDescent="0.2">
      <c r="A37" s="1818" t="s">
        <v>43</v>
      </c>
      <c r="C37" s="2020"/>
    </row>
    <row r="38" spans="1:34" ht="19.5" customHeight="1" x14ac:dyDescent="0.15">
      <c r="A38" s="2080" t="s">
        <v>7</v>
      </c>
      <c r="B38" s="2096"/>
      <c r="C38" s="2100" t="s">
        <v>9</v>
      </c>
      <c r="D38" s="2101" t="s">
        <v>10</v>
      </c>
      <c r="E38" s="2102"/>
      <c r="F38" s="2102"/>
      <c r="G38" s="2102"/>
      <c r="H38" s="2102"/>
      <c r="I38" s="2102"/>
      <c r="J38" s="2103"/>
      <c r="K38" s="2101" t="s">
        <v>11</v>
      </c>
      <c r="L38" s="2103"/>
      <c r="M38" s="2077" t="s">
        <v>12</v>
      </c>
      <c r="N38" s="2079"/>
      <c r="O38" s="2078"/>
      <c r="R38" s="2059"/>
    </row>
    <row r="39" spans="1:34" ht="15" customHeight="1" x14ac:dyDescent="0.15">
      <c r="A39" s="2097"/>
      <c r="B39" s="2098"/>
      <c r="C39" s="2120"/>
      <c r="D39" s="2287" t="s">
        <v>13</v>
      </c>
      <c r="E39" s="2107" t="s">
        <v>14</v>
      </c>
      <c r="F39" s="2087" t="s">
        <v>15</v>
      </c>
      <c r="G39" s="2110" t="s">
        <v>16</v>
      </c>
      <c r="H39" s="2087" t="s">
        <v>17</v>
      </c>
      <c r="I39" s="2087" t="s">
        <v>18</v>
      </c>
      <c r="J39" s="2104" t="s">
        <v>19</v>
      </c>
      <c r="K39" s="2113" t="s">
        <v>20</v>
      </c>
      <c r="L39" s="2128" t="s">
        <v>21</v>
      </c>
      <c r="M39" s="2113" t="s">
        <v>22</v>
      </c>
      <c r="N39" s="2090" t="s">
        <v>23</v>
      </c>
      <c r="O39" s="2093" t="s">
        <v>24</v>
      </c>
      <c r="R39" s="2059"/>
    </row>
    <row r="40" spans="1:34" ht="24" customHeight="1" x14ac:dyDescent="0.15">
      <c r="A40" s="2097"/>
      <c r="B40" s="2098"/>
      <c r="C40" s="2120"/>
      <c r="D40" s="2288"/>
      <c r="E40" s="2108"/>
      <c r="F40" s="2088"/>
      <c r="G40" s="2111"/>
      <c r="H40" s="2088"/>
      <c r="I40" s="2088"/>
      <c r="J40" s="2105"/>
      <c r="K40" s="2114"/>
      <c r="L40" s="2129"/>
      <c r="M40" s="2114"/>
      <c r="N40" s="2091"/>
      <c r="O40" s="2094"/>
      <c r="R40" s="2059"/>
    </row>
    <row r="41" spans="1:34" ht="12.75" customHeight="1" x14ac:dyDescent="0.15">
      <c r="A41" s="2082"/>
      <c r="B41" s="2099"/>
      <c r="C41" s="2121"/>
      <c r="D41" s="2289"/>
      <c r="E41" s="2109"/>
      <c r="F41" s="2089"/>
      <c r="G41" s="2112"/>
      <c r="H41" s="2089"/>
      <c r="I41" s="2089"/>
      <c r="J41" s="2106"/>
      <c r="K41" s="2115"/>
      <c r="L41" s="2130"/>
      <c r="M41" s="2115"/>
      <c r="N41" s="2092"/>
      <c r="O41" s="2095"/>
      <c r="R41" s="2059"/>
    </row>
    <row r="42" spans="1:34" ht="15" customHeight="1" x14ac:dyDescent="0.15">
      <c r="A42" s="2077" t="s">
        <v>25</v>
      </c>
      <c r="B42" s="2078"/>
      <c r="C42" s="1902">
        <f>SUM(D42:K42)+M42+N42+O42</f>
        <v>0</v>
      </c>
      <c r="D42" s="1903"/>
      <c r="E42" s="1904"/>
      <c r="F42" s="1905"/>
      <c r="G42" s="1905"/>
      <c r="H42" s="1905"/>
      <c r="I42" s="1905"/>
      <c r="J42" s="1906"/>
      <c r="K42" s="1903"/>
      <c r="L42" s="1907"/>
      <c r="M42" s="1903"/>
      <c r="N42" s="1905"/>
      <c r="O42" s="1906"/>
      <c r="P42" s="2057" t="str">
        <f>$AA42&amp;" "&amp;$AB42&amp;""&amp;$AC42&amp;""&amp;$AD42&amp;""&amp;$AA43&amp;" "&amp;$AB43&amp;""&amp;$AC43&amp;""&amp;$AD43&amp;""&amp;$AA44&amp;" "&amp;$AB44&amp;" "&amp;$AC44</f>
        <v xml:space="preserve">    </v>
      </c>
      <c r="R42" s="2059"/>
      <c r="AA42" s="1949" t="s">
        <v>28</v>
      </c>
      <c r="AB42" s="1949" t="s">
        <v>28</v>
      </c>
      <c r="AC42" s="1949" t="s">
        <v>28</v>
      </c>
      <c r="AD42" s="1949" t="s">
        <v>28</v>
      </c>
      <c r="AE42" s="2031" t="s">
        <v>28</v>
      </c>
      <c r="AF42" s="2031" t="s">
        <v>28</v>
      </c>
      <c r="AG42" s="2031" t="s">
        <v>28</v>
      </c>
      <c r="AH42" s="2031" t="s">
        <v>28</v>
      </c>
    </row>
    <row r="43" spans="1:34" ht="42" x14ac:dyDescent="0.15">
      <c r="A43" s="2100" t="s">
        <v>45</v>
      </c>
      <c r="B43" s="1908" t="s">
        <v>46</v>
      </c>
      <c r="C43" s="1909">
        <f>SUM(D43:J43)+SUM(L43:O43)</f>
        <v>0</v>
      </c>
      <c r="D43" s="1910"/>
      <c r="E43" s="1911"/>
      <c r="F43" s="1912"/>
      <c r="G43" s="1912"/>
      <c r="H43" s="1912"/>
      <c r="I43" s="1912"/>
      <c r="J43" s="1913"/>
      <c r="K43" s="1914"/>
      <c r="L43" s="1913"/>
      <c r="M43" s="1910"/>
      <c r="N43" s="1912"/>
      <c r="O43" s="1913"/>
      <c r="P43" s="2057" t="str">
        <f>$AA45&amp;" "&amp;$AB45&amp;""&amp;$AC45&amp;""&amp;$AD45&amp;""&amp;$AA46&amp;" "&amp;$AB46&amp;""&amp;$AC46&amp;""&amp;$AD46&amp;""&amp;$AA47&amp;" "&amp;$AB47&amp;" "&amp;$AC47</f>
        <v xml:space="preserve">    </v>
      </c>
      <c r="R43" s="2059"/>
      <c r="AA43" s="1949" t="s">
        <v>28</v>
      </c>
      <c r="AB43" s="1949" t="s">
        <v>28</v>
      </c>
      <c r="AC43" s="1949" t="s">
        <v>28</v>
      </c>
      <c r="AD43" s="1949" t="s">
        <v>28</v>
      </c>
      <c r="AE43" s="2031" t="s">
        <v>28</v>
      </c>
      <c r="AF43" s="2031" t="s">
        <v>28</v>
      </c>
      <c r="AG43" s="2031" t="s">
        <v>28</v>
      </c>
      <c r="AH43" s="2031" t="s">
        <v>28</v>
      </c>
    </row>
    <row r="44" spans="1:34" ht="13.5" customHeight="1" x14ac:dyDescent="0.15">
      <c r="A44" s="2121"/>
      <c r="B44" s="1915" t="s">
        <v>47</v>
      </c>
      <c r="C44" s="1916">
        <f>SUM(D44:J44)</f>
        <v>0</v>
      </c>
      <c r="D44" s="1917"/>
      <c r="E44" s="1918"/>
      <c r="F44" s="1919"/>
      <c r="G44" s="1919"/>
      <c r="H44" s="1919"/>
      <c r="I44" s="1919"/>
      <c r="J44" s="1920"/>
      <c r="K44" s="1921"/>
      <c r="L44" s="1922"/>
      <c r="M44" s="1921"/>
      <c r="N44" s="1923"/>
      <c r="O44" s="1922"/>
      <c r="P44" s="2057" t="str">
        <f>$AA48&amp;" "&amp;$AB48&amp;""&amp;$AC48&amp;""&amp;$AD48&amp;""&amp;$AA49&amp;" "&amp;$AB49&amp;""&amp;$AC49</f>
        <v xml:space="preserve">  </v>
      </c>
      <c r="R44" s="2059"/>
      <c r="AA44" s="1949" t="s">
        <v>28</v>
      </c>
      <c r="AB44" s="1949" t="s">
        <v>28</v>
      </c>
      <c r="AC44" s="1949" t="s">
        <v>28</v>
      </c>
      <c r="AE44" s="2031" t="s">
        <v>28</v>
      </c>
      <c r="AF44" s="2031" t="s">
        <v>28</v>
      </c>
      <c r="AG44" s="2031" t="s">
        <v>28</v>
      </c>
    </row>
    <row r="45" spans="1:34" ht="15" customHeight="1" x14ac:dyDescent="0.15">
      <c r="A45" s="2077" t="s">
        <v>9</v>
      </c>
      <c r="B45" s="2078"/>
      <c r="C45" s="1924">
        <f>SUM(D45:O45)</f>
        <v>0</v>
      </c>
      <c r="D45" s="1925">
        <f>SUM(D42:D44)</f>
        <v>0</v>
      </c>
      <c r="E45" s="1926">
        <f>SUM(E42:E44)</f>
        <v>0</v>
      </c>
      <c r="F45" s="1927">
        <f t="shared" ref="F45:O45" si="4">SUM(F42:F44)</f>
        <v>0</v>
      </c>
      <c r="G45" s="1927">
        <f t="shared" si="4"/>
        <v>0</v>
      </c>
      <c r="H45" s="1927">
        <f t="shared" si="4"/>
        <v>0</v>
      </c>
      <c r="I45" s="1927">
        <f t="shared" si="4"/>
        <v>0</v>
      </c>
      <c r="J45" s="1928">
        <f t="shared" si="4"/>
        <v>0</v>
      </c>
      <c r="K45" s="1925">
        <f t="shared" si="4"/>
        <v>0</v>
      </c>
      <c r="L45" s="1928">
        <f t="shared" si="4"/>
        <v>0</v>
      </c>
      <c r="M45" s="1925">
        <f t="shared" si="4"/>
        <v>0</v>
      </c>
      <c r="N45" s="1927">
        <f t="shared" si="4"/>
        <v>0</v>
      </c>
      <c r="O45" s="1928">
        <f t="shared" si="4"/>
        <v>0</v>
      </c>
      <c r="R45" s="2060"/>
      <c r="AA45" s="1949" t="s">
        <v>28</v>
      </c>
      <c r="AB45" s="1949" t="s">
        <v>28</v>
      </c>
      <c r="AC45" s="1949" t="s">
        <v>28</v>
      </c>
      <c r="AD45" s="1949" t="s">
        <v>28</v>
      </c>
      <c r="AE45" s="2031" t="s">
        <v>28</v>
      </c>
      <c r="AF45" s="2031" t="s">
        <v>28</v>
      </c>
      <c r="AG45" s="2031" t="s">
        <v>28</v>
      </c>
      <c r="AH45" s="2031" t="s">
        <v>28</v>
      </c>
    </row>
    <row r="46" spans="1:34" ht="15" customHeight="1" x14ac:dyDescent="0.15">
      <c r="A46" s="2077" t="s">
        <v>49</v>
      </c>
      <c r="B46" s="2078"/>
      <c r="C46" s="1924">
        <f>SUM(D46:O46)</f>
        <v>0</v>
      </c>
      <c r="D46" s="1930"/>
      <c r="E46" s="1931"/>
      <c r="F46" s="1932"/>
      <c r="G46" s="1932"/>
      <c r="H46" s="1932"/>
      <c r="I46" s="1932"/>
      <c r="J46" s="1933"/>
      <c r="K46" s="1930"/>
      <c r="L46" s="1933"/>
      <c r="M46" s="1930"/>
      <c r="N46" s="1932"/>
      <c r="O46" s="1933"/>
      <c r="R46" s="2059"/>
      <c r="AA46" s="1949" t="s">
        <v>28</v>
      </c>
      <c r="AB46" s="1949" t="s">
        <v>28</v>
      </c>
      <c r="AC46" s="1949" t="s">
        <v>28</v>
      </c>
      <c r="AD46" s="1949" t="s">
        <v>28</v>
      </c>
      <c r="AE46" s="2031" t="s">
        <v>28</v>
      </c>
      <c r="AF46" s="2031" t="s">
        <v>28</v>
      </c>
      <c r="AG46" s="2031" t="s">
        <v>28</v>
      </c>
      <c r="AH46" s="2031" t="s">
        <v>28</v>
      </c>
    </row>
    <row r="47" spans="1:34" ht="15" customHeight="1" x14ac:dyDescent="0.15">
      <c r="A47" s="2077" t="s">
        <v>50</v>
      </c>
      <c r="B47" s="2078"/>
      <c r="C47" s="1924">
        <f>SUM(D47:H47)</f>
        <v>0</v>
      </c>
      <c r="D47" s="1930"/>
      <c r="E47" s="1932"/>
      <c r="F47" s="1932"/>
      <c r="G47" s="1932"/>
      <c r="H47" s="1932"/>
      <c r="I47" s="1934"/>
      <c r="J47" s="1935"/>
      <c r="K47" s="1934"/>
      <c r="L47" s="1935"/>
      <c r="M47" s="1936"/>
      <c r="N47" s="1934"/>
      <c r="O47" s="1934"/>
      <c r="Q47" s="2059"/>
      <c r="AA47" s="1949" t="s">
        <v>28</v>
      </c>
      <c r="AB47" s="1949" t="s">
        <v>28</v>
      </c>
      <c r="AC47" s="1949" t="s">
        <v>28</v>
      </c>
      <c r="AE47" s="2031" t="s">
        <v>28</v>
      </c>
      <c r="AF47" s="2031" t="s">
        <v>28</v>
      </c>
      <c r="AG47" s="2031" t="s">
        <v>28</v>
      </c>
    </row>
    <row r="48" spans="1:34" ht="15" customHeight="1" x14ac:dyDescent="0.15">
      <c r="A48" s="1817" t="s">
        <v>51</v>
      </c>
      <c r="AA48" s="1949" t="s">
        <v>28</v>
      </c>
      <c r="AB48" s="1949" t="s">
        <v>28</v>
      </c>
      <c r="AC48" s="1949" t="s">
        <v>28</v>
      </c>
      <c r="AD48" s="1949" t="s">
        <v>28</v>
      </c>
      <c r="AE48" s="2031" t="s">
        <v>28</v>
      </c>
      <c r="AF48" s="2031" t="s">
        <v>28</v>
      </c>
      <c r="AG48" s="2031" t="s">
        <v>28</v>
      </c>
      <c r="AH48" s="2031" t="s">
        <v>28</v>
      </c>
    </row>
    <row r="49" spans="1:34" ht="30" customHeight="1" x14ac:dyDescent="0.2">
      <c r="A49" s="1818" t="s">
        <v>52</v>
      </c>
      <c r="G49" s="2020"/>
      <c r="H49" s="2020"/>
      <c r="AA49" s="1949" t="s">
        <v>28</v>
      </c>
      <c r="AB49" s="1949" t="s">
        <v>28</v>
      </c>
      <c r="AC49" s="1949" t="s">
        <v>28</v>
      </c>
      <c r="AD49" s="2043"/>
      <c r="AE49" s="2031" t="s">
        <v>28</v>
      </c>
      <c r="AF49" s="2031" t="s">
        <v>28</v>
      </c>
      <c r="AG49" s="2031" t="s">
        <v>28</v>
      </c>
      <c r="AH49" s="2043"/>
    </row>
    <row r="50" spans="1:34" ht="15" customHeight="1" x14ac:dyDescent="0.15">
      <c r="A50" s="2080" t="s">
        <v>8</v>
      </c>
      <c r="B50" s="2096"/>
      <c r="C50" s="2100" t="s">
        <v>53</v>
      </c>
      <c r="D50" s="2101" t="s">
        <v>54</v>
      </c>
      <c r="E50" s="2103"/>
      <c r="F50" s="2100" t="s">
        <v>55</v>
      </c>
      <c r="G50" s="2293" t="s">
        <v>56</v>
      </c>
      <c r="H50" s="2294"/>
      <c r="I50" s="2294"/>
      <c r="J50" s="2294"/>
      <c r="K50" s="2294"/>
      <c r="L50" s="2294"/>
      <c r="M50" s="2167"/>
      <c r="N50" s="2171" t="s">
        <v>57</v>
      </c>
      <c r="O50" s="2101" t="s">
        <v>58</v>
      </c>
      <c r="P50" s="2103"/>
      <c r="Q50" s="2137" t="s">
        <v>59</v>
      </c>
    </row>
    <row r="51" spans="1:34" ht="23.25" customHeight="1" x14ac:dyDescent="0.15">
      <c r="A51" s="2097"/>
      <c r="B51" s="2098"/>
      <c r="C51" s="2120"/>
      <c r="D51" s="2140" t="s">
        <v>60</v>
      </c>
      <c r="E51" s="2128" t="s">
        <v>61</v>
      </c>
      <c r="F51" s="2120"/>
      <c r="G51" s="2101" t="s">
        <v>62</v>
      </c>
      <c r="H51" s="2102"/>
      <c r="I51" s="2103"/>
      <c r="J51" s="2113" t="s">
        <v>63</v>
      </c>
      <c r="K51" s="2090" t="s">
        <v>64</v>
      </c>
      <c r="L51" s="2090" t="s">
        <v>65</v>
      </c>
      <c r="M51" s="2093" t="s">
        <v>66</v>
      </c>
      <c r="N51" s="2168"/>
      <c r="O51" s="2113" t="s">
        <v>67</v>
      </c>
      <c r="P51" s="2093" t="s">
        <v>68</v>
      </c>
      <c r="Q51" s="2138"/>
    </row>
    <row r="52" spans="1:34" ht="21" x14ac:dyDescent="0.15">
      <c r="A52" s="2082"/>
      <c r="B52" s="2099"/>
      <c r="C52" s="2121"/>
      <c r="D52" s="2141"/>
      <c r="E52" s="2130"/>
      <c r="F52" s="2121"/>
      <c r="G52" s="2061" t="s">
        <v>69</v>
      </c>
      <c r="H52" s="2062" t="s">
        <v>70</v>
      </c>
      <c r="I52" s="2063" t="s">
        <v>71</v>
      </c>
      <c r="J52" s="2115"/>
      <c r="K52" s="2092"/>
      <c r="L52" s="2092"/>
      <c r="M52" s="2095"/>
      <c r="N52" s="2169"/>
      <c r="O52" s="2115"/>
      <c r="P52" s="2095"/>
      <c r="Q52" s="2139"/>
    </row>
    <row r="53" spans="1:34" ht="15" customHeight="1" x14ac:dyDescent="0.15">
      <c r="A53" s="2303" t="s">
        <v>26</v>
      </c>
      <c r="B53" s="2304"/>
      <c r="C53" s="1942"/>
      <c r="D53" s="1910"/>
      <c r="E53" s="1913"/>
      <c r="F53" s="1943">
        <f>SUM(C53:E53)</f>
        <v>0</v>
      </c>
      <c r="G53" s="1944">
        <f>+C13+C18+C24+C35</f>
        <v>0</v>
      </c>
      <c r="H53" s="1945">
        <f>+C67+C72+C78+C89</f>
        <v>0</v>
      </c>
      <c r="I53" s="1946">
        <f>+G53+H53</f>
        <v>0</v>
      </c>
      <c r="J53" s="1910"/>
      <c r="K53" s="1912"/>
      <c r="L53" s="1912"/>
      <c r="M53" s="1947">
        <f>SUM(I53:L53)</f>
        <v>0</v>
      </c>
      <c r="N53" s="1948">
        <f>F53-M53</f>
        <v>0</v>
      </c>
      <c r="O53" s="1910"/>
      <c r="P53" s="1913"/>
      <c r="Q53" s="1942"/>
      <c r="AA53" s="1999"/>
    </row>
    <row r="54" spans="1:34" ht="15" customHeight="1" x14ac:dyDescent="0.15">
      <c r="A54" s="2301" t="s">
        <v>29</v>
      </c>
      <c r="B54" s="2302"/>
      <c r="C54" s="1950"/>
      <c r="D54" s="1951"/>
      <c r="E54" s="1952"/>
      <c r="F54" s="1953">
        <f>SUM(C54:E54)</f>
        <v>0</v>
      </c>
      <c r="G54" s="1954">
        <f>+C14+C19+C25</f>
        <v>0</v>
      </c>
      <c r="H54" s="1955">
        <f>+C68+C73+C79</f>
        <v>0</v>
      </c>
      <c r="I54" s="1956">
        <f>+G54+H54</f>
        <v>0</v>
      </c>
      <c r="J54" s="1951"/>
      <c r="K54" s="1957"/>
      <c r="L54" s="1957"/>
      <c r="M54" s="1958">
        <f>SUM(I54:L54)</f>
        <v>0</v>
      </c>
      <c r="N54" s="1959">
        <f>F54-M54</f>
        <v>0</v>
      </c>
      <c r="O54" s="1951"/>
      <c r="P54" s="1952"/>
      <c r="Q54" s="1950"/>
      <c r="AA54" s="1999"/>
    </row>
    <row r="55" spans="1:34" ht="15" customHeight="1" x14ac:dyDescent="0.15">
      <c r="A55" s="2299" t="s">
        <v>33</v>
      </c>
      <c r="B55" s="2300"/>
      <c r="C55" s="1960"/>
      <c r="D55" s="1961"/>
      <c r="E55" s="1962"/>
      <c r="F55" s="1963">
        <f>SUM(C55:E55)</f>
        <v>0</v>
      </c>
      <c r="G55" s="1964">
        <f>+C20+C26+C36</f>
        <v>0</v>
      </c>
      <c r="H55" s="1965">
        <f>+C74+C80+C90</f>
        <v>0</v>
      </c>
      <c r="I55" s="1966">
        <f>+G55+H55</f>
        <v>0</v>
      </c>
      <c r="J55" s="1961"/>
      <c r="K55" s="1967"/>
      <c r="L55" s="1967"/>
      <c r="M55" s="1968">
        <f>SUM(I55:L55)</f>
        <v>0</v>
      </c>
      <c r="N55" s="1969">
        <f>F55-M55</f>
        <v>0</v>
      </c>
      <c r="O55" s="1961"/>
      <c r="P55" s="1962"/>
      <c r="Q55" s="1960"/>
      <c r="AA55" s="1999"/>
    </row>
    <row r="56" spans="1:34" ht="15" customHeight="1" x14ac:dyDescent="0.15">
      <c r="A56" s="1829" t="s">
        <v>30</v>
      </c>
      <c r="B56" s="1970"/>
      <c r="C56" s="1960"/>
      <c r="D56" s="1961"/>
      <c r="E56" s="1962"/>
      <c r="F56" s="1963">
        <f>SUM(C56:E56)</f>
        <v>0</v>
      </c>
      <c r="G56" s="1971">
        <f>+C15+C21</f>
        <v>0</v>
      </c>
      <c r="H56" s="1965">
        <f>+C69+C75</f>
        <v>0</v>
      </c>
      <c r="I56" s="1966">
        <f>+G56+H56</f>
        <v>0</v>
      </c>
      <c r="J56" s="1961"/>
      <c r="K56" s="1967"/>
      <c r="L56" s="1967"/>
      <c r="M56" s="1968">
        <f>SUM(I56:L56)</f>
        <v>0</v>
      </c>
      <c r="N56" s="1969">
        <f>F56-M56</f>
        <v>0</v>
      </c>
      <c r="O56" s="1961"/>
      <c r="P56" s="1962"/>
      <c r="Q56" s="1960"/>
      <c r="AA56" s="1999"/>
    </row>
    <row r="57" spans="1:34" ht="15" customHeight="1" x14ac:dyDescent="0.15">
      <c r="A57" s="2297"/>
      <c r="B57" s="2298"/>
      <c r="C57" s="1972"/>
      <c r="D57" s="1973"/>
      <c r="E57" s="1974"/>
      <c r="F57" s="1972"/>
      <c r="G57" s="1973"/>
      <c r="H57" s="1975"/>
      <c r="I57" s="1976"/>
      <c r="J57" s="1973"/>
      <c r="K57" s="1977"/>
      <c r="L57" s="1978"/>
      <c r="M57" s="1979"/>
      <c r="N57" s="1980"/>
      <c r="O57" s="1973"/>
      <c r="P57" s="1981"/>
      <c r="Q57" s="1982"/>
      <c r="AA57" s="1999"/>
    </row>
    <row r="58" spans="1:34" ht="15" customHeight="1" x14ac:dyDescent="0.15">
      <c r="A58" s="2295" t="s">
        <v>72</v>
      </c>
      <c r="B58" s="2296"/>
      <c r="C58" s="1983">
        <f t="shared" ref="C58:Q58" si="5">SUM(C53:C57)</f>
        <v>0</v>
      </c>
      <c r="D58" s="1984">
        <f t="shared" si="5"/>
        <v>0</v>
      </c>
      <c r="E58" s="1985">
        <f t="shared" si="5"/>
        <v>0</v>
      </c>
      <c r="F58" s="1983">
        <f t="shared" si="5"/>
        <v>0</v>
      </c>
      <c r="G58" s="1984">
        <f t="shared" si="5"/>
        <v>0</v>
      </c>
      <c r="H58" s="1986">
        <f t="shared" si="5"/>
        <v>0</v>
      </c>
      <c r="I58" s="1987">
        <f t="shared" si="5"/>
        <v>0</v>
      </c>
      <c r="J58" s="1984">
        <f t="shared" si="5"/>
        <v>0</v>
      </c>
      <c r="K58" s="1988">
        <f t="shared" si="5"/>
        <v>0</v>
      </c>
      <c r="L58" s="1988">
        <f t="shared" si="5"/>
        <v>0</v>
      </c>
      <c r="M58" s="1985">
        <f t="shared" si="5"/>
        <v>0</v>
      </c>
      <c r="N58" s="1983">
        <f t="shared" si="5"/>
        <v>0</v>
      </c>
      <c r="O58" s="1984">
        <f t="shared" si="5"/>
        <v>0</v>
      </c>
      <c r="P58" s="1985">
        <f t="shared" si="5"/>
        <v>0</v>
      </c>
      <c r="Q58" s="1983">
        <f t="shared" si="5"/>
        <v>0</v>
      </c>
      <c r="AA58" s="1999"/>
    </row>
    <row r="59" spans="1:34" ht="15" customHeight="1" x14ac:dyDescent="0.15">
      <c r="A59" s="2116" t="s">
        <v>73</v>
      </c>
      <c r="B59" s="2117"/>
      <c r="C59" s="1989">
        <v>1200</v>
      </c>
      <c r="D59" s="1990">
        <v>134400</v>
      </c>
      <c r="E59" s="1991"/>
      <c r="F59" s="1992">
        <f>SUM(C59:E59)</f>
        <v>135600</v>
      </c>
      <c r="G59" s="1993">
        <f>+C33</f>
        <v>0</v>
      </c>
      <c r="H59" s="1994">
        <f>+C87</f>
        <v>0</v>
      </c>
      <c r="I59" s="1995">
        <f>+G59+H59</f>
        <v>0</v>
      </c>
      <c r="J59" s="1910"/>
      <c r="K59" s="1912"/>
      <c r="L59" s="1912">
        <v>92400</v>
      </c>
      <c r="M59" s="1996">
        <f>SUM(I59:L59)</f>
        <v>92400</v>
      </c>
      <c r="N59" s="1997">
        <f>F59-M59</f>
        <v>43200</v>
      </c>
      <c r="O59" s="1990"/>
      <c r="P59" s="1991"/>
      <c r="Q59" s="1989"/>
      <c r="AA59" s="1999"/>
    </row>
    <row r="60" spans="1:34" ht="15" customHeight="1" x14ac:dyDescent="0.15">
      <c r="A60" s="2307" t="s">
        <v>74</v>
      </c>
      <c r="B60" s="2308"/>
      <c r="C60" s="1950">
        <v>20800</v>
      </c>
      <c r="D60" s="1951">
        <v>28800</v>
      </c>
      <c r="E60" s="1952">
        <v>19200</v>
      </c>
      <c r="F60" s="1953">
        <f>SUM(C60:E60)</f>
        <v>68800</v>
      </c>
      <c r="G60" s="1954">
        <f>+C34</f>
        <v>0</v>
      </c>
      <c r="H60" s="1955">
        <f>+C88</f>
        <v>0</v>
      </c>
      <c r="I60" s="1956">
        <f>+G60+H60</f>
        <v>0</v>
      </c>
      <c r="J60" s="1951"/>
      <c r="K60" s="1957"/>
      <c r="L60" s="1957">
        <v>28800</v>
      </c>
      <c r="M60" s="1958">
        <f>SUM(I60:L60)</f>
        <v>28800</v>
      </c>
      <c r="N60" s="1959">
        <f>F60-M60</f>
        <v>40000</v>
      </c>
      <c r="O60" s="1951"/>
      <c r="P60" s="1952"/>
      <c r="Q60" s="1950"/>
      <c r="AA60" s="1999"/>
    </row>
    <row r="61" spans="1:34" ht="15" customHeight="1" x14ac:dyDescent="0.15">
      <c r="A61" s="2305" t="s">
        <v>75</v>
      </c>
      <c r="B61" s="2306"/>
      <c r="C61" s="1924">
        <f t="shared" ref="C61:Q61" si="6">SUM(C59:C60)</f>
        <v>22000</v>
      </c>
      <c r="D61" s="1925">
        <f t="shared" si="6"/>
        <v>163200</v>
      </c>
      <c r="E61" s="1928">
        <f t="shared" si="6"/>
        <v>19200</v>
      </c>
      <c r="F61" s="1998">
        <f t="shared" si="6"/>
        <v>204400</v>
      </c>
      <c r="G61" s="1925">
        <f t="shared" si="6"/>
        <v>0</v>
      </c>
      <c r="H61" s="1927">
        <f t="shared" si="6"/>
        <v>0</v>
      </c>
      <c r="I61" s="1928">
        <f t="shared" si="6"/>
        <v>0</v>
      </c>
      <c r="J61" s="1925">
        <f t="shared" si="6"/>
        <v>0</v>
      </c>
      <c r="K61" s="1927">
        <f t="shared" si="6"/>
        <v>0</v>
      </c>
      <c r="L61" s="1927">
        <f t="shared" si="6"/>
        <v>121200</v>
      </c>
      <c r="M61" s="1928">
        <f t="shared" si="6"/>
        <v>121200</v>
      </c>
      <c r="N61" s="1924">
        <f t="shared" si="6"/>
        <v>83200</v>
      </c>
      <c r="O61" s="1925">
        <f t="shared" si="6"/>
        <v>0</v>
      </c>
      <c r="P61" s="1928">
        <f t="shared" si="6"/>
        <v>0</v>
      </c>
      <c r="Q61" s="1924">
        <f t="shared" si="6"/>
        <v>0</v>
      </c>
      <c r="AA61" s="1999"/>
    </row>
    <row r="62" spans="1:34" ht="30" customHeight="1" x14ac:dyDescent="0.2">
      <c r="A62" s="1818" t="s">
        <v>76</v>
      </c>
      <c r="AA62" s="1999"/>
    </row>
    <row r="63" spans="1:34" ht="15" customHeight="1" x14ac:dyDescent="0.15">
      <c r="A63" s="2100" t="s">
        <v>7</v>
      </c>
      <c r="B63" s="2131" t="s">
        <v>8</v>
      </c>
      <c r="C63" s="2131" t="s">
        <v>9</v>
      </c>
      <c r="D63" s="2000" t="s">
        <v>10</v>
      </c>
      <c r="E63" s="2001"/>
      <c r="F63" s="2001"/>
      <c r="G63" s="2001"/>
      <c r="H63" s="2001"/>
      <c r="I63" s="2001"/>
      <c r="J63" s="2002"/>
      <c r="K63" s="2101" t="s">
        <v>11</v>
      </c>
      <c r="L63" s="2103"/>
      <c r="M63" s="2077" t="s">
        <v>12</v>
      </c>
      <c r="N63" s="2079"/>
      <c r="O63" s="2078"/>
      <c r="AB63" s="1999"/>
    </row>
    <row r="64" spans="1:34" ht="15" customHeight="1" x14ac:dyDescent="0.15">
      <c r="A64" s="2120"/>
      <c r="B64" s="2132"/>
      <c r="C64" s="2132"/>
      <c r="D64" s="2287" t="s">
        <v>13</v>
      </c>
      <c r="E64" s="2107" t="s">
        <v>14</v>
      </c>
      <c r="F64" s="2087" t="s">
        <v>15</v>
      </c>
      <c r="G64" s="2110" t="s">
        <v>16</v>
      </c>
      <c r="H64" s="2087" t="s">
        <v>17</v>
      </c>
      <c r="I64" s="2087" t="s">
        <v>18</v>
      </c>
      <c r="J64" s="2104" t="s">
        <v>19</v>
      </c>
      <c r="K64" s="2113" t="s">
        <v>20</v>
      </c>
      <c r="L64" s="2128" t="s">
        <v>21</v>
      </c>
      <c r="M64" s="2113" t="s">
        <v>22</v>
      </c>
      <c r="N64" s="2090" t="s">
        <v>23</v>
      </c>
      <c r="O64" s="2093" t="s">
        <v>24</v>
      </c>
      <c r="AB64" s="1999"/>
    </row>
    <row r="65" spans="1:34" ht="15" customHeight="1" x14ac:dyDescent="0.15">
      <c r="A65" s="2120"/>
      <c r="B65" s="2132"/>
      <c r="C65" s="2132"/>
      <c r="D65" s="2288"/>
      <c r="E65" s="2108"/>
      <c r="F65" s="2088"/>
      <c r="G65" s="2111"/>
      <c r="H65" s="2088"/>
      <c r="I65" s="2088"/>
      <c r="J65" s="2105"/>
      <c r="K65" s="2114"/>
      <c r="L65" s="2129"/>
      <c r="M65" s="2114"/>
      <c r="N65" s="2091"/>
      <c r="O65" s="2094"/>
      <c r="AB65" s="1999"/>
    </row>
    <row r="66" spans="1:34" x14ac:dyDescent="0.15">
      <c r="A66" s="2121"/>
      <c r="B66" s="2133"/>
      <c r="C66" s="2133"/>
      <c r="D66" s="2289"/>
      <c r="E66" s="2109"/>
      <c r="F66" s="2089"/>
      <c r="G66" s="2112"/>
      <c r="H66" s="2089"/>
      <c r="I66" s="2089"/>
      <c r="J66" s="2106"/>
      <c r="K66" s="2115"/>
      <c r="L66" s="2130"/>
      <c r="M66" s="2115"/>
      <c r="N66" s="2092"/>
      <c r="O66" s="2095"/>
    </row>
    <row r="67" spans="1:34" ht="15" customHeight="1" x14ac:dyDescent="0.15">
      <c r="A67" s="2100" t="s">
        <v>25</v>
      </c>
      <c r="B67" s="1820" t="s">
        <v>26</v>
      </c>
      <c r="C67" s="1821">
        <f>SUM(D67:K67)+M67+N67+O67</f>
        <v>0</v>
      </c>
      <c r="D67" s="1822"/>
      <c r="E67" s="1823"/>
      <c r="F67" s="1824"/>
      <c r="G67" s="1824"/>
      <c r="H67" s="1825"/>
      <c r="I67" s="1825"/>
      <c r="J67" s="1826"/>
      <c r="K67" s="1827"/>
      <c r="L67" s="1828"/>
      <c r="M67" s="1827"/>
      <c r="N67" s="1825"/>
      <c r="O67" s="1826"/>
      <c r="P67" s="2057" t="str">
        <f>$AA67&amp;" "&amp;$AB67&amp;""&amp;$AC67&amp;""&amp;$AD67</f>
        <v xml:space="preserve"> </v>
      </c>
      <c r="AA67" s="1949" t="s">
        <v>28</v>
      </c>
      <c r="AB67" s="1949" t="s">
        <v>28</v>
      </c>
      <c r="AC67" s="1949" t="s">
        <v>28</v>
      </c>
      <c r="AD67" s="1949" t="s">
        <v>28</v>
      </c>
      <c r="AE67" s="2031" t="s">
        <v>28</v>
      </c>
      <c r="AF67" s="2031" t="s">
        <v>28</v>
      </c>
      <c r="AG67" s="2031" t="s">
        <v>28</v>
      </c>
      <c r="AH67" s="2031" t="s">
        <v>28</v>
      </c>
    </row>
    <row r="68" spans="1:34" ht="15" customHeight="1" x14ac:dyDescent="0.15">
      <c r="A68" s="2120"/>
      <c r="B68" s="1829" t="s">
        <v>29</v>
      </c>
      <c r="C68" s="1821">
        <f>SUM(H68:J68)</f>
        <v>0</v>
      </c>
      <c r="D68" s="1830"/>
      <c r="E68" s="1831"/>
      <c r="F68" s="1832"/>
      <c r="G68" s="1833"/>
      <c r="H68" s="1834"/>
      <c r="I68" s="1834"/>
      <c r="J68" s="1835"/>
      <c r="K68" s="1830"/>
      <c r="L68" s="1836"/>
      <c r="M68" s="1830"/>
      <c r="N68" s="1833"/>
      <c r="O68" s="1837"/>
      <c r="P68" s="2057" t="str">
        <f>$AA68&amp;""&amp;$AB68&amp;""&amp;$AC68</f>
        <v/>
      </c>
      <c r="AA68" s="1949" t="s">
        <v>28</v>
      </c>
      <c r="AB68" s="1949" t="s">
        <v>28</v>
      </c>
      <c r="AC68" s="1949" t="s">
        <v>28</v>
      </c>
      <c r="AD68" s="1949" t="s">
        <v>28</v>
      </c>
      <c r="AE68" s="2031" t="s">
        <v>28</v>
      </c>
      <c r="AF68" s="2031" t="s">
        <v>28</v>
      </c>
      <c r="AG68" s="2031" t="s">
        <v>28</v>
      </c>
      <c r="AH68" s="2031" t="s">
        <v>28</v>
      </c>
    </row>
    <row r="69" spans="1:34" ht="15" customHeight="1" x14ac:dyDescent="0.15">
      <c r="A69" s="2120"/>
      <c r="B69" s="1838" t="s">
        <v>30</v>
      </c>
      <c r="C69" s="1839">
        <f>SUM(M69:O69)+K69</f>
        <v>0</v>
      </c>
      <c r="D69" s="1830"/>
      <c r="E69" s="1831"/>
      <c r="F69" s="1832"/>
      <c r="G69" s="1833"/>
      <c r="H69" s="1832"/>
      <c r="I69" s="1832"/>
      <c r="J69" s="1836"/>
      <c r="K69" s="1840"/>
      <c r="L69" s="1836"/>
      <c r="M69" s="1840"/>
      <c r="N69" s="1841"/>
      <c r="O69" s="1842"/>
      <c r="P69" s="2057" t="str">
        <f>$AD68&amp;""&amp;$AA69&amp;""&amp;$AB69&amp;""&amp;$AC69</f>
        <v/>
      </c>
      <c r="AA69" s="1949" t="s">
        <v>28</v>
      </c>
      <c r="AB69" s="1949" t="s">
        <v>28</v>
      </c>
      <c r="AC69" s="1949" t="s">
        <v>28</v>
      </c>
      <c r="AE69" s="2031" t="s">
        <v>28</v>
      </c>
      <c r="AF69" s="2031" t="s">
        <v>28</v>
      </c>
      <c r="AG69" s="2031" t="s">
        <v>28</v>
      </c>
    </row>
    <row r="70" spans="1:34" ht="15" customHeight="1" x14ac:dyDescent="0.15">
      <c r="A70" s="2120"/>
      <c r="B70" s="1838"/>
      <c r="C70" s="1821"/>
      <c r="D70" s="2034"/>
      <c r="E70" s="2035"/>
      <c r="F70" s="2036"/>
      <c r="G70" s="2036"/>
      <c r="H70" s="2037"/>
      <c r="I70" s="2037"/>
      <c r="J70" s="2038"/>
      <c r="K70" s="2039"/>
      <c r="L70" s="2040"/>
      <c r="M70" s="2039"/>
      <c r="N70" s="2041"/>
      <c r="O70" s="2058"/>
    </row>
    <row r="71" spans="1:34" ht="15" customHeight="1" x14ac:dyDescent="0.15">
      <c r="A71" s="2121"/>
      <c r="B71" s="1844" t="s">
        <v>31</v>
      </c>
      <c r="C71" s="1845">
        <f>SUM(D71:O71)</f>
        <v>0</v>
      </c>
      <c r="D71" s="1846">
        <f t="shared" ref="D71:O71" si="7">SUM(D67:D70)</f>
        <v>0</v>
      </c>
      <c r="E71" s="1847">
        <f t="shared" si="7"/>
        <v>0</v>
      </c>
      <c r="F71" s="1848">
        <f t="shared" si="7"/>
        <v>0</v>
      </c>
      <c r="G71" s="1848">
        <f t="shared" si="7"/>
        <v>0</v>
      </c>
      <c r="H71" s="1848">
        <f t="shared" si="7"/>
        <v>0</v>
      </c>
      <c r="I71" s="1848">
        <f t="shared" si="7"/>
        <v>0</v>
      </c>
      <c r="J71" s="1849">
        <f t="shared" si="7"/>
        <v>0</v>
      </c>
      <c r="K71" s="1846">
        <f t="shared" si="7"/>
        <v>0</v>
      </c>
      <c r="L71" s="1849">
        <f t="shared" si="7"/>
        <v>0</v>
      </c>
      <c r="M71" s="1846">
        <f t="shared" si="7"/>
        <v>0</v>
      </c>
      <c r="N71" s="1848">
        <f t="shared" si="7"/>
        <v>0</v>
      </c>
      <c r="O71" s="1849">
        <f t="shared" si="7"/>
        <v>0</v>
      </c>
    </row>
    <row r="72" spans="1:34" ht="15" customHeight="1" x14ac:dyDescent="0.15">
      <c r="A72" s="2100" t="s">
        <v>32</v>
      </c>
      <c r="B72" s="1820" t="s">
        <v>26</v>
      </c>
      <c r="C72" s="1821">
        <f>SUM(D72:J72)+SUM(L72:O72)</f>
        <v>0</v>
      </c>
      <c r="D72" s="1850"/>
      <c r="E72" s="1851"/>
      <c r="F72" s="1852"/>
      <c r="G72" s="1852"/>
      <c r="H72" s="1853"/>
      <c r="I72" s="1853"/>
      <c r="J72" s="1854"/>
      <c r="K72" s="1855"/>
      <c r="L72" s="1826"/>
      <c r="M72" s="1827"/>
      <c r="N72" s="1825"/>
      <c r="O72" s="1826"/>
      <c r="P72" s="2057" t="str">
        <f>$AA72&amp;" "&amp;$AB72&amp;""&amp;$AC72&amp;""&amp;$AD72</f>
        <v xml:space="preserve"> </v>
      </c>
      <c r="AA72" s="1949" t="s">
        <v>28</v>
      </c>
      <c r="AB72" s="1949" t="s">
        <v>28</v>
      </c>
      <c r="AC72" s="1949" t="s">
        <v>28</v>
      </c>
      <c r="AD72" s="1949" t="s">
        <v>28</v>
      </c>
      <c r="AE72" s="2031" t="s">
        <v>28</v>
      </c>
      <c r="AF72" s="2031" t="s">
        <v>28</v>
      </c>
      <c r="AG72" s="2031" t="s">
        <v>28</v>
      </c>
      <c r="AH72" s="2031" t="s">
        <v>28</v>
      </c>
    </row>
    <row r="73" spans="1:34" ht="15" customHeight="1" x14ac:dyDescent="0.15">
      <c r="A73" s="2120"/>
      <c r="B73" s="1829" t="s">
        <v>29</v>
      </c>
      <c r="C73" s="1821">
        <f>SUM(H73:J73)</f>
        <v>0</v>
      </c>
      <c r="D73" s="1856"/>
      <c r="E73" s="1857"/>
      <c r="F73" s="1858"/>
      <c r="G73" s="1858"/>
      <c r="H73" s="1834"/>
      <c r="I73" s="1834"/>
      <c r="J73" s="1835"/>
      <c r="K73" s="1855"/>
      <c r="L73" s="1859"/>
      <c r="M73" s="1855"/>
      <c r="N73" s="1860"/>
      <c r="O73" s="1859"/>
      <c r="P73" s="2057" t="str">
        <f>$AA73&amp;" "&amp;$AB73&amp;""&amp;$AC73</f>
        <v xml:space="preserve"> </v>
      </c>
      <c r="AA73" s="1949" t="s">
        <v>28</v>
      </c>
      <c r="AB73" s="1949" t="s">
        <v>28</v>
      </c>
      <c r="AC73" s="1949" t="s">
        <v>28</v>
      </c>
      <c r="AD73" s="1949" t="s">
        <v>28</v>
      </c>
      <c r="AE73" s="2031" t="s">
        <v>28</v>
      </c>
      <c r="AF73" s="2031" t="s">
        <v>28</v>
      </c>
      <c r="AG73" s="2031" t="s">
        <v>28</v>
      </c>
      <c r="AH73" s="2031" t="s">
        <v>28</v>
      </c>
    </row>
    <row r="74" spans="1:34" ht="15" customHeight="1" x14ac:dyDescent="0.15">
      <c r="A74" s="2120"/>
      <c r="B74" s="1861" t="s">
        <v>33</v>
      </c>
      <c r="C74" s="1839">
        <f>SUM(F74:J74)</f>
        <v>0</v>
      </c>
      <c r="D74" s="1856"/>
      <c r="E74" s="1857"/>
      <c r="F74" s="1862"/>
      <c r="G74" s="1841"/>
      <c r="H74" s="1841"/>
      <c r="I74" s="1841"/>
      <c r="J74" s="1842"/>
      <c r="K74" s="1855"/>
      <c r="L74" s="1859"/>
      <c r="M74" s="1855"/>
      <c r="N74" s="1860"/>
      <c r="O74" s="1859"/>
      <c r="P74" s="2057"/>
      <c r="Q74" s="1863"/>
      <c r="R74" s="1863"/>
      <c r="AA74" s="1949" t="s">
        <v>28</v>
      </c>
      <c r="AB74" s="1949" t="s">
        <v>28</v>
      </c>
      <c r="AC74" s="1949" t="s">
        <v>28</v>
      </c>
      <c r="AE74" s="2031" t="s">
        <v>28</v>
      </c>
      <c r="AF74" s="2031" t="s">
        <v>28</v>
      </c>
      <c r="AG74" s="2031" t="s">
        <v>28</v>
      </c>
    </row>
    <row r="75" spans="1:34" ht="15" customHeight="1" x14ac:dyDescent="0.15">
      <c r="A75" s="2120"/>
      <c r="B75" s="1838" t="s">
        <v>30</v>
      </c>
      <c r="C75" s="1839">
        <f>SUM(L75:O75)</f>
        <v>0</v>
      </c>
      <c r="D75" s="1856"/>
      <c r="E75" s="1857"/>
      <c r="F75" s="1858"/>
      <c r="G75" s="1858"/>
      <c r="H75" s="1832"/>
      <c r="I75" s="1832"/>
      <c r="J75" s="1836"/>
      <c r="K75" s="1855"/>
      <c r="L75" s="1842"/>
      <c r="M75" s="1840"/>
      <c r="N75" s="1841"/>
      <c r="O75" s="1842"/>
      <c r="P75" s="2057" t="str">
        <f>$AA74&amp;" "&amp;$AB74&amp;""&amp;$AC74&amp;""&amp;$AD73</f>
        <v xml:space="preserve"> </v>
      </c>
    </row>
    <row r="76" spans="1:34" ht="15" customHeight="1" x14ac:dyDescent="0.15">
      <c r="A76" s="2120"/>
      <c r="B76" s="1838"/>
      <c r="C76" s="1821"/>
      <c r="D76" s="2034"/>
      <c r="E76" s="2035"/>
      <c r="F76" s="2036"/>
      <c r="G76" s="2036"/>
      <c r="H76" s="2037"/>
      <c r="I76" s="2037"/>
      <c r="J76" s="2038"/>
      <c r="K76" s="2039"/>
      <c r="L76" s="2040"/>
      <c r="M76" s="2039"/>
      <c r="N76" s="2041"/>
      <c r="O76" s="2040"/>
    </row>
    <row r="77" spans="1:34" ht="15" customHeight="1" x14ac:dyDescent="0.15">
      <c r="A77" s="2121"/>
      <c r="B77" s="1864" t="s">
        <v>31</v>
      </c>
      <c r="C77" s="1845">
        <f>SUM(D77:O77)</f>
        <v>0</v>
      </c>
      <c r="D77" s="1846">
        <f t="shared" ref="D77:O77" si="8">SUM(D72:D76)</f>
        <v>0</v>
      </c>
      <c r="E77" s="1847">
        <f t="shared" si="8"/>
        <v>0</v>
      </c>
      <c r="F77" s="1848">
        <f t="shared" si="8"/>
        <v>0</v>
      </c>
      <c r="G77" s="1848">
        <f t="shared" si="8"/>
        <v>0</v>
      </c>
      <c r="H77" s="1848">
        <f t="shared" si="8"/>
        <v>0</v>
      </c>
      <c r="I77" s="1848">
        <f t="shared" si="8"/>
        <v>0</v>
      </c>
      <c r="J77" s="1849">
        <f t="shared" si="8"/>
        <v>0</v>
      </c>
      <c r="K77" s="1846">
        <f t="shared" si="8"/>
        <v>0</v>
      </c>
      <c r="L77" s="1849">
        <f t="shared" si="8"/>
        <v>0</v>
      </c>
      <c r="M77" s="1846">
        <f t="shared" si="8"/>
        <v>0</v>
      </c>
      <c r="N77" s="1848">
        <f t="shared" si="8"/>
        <v>0</v>
      </c>
      <c r="O77" s="1849">
        <f t="shared" si="8"/>
        <v>0</v>
      </c>
      <c r="P77" s="1863"/>
      <c r="Q77" s="1863"/>
      <c r="R77" s="1863"/>
    </row>
    <row r="78" spans="1:34" ht="15" customHeight="1" x14ac:dyDescent="0.15">
      <c r="A78" s="2100" t="s">
        <v>34</v>
      </c>
      <c r="B78" s="1820" t="s">
        <v>26</v>
      </c>
      <c r="C78" s="1821">
        <f>SUM(D78:J78)</f>
        <v>0</v>
      </c>
      <c r="D78" s="1850"/>
      <c r="E78" s="1851"/>
      <c r="F78" s="1852"/>
      <c r="G78" s="1852"/>
      <c r="H78" s="1853"/>
      <c r="I78" s="1853"/>
      <c r="J78" s="1854"/>
      <c r="K78" s="1830"/>
      <c r="L78" s="1837"/>
      <c r="M78" s="1830"/>
      <c r="N78" s="1832"/>
      <c r="O78" s="1837"/>
      <c r="P78" s="2057" t="str">
        <f>$AA78&amp;" "&amp;$AB78&amp;""&amp;$AC78&amp;""&amp;$AD78</f>
        <v xml:space="preserve"> </v>
      </c>
      <c r="AA78" s="1949" t="s">
        <v>28</v>
      </c>
      <c r="AB78" s="1949" t="s">
        <v>28</v>
      </c>
      <c r="AC78" s="1949" t="s">
        <v>28</v>
      </c>
      <c r="AD78" s="1949" t="s">
        <v>28</v>
      </c>
      <c r="AE78" s="2031" t="s">
        <v>28</v>
      </c>
      <c r="AF78" s="2031" t="s">
        <v>28</v>
      </c>
      <c r="AG78" s="2031" t="s">
        <v>28</v>
      </c>
      <c r="AH78" s="2031" t="s">
        <v>28</v>
      </c>
    </row>
    <row r="79" spans="1:34" ht="15" customHeight="1" x14ac:dyDescent="0.15">
      <c r="A79" s="2120"/>
      <c r="B79" s="1829" t="s">
        <v>29</v>
      </c>
      <c r="C79" s="1821">
        <f>SUM(H79:J79)</f>
        <v>0</v>
      </c>
      <c r="D79" s="1856"/>
      <c r="E79" s="1857"/>
      <c r="F79" s="1858"/>
      <c r="G79" s="1858"/>
      <c r="H79" s="1834"/>
      <c r="I79" s="1834"/>
      <c r="J79" s="1835"/>
      <c r="K79" s="1855"/>
      <c r="L79" s="1859"/>
      <c r="M79" s="1855"/>
      <c r="N79" s="1860"/>
      <c r="O79" s="1859"/>
      <c r="P79" s="2057" t="str">
        <f>$AA79&amp;" "&amp;$AB79&amp;""&amp;$AC79</f>
        <v xml:space="preserve"> </v>
      </c>
      <c r="AA79" s="1949" t="s">
        <v>28</v>
      </c>
      <c r="AB79" s="1949" t="s">
        <v>28</v>
      </c>
      <c r="AC79" s="1949" t="s">
        <v>28</v>
      </c>
      <c r="AD79" s="1999"/>
      <c r="AE79" s="2031" t="s">
        <v>28</v>
      </c>
      <c r="AF79" s="2031" t="s">
        <v>28</v>
      </c>
      <c r="AG79" s="2031" t="s">
        <v>28</v>
      </c>
      <c r="AH79" s="1999"/>
    </row>
    <row r="80" spans="1:34" ht="15" customHeight="1" x14ac:dyDescent="0.15">
      <c r="A80" s="2120"/>
      <c r="B80" s="1861" t="s">
        <v>33</v>
      </c>
      <c r="C80" s="1839">
        <f>SUM(F80:J80)</f>
        <v>0</v>
      </c>
      <c r="D80" s="1856"/>
      <c r="E80" s="1857"/>
      <c r="F80" s="1862"/>
      <c r="G80" s="1862"/>
      <c r="H80" s="1865"/>
      <c r="I80" s="1865"/>
      <c r="J80" s="1866"/>
      <c r="K80" s="1830"/>
      <c r="L80" s="1837"/>
      <c r="M80" s="1830"/>
      <c r="N80" s="1833"/>
      <c r="O80" s="1836"/>
      <c r="P80" s="1863"/>
      <c r="Q80" s="1863"/>
      <c r="R80" s="1863"/>
    </row>
    <row r="81" spans="1:34" ht="15" customHeight="1" x14ac:dyDescent="0.15">
      <c r="A81" s="2120"/>
      <c r="B81" s="1838"/>
      <c r="C81" s="1821"/>
      <c r="D81" s="2034"/>
      <c r="E81" s="2035"/>
      <c r="F81" s="2036"/>
      <c r="G81" s="2036"/>
      <c r="H81" s="2037"/>
      <c r="I81" s="2037"/>
      <c r="J81" s="2038"/>
      <c r="K81" s="2039"/>
      <c r="L81" s="2040"/>
      <c r="M81" s="2039"/>
      <c r="N81" s="2041"/>
      <c r="O81" s="2040"/>
    </row>
    <row r="82" spans="1:34" ht="15" customHeight="1" x14ac:dyDescent="0.15">
      <c r="A82" s="2121"/>
      <c r="B82" s="1864" t="s">
        <v>31</v>
      </c>
      <c r="C82" s="1845">
        <f>SUM(D82:O82)</f>
        <v>0</v>
      </c>
      <c r="D82" s="1846">
        <f t="shared" ref="D82:O82" si="9">SUM(D78:D81)</f>
        <v>0</v>
      </c>
      <c r="E82" s="1847">
        <f t="shared" si="9"/>
        <v>0</v>
      </c>
      <c r="F82" s="1848">
        <f t="shared" si="9"/>
        <v>0</v>
      </c>
      <c r="G82" s="1848">
        <f t="shared" si="9"/>
        <v>0</v>
      </c>
      <c r="H82" s="1848">
        <f t="shared" si="9"/>
        <v>0</v>
      </c>
      <c r="I82" s="1848">
        <f t="shared" si="9"/>
        <v>0</v>
      </c>
      <c r="J82" s="1849">
        <f t="shared" si="9"/>
        <v>0</v>
      </c>
      <c r="K82" s="1846">
        <f t="shared" si="9"/>
        <v>0</v>
      </c>
      <c r="L82" s="1849">
        <f t="shared" si="9"/>
        <v>0</v>
      </c>
      <c r="M82" s="1846">
        <f t="shared" si="9"/>
        <v>0</v>
      </c>
      <c r="N82" s="1848">
        <f t="shared" si="9"/>
        <v>0</v>
      </c>
      <c r="O82" s="1849">
        <f t="shared" si="9"/>
        <v>0</v>
      </c>
      <c r="P82" s="1863"/>
      <c r="Q82" s="1863"/>
      <c r="R82" s="1863"/>
    </row>
    <row r="83" spans="1:34" ht="15" customHeight="1" x14ac:dyDescent="0.15">
      <c r="A83" s="2122" t="s">
        <v>9</v>
      </c>
      <c r="B83" s="2290"/>
      <c r="C83" s="1868">
        <f>SUM(D83:O83)</f>
        <v>0</v>
      </c>
      <c r="D83" s="1869">
        <f>+D71+D77+D82</f>
        <v>0</v>
      </c>
      <c r="E83" s="1870">
        <f>+E71+E77+E82</f>
        <v>0</v>
      </c>
      <c r="F83" s="1871">
        <f t="shared" ref="F83:O83" si="10">+F71+F77+F82</f>
        <v>0</v>
      </c>
      <c r="G83" s="1871">
        <f t="shared" si="10"/>
        <v>0</v>
      </c>
      <c r="H83" s="1871">
        <f t="shared" si="10"/>
        <v>0</v>
      </c>
      <c r="I83" s="1871">
        <f t="shared" si="10"/>
        <v>0</v>
      </c>
      <c r="J83" s="1872">
        <f t="shared" si="10"/>
        <v>0</v>
      </c>
      <c r="K83" s="1869">
        <f t="shared" si="10"/>
        <v>0</v>
      </c>
      <c r="L83" s="1872">
        <f t="shared" si="10"/>
        <v>0</v>
      </c>
      <c r="M83" s="1869">
        <f t="shared" si="10"/>
        <v>0</v>
      </c>
      <c r="N83" s="1871">
        <f t="shared" si="10"/>
        <v>0</v>
      </c>
      <c r="O83" s="1872">
        <f t="shared" si="10"/>
        <v>0</v>
      </c>
      <c r="P83" s="1863"/>
      <c r="Q83" s="1863"/>
      <c r="R83" s="1863"/>
    </row>
    <row r="84" spans="1:34" ht="30" customHeight="1" x14ac:dyDescent="0.2">
      <c r="A84" s="1818" t="s">
        <v>77</v>
      </c>
    </row>
    <row r="85" spans="1:34" s="1867" customFormat="1" ht="18" customHeight="1" x14ac:dyDescent="0.15">
      <c r="A85" s="2124" t="s">
        <v>36</v>
      </c>
      <c r="B85" s="2125"/>
      <c r="C85" s="2100" t="s">
        <v>9</v>
      </c>
      <c r="D85" s="2077" t="s">
        <v>37</v>
      </c>
      <c r="E85" s="2079"/>
      <c r="F85" s="2079"/>
      <c r="G85" s="2078"/>
      <c r="H85" s="1819"/>
      <c r="I85" s="1819"/>
      <c r="J85" s="1819"/>
      <c r="K85" s="1819"/>
      <c r="L85" s="1819"/>
      <c r="M85" s="1819"/>
      <c r="N85" s="1819"/>
      <c r="O85" s="1819"/>
      <c r="P85" s="1819"/>
      <c r="Q85" s="1819"/>
    </row>
    <row r="86" spans="1:34" ht="18" customHeight="1" x14ac:dyDescent="0.15">
      <c r="A86" s="2126"/>
      <c r="B86" s="2127"/>
      <c r="C86" s="2121"/>
      <c r="D86" s="1873" t="s">
        <v>13</v>
      </c>
      <c r="E86" s="1874" t="s">
        <v>14</v>
      </c>
      <c r="F86" s="1874" t="s">
        <v>15</v>
      </c>
      <c r="G86" s="1875" t="s">
        <v>38</v>
      </c>
    </row>
    <row r="87" spans="1:34" ht="15" customHeight="1" x14ac:dyDescent="0.15">
      <c r="A87" s="2116" t="s">
        <v>39</v>
      </c>
      <c r="B87" s="2117"/>
      <c r="C87" s="1877">
        <f>SUM(D87:F87)</f>
        <v>0</v>
      </c>
      <c r="D87" s="2003"/>
      <c r="E87" s="1880"/>
      <c r="F87" s="1880"/>
      <c r="G87" s="1881"/>
    </row>
    <row r="88" spans="1:34" ht="15" customHeight="1" thickBot="1" x14ac:dyDescent="0.2">
      <c r="A88" s="2291" t="s">
        <v>40</v>
      </c>
      <c r="B88" s="2292"/>
      <c r="C88" s="1882">
        <f>+F88</f>
        <v>0</v>
      </c>
      <c r="D88" s="2004"/>
      <c r="E88" s="2005"/>
      <c r="F88" s="1885"/>
      <c r="G88" s="1886"/>
    </row>
    <row r="89" spans="1:34" ht="15" customHeight="1" thickTop="1" x14ac:dyDescent="0.15">
      <c r="A89" s="1887" t="s">
        <v>41</v>
      </c>
      <c r="B89" s="1888"/>
      <c r="C89" s="1889">
        <f>+G89</f>
        <v>0</v>
      </c>
      <c r="D89" s="1890"/>
      <c r="E89" s="1891"/>
      <c r="F89" s="1891"/>
      <c r="G89" s="1892"/>
    </row>
    <row r="90" spans="1:34" ht="15" customHeight="1" x14ac:dyDescent="0.15">
      <c r="A90" s="1893" t="s">
        <v>42</v>
      </c>
      <c r="B90" s="1894"/>
      <c r="C90" s="1895">
        <f>+F90+G90</f>
        <v>0</v>
      </c>
      <c r="D90" s="1896"/>
      <c r="E90" s="1897"/>
      <c r="F90" s="1898"/>
      <c r="G90" s="1899"/>
    </row>
    <row r="91" spans="1:34" ht="30" customHeight="1" x14ac:dyDescent="0.2">
      <c r="A91" s="1818" t="s">
        <v>78</v>
      </c>
      <c r="C91" s="2020"/>
    </row>
    <row r="92" spans="1:34" ht="12.75" customHeight="1" x14ac:dyDescent="0.15">
      <c r="A92" s="2080" t="s">
        <v>7</v>
      </c>
      <c r="B92" s="2096"/>
      <c r="C92" s="2100" t="s">
        <v>9</v>
      </c>
      <c r="D92" s="2101" t="s">
        <v>10</v>
      </c>
      <c r="E92" s="2102"/>
      <c r="F92" s="2102"/>
      <c r="G92" s="2102"/>
      <c r="H92" s="2102"/>
      <c r="I92" s="2102"/>
      <c r="J92" s="2103"/>
      <c r="K92" s="2101" t="s">
        <v>11</v>
      </c>
      <c r="L92" s="2103"/>
      <c r="M92" s="2077" t="s">
        <v>12</v>
      </c>
      <c r="N92" s="2079"/>
      <c r="O92" s="2078"/>
      <c r="R92" s="2059"/>
    </row>
    <row r="93" spans="1:34" ht="20.100000000000001" customHeight="1" x14ac:dyDescent="0.15">
      <c r="A93" s="2097"/>
      <c r="B93" s="2098"/>
      <c r="C93" s="2120"/>
      <c r="D93" s="2287" t="s">
        <v>13</v>
      </c>
      <c r="E93" s="2107" t="s">
        <v>14</v>
      </c>
      <c r="F93" s="2087" t="s">
        <v>15</v>
      </c>
      <c r="G93" s="2110" t="s">
        <v>16</v>
      </c>
      <c r="H93" s="2087" t="s">
        <v>17</v>
      </c>
      <c r="I93" s="2087" t="s">
        <v>18</v>
      </c>
      <c r="J93" s="2104" t="s">
        <v>19</v>
      </c>
      <c r="K93" s="2113" t="s">
        <v>20</v>
      </c>
      <c r="L93" s="2110" t="s">
        <v>21</v>
      </c>
      <c r="M93" s="2090" t="s">
        <v>22</v>
      </c>
      <c r="N93" s="2090" t="s">
        <v>23</v>
      </c>
      <c r="O93" s="2093" t="s">
        <v>24</v>
      </c>
      <c r="R93" s="2059"/>
    </row>
    <row r="94" spans="1:34" ht="15" customHeight="1" x14ac:dyDescent="0.15">
      <c r="A94" s="2097"/>
      <c r="B94" s="2098"/>
      <c r="C94" s="2120"/>
      <c r="D94" s="2288"/>
      <c r="E94" s="2108"/>
      <c r="F94" s="2088"/>
      <c r="G94" s="2111"/>
      <c r="H94" s="2088"/>
      <c r="I94" s="2088"/>
      <c r="J94" s="2105"/>
      <c r="K94" s="2114"/>
      <c r="L94" s="2111"/>
      <c r="M94" s="2091"/>
      <c r="N94" s="2091"/>
      <c r="O94" s="2094"/>
      <c r="R94" s="2059"/>
    </row>
    <row r="95" spans="1:34" ht="9" customHeight="1" x14ac:dyDescent="0.15">
      <c r="A95" s="2082"/>
      <c r="B95" s="2099"/>
      <c r="C95" s="2121"/>
      <c r="D95" s="2289"/>
      <c r="E95" s="2109"/>
      <c r="F95" s="2089"/>
      <c r="G95" s="2112"/>
      <c r="H95" s="2089"/>
      <c r="I95" s="2089"/>
      <c r="J95" s="2106"/>
      <c r="K95" s="2115"/>
      <c r="L95" s="2112"/>
      <c r="M95" s="2092"/>
      <c r="N95" s="2092"/>
      <c r="O95" s="2095"/>
      <c r="R95" s="2059"/>
    </row>
    <row r="96" spans="1:34" ht="15" customHeight="1" x14ac:dyDescent="0.15">
      <c r="A96" s="2077" t="s">
        <v>25</v>
      </c>
      <c r="B96" s="2078"/>
      <c r="C96" s="1902">
        <f>SUM(D96:K96)+SUM(M96:O96)</f>
        <v>0</v>
      </c>
      <c r="D96" s="1903"/>
      <c r="E96" s="1904"/>
      <c r="F96" s="1905"/>
      <c r="G96" s="1905"/>
      <c r="H96" s="1905"/>
      <c r="I96" s="1905"/>
      <c r="J96" s="1906"/>
      <c r="K96" s="1903"/>
      <c r="L96" s="2006"/>
      <c r="M96" s="1905"/>
      <c r="N96" s="1905"/>
      <c r="O96" s="1906"/>
      <c r="P96" s="2057" t="str">
        <f>$AA96&amp;" "&amp;$AB96&amp;""&amp;$AC96&amp;""&amp;$AD96&amp;""&amp;$AA97&amp;" "&amp;$AB97&amp;""&amp;$AC97&amp;""&amp;$AD97&amp;""&amp;$AA98&amp;" "&amp;$AB98&amp;" "&amp;$AC98</f>
        <v xml:space="preserve">    </v>
      </c>
      <c r="R96" s="2059"/>
      <c r="AA96" s="1949" t="s">
        <v>28</v>
      </c>
      <c r="AB96" s="1949" t="s">
        <v>28</v>
      </c>
      <c r="AC96" s="1949" t="s">
        <v>28</v>
      </c>
      <c r="AD96" s="1949" t="s">
        <v>28</v>
      </c>
      <c r="AE96" s="2031" t="s">
        <v>28</v>
      </c>
      <c r="AF96" s="2031" t="s">
        <v>28</v>
      </c>
      <c r="AG96" s="2031" t="s">
        <v>28</v>
      </c>
      <c r="AH96" s="2031" t="s">
        <v>28</v>
      </c>
    </row>
    <row r="97" spans="1:34" ht="38.25" customHeight="1" x14ac:dyDescent="0.15">
      <c r="A97" s="2100" t="s">
        <v>45</v>
      </c>
      <c r="B97" s="1908" t="s">
        <v>46</v>
      </c>
      <c r="C97" s="1909">
        <f>SUM(D97:J97)+SUM(L97:O97)</f>
        <v>0</v>
      </c>
      <c r="D97" s="1910"/>
      <c r="E97" s="1911"/>
      <c r="F97" s="1912"/>
      <c r="G97" s="1912"/>
      <c r="H97" s="1912"/>
      <c r="I97" s="1912"/>
      <c r="J97" s="1913"/>
      <c r="K97" s="1914"/>
      <c r="L97" s="1912"/>
      <c r="M97" s="1912"/>
      <c r="N97" s="1912"/>
      <c r="O97" s="1913"/>
      <c r="P97" s="2057" t="str">
        <f>$AA99&amp;" "&amp;$AB99&amp;""&amp;$AC99&amp;""&amp;$AD99&amp;""&amp;$AA100&amp;" "&amp;$AB100&amp;""&amp;$AC100&amp;""&amp;$AD100&amp;""&amp;$AA101&amp;" "&amp;$AB101&amp;" "&amp;$AC101</f>
        <v xml:space="preserve">    </v>
      </c>
      <c r="R97" s="2059"/>
      <c r="AA97" s="1949" t="s">
        <v>28</v>
      </c>
      <c r="AB97" s="1949" t="s">
        <v>28</v>
      </c>
      <c r="AC97" s="1949" t="s">
        <v>28</v>
      </c>
      <c r="AD97" s="1949" t="s">
        <v>28</v>
      </c>
      <c r="AE97" s="2031" t="s">
        <v>28</v>
      </c>
      <c r="AF97" s="2031" t="s">
        <v>28</v>
      </c>
      <c r="AG97" s="2031" t="s">
        <v>28</v>
      </c>
      <c r="AH97" s="2031" t="s">
        <v>28</v>
      </c>
    </row>
    <row r="98" spans="1:34" ht="15" customHeight="1" x14ac:dyDescent="0.15">
      <c r="A98" s="2121"/>
      <c r="B98" s="1915" t="s">
        <v>47</v>
      </c>
      <c r="C98" s="2007">
        <f>SUM(D98:J98)</f>
        <v>0</v>
      </c>
      <c r="D98" s="2008"/>
      <c r="E98" s="2009"/>
      <c r="F98" s="2010"/>
      <c r="G98" s="2010"/>
      <c r="H98" s="2010"/>
      <c r="I98" s="2010"/>
      <c r="J98" s="2011"/>
      <c r="K98" s="2012"/>
      <c r="L98" s="2013"/>
      <c r="M98" s="2013"/>
      <c r="N98" s="2013"/>
      <c r="O98" s="2014"/>
      <c r="P98" s="2057" t="str">
        <f>$AA102&amp;" "&amp;$AB102&amp;""&amp;$AC102&amp;""&amp;$AD102&amp;""&amp;$AA103&amp;" "&amp;$AB103&amp;""&amp;$AC103</f>
        <v xml:space="preserve">  </v>
      </c>
      <c r="R98" s="2059"/>
      <c r="AA98" s="1949" t="s">
        <v>28</v>
      </c>
      <c r="AB98" s="1949" t="s">
        <v>28</v>
      </c>
      <c r="AC98" s="1949" t="s">
        <v>28</v>
      </c>
      <c r="AE98" s="2031" t="s">
        <v>28</v>
      </c>
      <c r="AF98" s="2031" t="s">
        <v>28</v>
      </c>
      <c r="AG98" s="2031" t="s">
        <v>28</v>
      </c>
    </row>
    <row r="99" spans="1:34" ht="15" customHeight="1" x14ac:dyDescent="0.15">
      <c r="A99" s="2077" t="s">
        <v>9</v>
      </c>
      <c r="B99" s="2078"/>
      <c r="C99" s="2015">
        <f>SUM(D99:O99)</f>
        <v>0</v>
      </c>
      <c r="D99" s="2016">
        <f t="shared" ref="D99:O99" si="11">SUM(D96:D98)</f>
        <v>0</v>
      </c>
      <c r="E99" s="2017">
        <f t="shared" si="11"/>
        <v>0</v>
      </c>
      <c r="F99" s="2018">
        <f t="shared" si="11"/>
        <v>0</v>
      </c>
      <c r="G99" s="2018">
        <f t="shared" si="11"/>
        <v>0</v>
      </c>
      <c r="H99" s="2018">
        <f t="shared" si="11"/>
        <v>0</v>
      </c>
      <c r="I99" s="2018">
        <f t="shared" si="11"/>
        <v>0</v>
      </c>
      <c r="J99" s="2019">
        <f t="shared" si="11"/>
        <v>0</v>
      </c>
      <c r="K99" s="2016">
        <f t="shared" si="11"/>
        <v>0</v>
      </c>
      <c r="L99" s="2018">
        <f t="shared" si="11"/>
        <v>0</v>
      </c>
      <c r="M99" s="2018">
        <f t="shared" si="11"/>
        <v>0</v>
      </c>
      <c r="N99" s="2018">
        <f t="shared" si="11"/>
        <v>0</v>
      </c>
      <c r="O99" s="2019">
        <f t="shared" si="11"/>
        <v>0</v>
      </c>
      <c r="R99" s="2059"/>
      <c r="AA99" s="1949" t="s">
        <v>28</v>
      </c>
      <c r="AB99" s="1949" t="s">
        <v>28</v>
      </c>
      <c r="AC99" s="1949" t="s">
        <v>28</v>
      </c>
      <c r="AD99" s="1949" t="s">
        <v>28</v>
      </c>
      <c r="AE99" s="2031" t="s">
        <v>28</v>
      </c>
      <c r="AF99" s="2031" t="s">
        <v>28</v>
      </c>
      <c r="AG99" s="2031" t="s">
        <v>28</v>
      </c>
      <c r="AH99" s="2031" t="s">
        <v>28</v>
      </c>
    </row>
    <row r="100" spans="1:34" ht="15" customHeight="1" x14ac:dyDescent="0.15">
      <c r="A100" s="2077" t="s">
        <v>50</v>
      </c>
      <c r="B100" s="2078"/>
      <c r="C100" s="1924">
        <f>SUM(D100:H100)</f>
        <v>0</v>
      </c>
      <c r="D100" s="1930"/>
      <c r="E100" s="1931"/>
      <c r="F100" s="1932"/>
      <c r="G100" s="1932"/>
      <c r="H100" s="1932"/>
      <c r="I100" s="1936"/>
      <c r="J100" s="1934"/>
      <c r="K100" s="1935"/>
      <c r="L100" s="1936"/>
      <c r="M100" s="1936"/>
      <c r="N100" s="1936"/>
      <c r="O100" s="1934"/>
      <c r="R100" s="2059"/>
      <c r="AA100" s="1949" t="s">
        <v>28</v>
      </c>
      <c r="AB100" s="1949" t="s">
        <v>28</v>
      </c>
      <c r="AC100" s="1949" t="s">
        <v>28</v>
      </c>
      <c r="AD100" s="1949" t="s">
        <v>28</v>
      </c>
      <c r="AE100" s="2031" t="s">
        <v>28</v>
      </c>
      <c r="AF100" s="2031" t="s">
        <v>28</v>
      </c>
      <c r="AG100" s="2031" t="s">
        <v>28</v>
      </c>
      <c r="AH100" s="2031" t="s">
        <v>28</v>
      </c>
    </row>
    <row r="101" spans="1:34" ht="30" customHeight="1" x14ac:dyDescent="0.2">
      <c r="A101" s="1818" t="s">
        <v>79</v>
      </c>
      <c r="C101" s="2020"/>
      <c r="AA101" s="1949" t="s">
        <v>28</v>
      </c>
      <c r="AB101" s="1949" t="s">
        <v>28</v>
      </c>
      <c r="AC101" s="1949" t="s">
        <v>28</v>
      </c>
      <c r="AE101" s="2031" t="s">
        <v>28</v>
      </c>
      <c r="AF101" s="2031" t="s">
        <v>28</v>
      </c>
      <c r="AG101" s="2031" t="s">
        <v>28</v>
      </c>
    </row>
    <row r="102" spans="1:34" ht="38.25" customHeight="1" x14ac:dyDescent="0.15">
      <c r="A102" s="2080" t="s">
        <v>80</v>
      </c>
      <c r="B102" s="2096"/>
      <c r="C102" s="2077" t="s">
        <v>81</v>
      </c>
      <c r="D102" s="2078"/>
      <c r="AA102" s="1949" t="s">
        <v>28</v>
      </c>
      <c r="AB102" s="1949" t="s">
        <v>28</v>
      </c>
      <c r="AC102" s="1949" t="s">
        <v>28</v>
      </c>
      <c r="AD102" s="1949" t="s">
        <v>28</v>
      </c>
      <c r="AE102" s="2031" t="s">
        <v>28</v>
      </c>
      <c r="AF102" s="2031" t="s">
        <v>28</v>
      </c>
      <c r="AG102" s="2031" t="s">
        <v>28</v>
      </c>
      <c r="AH102" s="2031" t="s">
        <v>28</v>
      </c>
    </row>
    <row r="103" spans="1:34" ht="15" customHeight="1" x14ac:dyDescent="0.15">
      <c r="A103" s="2082"/>
      <c r="B103" s="2099"/>
      <c r="C103" s="2067" t="s">
        <v>82</v>
      </c>
      <c r="D103" s="2066" t="s">
        <v>83</v>
      </c>
      <c r="AA103" s="1949" t="s">
        <v>28</v>
      </c>
      <c r="AB103" s="1949" t="s">
        <v>28</v>
      </c>
      <c r="AC103" s="1949" t="s">
        <v>28</v>
      </c>
      <c r="AD103" s="2043"/>
      <c r="AE103" s="2031" t="s">
        <v>28</v>
      </c>
      <c r="AF103" s="2031" t="s">
        <v>28</v>
      </c>
      <c r="AG103" s="2031" t="s">
        <v>28</v>
      </c>
      <c r="AH103" s="2043"/>
    </row>
    <row r="104" spans="1:34" ht="15" customHeight="1" x14ac:dyDescent="0.15">
      <c r="A104" s="2085" t="s">
        <v>84</v>
      </c>
      <c r="B104" s="2086"/>
      <c r="C104" s="2021"/>
      <c r="D104" s="2022"/>
    </row>
    <row r="105" spans="1:34" ht="15" customHeight="1" x14ac:dyDescent="0.15">
      <c r="A105" s="2072" t="s">
        <v>85</v>
      </c>
      <c r="B105" s="2073"/>
      <c r="C105" s="2023"/>
      <c r="D105" s="2024"/>
    </row>
    <row r="106" spans="1:34" ht="15" customHeight="1" x14ac:dyDescent="0.15">
      <c r="A106" s="2072" t="s">
        <v>86</v>
      </c>
      <c r="B106" s="2073"/>
      <c r="C106" s="2023"/>
      <c r="D106" s="2024"/>
    </row>
    <row r="107" spans="1:34" ht="15" customHeight="1" x14ac:dyDescent="0.15">
      <c r="A107" s="2072" t="s">
        <v>87</v>
      </c>
      <c r="B107" s="2073"/>
      <c r="C107" s="2023"/>
      <c r="D107" s="2024"/>
    </row>
    <row r="108" spans="1:34" ht="15" customHeight="1" x14ac:dyDescent="0.15">
      <c r="A108" s="2074" t="s">
        <v>88</v>
      </c>
      <c r="B108" s="2075"/>
      <c r="C108" s="2025"/>
      <c r="D108" s="2026"/>
    </row>
    <row r="109" spans="1:34" ht="12.95" customHeight="1" x14ac:dyDescent="0.15">
      <c r="A109" s="1817" t="s">
        <v>51</v>
      </c>
    </row>
    <row r="116" spans="1:16" ht="12.75" customHeight="1" x14ac:dyDescent="0.15">
      <c r="A116" s="2070"/>
      <c r="B116" s="2070"/>
      <c r="G116" s="2070"/>
      <c r="H116" s="2070"/>
      <c r="I116" s="2070"/>
      <c r="J116" s="2070"/>
      <c r="K116" s="2070"/>
      <c r="L116" s="2068"/>
      <c r="M116" s="2055"/>
      <c r="P116" s="2055"/>
    </row>
    <row r="117" spans="1:16" ht="15" customHeight="1" x14ac:dyDescent="0.15">
      <c r="A117" s="2070"/>
      <c r="B117" s="2070"/>
      <c r="G117" s="2071"/>
      <c r="H117" s="2071"/>
      <c r="I117" s="2071"/>
      <c r="J117" s="2071"/>
      <c r="K117" s="2071"/>
      <c r="L117" s="2069"/>
      <c r="M117" s="2054"/>
      <c r="P117" s="2054"/>
    </row>
    <row r="118" spans="1:16" ht="18.75" customHeight="1" x14ac:dyDescent="0.15">
      <c r="A118" s="2071"/>
      <c r="B118" s="2071"/>
      <c r="G118" s="2071"/>
      <c r="H118" s="2071"/>
      <c r="I118" s="2071"/>
      <c r="J118" s="2071"/>
      <c r="K118" s="2071"/>
      <c r="L118" s="2069"/>
      <c r="M118" s="2055"/>
      <c r="P118" s="2055"/>
    </row>
    <row r="119" spans="1:16" x14ac:dyDescent="0.15">
      <c r="K119" s="2055"/>
      <c r="L119" s="2055"/>
      <c r="M119" s="2055"/>
      <c r="P119" s="2055"/>
    </row>
    <row r="120" spans="1:16" ht="12.75" x14ac:dyDescent="0.2">
      <c r="A120" s="2064"/>
      <c r="B120" s="2064"/>
      <c r="C120" s="2064"/>
      <c r="K120" s="2055"/>
      <c r="L120" s="2055"/>
      <c r="M120" s="2055"/>
      <c r="P120" s="2055"/>
    </row>
    <row r="121" spans="1:16" ht="12.75" x14ac:dyDescent="0.2">
      <c r="A121" s="2064"/>
      <c r="B121" s="2064"/>
      <c r="C121" s="2064"/>
    </row>
    <row r="122" spans="1:16" ht="12.75" x14ac:dyDescent="0.2">
      <c r="A122" s="2064"/>
      <c r="B122" s="2064"/>
      <c r="C122" s="2064"/>
    </row>
    <row r="123" spans="1:16" ht="12.75" x14ac:dyDescent="0.2">
      <c r="A123" s="2064"/>
      <c r="B123" s="2064"/>
      <c r="C123" s="2064"/>
    </row>
    <row r="124" spans="1:16" ht="12.75" x14ac:dyDescent="0.2">
      <c r="A124" s="2064"/>
      <c r="B124" s="2064"/>
      <c r="C124" s="2064"/>
    </row>
    <row r="125" spans="1:16" ht="12.75" x14ac:dyDescent="0.2">
      <c r="A125" s="2064"/>
      <c r="B125" s="2064"/>
      <c r="C125" s="2064"/>
    </row>
    <row r="126" spans="1:16" ht="12.75" x14ac:dyDescent="0.2">
      <c r="A126" s="2064"/>
      <c r="B126" s="2064"/>
      <c r="C126" s="2064"/>
    </row>
    <row r="127" spans="1:16" ht="12.75" x14ac:dyDescent="0.2">
      <c r="A127" s="2064"/>
      <c r="B127" s="2064"/>
      <c r="C127" s="2064"/>
    </row>
    <row r="128" spans="1:16" ht="12.75" x14ac:dyDescent="0.2">
      <c r="A128" s="2064"/>
      <c r="B128" s="2064"/>
      <c r="C128" s="2064"/>
    </row>
    <row r="129" spans="1:3" ht="12.75" x14ac:dyDescent="0.2">
      <c r="A129" s="2064"/>
      <c r="B129" s="2064"/>
      <c r="C129" s="2064"/>
    </row>
    <row r="130" spans="1:3" ht="12.75" x14ac:dyDescent="0.2">
      <c r="A130" s="2064"/>
      <c r="B130" s="2064"/>
      <c r="C130" s="2064"/>
    </row>
    <row r="131" spans="1:3" ht="12.75" x14ac:dyDescent="0.2">
      <c r="A131" s="2064"/>
      <c r="B131" s="2064"/>
      <c r="C131" s="2064"/>
    </row>
    <row r="200" spans="1:31" ht="10.5" hidden="1" customHeight="1" x14ac:dyDescent="0.15">
      <c r="A200" s="2030">
        <v>1468800</v>
      </c>
      <c r="AE200" s="2032">
        <f>SUM(AE1:AH199)</f>
        <v>0</v>
      </c>
    </row>
  </sheetData>
  <mergeCells count="136"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F50:F52"/>
    <mergeCell ref="G50:M50"/>
    <mergeCell ref="C85:C86"/>
    <mergeCell ref="D85:G85"/>
    <mergeCell ref="Q50:Q52"/>
    <mergeCell ref="D51:D52"/>
    <mergeCell ref="E51:E52"/>
    <mergeCell ref="G51:I51"/>
    <mergeCell ref="J51:J52"/>
    <mergeCell ref="K51:K52"/>
    <mergeCell ref="K63:L63"/>
    <mergeCell ref="M63:O63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64:K66"/>
    <mergeCell ref="L64:L66"/>
    <mergeCell ref="I64:I66"/>
    <mergeCell ref="J64:J66"/>
    <mergeCell ref="M64:M66"/>
    <mergeCell ref="N64:N66"/>
    <mergeCell ref="A67:A71"/>
    <mergeCell ref="A63:A66"/>
    <mergeCell ref="B63:B66"/>
    <mergeCell ref="C63:C6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K93:K95"/>
    <mergeCell ref="L93:L95"/>
    <mergeCell ref="M92:O92"/>
    <mergeCell ref="K92:L92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abSelected="1" topLeftCell="A40" workbookViewId="0">
      <selection activeCell="G64" sqref="G64:G66"/>
    </sheetView>
  </sheetViews>
  <sheetFormatPr baseColWidth="10" defaultColWidth="11.7109375" defaultRowHeight="10.5" x14ac:dyDescent="0.15"/>
  <cols>
    <col min="1" max="1" width="13.85546875" style="1819" customWidth="1"/>
    <col min="2" max="2" width="27.7109375" style="1819" customWidth="1"/>
    <col min="3" max="4" width="10.7109375" style="1819" customWidth="1"/>
    <col min="5" max="5" width="11.28515625" style="1819" bestFit="1" customWidth="1"/>
    <col min="6" max="6" width="11.7109375" style="1819" customWidth="1"/>
    <col min="7" max="7" width="11.85546875" style="1819" customWidth="1"/>
    <col min="8" max="9" width="12.42578125" style="1819" customWidth="1"/>
    <col min="10" max="10" width="10.5703125" style="1819" customWidth="1"/>
    <col min="11" max="12" width="12.28515625" style="1819" customWidth="1"/>
    <col min="13" max="13" width="12.42578125" style="1819" customWidth="1"/>
    <col min="14" max="14" width="10.7109375" style="1819" customWidth="1"/>
    <col min="15" max="15" width="12.5703125" style="1819" customWidth="1"/>
    <col min="16" max="16" width="11.85546875" style="1819" customWidth="1"/>
    <col min="17" max="26" width="11.7109375" style="1819" customWidth="1"/>
    <col min="27" max="34" width="11.7109375" style="1819" hidden="1" customWidth="1"/>
    <col min="35" max="36" width="11.7109375" style="1819" customWidth="1"/>
    <col min="37" max="256" width="11.7109375" style="1819"/>
    <col min="257" max="257" width="13.85546875" style="1819" customWidth="1"/>
    <col min="258" max="258" width="27.7109375" style="1819" customWidth="1"/>
    <col min="259" max="260" width="10.7109375" style="1819" customWidth="1"/>
    <col min="261" max="261" width="11.28515625" style="1819" bestFit="1" customWidth="1"/>
    <col min="262" max="262" width="11.7109375" style="1819" customWidth="1"/>
    <col min="263" max="263" width="11.85546875" style="1819" customWidth="1"/>
    <col min="264" max="265" width="12.42578125" style="1819" customWidth="1"/>
    <col min="266" max="266" width="10.5703125" style="1819" customWidth="1"/>
    <col min="267" max="268" width="12.28515625" style="1819" customWidth="1"/>
    <col min="269" max="269" width="12.42578125" style="1819" customWidth="1"/>
    <col min="270" max="270" width="10.7109375" style="1819" customWidth="1"/>
    <col min="271" max="271" width="12.5703125" style="1819" customWidth="1"/>
    <col min="272" max="272" width="11.85546875" style="1819" customWidth="1"/>
    <col min="273" max="282" width="11.7109375" style="1819" customWidth="1"/>
    <col min="283" max="290" width="0" style="1819" hidden="1" customWidth="1"/>
    <col min="291" max="292" width="11.7109375" style="1819" customWidth="1"/>
    <col min="293" max="512" width="11.7109375" style="1819"/>
    <col min="513" max="513" width="13.85546875" style="1819" customWidth="1"/>
    <col min="514" max="514" width="27.7109375" style="1819" customWidth="1"/>
    <col min="515" max="516" width="10.7109375" style="1819" customWidth="1"/>
    <col min="517" max="517" width="11.28515625" style="1819" bestFit="1" customWidth="1"/>
    <col min="518" max="518" width="11.7109375" style="1819" customWidth="1"/>
    <col min="519" max="519" width="11.85546875" style="1819" customWidth="1"/>
    <col min="520" max="521" width="12.42578125" style="1819" customWidth="1"/>
    <col min="522" max="522" width="10.5703125" style="1819" customWidth="1"/>
    <col min="523" max="524" width="12.28515625" style="1819" customWidth="1"/>
    <col min="525" max="525" width="12.42578125" style="1819" customWidth="1"/>
    <col min="526" max="526" width="10.7109375" style="1819" customWidth="1"/>
    <col min="527" max="527" width="12.5703125" style="1819" customWidth="1"/>
    <col min="528" max="528" width="11.85546875" style="1819" customWidth="1"/>
    <col min="529" max="538" width="11.7109375" style="1819" customWidth="1"/>
    <col min="539" max="546" width="0" style="1819" hidden="1" customWidth="1"/>
    <col min="547" max="548" width="11.7109375" style="1819" customWidth="1"/>
    <col min="549" max="768" width="11.7109375" style="1819"/>
    <col min="769" max="769" width="13.85546875" style="1819" customWidth="1"/>
    <col min="770" max="770" width="27.7109375" style="1819" customWidth="1"/>
    <col min="771" max="772" width="10.7109375" style="1819" customWidth="1"/>
    <col min="773" max="773" width="11.28515625" style="1819" bestFit="1" customWidth="1"/>
    <col min="774" max="774" width="11.7109375" style="1819" customWidth="1"/>
    <col min="775" max="775" width="11.85546875" style="1819" customWidth="1"/>
    <col min="776" max="777" width="12.42578125" style="1819" customWidth="1"/>
    <col min="778" max="778" width="10.5703125" style="1819" customWidth="1"/>
    <col min="779" max="780" width="12.28515625" style="1819" customWidth="1"/>
    <col min="781" max="781" width="12.42578125" style="1819" customWidth="1"/>
    <col min="782" max="782" width="10.7109375" style="1819" customWidth="1"/>
    <col min="783" max="783" width="12.5703125" style="1819" customWidth="1"/>
    <col min="784" max="784" width="11.85546875" style="1819" customWidth="1"/>
    <col min="785" max="794" width="11.7109375" style="1819" customWidth="1"/>
    <col min="795" max="802" width="0" style="1819" hidden="1" customWidth="1"/>
    <col min="803" max="804" width="11.7109375" style="1819" customWidth="1"/>
    <col min="805" max="1024" width="11.7109375" style="1819"/>
    <col min="1025" max="1025" width="13.85546875" style="1819" customWidth="1"/>
    <col min="1026" max="1026" width="27.7109375" style="1819" customWidth="1"/>
    <col min="1027" max="1028" width="10.7109375" style="1819" customWidth="1"/>
    <col min="1029" max="1029" width="11.28515625" style="1819" bestFit="1" customWidth="1"/>
    <col min="1030" max="1030" width="11.7109375" style="1819" customWidth="1"/>
    <col min="1031" max="1031" width="11.85546875" style="1819" customWidth="1"/>
    <col min="1032" max="1033" width="12.42578125" style="1819" customWidth="1"/>
    <col min="1034" max="1034" width="10.5703125" style="1819" customWidth="1"/>
    <col min="1035" max="1036" width="12.28515625" style="1819" customWidth="1"/>
    <col min="1037" max="1037" width="12.42578125" style="1819" customWidth="1"/>
    <col min="1038" max="1038" width="10.7109375" style="1819" customWidth="1"/>
    <col min="1039" max="1039" width="12.5703125" style="1819" customWidth="1"/>
    <col min="1040" max="1040" width="11.85546875" style="1819" customWidth="1"/>
    <col min="1041" max="1050" width="11.7109375" style="1819" customWidth="1"/>
    <col min="1051" max="1058" width="0" style="1819" hidden="1" customWidth="1"/>
    <col min="1059" max="1060" width="11.7109375" style="1819" customWidth="1"/>
    <col min="1061" max="1280" width="11.7109375" style="1819"/>
    <col min="1281" max="1281" width="13.85546875" style="1819" customWidth="1"/>
    <col min="1282" max="1282" width="27.7109375" style="1819" customWidth="1"/>
    <col min="1283" max="1284" width="10.7109375" style="1819" customWidth="1"/>
    <col min="1285" max="1285" width="11.28515625" style="1819" bestFit="1" customWidth="1"/>
    <col min="1286" max="1286" width="11.7109375" style="1819" customWidth="1"/>
    <col min="1287" max="1287" width="11.85546875" style="1819" customWidth="1"/>
    <col min="1288" max="1289" width="12.42578125" style="1819" customWidth="1"/>
    <col min="1290" max="1290" width="10.5703125" style="1819" customWidth="1"/>
    <col min="1291" max="1292" width="12.28515625" style="1819" customWidth="1"/>
    <col min="1293" max="1293" width="12.42578125" style="1819" customWidth="1"/>
    <col min="1294" max="1294" width="10.7109375" style="1819" customWidth="1"/>
    <col min="1295" max="1295" width="12.5703125" style="1819" customWidth="1"/>
    <col min="1296" max="1296" width="11.85546875" style="1819" customWidth="1"/>
    <col min="1297" max="1306" width="11.7109375" style="1819" customWidth="1"/>
    <col min="1307" max="1314" width="0" style="1819" hidden="1" customWidth="1"/>
    <col min="1315" max="1316" width="11.7109375" style="1819" customWidth="1"/>
    <col min="1317" max="1536" width="11.7109375" style="1819"/>
    <col min="1537" max="1537" width="13.85546875" style="1819" customWidth="1"/>
    <col min="1538" max="1538" width="27.7109375" style="1819" customWidth="1"/>
    <col min="1539" max="1540" width="10.7109375" style="1819" customWidth="1"/>
    <col min="1541" max="1541" width="11.28515625" style="1819" bestFit="1" customWidth="1"/>
    <col min="1542" max="1542" width="11.7109375" style="1819" customWidth="1"/>
    <col min="1543" max="1543" width="11.85546875" style="1819" customWidth="1"/>
    <col min="1544" max="1545" width="12.42578125" style="1819" customWidth="1"/>
    <col min="1546" max="1546" width="10.5703125" style="1819" customWidth="1"/>
    <col min="1547" max="1548" width="12.28515625" style="1819" customWidth="1"/>
    <col min="1549" max="1549" width="12.42578125" style="1819" customWidth="1"/>
    <col min="1550" max="1550" width="10.7109375" style="1819" customWidth="1"/>
    <col min="1551" max="1551" width="12.5703125" style="1819" customWidth="1"/>
    <col min="1552" max="1552" width="11.85546875" style="1819" customWidth="1"/>
    <col min="1553" max="1562" width="11.7109375" style="1819" customWidth="1"/>
    <col min="1563" max="1570" width="0" style="1819" hidden="1" customWidth="1"/>
    <col min="1571" max="1572" width="11.7109375" style="1819" customWidth="1"/>
    <col min="1573" max="1792" width="11.7109375" style="1819"/>
    <col min="1793" max="1793" width="13.85546875" style="1819" customWidth="1"/>
    <col min="1794" max="1794" width="27.7109375" style="1819" customWidth="1"/>
    <col min="1795" max="1796" width="10.7109375" style="1819" customWidth="1"/>
    <col min="1797" max="1797" width="11.28515625" style="1819" bestFit="1" customWidth="1"/>
    <col min="1798" max="1798" width="11.7109375" style="1819" customWidth="1"/>
    <col min="1799" max="1799" width="11.85546875" style="1819" customWidth="1"/>
    <col min="1800" max="1801" width="12.42578125" style="1819" customWidth="1"/>
    <col min="1802" max="1802" width="10.5703125" style="1819" customWidth="1"/>
    <col min="1803" max="1804" width="12.28515625" style="1819" customWidth="1"/>
    <col min="1805" max="1805" width="12.42578125" style="1819" customWidth="1"/>
    <col min="1806" max="1806" width="10.7109375" style="1819" customWidth="1"/>
    <col min="1807" max="1807" width="12.5703125" style="1819" customWidth="1"/>
    <col min="1808" max="1808" width="11.85546875" style="1819" customWidth="1"/>
    <col min="1809" max="1818" width="11.7109375" style="1819" customWidth="1"/>
    <col min="1819" max="1826" width="0" style="1819" hidden="1" customWidth="1"/>
    <col min="1827" max="1828" width="11.7109375" style="1819" customWidth="1"/>
    <col min="1829" max="2048" width="11.7109375" style="1819"/>
    <col min="2049" max="2049" width="13.85546875" style="1819" customWidth="1"/>
    <col min="2050" max="2050" width="27.7109375" style="1819" customWidth="1"/>
    <col min="2051" max="2052" width="10.7109375" style="1819" customWidth="1"/>
    <col min="2053" max="2053" width="11.28515625" style="1819" bestFit="1" customWidth="1"/>
    <col min="2054" max="2054" width="11.7109375" style="1819" customWidth="1"/>
    <col min="2055" max="2055" width="11.85546875" style="1819" customWidth="1"/>
    <col min="2056" max="2057" width="12.42578125" style="1819" customWidth="1"/>
    <col min="2058" max="2058" width="10.5703125" style="1819" customWidth="1"/>
    <col min="2059" max="2060" width="12.28515625" style="1819" customWidth="1"/>
    <col min="2061" max="2061" width="12.42578125" style="1819" customWidth="1"/>
    <col min="2062" max="2062" width="10.7109375" style="1819" customWidth="1"/>
    <col min="2063" max="2063" width="12.5703125" style="1819" customWidth="1"/>
    <col min="2064" max="2064" width="11.85546875" style="1819" customWidth="1"/>
    <col min="2065" max="2074" width="11.7109375" style="1819" customWidth="1"/>
    <col min="2075" max="2082" width="0" style="1819" hidden="1" customWidth="1"/>
    <col min="2083" max="2084" width="11.7109375" style="1819" customWidth="1"/>
    <col min="2085" max="2304" width="11.7109375" style="1819"/>
    <col min="2305" max="2305" width="13.85546875" style="1819" customWidth="1"/>
    <col min="2306" max="2306" width="27.7109375" style="1819" customWidth="1"/>
    <col min="2307" max="2308" width="10.7109375" style="1819" customWidth="1"/>
    <col min="2309" max="2309" width="11.28515625" style="1819" bestFit="1" customWidth="1"/>
    <col min="2310" max="2310" width="11.7109375" style="1819" customWidth="1"/>
    <col min="2311" max="2311" width="11.85546875" style="1819" customWidth="1"/>
    <col min="2312" max="2313" width="12.42578125" style="1819" customWidth="1"/>
    <col min="2314" max="2314" width="10.5703125" style="1819" customWidth="1"/>
    <col min="2315" max="2316" width="12.28515625" style="1819" customWidth="1"/>
    <col min="2317" max="2317" width="12.42578125" style="1819" customWidth="1"/>
    <col min="2318" max="2318" width="10.7109375" style="1819" customWidth="1"/>
    <col min="2319" max="2319" width="12.5703125" style="1819" customWidth="1"/>
    <col min="2320" max="2320" width="11.85546875" style="1819" customWidth="1"/>
    <col min="2321" max="2330" width="11.7109375" style="1819" customWidth="1"/>
    <col min="2331" max="2338" width="0" style="1819" hidden="1" customWidth="1"/>
    <col min="2339" max="2340" width="11.7109375" style="1819" customWidth="1"/>
    <col min="2341" max="2560" width="11.7109375" style="1819"/>
    <col min="2561" max="2561" width="13.85546875" style="1819" customWidth="1"/>
    <col min="2562" max="2562" width="27.7109375" style="1819" customWidth="1"/>
    <col min="2563" max="2564" width="10.7109375" style="1819" customWidth="1"/>
    <col min="2565" max="2565" width="11.28515625" style="1819" bestFit="1" customWidth="1"/>
    <col min="2566" max="2566" width="11.7109375" style="1819" customWidth="1"/>
    <col min="2567" max="2567" width="11.85546875" style="1819" customWidth="1"/>
    <col min="2568" max="2569" width="12.42578125" style="1819" customWidth="1"/>
    <col min="2570" max="2570" width="10.5703125" style="1819" customWidth="1"/>
    <col min="2571" max="2572" width="12.28515625" style="1819" customWidth="1"/>
    <col min="2573" max="2573" width="12.42578125" style="1819" customWidth="1"/>
    <col min="2574" max="2574" width="10.7109375" style="1819" customWidth="1"/>
    <col min="2575" max="2575" width="12.5703125" style="1819" customWidth="1"/>
    <col min="2576" max="2576" width="11.85546875" style="1819" customWidth="1"/>
    <col min="2577" max="2586" width="11.7109375" style="1819" customWidth="1"/>
    <col min="2587" max="2594" width="0" style="1819" hidden="1" customWidth="1"/>
    <col min="2595" max="2596" width="11.7109375" style="1819" customWidth="1"/>
    <col min="2597" max="2816" width="11.7109375" style="1819"/>
    <col min="2817" max="2817" width="13.85546875" style="1819" customWidth="1"/>
    <col min="2818" max="2818" width="27.7109375" style="1819" customWidth="1"/>
    <col min="2819" max="2820" width="10.7109375" style="1819" customWidth="1"/>
    <col min="2821" max="2821" width="11.28515625" style="1819" bestFit="1" customWidth="1"/>
    <col min="2822" max="2822" width="11.7109375" style="1819" customWidth="1"/>
    <col min="2823" max="2823" width="11.85546875" style="1819" customWidth="1"/>
    <col min="2824" max="2825" width="12.42578125" style="1819" customWidth="1"/>
    <col min="2826" max="2826" width="10.5703125" style="1819" customWidth="1"/>
    <col min="2827" max="2828" width="12.28515625" style="1819" customWidth="1"/>
    <col min="2829" max="2829" width="12.42578125" style="1819" customWidth="1"/>
    <col min="2830" max="2830" width="10.7109375" style="1819" customWidth="1"/>
    <col min="2831" max="2831" width="12.5703125" style="1819" customWidth="1"/>
    <col min="2832" max="2832" width="11.85546875" style="1819" customWidth="1"/>
    <col min="2833" max="2842" width="11.7109375" style="1819" customWidth="1"/>
    <col min="2843" max="2850" width="0" style="1819" hidden="1" customWidth="1"/>
    <col min="2851" max="2852" width="11.7109375" style="1819" customWidth="1"/>
    <col min="2853" max="3072" width="11.7109375" style="1819"/>
    <col min="3073" max="3073" width="13.85546875" style="1819" customWidth="1"/>
    <col min="3074" max="3074" width="27.7109375" style="1819" customWidth="1"/>
    <col min="3075" max="3076" width="10.7109375" style="1819" customWidth="1"/>
    <col min="3077" max="3077" width="11.28515625" style="1819" bestFit="1" customWidth="1"/>
    <col min="3078" max="3078" width="11.7109375" style="1819" customWidth="1"/>
    <col min="3079" max="3079" width="11.85546875" style="1819" customWidth="1"/>
    <col min="3080" max="3081" width="12.42578125" style="1819" customWidth="1"/>
    <col min="3082" max="3082" width="10.5703125" style="1819" customWidth="1"/>
    <col min="3083" max="3084" width="12.28515625" style="1819" customWidth="1"/>
    <col min="3085" max="3085" width="12.42578125" style="1819" customWidth="1"/>
    <col min="3086" max="3086" width="10.7109375" style="1819" customWidth="1"/>
    <col min="3087" max="3087" width="12.5703125" style="1819" customWidth="1"/>
    <col min="3088" max="3088" width="11.85546875" style="1819" customWidth="1"/>
    <col min="3089" max="3098" width="11.7109375" style="1819" customWidth="1"/>
    <col min="3099" max="3106" width="0" style="1819" hidden="1" customWidth="1"/>
    <col min="3107" max="3108" width="11.7109375" style="1819" customWidth="1"/>
    <col min="3109" max="3328" width="11.7109375" style="1819"/>
    <col min="3329" max="3329" width="13.85546875" style="1819" customWidth="1"/>
    <col min="3330" max="3330" width="27.7109375" style="1819" customWidth="1"/>
    <col min="3331" max="3332" width="10.7109375" style="1819" customWidth="1"/>
    <col min="3333" max="3333" width="11.28515625" style="1819" bestFit="1" customWidth="1"/>
    <col min="3334" max="3334" width="11.7109375" style="1819" customWidth="1"/>
    <col min="3335" max="3335" width="11.85546875" style="1819" customWidth="1"/>
    <col min="3336" max="3337" width="12.42578125" style="1819" customWidth="1"/>
    <col min="3338" max="3338" width="10.5703125" style="1819" customWidth="1"/>
    <col min="3339" max="3340" width="12.28515625" style="1819" customWidth="1"/>
    <col min="3341" max="3341" width="12.42578125" style="1819" customWidth="1"/>
    <col min="3342" max="3342" width="10.7109375" style="1819" customWidth="1"/>
    <col min="3343" max="3343" width="12.5703125" style="1819" customWidth="1"/>
    <col min="3344" max="3344" width="11.85546875" style="1819" customWidth="1"/>
    <col min="3345" max="3354" width="11.7109375" style="1819" customWidth="1"/>
    <col min="3355" max="3362" width="0" style="1819" hidden="1" customWidth="1"/>
    <col min="3363" max="3364" width="11.7109375" style="1819" customWidth="1"/>
    <col min="3365" max="3584" width="11.7109375" style="1819"/>
    <col min="3585" max="3585" width="13.85546875" style="1819" customWidth="1"/>
    <col min="3586" max="3586" width="27.7109375" style="1819" customWidth="1"/>
    <col min="3587" max="3588" width="10.7109375" style="1819" customWidth="1"/>
    <col min="3589" max="3589" width="11.28515625" style="1819" bestFit="1" customWidth="1"/>
    <col min="3590" max="3590" width="11.7109375" style="1819" customWidth="1"/>
    <col min="3591" max="3591" width="11.85546875" style="1819" customWidth="1"/>
    <col min="3592" max="3593" width="12.42578125" style="1819" customWidth="1"/>
    <col min="3594" max="3594" width="10.5703125" style="1819" customWidth="1"/>
    <col min="3595" max="3596" width="12.28515625" style="1819" customWidth="1"/>
    <col min="3597" max="3597" width="12.42578125" style="1819" customWidth="1"/>
    <col min="3598" max="3598" width="10.7109375" style="1819" customWidth="1"/>
    <col min="3599" max="3599" width="12.5703125" style="1819" customWidth="1"/>
    <col min="3600" max="3600" width="11.85546875" style="1819" customWidth="1"/>
    <col min="3601" max="3610" width="11.7109375" style="1819" customWidth="1"/>
    <col min="3611" max="3618" width="0" style="1819" hidden="1" customWidth="1"/>
    <col min="3619" max="3620" width="11.7109375" style="1819" customWidth="1"/>
    <col min="3621" max="3840" width="11.7109375" style="1819"/>
    <col min="3841" max="3841" width="13.85546875" style="1819" customWidth="1"/>
    <col min="3842" max="3842" width="27.7109375" style="1819" customWidth="1"/>
    <col min="3843" max="3844" width="10.7109375" style="1819" customWidth="1"/>
    <col min="3845" max="3845" width="11.28515625" style="1819" bestFit="1" customWidth="1"/>
    <col min="3846" max="3846" width="11.7109375" style="1819" customWidth="1"/>
    <col min="3847" max="3847" width="11.85546875" style="1819" customWidth="1"/>
    <col min="3848" max="3849" width="12.42578125" style="1819" customWidth="1"/>
    <col min="3850" max="3850" width="10.5703125" style="1819" customWidth="1"/>
    <col min="3851" max="3852" width="12.28515625" style="1819" customWidth="1"/>
    <col min="3853" max="3853" width="12.42578125" style="1819" customWidth="1"/>
    <col min="3854" max="3854" width="10.7109375" style="1819" customWidth="1"/>
    <col min="3855" max="3855" width="12.5703125" style="1819" customWidth="1"/>
    <col min="3856" max="3856" width="11.85546875" style="1819" customWidth="1"/>
    <col min="3857" max="3866" width="11.7109375" style="1819" customWidth="1"/>
    <col min="3867" max="3874" width="0" style="1819" hidden="1" customWidth="1"/>
    <col min="3875" max="3876" width="11.7109375" style="1819" customWidth="1"/>
    <col min="3877" max="4096" width="11.7109375" style="1819"/>
    <col min="4097" max="4097" width="13.85546875" style="1819" customWidth="1"/>
    <col min="4098" max="4098" width="27.7109375" style="1819" customWidth="1"/>
    <col min="4099" max="4100" width="10.7109375" style="1819" customWidth="1"/>
    <col min="4101" max="4101" width="11.28515625" style="1819" bestFit="1" customWidth="1"/>
    <col min="4102" max="4102" width="11.7109375" style="1819" customWidth="1"/>
    <col min="4103" max="4103" width="11.85546875" style="1819" customWidth="1"/>
    <col min="4104" max="4105" width="12.42578125" style="1819" customWidth="1"/>
    <col min="4106" max="4106" width="10.5703125" style="1819" customWidth="1"/>
    <col min="4107" max="4108" width="12.28515625" style="1819" customWidth="1"/>
    <col min="4109" max="4109" width="12.42578125" style="1819" customWidth="1"/>
    <col min="4110" max="4110" width="10.7109375" style="1819" customWidth="1"/>
    <col min="4111" max="4111" width="12.5703125" style="1819" customWidth="1"/>
    <col min="4112" max="4112" width="11.85546875" style="1819" customWidth="1"/>
    <col min="4113" max="4122" width="11.7109375" style="1819" customWidth="1"/>
    <col min="4123" max="4130" width="0" style="1819" hidden="1" customWidth="1"/>
    <col min="4131" max="4132" width="11.7109375" style="1819" customWidth="1"/>
    <col min="4133" max="4352" width="11.7109375" style="1819"/>
    <col min="4353" max="4353" width="13.85546875" style="1819" customWidth="1"/>
    <col min="4354" max="4354" width="27.7109375" style="1819" customWidth="1"/>
    <col min="4355" max="4356" width="10.7109375" style="1819" customWidth="1"/>
    <col min="4357" max="4357" width="11.28515625" style="1819" bestFit="1" customWidth="1"/>
    <col min="4358" max="4358" width="11.7109375" style="1819" customWidth="1"/>
    <col min="4359" max="4359" width="11.85546875" style="1819" customWidth="1"/>
    <col min="4360" max="4361" width="12.42578125" style="1819" customWidth="1"/>
    <col min="4362" max="4362" width="10.5703125" style="1819" customWidth="1"/>
    <col min="4363" max="4364" width="12.28515625" style="1819" customWidth="1"/>
    <col min="4365" max="4365" width="12.42578125" style="1819" customWidth="1"/>
    <col min="4366" max="4366" width="10.7109375" style="1819" customWidth="1"/>
    <col min="4367" max="4367" width="12.5703125" style="1819" customWidth="1"/>
    <col min="4368" max="4368" width="11.85546875" style="1819" customWidth="1"/>
    <col min="4369" max="4378" width="11.7109375" style="1819" customWidth="1"/>
    <col min="4379" max="4386" width="0" style="1819" hidden="1" customWidth="1"/>
    <col min="4387" max="4388" width="11.7109375" style="1819" customWidth="1"/>
    <col min="4389" max="4608" width="11.7109375" style="1819"/>
    <col min="4609" max="4609" width="13.85546875" style="1819" customWidth="1"/>
    <col min="4610" max="4610" width="27.7109375" style="1819" customWidth="1"/>
    <col min="4611" max="4612" width="10.7109375" style="1819" customWidth="1"/>
    <col min="4613" max="4613" width="11.28515625" style="1819" bestFit="1" customWidth="1"/>
    <col min="4614" max="4614" width="11.7109375" style="1819" customWidth="1"/>
    <col min="4615" max="4615" width="11.85546875" style="1819" customWidth="1"/>
    <col min="4616" max="4617" width="12.42578125" style="1819" customWidth="1"/>
    <col min="4618" max="4618" width="10.5703125" style="1819" customWidth="1"/>
    <col min="4619" max="4620" width="12.28515625" style="1819" customWidth="1"/>
    <col min="4621" max="4621" width="12.42578125" style="1819" customWidth="1"/>
    <col min="4622" max="4622" width="10.7109375" style="1819" customWidth="1"/>
    <col min="4623" max="4623" width="12.5703125" style="1819" customWidth="1"/>
    <col min="4624" max="4624" width="11.85546875" style="1819" customWidth="1"/>
    <col min="4625" max="4634" width="11.7109375" style="1819" customWidth="1"/>
    <col min="4635" max="4642" width="0" style="1819" hidden="1" customWidth="1"/>
    <col min="4643" max="4644" width="11.7109375" style="1819" customWidth="1"/>
    <col min="4645" max="4864" width="11.7109375" style="1819"/>
    <col min="4865" max="4865" width="13.85546875" style="1819" customWidth="1"/>
    <col min="4866" max="4866" width="27.7109375" style="1819" customWidth="1"/>
    <col min="4867" max="4868" width="10.7109375" style="1819" customWidth="1"/>
    <col min="4869" max="4869" width="11.28515625" style="1819" bestFit="1" customWidth="1"/>
    <col min="4870" max="4870" width="11.7109375" style="1819" customWidth="1"/>
    <col min="4871" max="4871" width="11.85546875" style="1819" customWidth="1"/>
    <col min="4872" max="4873" width="12.42578125" style="1819" customWidth="1"/>
    <col min="4874" max="4874" width="10.5703125" style="1819" customWidth="1"/>
    <col min="4875" max="4876" width="12.28515625" style="1819" customWidth="1"/>
    <col min="4877" max="4877" width="12.42578125" style="1819" customWidth="1"/>
    <col min="4878" max="4878" width="10.7109375" style="1819" customWidth="1"/>
    <col min="4879" max="4879" width="12.5703125" style="1819" customWidth="1"/>
    <col min="4880" max="4880" width="11.85546875" style="1819" customWidth="1"/>
    <col min="4881" max="4890" width="11.7109375" style="1819" customWidth="1"/>
    <col min="4891" max="4898" width="0" style="1819" hidden="1" customWidth="1"/>
    <col min="4899" max="4900" width="11.7109375" style="1819" customWidth="1"/>
    <col min="4901" max="5120" width="11.7109375" style="1819"/>
    <col min="5121" max="5121" width="13.85546875" style="1819" customWidth="1"/>
    <col min="5122" max="5122" width="27.7109375" style="1819" customWidth="1"/>
    <col min="5123" max="5124" width="10.7109375" style="1819" customWidth="1"/>
    <col min="5125" max="5125" width="11.28515625" style="1819" bestFit="1" customWidth="1"/>
    <col min="5126" max="5126" width="11.7109375" style="1819" customWidth="1"/>
    <col min="5127" max="5127" width="11.85546875" style="1819" customWidth="1"/>
    <col min="5128" max="5129" width="12.42578125" style="1819" customWidth="1"/>
    <col min="5130" max="5130" width="10.5703125" style="1819" customWidth="1"/>
    <col min="5131" max="5132" width="12.28515625" style="1819" customWidth="1"/>
    <col min="5133" max="5133" width="12.42578125" style="1819" customWidth="1"/>
    <col min="5134" max="5134" width="10.7109375" style="1819" customWidth="1"/>
    <col min="5135" max="5135" width="12.5703125" style="1819" customWidth="1"/>
    <col min="5136" max="5136" width="11.85546875" style="1819" customWidth="1"/>
    <col min="5137" max="5146" width="11.7109375" style="1819" customWidth="1"/>
    <col min="5147" max="5154" width="0" style="1819" hidden="1" customWidth="1"/>
    <col min="5155" max="5156" width="11.7109375" style="1819" customWidth="1"/>
    <col min="5157" max="5376" width="11.7109375" style="1819"/>
    <col min="5377" max="5377" width="13.85546875" style="1819" customWidth="1"/>
    <col min="5378" max="5378" width="27.7109375" style="1819" customWidth="1"/>
    <col min="5379" max="5380" width="10.7109375" style="1819" customWidth="1"/>
    <col min="5381" max="5381" width="11.28515625" style="1819" bestFit="1" customWidth="1"/>
    <col min="5382" max="5382" width="11.7109375" style="1819" customWidth="1"/>
    <col min="5383" max="5383" width="11.85546875" style="1819" customWidth="1"/>
    <col min="5384" max="5385" width="12.42578125" style="1819" customWidth="1"/>
    <col min="5386" max="5386" width="10.5703125" style="1819" customWidth="1"/>
    <col min="5387" max="5388" width="12.28515625" style="1819" customWidth="1"/>
    <col min="5389" max="5389" width="12.42578125" style="1819" customWidth="1"/>
    <col min="5390" max="5390" width="10.7109375" style="1819" customWidth="1"/>
    <col min="5391" max="5391" width="12.5703125" style="1819" customWidth="1"/>
    <col min="5392" max="5392" width="11.85546875" style="1819" customWidth="1"/>
    <col min="5393" max="5402" width="11.7109375" style="1819" customWidth="1"/>
    <col min="5403" max="5410" width="0" style="1819" hidden="1" customWidth="1"/>
    <col min="5411" max="5412" width="11.7109375" style="1819" customWidth="1"/>
    <col min="5413" max="5632" width="11.7109375" style="1819"/>
    <col min="5633" max="5633" width="13.85546875" style="1819" customWidth="1"/>
    <col min="5634" max="5634" width="27.7109375" style="1819" customWidth="1"/>
    <col min="5635" max="5636" width="10.7109375" style="1819" customWidth="1"/>
    <col min="5637" max="5637" width="11.28515625" style="1819" bestFit="1" customWidth="1"/>
    <col min="5638" max="5638" width="11.7109375" style="1819" customWidth="1"/>
    <col min="5639" max="5639" width="11.85546875" style="1819" customWidth="1"/>
    <col min="5640" max="5641" width="12.42578125" style="1819" customWidth="1"/>
    <col min="5642" max="5642" width="10.5703125" style="1819" customWidth="1"/>
    <col min="5643" max="5644" width="12.28515625" style="1819" customWidth="1"/>
    <col min="5645" max="5645" width="12.42578125" style="1819" customWidth="1"/>
    <col min="5646" max="5646" width="10.7109375" style="1819" customWidth="1"/>
    <col min="5647" max="5647" width="12.5703125" style="1819" customWidth="1"/>
    <col min="5648" max="5648" width="11.85546875" style="1819" customWidth="1"/>
    <col min="5649" max="5658" width="11.7109375" style="1819" customWidth="1"/>
    <col min="5659" max="5666" width="0" style="1819" hidden="1" customWidth="1"/>
    <col min="5667" max="5668" width="11.7109375" style="1819" customWidth="1"/>
    <col min="5669" max="5888" width="11.7109375" style="1819"/>
    <col min="5889" max="5889" width="13.85546875" style="1819" customWidth="1"/>
    <col min="5890" max="5890" width="27.7109375" style="1819" customWidth="1"/>
    <col min="5891" max="5892" width="10.7109375" style="1819" customWidth="1"/>
    <col min="5893" max="5893" width="11.28515625" style="1819" bestFit="1" customWidth="1"/>
    <col min="5894" max="5894" width="11.7109375" style="1819" customWidth="1"/>
    <col min="5895" max="5895" width="11.85546875" style="1819" customWidth="1"/>
    <col min="5896" max="5897" width="12.42578125" style="1819" customWidth="1"/>
    <col min="5898" max="5898" width="10.5703125" style="1819" customWidth="1"/>
    <col min="5899" max="5900" width="12.28515625" style="1819" customWidth="1"/>
    <col min="5901" max="5901" width="12.42578125" style="1819" customWidth="1"/>
    <col min="5902" max="5902" width="10.7109375" style="1819" customWidth="1"/>
    <col min="5903" max="5903" width="12.5703125" style="1819" customWidth="1"/>
    <col min="5904" max="5904" width="11.85546875" style="1819" customWidth="1"/>
    <col min="5905" max="5914" width="11.7109375" style="1819" customWidth="1"/>
    <col min="5915" max="5922" width="0" style="1819" hidden="1" customWidth="1"/>
    <col min="5923" max="5924" width="11.7109375" style="1819" customWidth="1"/>
    <col min="5925" max="6144" width="11.7109375" style="1819"/>
    <col min="6145" max="6145" width="13.85546875" style="1819" customWidth="1"/>
    <col min="6146" max="6146" width="27.7109375" style="1819" customWidth="1"/>
    <col min="6147" max="6148" width="10.7109375" style="1819" customWidth="1"/>
    <col min="6149" max="6149" width="11.28515625" style="1819" bestFit="1" customWidth="1"/>
    <col min="6150" max="6150" width="11.7109375" style="1819" customWidth="1"/>
    <col min="6151" max="6151" width="11.85546875" style="1819" customWidth="1"/>
    <col min="6152" max="6153" width="12.42578125" style="1819" customWidth="1"/>
    <col min="6154" max="6154" width="10.5703125" style="1819" customWidth="1"/>
    <col min="6155" max="6156" width="12.28515625" style="1819" customWidth="1"/>
    <col min="6157" max="6157" width="12.42578125" style="1819" customWidth="1"/>
    <col min="6158" max="6158" width="10.7109375" style="1819" customWidth="1"/>
    <col min="6159" max="6159" width="12.5703125" style="1819" customWidth="1"/>
    <col min="6160" max="6160" width="11.85546875" style="1819" customWidth="1"/>
    <col min="6161" max="6170" width="11.7109375" style="1819" customWidth="1"/>
    <col min="6171" max="6178" width="0" style="1819" hidden="1" customWidth="1"/>
    <col min="6179" max="6180" width="11.7109375" style="1819" customWidth="1"/>
    <col min="6181" max="6400" width="11.7109375" style="1819"/>
    <col min="6401" max="6401" width="13.85546875" style="1819" customWidth="1"/>
    <col min="6402" max="6402" width="27.7109375" style="1819" customWidth="1"/>
    <col min="6403" max="6404" width="10.7109375" style="1819" customWidth="1"/>
    <col min="6405" max="6405" width="11.28515625" style="1819" bestFit="1" customWidth="1"/>
    <col min="6406" max="6406" width="11.7109375" style="1819" customWidth="1"/>
    <col min="6407" max="6407" width="11.85546875" style="1819" customWidth="1"/>
    <col min="6408" max="6409" width="12.42578125" style="1819" customWidth="1"/>
    <col min="6410" max="6410" width="10.5703125" style="1819" customWidth="1"/>
    <col min="6411" max="6412" width="12.28515625" style="1819" customWidth="1"/>
    <col min="6413" max="6413" width="12.42578125" style="1819" customWidth="1"/>
    <col min="6414" max="6414" width="10.7109375" style="1819" customWidth="1"/>
    <col min="6415" max="6415" width="12.5703125" style="1819" customWidth="1"/>
    <col min="6416" max="6416" width="11.85546875" style="1819" customWidth="1"/>
    <col min="6417" max="6426" width="11.7109375" style="1819" customWidth="1"/>
    <col min="6427" max="6434" width="0" style="1819" hidden="1" customWidth="1"/>
    <col min="6435" max="6436" width="11.7109375" style="1819" customWidth="1"/>
    <col min="6437" max="6656" width="11.7109375" style="1819"/>
    <col min="6657" max="6657" width="13.85546875" style="1819" customWidth="1"/>
    <col min="6658" max="6658" width="27.7109375" style="1819" customWidth="1"/>
    <col min="6659" max="6660" width="10.7109375" style="1819" customWidth="1"/>
    <col min="6661" max="6661" width="11.28515625" style="1819" bestFit="1" customWidth="1"/>
    <col min="6662" max="6662" width="11.7109375" style="1819" customWidth="1"/>
    <col min="6663" max="6663" width="11.85546875" style="1819" customWidth="1"/>
    <col min="6664" max="6665" width="12.42578125" style="1819" customWidth="1"/>
    <col min="6666" max="6666" width="10.5703125" style="1819" customWidth="1"/>
    <col min="6667" max="6668" width="12.28515625" style="1819" customWidth="1"/>
    <col min="6669" max="6669" width="12.42578125" style="1819" customWidth="1"/>
    <col min="6670" max="6670" width="10.7109375" style="1819" customWidth="1"/>
    <col min="6671" max="6671" width="12.5703125" style="1819" customWidth="1"/>
    <col min="6672" max="6672" width="11.85546875" style="1819" customWidth="1"/>
    <col min="6673" max="6682" width="11.7109375" style="1819" customWidth="1"/>
    <col min="6683" max="6690" width="0" style="1819" hidden="1" customWidth="1"/>
    <col min="6691" max="6692" width="11.7109375" style="1819" customWidth="1"/>
    <col min="6693" max="6912" width="11.7109375" style="1819"/>
    <col min="6913" max="6913" width="13.85546875" style="1819" customWidth="1"/>
    <col min="6914" max="6914" width="27.7109375" style="1819" customWidth="1"/>
    <col min="6915" max="6916" width="10.7109375" style="1819" customWidth="1"/>
    <col min="6917" max="6917" width="11.28515625" style="1819" bestFit="1" customWidth="1"/>
    <col min="6918" max="6918" width="11.7109375" style="1819" customWidth="1"/>
    <col min="6919" max="6919" width="11.85546875" style="1819" customWidth="1"/>
    <col min="6920" max="6921" width="12.42578125" style="1819" customWidth="1"/>
    <col min="6922" max="6922" width="10.5703125" style="1819" customWidth="1"/>
    <col min="6923" max="6924" width="12.28515625" style="1819" customWidth="1"/>
    <col min="6925" max="6925" width="12.42578125" style="1819" customWidth="1"/>
    <col min="6926" max="6926" width="10.7109375" style="1819" customWidth="1"/>
    <col min="6927" max="6927" width="12.5703125" style="1819" customWidth="1"/>
    <col min="6928" max="6928" width="11.85546875" style="1819" customWidth="1"/>
    <col min="6929" max="6938" width="11.7109375" style="1819" customWidth="1"/>
    <col min="6939" max="6946" width="0" style="1819" hidden="1" customWidth="1"/>
    <col min="6947" max="6948" width="11.7109375" style="1819" customWidth="1"/>
    <col min="6949" max="7168" width="11.7109375" style="1819"/>
    <col min="7169" max="7169" width="13.85546875" style="1819" customWidth="1"/>
    <col min="7170" max="7170" width="27.7109375" style="1819" customWidth="1"/>
    <col min="7171" max="7172" width="10.7109375" style="1819" customWidth="1"/>
    <col min="7173" max="7173" width="11.28515625" style="1819" bestFit="1" customWidth="1"/>
    <col min="7174" max="7174" width="11.7109375" style="1819" customWidth="1"/>
    <col min="7175" max="7175" width="11.85546875" style="1819" customWidth="1"/>
    <col min="7176" max="7177" width="12.42578125" style="1819" customWidth="1"/>
    <col min="7178" max="7178" width="10.5703125" style="1819" customWidth="1"/>
    <col min="7179" max="7180" width="12.28515625" style="1819" customWidth="1"/>
    <col min="7181" max="7181" width="12.42578125" style="1819" customWidth="1"/>
    <col min="7182" max="7182" width="10.7109375" style="1819" customWidth="1"/>
    <col min="7183" max="7183" width="12.5703125" style="1819" customWidth="1"/>
    <col min="7184" max="7184" width="11.85546875" style="1819" customWidth="1"/>
    <col min="7185" max="7194" width="11.7109375" style="1819" customWidth="1"/>
    <col min="7195" max="7202" width="0" style="1819" hidden="1" customWidth="1"/>
    <col min="7203" max="7204" width="11.7109375" style="1819" customWidth="1"/>
    <col min="7205" max="7424" width="11.7109375" style="1819"/>
    <col min="7425" max="7425" width="13.85546875" style="1819" customWidth="1"/>
    <col min="7426" max="7426" width="27.7109375" style="1819" customWidth="1"/>
    <col min="7427" max="7428" width="10.7109375" style="1819" customWidth="1"/>
    <col min="7429" max="7429" width="11.28515625" style="1819" bestFit="1" customWidth="1"/>
    <col min="7430" max="7430" width="11.7109375" style="1819" customWidth="1"/>
    <col min="7431" max="7431" width="11.85546875" style="1819" customWidth="1"/>
    <col min="7432" max="7433" width="12.42578125" style="1819" customWidth="1"/>
    <col min="7434" max="7434" width="10.5703125" style="1819" customWidth="1"/>
    <col min="7435" max="7436" width="12.28515625" style="1819" customWidth="1"/>
    <col min="7437" max="7437" width="12.42578125" style="1819" customWidth="1"/>
    <col min="7438" max="7438" width="10.7109375" style="1819" customWidth="1"/>
    <col min="7439" max="7439" width="12.5703125" style="1819" customWidth="1"/>
    <col min="7440" max="7440" width="11.85546875" style="1819" customWidth="1"/>
    <col min="7441" max="7450" width="11.7109375" style="1819" customWidth="1"/>
    <col min="7451" max="7458" width="0" style="1819" hidden="1" customWidth="1"/>
    <col min="7459" max="7460" width="11.7109375" style="1819" customWidth="1"/>
    <col min="7461" max="7680" width="11.7109375" style="1819"/>
    <col min="7681" max="7681" width="13.85546875" style="1819" customWidth="1"/>
    <col min="7682" max="7682" width="27.7109375" style="1819" customWidth="1"/>
    <col min="7683" max="7684" width="10.7109375" style="1819" customWidth="1"/>
    <col min="7685" max="7685" width="11.28515625" style="1819" bestFit="1" customWidth="1"/>
    <col min="7686" max="7686" width="11.7109375" style="1819" customWidth="1"/>
    <col min="7687" max="7687" width="11.85546875" style="1819" customWidth="1"/>
    <col min="7688" max="7689" width="12.42578125" style="1819" customWidth="1"/>
    <col min="7690" max="7690" width="10.5703125" style="1819" customWidth="1"/>
    <col min="7691" max="7692" width="12.28515625" style="1819" customWidth="1"/>
    <col min="7693" max="7693" width="12.42578125" style="1819" customWidth="1"/>
    <col min="7694" max="7694" width="10.7109375" style="1819" customWidth="1"/>
    <col min="7695" max="7695" width="12.5703125" style="1819" customWidth="1"/>
    <col min="7696" max="7696" width="11.85546875" style="1819" customWidth="1"/>
    <col min="7697" max="7706" width="11.7109375" style="1819" customWidth="1"/>
    <col min="7707" max="7714" width="0" style="1819" hidden="1" customWidth="1"/>
    <col min="7715" max="7716" width="11.7109375" style="1819" customWidth="1"/>
    <col min="7717" max="7936" width="11.7109375" style="1819"/>
    <col min="7937" max="7937" width="13.85546875" style="1819" customWidth="1"/>
    <col min="7938" max="7938" width="27.7109375" style="1819" customWidth="1"/>
    <col min="7939" max="7940" width="10.7109375" style="1819" customWidth="1"/>
    <col min="7941" max="7941" width="11.28515625" style="1819" bestFit="1" customWidth="1"/>
    <col min="7942" max="7942" width="11.7109375" style="1819" customWidth="1"/>
    <col min="7943" max="7943" width="11.85546875" style="1819" customWidth="1"/>
    <col min="7944" max="7945" width="12.42578125" style="1819" customWidth="1"/>
    <col min="7946" max="7946" width="10.5703125" style="1819" customWidth="1"/>
    <col min="7947" max="7948" width="12.28515625" style="1819" customWidth="1"/>
    <col min="7949" max="7949" width="12.42578125" style="1819" customWidth="1"/>
    <col min="7950" max="7950" width="10.7109375" style="1819" customWidth="1"/>
    <col min="7951" max="7951" width="12.5703125" style="1819" customWidth="1"/>
    <col min="7952" max="7952" width="11.85546875" style="1819" customWidth="1"/>
    <col min="7953" max="7962" width="11.7109375" style="1819" customWidth="1"/>
    <col min="7963" max="7970" width="0" style="1819" hidden="1" customWidth="1"/>
    <col min="7971" max="7972" width="11.7109375" style="1819" customWidth="1"/>
    <col min="7973" max="8192" width="11.7109375" style="1819"/>
    <col min="8193" max="8193" width="13.85546875" style="1819" customWidth="1"/>
    <col min="8194" max="8194" width="27.7109375" style="1819" customWidth="1"/>
    <col min="8195" max="8196" width="10.7109375" style="1819" customWidth="1"/>
    <col min="8197" max="8197" width="11.28515625" style="1819" bestFit="1" customWidth="1"/>
    <col min="8198" max="8198" width="11.7109375" style="1819" customWidth="1"/>
    <col min="8199" max="8199" width="11.85546875" style="1819" customWidth="1"/>
    <col min="8200" max="8201" width="12.42578125" style="1819" customWidth="1"/>
    <col min="8202" max="8202" width="10.5703125" style="1819" customWidth="1"/>
    <col min="8203" max="8204" width="12.28515625" style="1819" customWidth="1"/>
    <col min="8205" max="8205" width="12.42578125" style="1819" customWidth="1"/>
    <col min="8206" max="8206" width="10.7109375" style="1819" customWidth="1"/>
    <col min="8207" max="8207" width="12.5703125" style="1819" customWidth="1"/>
    <col min="8208" max="8208" width="11.85546875" style="1819" customWidth="1"/>
    <col min="8209" max="8218" width="11.7109375" style="1819" customWidth="1"/>
    <col min="8219" max="8226" width="0" style="1819" hidden="1" customWidth="1"/>
    <col min="8227" max="8228" width="11.7109375" style="1819" customWidth="1"/>
    <col min="8229" max="8448" width="11.7109375" style="1819"/>
    <col min="8449" max="8449" width="13.85546875" style="1819" customWidth="1"/>
    <col min="8450" max="8450" width="27.7109375" style="1819" customWidth="1"/>
    <col min="8451" max="8452" width="10.7109375" style="1819" customWidth="1"/>
    <col min="8453" max="8453" width="11.28515625" style="1819" bestFit="1" customWidth="1"/>
    <col min="8454" max="8454" width="11.7109375" style="1819" customWidth="1"/>
    <col min="8455" max="8455" width="11.85546875" style="1819" customWidth="1"/>
    <col min="8456" max="8457" width="12.42578125" style="1819" customWidth="1"/>
    <col min="8458" max="8458" width="10.5703125" style="1819" customWidth="1"/>
    <col min="8459" max="8460" width="12.28515625" style="1819" customWidth="1"/>
    <col min="8461" max="8461" width="12.42578125" style="1819" customWidth="1"/>
    <col min="8462" max="8462" width="10.7109375" style="1819" customWidth="1"/>
    <col min="8463" max="8463" width="12.5703125" style="1819" customWidth="1"/>
    <col min="8464" max="8464" width="11.85546875" style="1819" customWidth="1"/>
    <col min="8465" max="8474" width="11.7109375" style="1819" customWidth="1"/>
    <col min="8475" max="8482" width="0" style="1819" hidden="1" customWidth="1"/>
    <col min="8483" max="8484" width="11.7109375" style="1819" customWidth="1"/>
    <col min="8485" max="8704" width="11.7109375" style="1819"/>
    <col min="8705" max="8705" width="13.85546875" style="1819" customWidth="1"/>
    <col min="8706" max="8706" width="27.7109375" style="1819" customWidth="1"/>
    <col min="8707" max="8708" width="10.7109375" style="1819" customWidth="1"/>
    <col min="8709" max="8709" width="11.28515625" style="1819" bestFit="1" customWidth="1"/>
    <col min="8710" max="8710" width="11.7109375" style="1819" customWidth="1"/>
    <col min="8711" max="8711" width="11.85546875" style="1819" customWidth="1"/>
    <col min="8712" max="8713" width="12.42578125" style="1819" customWidth="1"/>
    <col min="8714" max="8714" width="10.5703125" style="1819" customWidth="1"/>
    <col min="8715" max="8716" width="12.28515625" style="1819" customWidth="1"/>
    <col min="8717" max="8717" width="12.42578125" style="1819" customWidth="1"/>
    <col min="8718" max="8718" width="10.7109375" style="1819" customWidth="1"/>
    <col min="8719" max="8719" width="12.5703125" style="1819" customWidth="1"/>
    <col min="8720" max="8720" width="11.85546875" style="1819" customWidth="1"/>
    <col min="8721" max="8730" width="11.7109375" style="1819" customWidth="1"/>
    <col min="8731" max="8738" width="0" style="1819" hidden="1" customWidth="1"/>
    <col min="8739" max="8740" width="11.7109375" style="1819" customWidth="1"/>
    <col min="8741" max="8960" width="11.7109375" style="1819"/>
    <col min="8961" max="8961" width="13.85546875" style="1819" customWidth="1"/>
    <col min="8962" max="8962" width="27.7109375" style="1819" customWidth="1"/>
    <col min="8963" max="8964" width="10.7109375" style="1819" customWidth="1"/>
    <col min="8965" max="8965" width="11.28515625" style="1819" bestFit="1" customWidth="1"/>
    <col min="8966" max="8966" width="11.7109375" style="1819" customWidth="1"/>
    <col min="8967" max="8967" width="11.85546875" style="1819" customWidth="1"/>
    <col min="8968" max="8969" width="12.42578125" style="1819" customWidth="1"/>
    <col min="8970" max="8970" width="10.5703125" style="1819" customWidth="1"/>
    <col min="8971" max="8972" width="12.28515625" style="1819" customWidth="1"/>
    <col min="8973" max="8973" width="12.42578125" style="1819" customWidth="1"/>
    <col min="8974" max="8974" width="10.7109375" style="1819" customWidth="1"/>
    <col min="8975" max="8975" width="12.5703125" style="1819" customWidth="1"/>
    <col min="8976" max="8976" width="11.85546875" style="1819" customWidth="1"/>
    <col min="8977" max="8986" width="11.7109375" style="1819" customWidth="1"/>
    <col min="8987" max="8994" width="0" style="1819" hidden="1" customWidth="1"/>
    <col min="8995" max="8996" width="11.7109375" style="1819" customWidth="1"/>
    <col min="8997" max="9216" width="11.7109375" style="1819"/>
    <col min="9217" max="9217" width="13.85546875" style="1819" customWidth="1"/>
    <col min="9218" max="9218" width="27.7109375" style="1819" customWidth="1"/>
    <col min="9219" max="9220" width="10.7109375" style="1819" customWidth="1"/>
    <col min="9221" max="9221" width="11.28515625" style="1819" bestFit="1" customWidth="1"/>
    <col min="9222" max="9222" width="11.7109375" style="1819" customWidth="1"/>
    <col min="9223" max="9223" width="11.85546875" style="1819" customWidth="1"/>
    <col min="9224" max="9225" width="12.42578125" style="1819" customWidth="1"/>
    <col min="9226" max="9226" width="10.5703125" style="1819" customWidth="1"/>
    <col min="9227" max="9228" width="12.28515625" style="1819" customWidth="1"/>
    <col min="9229" max="9229" width="12.42578125" style="1819" customWidth="1"/>
    <col min="9230" max="9230" width="10.7109375" style="1819" customWidth="1"/>
    <col min="9231" max="9231" width="12.5703125" style="1819" customWidth="1"/>
    <col min="9232" max="9232" width="11.85546875" style="1819" customWidth="1"/>
    <col min="9233" max="9242" width="11.7109375" style="1819" customWidth="1"/>
    <col min="9243" max="9250" width="0" style="1819" hidden="1" customWidth="1"/>
    <col min="9251" max="9252" width="11.7109375" style="1819" customWidth="1"/>
    <col min="9253" max="9472" width="11.7109375" style="1819"/>
    <col min="9473" max="9473" width="13.85546875" style="1819" customWidth="1"/>
    <col min="9474" max="9474" width="27.7109375" style="1819" customWidth="1"/>
    <col min="9475" max="9476" width="10.7109375" style="1819" customWidth="1"/>
    <col min="9477" max="9477" width="11.28515625" style="1819" bestFit="1" customWidth="1"/>
    <col min="9478" max="9478" width="11.7109375" style="1819" customWidth="1"/>
    <col min="9479" max="9479" width="11.85546875" style="1819" customWidth="1"/>
    <col min="9480" max="9481" width="12.42578125" style="1819" customWidth="1"/>
    <col min="9482" max="9482" width="10.5703125" style="1819" customWidth="1"/>
    <col min="9483" max="9484" width="12.28515625" style="1819" customWidth="1"/>
    <col min="9485" max="9485" width="12.42578125" style="1819" customWidth="1"/>
    <col min="9486" max="9486" width="10.7109375" style="1819" customWidth="1"/>
    <col min="9487" max="9487" width="12.5703125" style="1819" customWidth="1"/>
    <col min="9488" max="9488" width="11.85546875" style="1819" customWidth="1"/>
    <col min="9489" max="9498" width="11.7109375" style="1819" customWidth="1"/>
    <col min="9499" max="9506" width="0" style="1819" hidden="1" customWidth="1"/>
    <col min="9507" max="9508" width="11.7109375" style="1819" customWidth="1"/>
    <col min="9509" max="9728" width="11.7109375" style="1819"/>
    <col min="9729" max="9729" width="13.85546875" style="1819" customWidth="1"/>
    <col min="9730" max="9730" width="27.7109375" style="1819" customWidth="1"/>
    <col min="9731" max="9732" width="10.7109375" style="1819" customWidth="1"/>
    <col min="9733" max="9733" width="11.28515625" style="1819" bestFit="1" customWidth="1"/>
    <col min="9734" max="9734" width="11.7109375" style="1819" customWidth="1"/>
    <col min="9735" max="9735" width="11.85546875" style="1819" customWidth="1"/>
    <col min="9736" max="9737" width="12.42578125" style="1819" customWidth="1"/>
    <col min="9738" max="9738" width="10.5703125" style="1819" customWidth="1"/>
    <col min="9739" max="9740" width="12.28515625" style="1819" customWidth="1"/>
    <col min="9741" max="9741" width="12.42578125" style="1819" customWidth="1"/>
    <col min="9742" max="9742" width="10.7109375" style="1819" customWidth="1"/>
    <col min="9743" max="9743" width="12.5703125" style="1819" customWidth="1"/>
    <col min="9744" max="9744" width="11.85546875" style="1819" customWidth="1"/>
    <col min="9745" max="9754" width="11.7109375" style="1819" customWidth="1"/>
    <col min="9755" max="9762" width="0" style="1819" hidden="1" customWidth="1"/>
    <col min="9763" max="9764" width="11.7109375" style="1819" customWidth="1"/>
    <col min="9765" max="9984" width="11.7109375" style="1819"/>
    <col min="9985" max="9985" width="13.85546875" style="1819" customWidth="1"/>
    <col min="9986" max="9986" width="27.7109375" style="1819" customWidth="1"/>
    <col min="9987" max="9988" width="10.7109375" style="1819" customWidth="1"/>
    <col min="9989" max="9989" width="11.28515625" style="1819" bestFit="1" customWidth="1"/>
    <col min="9990" max="9990" width="11.7109375" style="1819" customWidth="1"/>
    <col min="9991" max="9991" width="11.85546875" style="1819" customWidth="1"/>
    <col min="9992" max="9993" width="12.42578125" style="1819" customWidth="1"/>
    <col min="9994" max="9994" width="10.5703125" style="1819" customWidth="1"/>
    <col min="9995" max="9996" width="12.28515625" style="1819" customWidth="1"/>
    <col min="9997" max="9997" width="12.42578125" style="1819" customWidth="1"/>
    <col min="9998" max="9998" width="10.7109375" style="1819" customWidth="1"/>
    <col min="9999" max="9999" width="12.5703125" style="1819" customWidth="1"/>
    <col min="10000" max="10000" width="11.85546875" style="1819" customWidth="1"/>
    <col min="10001" max="10010" width="11.7109375" style="1819" customWidth="1"/>
    <col min="10011" max="10018" width="0" style="1819" hidden="1" customWidth="1"/>
    <col min="10019" max="10020" width="11.7109375" style="1819" customWidth="1"/>
    <col min="10021" max="10240" width="11.7109375" style="1819"/>
    <col min="10241" max="10241" width="13.85546875" style="1819" customWidth="1"/>
    <col min="10242" max="10242" width="27.7109375" style="1819" customWidth="1"/>
    <col min="10243" max="10244" width="10.7109375" style="1819" customWidth="1"/>
    <col min="10245" max="10245" width="11.28515625" style="1819" bestFit="1" customWidth="1"/>
    <col min="10246" max="10246" width="11.7109375" style="1819" customWidth="1"/>
    <col min="10247" max="10247" width="11.85546875" style="1819" customWidth="1"/>
    <col min="10248" max="10249" width="12.42578125" style="1819" customWidth="1"/>
    <col min="10250" max="10250" width="10.5703125" style="1819" customWidth="1"/>
    <col min="10251" max="10252" width="12.28515625" style="1819" customWidth="1"/>
    <col min="10253" max="10253" width="12.42578125" style="1819" customWidth="1"/>
    <col min="10254" max="10254" width="10.7109375" style="1819" customWidth="1"/>
    <col min="10255" max="10255" width="12.5703125" style="1819" customWidth="1"/>
    <col min="10256" max="10256" width="11.85546875" style="1819" customWidth="1"/>
    <col min="10257" max="10266" width="11.7109375" style="1819" customWidth="1"/>
    <col min="10267" max="10274" width="0" style="1819" hidden="1" customWidth="1"/>
    <col min="10275" max="10276" width="11.7109375" style="1819" customWidth="1"/>
    <col min="10277" max="10496" width="11.7109375" style="1819"/>
    <col min="10497" max="10497" width="13.85546875" style="1819" customWidth="1"/>
    <col min="10498" max="10498" width="27.7109375" style="1819" customWidth="1"/>
    <col min="10499" max="10500" width="10.7109375" style="1819" customWidth="1"/>
    <col min="10501" max="10501" width="11.28515625" style="1819" bestFit="1" customWidth="1"/>
    <col min="10502" max="10502" width="11.7109375" style="1819" customWidth="1"/>
    <col min="10503" max="10503" width="11.85546875" style="1819" customWidth="1"/>
    <col min="10504" max="10505" width="12.42578125" style="1819" customWidth="1"/>
    <col min="10506" max="10506" width="10.5703125" style="1819" customWidth="1"/>
    <col min="10507" max="10508" width="12.28515625" style="1819" customWidth="1"/>
    <col min="10509" max="10509" width="12.42578125" style="1819" customWidth="1"/>
    <col min="10510" max="10510" width="10.7109375" style="1819" customWidth="1"/>
    <col min="10511" max="10511" width="12.5703125" style="1819" customWidth="1"/>
    <col min="10512" max="10512" width="11.85546875" style="1819" customWidth="1"/>
    <col min="10513" max="10522" width="11.7109375" style="1819" customWidth="1"/>
    <col min="10523" max="10530" width="0" style="1819" hidden="1" customWidth="1"/>
    <col min="10531" max="10532" width="11.7109375" style="1819" customWidth="1"/>
    <col min="10533" max="10752" width="11.7109375" style="1819"/>
    <col min="10753" max="10753" width="13.85546875" style="1819" customWidth="1"/>
    <col min="10754" max="10754" width="27.7109375" style="1819" customWidth="1"/>
    <col min="10755" max="10756" width="10.7109375" style="1819" customWidth="1"/>
    <col min="10757" max="10757" width="11.28515625" style="1819" bestFit="1" customWidth="1"/>
    <col min="10758" max="10758" width="11.7109375" style="1819" customWidth="1"/>
    <col min="10759" max="10759" width="11.85546875" style="1819" customWidth="1"/>
    <col min="10760" max="10761" width="12.42578125" style="1819" customWidth="1"/>
    <col min="10762" max="10762" width="10.5703125" style="1819" customWidth="1"/>
    <col min="10763" max="10764" width="12.28515625" style="1819" customWidth="1"/>
    <col min="10765" max="10765" width="12.42578125" style="1819" customWidth="1"/>
    <col min="10766" max="10766" width="10.7109375" style="1819" customWidth="1"/>
    <col min="10767" max="10767" width="12.5703125" style="1819" customWidth="1"/>
    <col min="10768" max="10768" width="11.85546875" style="1819" customWidth="1"/>
    <col min="10769" max="10778" width="11.7109375" style="1819" customWidth="1"/>
    <col min="10779" max="10786" width="0" style="1819" hidden="1" customWidth="1"/>
    <col min="10787" max="10788" width="11.7109375" style="1819" customWidth="1"/>
    <col min="10789" max="11008" width="11.7109375" style="1819"/>
    <col min="11009" max="11009" width="13.85546875" style="1819" customWidth="1"/>
    <col min="11010" max="11010" width="27.7109375" style="1819" customWidth="1"/>
    <col min="11011" max="11012" width="10.7109375" style="1819" customWidth="1"/>
    <col min="11013" max="11013" width="11.28515625" style="1819" bestFit="1" customWidth="1"/>
    <col min="11014" max="11014" width="11.7109375" style="1819" customWidth="1"/>
    <col min="11015" max="11015" width="11.85546875" style="1819" customWidth="1"/>
    <col min="11016" max="11017" width="12.42578125" style="1819" customWidth="1"/>
    <col min="11018" max="11018" width="10.5703125" style="1819" customWidth="1"/>
    <col min="11019" max="11020" width="12.28515625" style="1819" customWidth="1"/>
    <col min="11021" max="11021" width="12.42578125" style="1819" customWidth="1"/>
    <col min="11022" max="11022" width="10.7109375" style="1819" customWidth="1"/>
    <col min="11023" max="11023" width="12.5703125" style="1819" customWidth="1"/>
    <col min="11024" max="11024" width="11.85546875" style="1819" customWidth="1"/>
    <col min="11025" max="11034" width="11.7109375" style="1819" customWidth="1"/>
    <col min="11035" max="11042" width="0" style="1819" hidden="1" customWidth="1"/>
    <col min="11043" max="11044" width="11.7109375" style="1819" customWidth="1"/>
    <col min="11045" max="11264" width="11.7109375" style="1819"/>
    <col min="11265" max="11265" width="13.85546875" style="1819" customWidth="1"/>
    <col min="11266" max="11266" width="27.7109375" style="1819" customWidth="1"/>
    <col min="11267" max="11268" width="10.7109375" style="1819" customWidth="1"/>
    <col min="11269" max="11269" width="11.28515625" style="1819" bestFit="1" customWidth="1"/>
    <col min="11270" max="11270" width="11.7109375" style="1819" customWidth="1"/>
    <col min="11271" max="11271" width="11.85546875" style="1819" customWidth="1"/>
    <col min="11272" max="11273" width="12.42578125" style="1819" customWidth="1"/>
    <col min="11274" max="11274" width="10.5703125" style="1819" customWidth="1"/>
    <col min="11275" max="11276" width="12.28515625" style="1819" customWidth="1"/>
    <col min="11277" max="11277" width="12.42578125" style="1819" customWidth="1"/>
    <col min="11278" max="11278" width="10.7109375" style="1819" customWidth="1"/>
    <col min="11279" max="11279" width="12.5703125" style="1819" customWidth="1"/>
    <col min="11280" max="11280" width="11.85546875" style="1819" customWidth="1"/>
    <col min="11281" max="11290" width="11.7109375" style="1819" customWidth="1"/>
    <col min="11291" max="11298" width="0" style="1819" hidden="1" customWidth="1"/>
    <col min="11299" max="11300" width="11.7109375" style="1819" customWidth="1"/>
    <col min="11301" max="11520" width="11.7109375" style="1819"/>
    <col min="11521" max="11521" width="13.85546875" style="1819" customWidth="1"/>
    <col min="11522" max="11522" width="27.7109375" style="1819" customWidth="1"/>
    <col min="11523" max="11524" width="10.7109375" style="1819" customWidth="1"/>
    <col min="11525" max="11525" width="11.28515625" style="1819" bestFit="1" customWidth="1"/>
    <col min="11526" max="11526" width="11.7109375" style="1819" customWidth="1"/>
    <col min="11527" max="11527" width="11.85546875" style="1819" customWidth="1"/>
    <col min="11528" max="11529" width="12.42578125" style="1819" customWidth="1"/>
    <col min="11530" max="11530" width="10.5703125" style="1819" customWidth="1"/>
    <col min="11531" max="11532" width="12.28515625" style="1819" customWidth="1"/>
    <col min="11533" max="11533" width="12.42578125" style="1819" customWidth="1"/>
    <col min="11534" max="11534" width="10.7109375" style="1819" customWidth="1"/>
    <col min="11535" max="11535" width="12.5703125" style="1819" customWidth="1"/>
    <col min="11536" max="11536" width="11.85546875" style="1819" customWidth="1"/>
    <col min="11537" max="11546" width="11.7109375" style="1819" customWidth="1"/>
    <col min="11547" max="11554" width="0" style="1819" hidden="1" customWidth="1"/>
    <col min="11555" max="11556" width="11.7109375" style="1819" customWidth="1"/>
    <col min="11557" max="11776" width="11.7109375" style="1819"/>
    <col min="11777" max="11777" width="13.85546875" style="1819" customWidth="1"/>
    <col min="11778" max="11778" width="27.7109375" style="1819" customWidth="1"/>
    <col min="11779" max="11780" width="10.7109375" style="1819" customWidth="1"/>
    <col min="11781" max="11781" width="11.28515625" style="1819" bestFit="1" customWidth="1"/>
    <col min="11782" max="11782" width="11.7109375" style="1819" customWidth="1"/>
    <col min="11783" max="11783" width="11.85546875" style="1819" customWidth="1"/>
    <col min="11784" max="11785" width="12.42578125" style="1819" customWidth="1"/>
    <col min="11786" max="11786" width="10.5703125" style="1819" customWidth="1"/>
    <col min="11787" max="11788" width="12.28515625" style="1819" customWidth="1"/>
    <col min="11789" max="11789" width="12.42578125" style="1819" customWidth="1"/>
    <col min="11790" max="11790" width="10.7109375" style="1819" customWidth="1"/>
    <col min="11791" max="11791" width="12.5703125" style="1819" customWidth="1"/>
    <col min="11792" max="11792" width="11.85546875" style="1819" customWidth="1"/>
    <col min="11793" max="11802" width="11.7109375" style="1819" customWidth="1"/>
    <col min="11803" max="11810" width="0" style="1819" hidden="1" customWidth="1"/>
    <col min="11811" max="11812" width="11.7109375" style="1819" customWidth="1"/>
    <col min="11813" max="12032" width="11.7109375" style="1819"/>
    <col min="12033" max="12033" width="13.85546875" style="1819" customWidth="1"/>
    <col min="12034" max="12034" width="27.7109375" style="1819" customWidth="1"/>
    <col min="12035" max="12036" width="10.7109375" style="1819" customWidth="1"/>
    <col min="12037" max="12037" width="11.28515625" style="1819" bestFit="1" customWidth="1"/>
    <col min="12038" max="12038" width="11.7109375" style="1819" customWidth="1"/>
    <col min="12039" max="12039" width="11.85546875" style="1819" customWidth="1"/>
    <col min="12040" max="12041" width="12.42578125" style="1819" customWidth="1"/>
    <col min="12042" max="12042" width="10.5703125" style="1819" customWidth="1"/>
    <col min="12043" max="12044" width="12.28515625" style="1819" customWidth="1"/>
    <col min="12045" max="12045" width="12.42578125" style="1819" customWidth="1"/>
    <col min="12046" max="12046" width="10.7109375" style="1819" customWidth="1"/>
    <col min="12047" max="12047" width="12.5703125" style="1819" customWidth="1"/>
    <col min="12048" max="12048" width="11.85546875" style="1819" customWidth="1"/>
    <col min="12049" max="12058" width="11.7109375" style="1819" customWidth="1"/>
    <col min="12059" max="12066" width="0" style="1819" hidden="1" customWidth="1"/>
    <col min="12067" max="12068" width="11.7109375" style="1819" customWidth="1"/>
    <col min="12069" max="12288" width="11.7109375" style="1819"/>
    <col min="12289" max="12289" width="13.85546875" style="1819" customWidth="1"/>
    <col min="12290" max="12290" width="27.7109375" style="1819" customWidth="1"/>
    <col min="12291" max="12292" width="10.7109375" style="1819" customWidth="1"/>
    <col min="12293" max="12293" width="11.28515625" style="1819" bestFit="1" customWidth="1"/>
    <col min="12294" max="12294" width="11.7109375" style="1819" customWidth="1"/>
    <col min="12295" max="12295" width="11.85546875" style="1819" customWidth="1"/>
    <col min="12296" max="12297" width="12.42578125" style="1819" customWidth="1"/>
    <col min="12298" max="12298" width="10.5703125" style="1819" customWidth="1"/>
    <col min="12299" max="12300" width="12.28515625" style="1819" customWidth="1"/>
    <col min="12301" max="12301" width="12.42578125" style="1819" customWidth="1"/>
    <col min="12302" max="12302" width="10.7109375" style="1819" customWidth="1"/>
    <col min="12303" max="12303" width="12.5703125" style="1819" customWidth="1"/>
    <col min="12304" max="12304" width="11.85546875" style="1819" customWidth="1"/>
    <col min="12305" max="12314" width="11.7109375" style="1819" customWidth="1"/>
    <col min="12315" max="12322" width="0" style="1819" hidden="1" customWidth="1"/>
    <col min="12323" max="12324" width="11.7109375" style="1819" customWidth="1"/>
    <col min="12325" max="12544" width="11.7109375" style="1819"/>
    <col min="12545" max="12545" width="13.85546875" style="1819" customWidth="1"/>
    <col min="12546" max="12546" width="27.7109375" style="1819" customWidth="1"/>
    <col min="12547" max="12548" width="10.7109375" style="1819" customWidth="1"/>
    <col min="12549" max="12549" width="11.28515625" style="1819" bestFit="1" customWidth="1"/>
    <col min="12550" max="12550" width="11.7109375" style="1819" customWidth="1"/>
    <col min="12551" max="12551" width="11.85546875" style="1819" customWidth="1"/>
    <col min="12552" max="12553" width="12.42578125" style="1819" customWidth="1"/>
    <col min="12554" max="12554" width="10.5703125" style="1819" customWidth="1"/>
    <col min="12555" max="12556" width="12.28515625" style="1819" customWidth="1"/>
    <col min="12557" max="12557" width="12.42578125" style="1819" customWidth="1"/>
    <col min="12558" max="12558" width="10.7109375" style="1819" customWidth="1"/>
    <col min="12559" max="12559" width="12.5703125" style="1819" customWidth="1"/>
    <col min="12560" max="12560" width="11.85546875" style="1819" customWidth="1"/>
    <col min="12561" max="12570" width="11.7109375" style="1819" customWidth="1"/>
    <col min="12571" max="12578" width="0" style="1819" hidden="1" customWidth="1"/>
    <col min="12579" max="12580" width="11.7109375" style="1819" customWidth="1"/>
    <col min="12581" max="12800" width="11.7109375" style="1819"/>
    <col min="12801" max="12801" width="13.85546875" style="1819" customWidth="1"/>
    <col min="12802" max="12802" width="27.7109375" style="1819" customWidth="1"/>
    <col min="12803" max="12804" width="10.7109375" style="1819" customWidth="1"/>
    <col min="12805" max="12805" width="11.28515625" style="1819" bestFit="1" customWidth="1"/>
    <col min="12806" max="12806" width="11.7109375" style="1819" customWidth="1"/>
    <col min="12807" max="12807" width="11.85546875" style="1819" customWidth="1"/>
    <col min="12808" max="12809" width="12.42578125" style="1819" customWidth="1"/>
    <col min="12810" max="12810" width="10.5703125" style="1819" customWidth="1"/>
    <col min="12811" max="12812" width="12.28515625" style="1819" customWidth="1"/>
    <col min="12813" max="12813" width="12.42578125" style="1819" customWidth="1"/>
    <col min="12814" max="12814" width="10.7109375" style="1819" customWidth="1"/>
    <col min="12815" max="12815" width="12.5703125" style="1819" customWidth="1"/>
    <col min="12816" max="12816" width="11.85546875" style="1819" customWidth="1"/>
    <col min="12817" max="12826" width="11.7109375" style="1819" customWidth="1"/>
    <col min="12827" max="12834" width="0" style="1819" hidden="1" customWidth="1"/>
    <col min="12835" max="12836" width="11.7109375" style="1819" customWidth="1"/>
    <col min="12837" max="13056" width="11.7109375" style="1819"/>
    <col min="13057" max="13057" width="13.85546875" style="1819" customWidth="1"/>
    <col min="13058" max="13058" width="27.7109375" style="1819" customWidth="1"/>
    <col min="13059" max="13060" width="10.7109375" style="1819" customWidth="1"/>
    <col min="13061" max="13061" width="11.28515625" style="1819" bestFit="1" customWidth="1"/>
    <col min="13062" max="13062" width="11.7109375" style="1819" customWidth="1"/>
    <col min="13063" max="13063" width="11.85546875" style="1819" customWidth="1"/>
    <col min="13064" max="13065" width="12.42578125" style="1819" customWidth="1"/>
    <col min="13066" max="13066" width="10.5703125" style="1819" customWidth="1"/>
    <col min="13067" max="13068" width="12.28515625" style="1819" customWidth="1"/>
    <col min="13069" max="13069" width="12.42578125" style="1819" customWidth="1"/>
    <col min="13070" max="13070" width="10.7109375" style="1819" customWidth="1"/>
    <col min="13071" max="13071" width="12.5703125" style="1819" customWidth="1"/>
    <col min="13072" max="13072" width="11.85546875" style="1819" customWidth="1"/>
    <col min="13073" max="13082" width="11.7109375" style="1819" customWidth="1"/>
    <col min="13083" max="13090" width="0" style="1819" hidden="1" customWidth="1"/>
    <col min="13091" max="13092" width="11.7109375" style="1819" customWidth="1"/>
    <col min="13093" max="13312" width="11.7109375" style="1819"/>
    <col min="13313" max="13313" width="13.85546875" style="1819" customWidth="1"/>
    <col min="13314" max="13314" width="27.7109375" style="1819" customWidth="1"/>
    <col min="13315" max="13316" width="10.7109375" style="1819" customWidth="1"/>
    <col min="13317" max="13317" width="11.28515625" style="1819" bestFit="1" customWidth="1"/>
    <col min="13318" max="13318" width="11.7109375" style="1819" customWidth="1"/>
    <col min="13319" max="13319" width="11.85546875" style="1819" customWidth="1"/>
    <col min="13320" max="13321" width="12.42578125" style="1819" customWidth="1"/>
    <col min="13322" max="13322" width="10.5703125" style="1819" customWidth="1"/>
    <col min="13323" max="13324" width="12.28515625" style="1819" customWidth="1"/>
    <col min="13325" max="13325" width="12.42578125" style="1819" customWidth="1"/>
    <col min="13326" max="13326" width="10.7109375" style="1819" customWidth="1"/>
    <col min="13327" max="13327" width="12.5703125" style="1819" customWidth="1"/>
    <col min="13328" max="13328" width="11.85546875" style="1819" customWidth="1"/>
    <col min="13329" max="13338" width="11.7109375" style="1819" customWidth="1"/>
    <col min="13339" max="13346" width="0" style="1819" hidden="1" customWidth="1"/>
    <col min="13347" max="13348" width="11.7109375" style="1819" customWidth="1"/>
    <col min="13349" max="13568" width="11.7109375" style="1819"/>
    <col min="13569" max="13569" width="13.85546875" style="1819" customWidth="1"/>
    <col min="13570" max="13570" width="27.7109375" style="1819" customWidth="1"/>
    <col min="13571" max="13572" width="10.7109375" style="1819" customWidth="1"/>
    <col min="13573" max="13573" width="11.28515625" style="1819" bestFit="1" customWidth="1"/>
    <col min="13574" max="13574" width="11.7109375" style="1819" customWidth="1"/>
    <col min="13575" max="13575" width="11.85546875" style="1819" customWidth="1"/>
    <col min="13576" max="13577" width="12.42578125" style="1819" customWidth="1"/>
    <col min="13578" max="13578" width="10.5703125" style="1819" customWidth="1"/>
    <col min="13579" max="13580" width="12.28515625" style="1819" customWidth="1"/>
    <col min="13581" max="13581" width="12.42578125" style="1819" customWidth="1"/>
    <col min="13582" max="13582" width="10.7109375" style="1819" customWidth="1"/>
    <col min="13583" max="13583" width="12.5703125" style="1819" customWidth="1"/>
    <col min="13584" max="13584" width="11.85546875" style="1819" customWidth="1"/>
    <col min="13585" max="13594" width="11.7109375" style="1819" customWidth="1"/>
    <col min="13595" max="13602" width="0" style="1819" hidden="1" customWidth="1"/>
    <col min="13603" max="13604" width="11.7109375" style="1819" customWidth="1"/>
    <col min="13605" max="13824" width="11.7109375" style="1819"/>
    <col min="13825" max="13825" width="13.85546875" style="1819" customWidth="1"/>
    <col min="13826" max="13826" width="27.7109375" style="1819" customWidth="1"/>
    <col min="13827" max="13828" width="10.7109375" style="1819" customWidth="1"/>
    <col min="13829" max="13829" width="11.28515625" style="1819" bestFit="1" customWidth="1"/>
    <col min="13830" max="13830" width="11.7109375" style="1819" customWidth="1"/>
    <col min="13831" max="13831" width="11.85546875" style="1819" customWidth="1"/>
    <col min="13832" max="13833" width="12.42578125" style="1819" customWidth="1"/>
    <col min="13834" max="13834" width="10.5703125" style="1819" customWidth="1"/>
    <col min="13835" max="13836" width="12.28515625" style="1819" customWidth="1"/>
    <col min="13837" max="13837" width="12.42578125" style="1819" customWidth="1"/>
    <col min="13838" max="13838" width="10.7109375" style="1819" customWidth="1"/>
    <col min="13839" max="13839" width="12.5703125" style="1819" customWidth="1"/>
    <col min="13840" max="13840" width="11.85546875" style="1819" customWidth="1"/>
    <col min="13841" max="13850" width="11.7109375" style="1819" customWidth="1"/>
    <col min="13851" max="13858" width="0" style="1819" hidden="1" customWidth="1"/>
    <col min="13859" max="13860" width="11.7109375" style="1819" customWidth="1"/>
    <col min="13861" max="14080" width="11.7109375" style="1819"/>
    <col min="14081" max="14081" width="13.85546875" style="1819" customWidth="1"/>
    <col min="14082" max="14082" width="27.7109375" style="1819" customWidth="1"/>
    <col min="14083" max="14084" width="10.7109375" style="1819" customWidth="1"/>
    <col min="14085" max="14085" width="11.28515625" style="1819" bestFit="1" customWidth="1"/>
    <col min="14086" max="14086" width="11.7109375" style="1819" customWidth="1"/>
    <col min="14087" max="14087" width="11.85546875" style="1819" customWidth="1"/>
    <col min="14088" max="14089" width="12.42578125" style="1819" customWidth="1"/>
    <col min="14090" max="14090" width="10.5703125" style="1819" customWidth="1"/>
    <col min="14091" max="14092" width="12.28515625" style="1819" customWidth="1"/>
    <col min="14093" max="14093" width="12.42578125" style="1819" customWidth="1"/>
    <col min="14094" max="14094" width="10.7109375" style="1819" customWidth="1"/>
    <col min="14095" max="14095" width="12.5703125" style="1819" customWidth="1"/>
    <col min="14096" max="14096" width="11.85546875" style="1819" customWidth="1"/>
    <col min="14097" max="14106" width="11.7109375" style="1819" customWidth="1"/>
    <col min="14107" max="14114" width="0" style="1819" hidden="1" customWidth="1"/>
    <col min="14115" max="14116" width="11.7109375" style="1819" customWidth="1"/>
    <col min="14117" max="14336" width="11.7109375" style="1819"/>
    <col min="14337" max="14337" width="13.85546875" style="1819" customWidth="1"/>
    <col min="14338" max="14338" width="27.7109375" style="1819" customWidth="1"/>
    <col min="14339" max="14340" width="10.7109375" style="1819" customWidth="1"/>
    <col min="14341" max="14341" width="11.28515625" style="1819" bestFit="1" customWidth="1"/>
    <col min="14342" max="14342" width="11.7109375" style="1819" customWidth="1"/>
    <col min="14343" max="14343" width="11.85546875" style="1819" customWidth="1"/>
    <col min="14344" max="14345" width="12.42578125" style="1819" customWidth="1"/>
    <col min="14346" max="14346" width="10.5703125" style="1819" customWidth="1"/>
    <col min="14347" max="14348" width="12.28515625" style="1819" customWidth="1"/>
    <col min="14349" max="14349" width="12.42578125" style="1819" customWidth="1"/>
    <col min="14350" max="14350" width="10.7109375" style="1819" customWidth="1"/>
    <col min="14351" max="14351" width="12.5703125" style="1819" customWidth="1"/>
    <col min="14352" max="14352" width="11.85546875" style="1819" customWidth="1"/>
    <col min="14353" max="14362" width="11.7109375" style="1819" customWidth="1"/>
    <col min="14363" max="14370" width="0" style="1819" hidden="1" customWidth="1"/>
    <col min="14371" max="14372" width="11.7109375" style="1819" customWidth="1"/>
    <col min="14373" max="14592" width="11.7109375" style="1819"/>
    <col min="14593" max="14593" width="13.85546875" style="1819" customWidth="1"/>
    <col min="14594" max="14594" width="27.7109375" style="1819" customWidth="1"/>
    <col min="14595" max="14596" width="10.7109375" style="1819" customWidth="1"/>
    <col min="14597" max="14597" width="11.28515625" style="1819" bestFit="1" customWidth="1"/>
    <col min="14598" max="14598" width="11.7109375" style="1819" customWidth="1"/>
    <col min="14599" max="14599" width="11.85546875" style="1819" customWidth="1"/>
    <col min="14600" max="14601" width="12.42578125" style="1819" customWidth="1"/>
    <col min="14602" max="14602" width="10.5703125" style="1819" customWidth="1"/>
    <col min="14603" max="14604" width="12.28515625" style="1819" customWidth="1"/>
    <col min="14605" max="14605" width="12.42578125" style="1819" customWidth="1"/>
    <col min="14606" max="14606" width="10.7109375" style="1819" customWidth="1"/>
    <col min="14607" max="14607" width="12.5703125" style="1819" customWidth="1"/>
    <col min="14608" max="14608" width="11.85546875" style="1819" customWidth="1"/>
    <col min="14609" max="14618" width="11.7109375" style="1819" customWidth="1"/>
    <col min="14619" max="14626" width="0" style="1819" hidden="1" customWidth="1"/>
    <col min="14627" max="14628" width="11.7109375" style="1819" customWidth="1"/>
    <col min="14629" max="14848" width="11.7109375" style="1819"/>
    <col min="14849" max="14849" width="13.85546875" style="1819" customWidth="1"/>
    <col min="14850" max="14850" width="27.7109375" style="1819" customWidth="1"/>
    <col min="14851" max="14852" width="10.7109375" style="1819" customWidth="1"/>
    <col min="14853" max="14853" width="11.28515625" style="1819" bestFit="1" customWidth="1"/>
    <col min="14854" max="14854" width="11.7109375" style="1819" customWidth="1"/>
    <col min="14855" max="14855" width="11.85546875" style="1819" customWidth="1"/>
    <col min="14856" max="14857" width="12.42578125" style="1819" customWidth="1"/>
    <col min="14858" max="14858" width="10.5703125" style="1819" customWidth="1"/>
    <col min="14859" max="14860" width="12.28515625" style="1819" customWidth="1"/>
    <col min="14861" max="14861" width="12.42578125" style="1819" customWidth="1"/>
    <col min="14862" max="14862" width="10.7109375" style="1819" customWidth="1"/>
    <col min="14863" max="14863" width="12.5703125" style="1819" customWidth="1"/>
    <col min="14864" max="14864" width="11.85546875" style="1819" customWidth="1"/>
    <col min="14865" max="14874" width="11.7109375" style="1819" customWidth="1"/>
    <col min="14875" max="14882" width="0" style="1819" hidden="1" customWidth="1"/>
    <col min="14883" max="14884" width="11.7109375" style="1819" customWidth="1"/>
    <col min="14885" max="15104" width="11.7109375" style="1819"/>
    <col min="15105" max="15105" width="13.85546875" style="1819" customWidth="1"/>
    <col min="15106" max="15106" width="27.7109375" style="1819" customWidth="1"/>
    <col min="15107" max="15108" width="10.7109375" style="1819" customWidth="1"/>
    <col min="15109" max="15109" width="11.28515625" style="1819" bestFit="1" customWidth="1"/>
    <col min="15110" max="15110" width="11.7109375" style="1819" customWidth="1"/>
    <col min="15111" max="15111" width="11.85546875" style="1819" customWidth="1"/>
    <col min="15112" max="15113" width="12.42578125" style="1819" customWidth="1"/>
    <col min="15114" max="15114" width="10.5703125" style="1819" customWidth="1"/>
    <col min="15115" max="15116" width="12.28515625" style="1819" customWidth="1"/>
    <col min="15117" max="15117" width="12.42578125" style="1819" customWidth="1"/>
    <col min="15118" max="15118" width="10.7109375" style="1819" customWidth="1"/>
    <col min="15119" max="15119" width="12.5703125" style="1819" customWidth="1"/>
    <col min="15120" max="15120" width="11.85546875" style="1819" customWidth="1"/>
    <col min="15121" max="15130" width="11.7109375" style="1819" customWidth="1"/>
    <col min="15131" max="15138" width="0" style="1819" hidden="1" customWidth="1"/>
    <col min="15139" max="15140" width="11.7109375" style="1819" customWidth="1"/>
    <col min="15141" max="15360" width="11.7109375" style="1819"/>
    <col min="15361" max="15361" width="13.85546875" style="1819" customWidth="1"/>
    <col min="15362" max="15362" width="27.7109375" style="1819" customWidth="1"/>
    <col min="15363" max="15364" width="10.7109375" style="1819" customWidth="1"/>
    <col min="15365" max="15365" width="11.28515625" style="1819" bestFit="1" customWidth="1"/>
    <col min="15366" max="15366" width="11.7109375" style="1819" customWidth="1"/>
    <col min="15367" max="15367" width="11.85546875" style="1819" customWidth="1"/>
    <col min="15368" max="15369" width="12.42578125" style="1819" customWidth="1"/>
    <col min="15370" max="15370" width="10.5703125" style="1819" customWidth="1"/>
    <col min="15371" max="15372" width="12.28515625" style="1819" customWidth="1"/>
    <col min="15373" max="15373" width="12.42578125" style="1819" customWidth="1"/>
    <col min="15374" max="15374" width="10.7109375" style="1819" customWidth="1"/>
    <col min="15375" max="15375" width="12.5703125" style="1819" customWidth="1"/>
    <col min="15376" max="15376" width="11.85546875" style="1819" customWidth="1"/>
    <col min="15377" max="15386" width="11.7109375" style="1819" customWidth="1"/>
    <col min="15387" max="15394" width="0" style="1819" hidden="1" customWidth="1"/>
    <col min="15395" max="15396" width="11.7109375" style="1819" customWidth="1"/>
    <col min="15397" max="15616" width="11.7109375" style="1819"/>
    <col min="15617" max="15617" width="13.85546875" style="1819" customWidth="1"/>
    <col min="15618" max="15618" width="27.7109375" style="1819" customWidth="1"/>
    <col min="15619" max="15620" width="10.7109375" style="1819" customWidth="1"/>
    <col min="15621" max="15621" width="11.28515625" style="1819" bestFit="1" customWidth="1"/>
    <col min="15622" max="15622" width="11.7109375" style="1819" customWidth="1"/>
    <col min="15623" max="15623" width="11.85546875" style="1819" customWidth="1"/>
    <col min="15624" max="15625" width="12.42578125" style="1819" customWidth="1"/>
    <col min="15626" max="15626" width="10.5703125" style="1819" customWidth="1"/>
    <col min="15627" max="15628" width="12.28515625" style="1819" customWidth="1"/>
    <col min="15629" max="15629" width="12.42578125" style="1819" customWidth="1"/>
    <col min="15630" max="15630" width="10.7109375" style="1819" customWidth="1"/>
    <col min="15631" max="15631" width="12.5703125" style="1819" customWidth="1"/>
    <col min="15632" max="15632" width="11.85546875" style="1819" customWidth="1"/>
    <col min="15633" max="15642" width="11.7109375" style="1819" customWidth="1"/>
    <col min="15643" max="15650" width="0" style="1819" hidden="1" customWidth="1"/>
    <col min="15651" max="15652" width="11.7109375" style="1819" customWidth="1"/>
    <col min="15653" max="15872" width="11.7109375" style="1819"/>
    <col min="15873" max="15873" width="13.85546875" style="1819" customWidth="1"/>
    <col min="15874" max="15874" width="27.7109375" style="1819" customWidth="1"/>
    <col min="15875" max="15876" width="10.7109375" style="1819" customWidth="1"/>
    <col min="15877" max="15877" width="11.28515625" style="1819" bestFit="1" customWidth="1"/>
    <col min="15878" max="15878" width="11.7109375" style="1819" customWidth="1"/>
    <col min="15879" max="15879" width="11.85546875" style="1819" customWidth="1"/>
    <col min="15880" max="15881" width="12.42578125" style="1819" customWidth="1"/>
    <col min="15882" max="15882" width="10.5703125" style="1819" customWidth="1"/>
    <col min="15883" max="15884" width="12.28515625" style="1819" customWidth="1"/>
    <col min="15885" max="15885" width="12.42578125" style="1819" customWidth="1"/>
    <col min="15886" max="15886" width="10.7109375" style="1819" customWidth="1"/>
    <col min="15887" max="15887" width="12.5703125" style="1819" customWidth="1"/>
    <col min="15888" max="15888" width="11.85546875" style="1819" customWidth="1"/>
    <col min="15889" max="15898" width="11.7109375" style="1819" customWidth="1"/>
    <col min="15899" max="15906" width="0" style="1819" hidden="1" customWidth="1"/>
    <col min="15907" max="15908" width="11.7109375" style="1819" customWidth="1"/>
    <col min="15909" max="16128" width="11.7109375" style="1819"/>
    <col min="16129" max="16129" width="13.85546875" style="1819" customWidth="1"/>
    <col min="16130" max="16130" width="27.7109375" style="1819" customWidth="1"/>
    <col min="16131" max="16132" width="10.7109375" style="1819" customWidth="1"/>
    <col min="16133" max="16133" width="11.28515625" style="1819" bestFit="1" customWidth="1"/>
    <col min="16134" max="16134" width="11.7109375" style="1819" customWidth="1"/>
    <col min="16135" max="16135" width="11.85546875" style="1819" customWidth="1"/>
    <col min="16136" max="16137" width="12.42578125" style="1819" customWidth="1"/>
    <col min="16138" max="16138" width="10.5703125" style="1819" customWidth="1"/>
    <col min="16139" max="16140" width="12.28515625" style="1819" customWidth="1"/>
    <col min="16141" max="16141" width="12.42578125" style="1819" customWidth="1"/>
    <col min="16142" max="16142" width="10.7109375" style="1819" customWidth="1"/>
    <col min="16143" max="16143" width="12.5703125" style="1819" customWidth="1"/>
    <col min="16144" max="16144" width="11.85546875" style="1819" customWidth="1"/>
    <col min="16145" max="16154" width="11.7109375" style="1819" customWidth="1"/>
    <col min="16155" max="16162" width="0" style="1819" hidden="1" customWidth="1"/>
    <col min="16163" max="16164" width="11.7109375" style="1819" customWidth="1"/>
    <col min="16165" max="16384" width="11.7109375" style="1819"/>
  </cols>
  <sheetData>
    <row r="1" spans="1:34" s="2055" customFormat="1" ht="12.75" customHeight="1" x14ac:dyDescent="0.15">
      <c r="A1" s="1812" t="s">
        <v>0</v>
      </c>
      <c r="B1" s="2054"/>
      <c r="C1" s="2054"/>
      <c r="D1" s="2054"/>
      <c r="E1" s="2054"/>
      <c r="F1" s="2054"/>
      <c r="G1" s="2054"/>
      <c r="H1" s="2054"/>
      <c r="I1" s="2054"/>
      <c r="J1" s="2054"/>
      <c r="K1" s="2054"/>
      <c r="L1" s="2054"/>
    </row>
    <row r="2" spans="1:34" s="2055" customFormat="1" ht="12.75" customHeight="1" x14ac:dyDescent="0.15">
      <c r="A2" s="1812" t="str">
        <f>CONCATENATE("COMUNA: ",[4]NOMBRE!B2," - ","( ",[4]NOMBRE!C2,[4]NOMBRE!D2,[4]NOMBRE!E2,[4]NOMBRE!F2,[4]NOMBRE!G2," )")</f>
        <v>COMUNA: LINARES  - ( 07401 )</v>
      </c>
      <c r="B2" s="2054"/>
      <c r="C2" s="2054"/>
      <c r="D2" s="2054"/>
      <c r="E2" s="2054"/>
      <c r="F2" s="2054"/>
      <c r="G2" s="2054"/>
      <c r="H2" s="2054"/>
      <c r="I2" s="2054"/>
      <c r="J2" s="2054"/>
      <c r="K2" s="2054"/>
      <c r="L2" s="2054"/>
    </row>
    <row r="3" spans="1:34" s="2055" customFormat="1" ht="12.75" customHeight="1" x14ac:dyDescent="0.2">
      <c r="A3" s="1812" t="str">
        <f>CONCATENATE("ESTABLECIMIENTO: ",[4]NOMBRE!B3," - ","( ",[4]NOMBRE!C3,[4]NOMBRE!D3,[4]NOMBRE!E3,[4]NOMBRE!F3,[4]NOMBRE!G3," )")</f>
        <v>ESTABLECIMIENTO: HOSPITAL DE LINARES  - ( 16108 )</v>
      </c>
      <c r="B3" s="2054"/>
      <c r="C3" s="2054"/>
      <c r="D3" s="2056"/>
      <c r="E3" s="2054"/>
      <c r="F3" s="2054"/>
      <c r="G3" s="2054"/>
      <c r="H3" s="2054"/>
      <c r="I3" s="2054"/>
      <c r="J3" s="2054"/>
      <c r="K3" s="2054"/>
      <c r="L3" s="2054"/>
    </row>
    <row r="4" spans="1:34" s="2055" customFormat="1" ht="12.75" customHeight="1" x14ac:dyDescent="0.15">
      <c r="A4" s="1812" t="str">
        <f>CONCATENATE("MES: ",[4]NOMBRE!B6," - ","( ",[4]NOMBRE!C6,[4]NOMBRE!D6,[4]NOMBRE!E6,[4]NOMBRE!F6,[4]NOMBRE!G6," )")</f>
        <v>MES: OCTUBRE - ( 10 )</v>
      </c>
      <c r="B4" s="2054"/>
      <c r="C4" s="2054"/>
      <c r="D4" s="2054"/>
      <c r="E4" s="2054"/>
      <c r="F4" s="2054"/>
      <c r="G4" s="2054"/>
      <c r="H4" s="2054"/>
      <c r="I4" s="2054"/>
      <c r="J4" s="2054"/>
      <c r="K4" s="2054"/>
      <c r="L4" s="2054"/>
    </row>
    <row r="5" spans="1:34" s="2055" customFormat="1" ht="12.75" customHeight="1" x14ac:dyDescent="0.15">
      <c r="A5" s="1812" t="str">
        <f>CONCATENATE("AÑO: ",[4]NOMBRE!B7," - ","( ",[4]NOMBRE!C7,[4]NOMBRE!D7,[4]NOMBRE!E7,[4]NOMBRE!F7,[4]NOMBRE!G7," )")</f>
        <v>AÑO: 2013 - (  )</v>
      </c>
      <c r="B5" s="2054"/>
      <c r="C5" s="2054"/>
      <c r="D5" s="2054"/>
      <c r="E5" s="2054"/>
      <c r="F5" s="2054"/>
      <c r="G5" s="2054"/>
      <c r="H5" s="2054"/>
      <c r="I5" s="2054"/>
      <c r="J5" s="2054"/>
      <c r="K5" s="2054"/>
      <c r="L5" s="2054"/>
    </row>
    <row r="6" spans="1:34" s="1817" customFormat="1" x14ac:dyDescent="0.15">
      <c r="A6" s="2155"/>
      <c r="B6" s="2155"/>
      <c r="C6" s="2155"/>
      <c r="D6" s="2155"/>
      <c r="E6" s="2155"/>
      <c r="F6" s="2155"/>
      <c r="G6" s="2155"/>
      <c r="H6" s="2155"/>
      <c r="I6" s="2155"/>
      <c r="J6" s="2155"/>
      <c r="K6" s="2155"/>
      <c r="L6" s="2065"/>
    </row>
    <row r="7" spans="1:34" s="1817" customFormat="1" ht="33" customHeight="1" x14ac:dyDescent="0.15">
      <c r="A7" s="2156" t="s">
        <v>5</v>
      </c>
      <c r="B7" s="2156"/>
      <c r="C7" s="2156"/>
      <c r="D7" s="2156"/>
      <c r="E7" s="2156"/>
      <c r="F7" s="2156"/>
      <c r="G7" s="2156"/>
      <c r="H7" s="2156"/>
      <c r="I7" s="2156"/>
      <c r="J7" s="2156"/>
      <c r="K7" s="2156"/>
      <c r="L7" s="2156"/>
      <c r="M7" s="2156"/>
      <c r="N7" s="2156"/>
      <c r="O7" s="2156"/>
      <c r="P7" s="2156"/>
      <c r="Q7" s="2156"/>
    </row>
    <row r="8" spans="1:34" ht="30" customHeight="1" x14ac:dyDescent="0.2">
      <c r="A8" s="1818" t="s">
        <v>6</v>
      </c>
    </row>
    <row r="9" spans="1:34" ht="32.1" customHeight="1" x14ac:dyDescent="0.15">
      <c r="A9" s="2100" t="s">
        <v>7</v>
      </c>
      <c r="B9" s="2131" t="s">
        <v>8</v>
      </c>
      <c r="C9" s="2131" t="s">
        <v>9</v>
      </c>
      <c r="D9" s="2101" t="s">
        <v>10</v>
      </c>
      <c r="E9" s="2102"/>
      <c r="F9" s="2102"/>
      <c r="G9" s="2102"/>
      <c r="H9" s="2102"/>
      <c r="I9" s="2102"/>
      <c r="J9" s="2103"/>
      <c r="K9" s="2101" t="s">
        <v>11</v>
      </c>
      <c r="L9" s="2102"/>
      <c r="M9" s="2077" t="s">
        <v>12</v>
      </c>
      <c r="N9" s="2079"/>
      <c r="O9" s="2078"/>
    </row>
    <row r="10" spans="1:34" ht="12.75" customHeight="1" x14ac:dyDescent="0.15">
      <c r="A10" s="2120"/>
      <c r="B10" s="2132"/>
      <c r="C10" s="2132"/>
      <c r="D10" s="2107" t="s">
        <v>13</v>
      </c>
      <c r="E10" s="2107" t="s">
        <v>14</v>
      </c>
      <c r="F10" s="2087" t="s">
        <v>15</v>
      </c>
      <c r="G10" s="2110" t="s">
        <v>16</v>
      </c>
      <c r="H10" s="2087" t="s">
        <v>17</v>
      </c>
      <c r="I10" s="2087" t="s">
        <v>18</v>
      </c>
      <c r="J10" s="2104" t="s">
        <v>19</v>
      </c>
      <c r="K10" s="2113" t="s">
        <v>20</v>
      </c>
      <c r="L10" s="2128" t="s">
        <v>21</v>
      </c>
      <c r="M10" s="2113" t="s">
        <v>22</v>
      </c>
      <c r="N10" s="2090" t="s">
        <v>23</v>
      </c>
      <c r="O10" s="2093" t="s">
        <v>24</v>
      </c>
    </row>
    <row r="11" spans="1:34" ht="12.75" customHeight="1" x14ac:dyDescent="0.15">
      <c r="A11" s="2120"/>
      <c r="B11" s="2132"/>
      <c r="C11" s="2132"/>
      <c r="D11" s="2108"/>
      <c r="E11" s="2108"/>
      <c r="F11" s="2088"/>
      <c r="G11" s="2111"/>
      <c r="H11" s="2088"/>
      <c r="I11" s="2088"/>
      <c r="J11" s="2105"/>
      <c r="K11" s="2114"/>
      <c r="L11" s="2129"/>
      <c r="M11" s="2114"/>
      <c r="N11" s="2091"/>
      <c r="O11" s="2094"/>
    </row>
    <row r="12" spans="1:34" ht="16.5" customHeight="1" x14ac:dyDescent="0.15">
      <c r="A12" s="2121"/>
      <c r="B12" s="2133"/>
      <c r="C12" s="2133"/>
      <c r="D12" s="2109"/>
      <c r="E12" s="2109"/>
      <c r="F12" s="2089"/>
      <c r="G12" s="2112"/>
      <c r="H12" s="2089"/>
      <c r="I12" s="2089"/>
      <c r="J12" s="2106"/>
      <c r="K12" s="2115"/>
      <c r="L12" s="2130"/>
      <c r="M12" s="2115"/>
      <c r="N12" s="2092"/>
      <c r="O12" s="2095"/>
    </row>
    <row r="13" spans="1:34" ht="15" customHeight="1" x14ac:dyDescent="0.15">
      <c r="A13" s="2100" t="s">
        <v>25</v>
      </c>
      <c r="B13" s="1820" t="s">
        <v>26</v>
      </c>
      <c r="C13" s="1821">
        <f>SUM(D13:K13)+M13+N13+O13</f>
        <v>0</v>
      </c>
      <c r="D13" s="1822"/>
      <c r="E13" s="1823"/>
      <c r="F13" s="1824"/>
      <c r="G13" s="1824"/>
      <c r="H13" s="1825"/>
      <c r="I13" s="1825"/>
      <c r="J13" s="1826"/>
      <c r="K13" s="1827"/>
      <c r="L13" s="1828"/>
      <c r="M13" s="1827"/>
      <c r="N13" s="1825"/>
      <c r="O13" s="1826"/>
      <c r="P13" s="2057" t="str">
        <f>$AA13&amp;" "&amp;$AB13&amp;""&amp;$AC13&amp;""&amp;$AD13</f>
        <v xml:space="preserve"> </v>
      </c>
      <c r="AA13" s="1949" t="s">
        <v>28</v>
      </c>
      <c r="AB13" s="1949" t="s">
        <v>28</v>
      </c>
      <c r="AC13" s="1949" t="s">
        <v>28</v>
      </c>
      <c r="AD13" s="1949" t="s">
        <v>28</v>
      </c>
      <c r="AE13" s="2031" t="s">
        <v>28</v>
      </c>
      <c r="AF13" s="2031" t="s">
        <v>28</v>
      </c>
      <c r="AG13" s="2031" t="s">
        <v>28</v>
      </c>
      <c r="AH13" s="2031" t="s">
        <v>28</v>
      </c>
    </row>
    <row r="14" spans="1:34" ht="15" customHeight="1" x14ac:dyDescent="0.15">
      <c r="A14" s="2120"/>
      <c r="B14" s="1829" t="s">
        <v>29</v>
      </c>
      <c r="C14" s="1821">
        <f>SUM(H14:J14)</f>
        <v>0</v>
      </c>
      <c r="D14" s="1830"/>
      <c r="E14" s="1831"/>
      <c r="F14" s="1832"/>
      <c r="G14" s="1833"/>
      <c r="H14" s="1834"/>
      <c r="I14" s="1834"/>
      <c r="J14" s="1835"/>
      <c r="K14" s="1830"/>
      <c r="L14" s="1836"/>
      <c r="M14" s="1830"/>
      <c r="N14" s="1833"/>
      <c r="O14" s="1837"/>
      <c r="P14" s="2057" t="str">
        <f>$AA14&amp;""&amp;$AB14&amp;""&amp;$AC14</f>
        <v/>
      </c>
      <c r="AA14" s="1949" t="s">
        <v>28</v>
      </c>
      <c r="AB14" s="1949" t="s">
        <v>28</v>
      </c>
      <c r="AC14" s="1949" t="s">
        <v>28</v>
      </c>
      <c r="AD14" s="1949" t="s">
        <v>28</v>
      </c>
      <c r="AE14" s="2031" t="s">
        <v>28</v>
      </c>
      <c r="AF14" s="2031" t="s">
        <v>28</v>
      </c>
      <c r="AG14" s="2031" t="s">
        <v>28</v>
      </c>
      <c r="AH14" s="2031" t="s">
        <v>28</v>
      </c>
    </row>
    <row r="15" spans="1:34" ht="15" customHeight="1" x14ac:dyDescent="0.15">
      <c r="A15" s="2120"/>
      <c r="B15" s="1838" t="s">
        <v>30</v>
      </c>
      <c r="C15" s="1839">
        <f>SUM(M15:O15)+K15</f>
        <v>0</v>
      </c>
      <c r="D15" s="1830"/>
      <c r="E15" s="1831"/>
      <c r="F15" s="1832"/>
      <c r="G15" s="1833"/>
      <c r="H15" s="1832"/>
      <c r="I15" s="1832"/>
      <c r="J15" s="1836"/>
      <c r="K15" s="1840"/>
      <c r="L15" s="1836"/>
      <c r="M15" s="1840"/>
      <c r="N15" s="1841"/>
      <c r="O15" s="1842"/>
      <c r="P15" s="2057" t="str">
        <f>$AD14&amp;""&amp;$AA15&amp;""&amp;$AB15&amp;""&amp;$AC15</f>
        <v/>
      </c>
      <c r="AA15" s="1949" t="s">
        <v>28</v>
      </c>
      <c r="AB15" s="1949" t="s">
        <v>28</v>
      </c>
      <c r="AC15" s="1949" t="s">
        <v>28</v>
      </c>
      <c r="AE15" s="2031" t="s">
        <v>28</v>
      </c>
      <c r="AF15" s="2031" t="s">
        <v>28</v>
      </c>
      <c r="AG15" s="2031" t="s">
        <v>28</v>
      </c>
    </row>
    <row r="16" spans="1:34" ht="15" customHeight="1" x14ac:dyDescent="0.15">
      <c r="A16" s="2120"/>
      <c r="B16" s="1843"/>
      <c r="C16" s="1821"/>
      <c r="D16" s="2034"/>
      <c r="E16" s="2035"/>
      <c r="F16" s="2036"/>
      <c r="G16" s="2036"/>
      <c r="H16" s="2037"/>
      <c r="I16" s="2037"/>
      <c r="J16" s="2038"/>
      <c r="K16" s="2039"/>
      <c r="L16" s="2040"/>
      <c r="M16" s="2039"/>
      <c r="N16" s="2041"/>
      <c r="O16" s="2058"/>
    </row>
    <row r="17" spans="1:34" ht="15" customHeight="1" x14ac:dyDescent="0.15">
      <c r="A17" s="2121"/>
      <c r="B17" s="1844" t="s">
        <v>31</v>
      </c>
      <c r="C17" s="1845">
        <f>SUM(D17:O17)</f>
        <v>0</v>
      </c>
      <c r="D17" s="1846">
        <f t="shared" ref="D17:O17" si="0">SUM(D13:D16)</f>
        <v>0</v>
      </c>
      <c r="E17" s="1847">
        <f t="shared" si="0"/>
        <v>0</v>
      </c>
      <c r="F17" s="1848">
        <f t="shared" si="0"/>
        <v>0</v>
      </c>
      <c r="G17" s="1848">
        <f t="shared" si="0"/>
        <v>0</v>
      </c>
      <c r="H17" s="1848">
        <f t="shared" si="0"/>
        <v>0</v>
      </c>
      <c r="I17" s="1848">
        <f t="shared" si="0"/>
        <v>0</v>
      </c>
      <c r="J17" s="1849">
        <f t="shared" si="0"/>
        <v>0</v>
      </c>
      <c r="K17" s="1846">
        <f t="shared" si="0"/>
        <v>0</v>
      </c>
      <c r="L17" s="1849">
        <f t="shared" si="0"/>
        <v>0</v>
      </c>
      <c r="M17" s="1846">
        <f t="shared" si="0"/>
        <v>0</v>
      </c>
      <c r="N17" s="1848">
        <f t="shared" si="0"/>
        <v>0</v>
      </c>
      <c r="O17" s="1849">
        <f t="shared" si="0"/>
        <v>0</v>
      </c>
    </row>
    <row r="18" spans="1:34" ht="15" customHeight="1" x14ac:dyDescent="0.15">
      <c r="A18" s="2100" t="s">
        <v>32</v>
      </c>
      <c r="B18" s="1820" t="s">
        <v>26</v>
      </c>
      <c r="C18" s="1821">
        <f>SUM(D18:J18)+SUM(L18:O18)</f>
        <v>0</v>
      </c>
      <c r="D18" s="1850"/>
      <c r="E18" s="1851"/>
      <c r="F18" s="1852"/>
      <c r="G18" s="1852"/>
      <c r="H18" s="1853"/>
      <c r="I18" s="1853"/>
      <c r="J18" s="1854"/>
      <c r="K18" s="1855"/>
      <c r="L18" s="1826"/>
      <c r="M18" s="1827"/>
      <c r="N18" s="1825"/>
      <c r="O18" s="1826"/>
      <c r="P18" s="2057" t="str">
        <f>$AA18&amp;" "&amp;$AB18&amp;""&amp;$AC18&amp;""&amp;$AD18</f>
        <v xml:space="preserve"> </v>
      </c>
      <c r="AA18" s="1949" t="s">
        <v>28</v>
      </c>
      <c r="AB18" s="1949" t="s">
        <v>28</v>
      </c>
      <c r="AC18" s="1949" t="s">
        <v>28</v>
      </c>
      <c r="AD18" s="1949" t="s">
        <v>28</v>
      </c>
      <c r="AE18" s="2031" t="s">
        <v>28</v>
      </c>
      <c r="AF18" s="2031" t="s">
        <v>28</v>
      </c>
      <c r="AG18" s="2031" t="s">
        <v>28</v>
      </c>
      <c r="AH18" s="2031" t="s">
        <v>28</v>
      </c>
    </row>
    <row r="19" spans="1:34" ht="15" customHeight="1" x14ac:dyDescent="0.15">
      <c r="A19" s="2120"/>
      <c r="B19" s="1829" t="s">
        <v>29</v>
      </c>
      <c r="C19" s="1821">
        <f>SUM(H19:J19)</f>
        <v>0</v>
      </c>
      <c r="D19" s="1856"/>
      <c r="E19" s="1857"/>
      <c r="F19" s="1858"/>
      <c r="G19" s="1858"/>
      <c r="H19" s="1834"/>
      <c r="I19" s="1834"/>
      <c r="J19" s="1835"/>
      <c r="K19" s="1855"/>
      <c r="L19" s="1859"/>
      <c r="M19" s="1855"/>
      <c r="N19" s="1860"/>
      <c r="O19" s="1859"/>
      <c r="P19" s="2057" t="str">
        <f>$AA19&amp;" "&amp;$AB19&amp;""&amp;$AC19</f>
        <v xml:space="preserve"> </v>
      </c>
      <c r="AA19" s="1949" t="s">
        <v>28</v>
      </c>
      <c r="AB19" s="1949" t="s">
        <v>28</v>
      </c>
      <c r="AC19" s="1949" t="s">
        <v>28</v>
      </c>
      <c r="AD19" s="1949"/>
      <c r="AE19" s="2031" t="s">
        <v>28</v>
      </c>
      <c r="AF19" s="2031" t="s">
        <v>28</v>
      </c>
      <c r="AG19" s="2031" t="s">
        <v>28</v>
      </c>
      <c r="AH19" s="2031"/>
    </row>
    <row r="20" spans="1:34" ht="15" customHeight="1" x14ac:dyDescent="0.15">
      <c r="A20" s="2120"/>
      <c r="B20" s="1861" t="s">
        <v>33</v>
      </c>
      <c r="C20" s="1839">
        <f>SUM(F20:J20)</f>
        <v>0</v>
      </c>
      <c r="D20" s="1856"/>
      <c r="E20" s="1857"/>
      <c r="F20" s="1862"/>
      <c r="G20" s="1841"/>
      <c r="H20" s="1841"/>
      <c r="I20" s="1841"/>
      <c r="J20" s="1842"/>
      <c r="K20" s="1855"/>
      <c r="L20" s="1859"/>
      <c r="M20" s="1855"/>
      <c r="N20" s="1860"/>
      <c r="O20" s="1859"/>
      <c r="P20" s="2057"/>
      <c r="Q20" s="1863"/>
      <c r="R20" s="1863"/>
      <c r="AA20" s="1949" t="s">
        <v>28</v>
      </c>
      <c r="AB20" s="1949" t="s">
        <v>28</v>
      </c>
      <c r="AC20" s="1949" t="s">
        <v>28</v>
      </c>
      <c r="AE20" s="2031" t="s">
        <v>28</v>
      </c>
      <c r="AF20" s="2031" t="s">
        <v>28</v>
      </c>
      <c r="AG20" s="2031" t="s">
        <v>28</v>
      </c>
    </row>
    <row r="21" spans="1:34" ht="15" customHeight="1" x14ac:dyDescent="0.15">
      <c r="A21" s="2120"/>
      <c r="B21" s="1838" t="s">
        <v>30</v>
      </c>
      <c r="C21" s="1839">
        <f>SUM(L21:O21)</f>
        <v>0</v>
      </c>
      <c r="D21" s="1856"/>
      <c r="E21" s="1857"/>
      <c r="F21" s="1858"/>
      <c r="G21" s="1858"/>
      <c r="H21" s="1832"/>
      <c r="I21" s="1832"/>
      <c r="J21" s="1836"/>
      <c r="K21" s="1855"/>
      <c r="L21" s="1842"/>
      <c r="M21" s="1840"/>
      <c r="N21" s="1841"/>
      <c r="O21" s="1842"/>
      <c r="P21" s="2057" t="str">
        <f>$AA20&amp;" "&amp;$AB20&amp;""&amp;$AC20&amp;""&amp;$AD19</f>
        <v xml:space="preserve"> </v>
      </c>
    </row>
    <row r="22" spans="1:34" ht="15" customHeight="1" x14ac:dyDescent="0.15">
      <c r="A22" s="2120"/>
      <c r="B22" s="1843"/>
      <c r="C22" s="1821"/>
      <c r="D22" s="2034"/>
      <c r="E22" s="2035"/>
      <c r="F22" s="2036"/>
      <c r="G22" s="2036"/>
      <c r="H22" s="2037"/>
      <c r="I22" s="2037"/>
      <c r="J22" s="2038"/>
      <c r="K22" s="2039"/>
      <c r="L22" s="2040"/>
      <c r="M22" s="2039"/>
      <c r="N22" s="2041"/>
      <c r="O22" s="2040"/>
    </row>
    <row r="23" spans="1:34" ht="15" customHeight="1" x14ac:dyDescent="0.15">
      <c r="A23" s="2121"/>
      <c r="B23" s="1864" t="s">
        <v>31</v>
      </c>
      <c r="C23" s="1845">
        <f>SUM(D23:O23)</f>
        <v>0</v>
      </c>
      <c r="D23" s="1846">
        <f t="shared" ref="D23:O23" si="1">SUM(D18:D22)</f>
        <v>0</v>
      </c>
      <c r="E23" s="1847">
        <f t="shared" si="1"/>
        <v>0</v>
      </c>
      <c r="F23" s="1848">
        <f t="shared" si="1"/>
        <v>0</v>
      </c>
      <c r="G23" s="1848">
        <f t="shared" si="1"/>
        <v>0</v>
      </c>
      <c r="H23" s="1848">
        <f t="shared" si="1"/>
        <v>0</v>
      </c>
      <c r="I23" s="1848">
        <f t="shared" si="1"/>
        <v>0</v>
      </c>
      <c r="J23" s="1849">
        <f t="shared" si="1"/>
        <v>0</v>
      </c>
      <c r="K23" s="1846">
        <f t="shared" si="1"/>
        <v>0</v>
      </c>
      <c r="L23" s="1849">
        <f t="shared" si="1"/>
        <v>0</v>
      </c>
      <c r="M23" s="1846">
        <f t="shared" si="1"/>
        <v>0</v>
      </c>
      <c r="N23" s="1848">
        <f t="shared" si="1"/>
        <v>0</v>
      </c>
      <c r="O23" s="1849">
        <f t="shared" si="1"/>
        <v>0</v>
      </c>
      <c r="P23" s="1863"/>
      <c r="Q23" s="1863"/>
      <c r="R23" s="1863"/>
    </row>
    <row r="24" spans="1:34" ht="15" customHeight="1" x14ac:dyDescent="0.15">
      <c r="A24" s="2100" t="s">
        <v>34</v>
      </c>
      <c r="B24" s="1820" t="s">
        <v>26</v>
      </c>
      <c r="C24" s="1821">
        <f>SUM(D24:J24)</f>
        <v>0</v>
      </c>
      <c r="D24" s="1850"/>
      <c r="E24" s="1851"/>
      <c r="F24" s="1852"/>
      <c r="G24" s="1852"/>
      <c r="H24" s="1853"/>
      <c r="I24" s="1853"/>
      <c r="J24" s="1854"/>
      <c r="K24" s="1830"/>
      <c r="L24" s="1837"/>
      <c r="M24" s="1830"/>
      <c r="N24" s="1832"/>
      <c r="O24" s="1837"/>
      <c r="P24" s="2057" t="str">
        <f>$AA24&amp;" "&amp;$AB24&amp;""&amp;$AC24&amp;""&amp;$AD24</f>
        <v xml:space="preserve"> </v>
      </c>
      <c r="AA24" s="1949" t="s">
        <v>28</v>
      </c>
      <c r="AB24" s="1949" t="s">
        <v>28</v>
      </c>
      <c r="AC24" s="1949" t="s">
        <v>28</v>
      </c>
      <c r="AD24" s="1949" t="s">
        <v>28</v>
      </c>
      <c r="AE24" s="2031" t="s">
        <v>28</v>
      </c>
      <c r="AF24" s="2031" t="s">
        <v>28</v>
      </c>
      <c r="AG24" s="2031" t="s">
        <v>28</v>
      </c>
      <c r="AH24" s="2031" t="s">
        <v>28</v>
      </c>
    </row>
    <row r="25" spans="1:34" ht="15" customHeight="1" x14ac:dyDescent="0.15">
      <c r="A25" s="2120"/>
      <c r="B25" s="1829" t="s">
        <v>29</v>
      </c>
      <c r="C25" s="1821">
        <f>SUM(H25:J25)</f>
        <v>0</v>
      </c>
      <c r="D25" s="1856"/>
      <c r="E25" s="1857"/>
      <c r="F25" s="1858"/>
      <c r="G25" s="1858"/>
      <c r="H25" s="1834"/>
      <c r="I25" s="1834"/>
      <c r="J25" s="1835"/>
      <c r="K25" s="1855"/>
      <c r="L25" s="1859"/>
      <c r="M25" s="1855"/>
      <c r="N25" s="1860"/>
      <c r="O25" s="1859"/>
      <c r="P25" s="2057" t="str">
        <f>$AA25&amp;" "&amp;$AB25&amp;""&amp;$AC25</f>
        <v xml:space="preserve"> </v>
      </c>
      <c r="AA25" s="1949" t="s">
        <v>28</v>
      </c>
      <c r="AB25" s="1949" t="s">
        <v>28</v>
      </c>
      <c r="AC25" s="1949" t="s">
        <v>28</v>
      </c>
      <c r="AD25" s="1999"/>
      <c r="AE25" s="2031" t="s">
        <v>28</v>
      </c>
      <c r="AF25" s="2031" t="s">
        <v>28</v>
      </c>
      <c r="AG25" s="2031" t="s">
        <v>28</v>
      </c>
      <c r="AH25" s="1999"/>
    </row>
    <row r="26" spans="1:34" ht="15" customHeight="1" x14ac:dyDescent="0.15">
      <c r="A26" s="2120"/>
      <c r="B26" s="1861" t="s">
        <v>33</v>
      </c>
      <c r="C26" s="1839">
        <f>SUM(F26:J26)</f>
        <v>0</v>
      </c>
      <c r="D26" s="1856"/>
      <c r="E26" s="1857"/>
      <c r="F26" s="1862"/>
      <c r="G26" s="1862"/>
      <c r="H26" s="1865"/>
      <c r="I26" s="1865"/>
      <c r="J26" s="1866"/>
      <c r="K26" s="1830"/>
      <c r="L26" s="1837"/>
      <c r="M26" s="1830"/>
      <c r="N26" s="1833"/>
      <c r="O26" s="1836"/>
      <c r="P26" s="1863"/>
      <c r="Q26" s="1863"/>
      <c r="R26" s="1863"/>
      <c r="AA26" s="1999"/>
      <c r="AB26" s="1999"/>
      <c r="AC26" s="1999"/>
    </row>
    <row r="27" spans="1:34" s="1867" customFormat="1" ht="15" customHeight="1" x14ac:dyDescent="0.15">
      <c r="A27" s="2120"/>
      <c r="B27" s="1843"/>
      <c r="C27" s="1821"/>
      <c r="D27" s="2034"/>
      <c r="E27" s="2035"/>
      <c r="F27" s="2036"/>
      <c r="G27" s="2036"/>
      <c r="H27" s="2037"/>
      <c r="I27" s="2037"/>
      <c r="J27" s="2038"/>
      <c r="K27" s="2039"/>
      <c r="L27" s="2040"/>
      <c r="M27" s="2039"/>
      <c r="N27" s="2041"/>
      <c r="O27" s="2040"/>
      <c r="P27" s="1819"/>
      <c r="Q27" s="1819"/>
      <c r="R27" s="1819"/>
    </row>
    <row r="28" spans="1:34" ht="15" customHeight="1" x14ac:dyDescent="0.15">
      <c r="A28" s="2121"/>
      <c r="B28" s="1864" t="s">
        <v>31</v>
      </c>
      <c r="C28" s="1845">
        <f>SUM(D28:O28)</f>
        <v>0</v>
      </c>
      <c r="D28" s="1846">
        <f t="shared" ref="D28:O28" si="2">SUM(D24:D27)</f>
        <v>0</v>
      </c>
      <c r="E28" s="1847">
        <f t="shared" si="2"/>
        <v>0</v>
      </c>
      <c r="F28" s="1848">
        <f t="shared" si="2"/>
        <v>0</v>
      </c>
      <c r="G28" s="1848">
        <f t="shared" si="2"/>
        <v>0</v>
      </c>
      <c r="H28" s="1848">
        <f t="shared" si="2"/>
        <v>0</v>
      </c>
      <c r="I28" s="1848">
        <f t="shared" si="2"/>
        <v>0</v>
      </c>
      <c r="J28" s="1849">
        <f t="shared" si="2"/>
        <v>0</v>
      </c>
      <c r="K28" s="1846">
        <f t="shared" si="2"/>
        <v>0</v>
      </c>
      <c r="L28" s="1849">
        <f t="shared" si="2"/>
        <v>0</v>
      </c>
      <c r="M28" s="1846">
        <f t="shared" si="2"/>
        <v>0</v>
      </c>
      <c r="N28" s="1848">
        <f t="shared" si="2"/>
        <v>0</v>
      </c>
      <c r="O28" s="1849">
        <f t="shared" si="2"/>
        <v>0</v>
      </c>
      <c r="P28" s="1863"/>
      <c r="Q28" s="1863"/>
      <c r="R28" s="1863"/>
    </row>
    <row r="29" spans="1:34" ht="15" customHeight="1" x14ac:dyDescent="0.15">
      <c r="A29" s="2122" t="s">
        <v>9</v>
      </c>
      <c r="B29" s="2123"/>
      <c r="C29" s="1868">
        <f>SUM(D29:O29)</f>
        <v>0</v>
      </c>
      <c r="D29" s="1869">
        <f>+D17+D23+D28</f>
        <v>0</v>
      </c>
      <c r="E29" s="1870">
        <f>+E17+E23+E28</f>
        <v>0</v>
      </c>
      <c r="F29" s="1871">
        <f t="shared" ref="F29:O29" si="3">+F17+F23+F28</f>
        <v>0</v>
      </c>
      <c r="G29" s="1871">
        <f t="shared" si="3"/>
        <v>0</v>
      </c>
      <c r="H29" s="1871">
        <f t="shared" si="3"/>
        <v>0</v>
      </c>
      <c r="I29" s="1871">
        <f t="shared" si="3"/>
        <v>0</v>
      </c>
      <c r="J29" s="1872">
        <f t="shared" si="3"/>
        <v>0</v>
      </c>
      <c r="K29" s="1869">
        <f t="shared" si="3"/>
        <v>0</v>
      </c>
      <c r="L29" s="1872">
        <f t="shared" si="3"/>
        <v>0</v>
      </c>
      <c r="M29" s="1869">
        <f t="shared" si="3"/>
        <v>0</v>
      </c>
      <c r="N29" s="1871">
        <f t="shared" si="3"/>
        <v>0</v>
      </c>
      <c r="O29" s="1872">
        <f t="shared" si="3"/>
        <v>0</v>
      </c>
      <c r="P29" s="1863"/>
      <c r="Q29" s="1863"/>
      <c r="R29" s="1863"/>
    </row>
    <row r="30" spans="1:34" ht="30" customHeight="1" x14ac:dyDescent="0.2">
      <c r="A30" s="1818" t="s">
        <v>35</v>
      </c>
    </row>
    <row r="31" spans="1:34" ht="19.5" customHeight="1" x14ac:dyDescent="0.15">
      <c r="A31" s="2124" t="s">
        <v>36</v>
      </c>
      <c r="B31" s="2125"/>
      <c r="C31" s="2100" t="s">
        <v>9</v>
      </c>
      <c r="D31" s="2077" t="s">
        <v>37</v>
      </c>
      <c r="E31" s="2079"/>
      <c r="F31" s="2079"/>
      <c r="G31" s="2078"/>
    </row>
    <row r="32" spans="1:34" s="1876" customFormat="1" ht="24" customHeight="1" x14ac:dyDescent="0.15">
      <c r="A32" s="2126"/>
      <c r="B32" s="2127"/>
      <c r="C32" s="2121"/>
      <c r="D32" s="1873" t="s">
        <v>13</v>
      </c>
      <c r="E32" s="1874" t="s">
        <v>14</v>
      </c>
      <c r="F32" s="1874" t="s">
        <v>15</v>
      </c>
      <c r="G32" s="1875" t="s">
        <v>38</v>
      </c>
      <c r="H32" s="1819"/>
      <c r="I32" s="1819"/>
      <c r="J32" s="1819"/>
      <c r="K32" s="1819"/>
      <c r="L32" s="1819"/>
      <c r="M32" s="1819"/>
      <c r="N32" s="1819"/>
      <c r="O32" s="1819"/>
      <c r="P32" s="1819"/>
      <c r="Q32" s="1819"/>
    </row>
    <row r="33" spans="1:34" ht="15.75" customHeight="1" x14ac:dyDescent="0.15">
      <c r="A33" s="2116" t="s">
        <v>39</v>
      </c>
      <c r="B33" s="2117"/>
      <c r="C33" s="2172">
        <f>SUM(D33:F33)</f>
        <v>0</v>
      </c>
      <c r="D33" s="2173"/>
      <c r="E33" s="2174"/>
      <c r="F33" s="2175"/>
      <c r="G33" s="1881"/>
    </row>
    <row r="34" spans="1:34" ht="15" customHeight="1" thickBot="1" x14ac:dyDescent="0.2">
      <c r="A34" s="2118" t="s">
        <v>40</v>
      </c>
      <c r="B34" s="2119"/>
      <c r="C34" s="2176">
        <f>+F34</f>
        <v>0</v>
      </c>
      <c r="D34" s="1883"/>
      <c r="E34" s="1884"/>
      <c r="F34" s="2177"/>
      <c r="G34" s="1886"/>
    </row>
    <row r="35" spans="1:34" ht="15" customHeight="1" thickTop="1" x14ac:dyDescent="0.15">
      <c r="A35" s="1887" t="s">
        <v>41</v>
      </c>
      <c r="B35" s="1888"/>
      <c r="C35" s="2178">
        <f>+G35</f>
        <v>0</v>
      </c>
      <c r="D35" s="1890"/>
      <c r="E35" s="1891"/>
      <c r="F35" s="1891"/>
      <c r="G35" s="2179"/>
    </row>
    <row r="36" spans="1:34" ht="15" customHeight="1" x14ac:dyDescent="0.15">
      <c r="A36" s="1893" t="s">
        <v>42</v>
      </c>
      <c r="B36" s="1894"/>
      <c r="C36" s="2180">
        <f>+F36+G36</f>
        <v>0</v>
      </c>
      <c r="D36" s="1896"/>
      <c r="E36" s="1897"/>
      <c r="F36" s="2181"/>
      <c r="G36" s="2182"/>
    </row>
    <row r="37" spans="1:34" ht="30" customHeight="1" x14ac:dyDescent="0.2">
      <c r="A37" s="1818" t="s">
        <v>43</v>
      </c>
      <c r="C37" s="1900"/>
    </row>
    <row r="38" spans="1:34" ht="19.5" customHeight="1" x14ac:dyDescent="0.15">
      <c r="A38" s="2080" t="s">
        <v>7</v>
      </c>
      <c r="B38" s="2096"/>
      <c r="C38" s="2100" t="s">
        <v>9</v>
      </c>
      <c r="D38" s="2101" t="s">
        <v>10</v>
      </c>
      <c r="E38" s="2102"/>
      <c r="F38" s="2102"/>
      <c r="G38" s="2102"/>
      <c r="H38" s="2102"/>
      <c r="I38" s="2102"/>
      <c r="J38" s="2103"/>
      <c r="K38" s="2101" t="s">
        <v>11</v>
      </c>
      <c r="L38" s="2102"/>
      <c r="M38" s="2077" t="s">
        <v>12</v>
      </c>
      <c r="N38" s="2079"/>
      <c r="O38" s="2078"/>
      <c r="R38" s="2059"/>
    </row>
    <row r="39" spans="1:34" ht="15" customHeight="1" x14ac:dyDescent="0.15">
      <c r="A39" s="2097"/>
      <c r="B39" s="2098"/>
      <c r="C39" s="2097"/>
      <c r="D39" s="2107" t="s">
        <v>13</v>
      </c>
      <c r="E39" s="2107" t="s">
        <v>14</v>
      </c>
      <c r="F39" s="2087" t="s">
        <v>15</v>
      </c>
      <c r="G39" s="2110" t="s">
        <v>16</v>
      </c>
      <c r="H39" s="2087" t="s">
        <v>17</v>
      </c>
      <c r="I39" s="2087" t="s">
        <v>18</v>
      </c>
      <c r="J39" s="2104" t="s">
        <v>19</v>
      </c>
      <c r="K39" s="2113" t="s">
        <v>20</v>
      </c>
      <c r="L39" s="2128" t="s">
        <v>21</v>
      </c>
      <c r="M39" s="2113" t="s">
        <v>22</v>
      </c>
      <c r="N39" s="2090" t="s">
        <v>23</v>
      </c>
      <c r="O39" s="2093" t="s">
        <v>24</v>
      </c>
      <c r="R39" s="2059"/>
    </row>
    <row r="40" spans="1:34" ht="24" customHeight="1" x14ac:dyDescent="0.15">
      <c r="A40" s="2097"/>
      <c r="B40" s="2098"/>
      <c r="C40" s="2097"/>
      <c r="D40" s="2108"/>
      <c r="E40" s="2108"/>
      <c r="F40" s="2088"/>
      <c r="G40" s="2111"/>
      <c r="H40" s="2088"/>
      <c r="I40" s="2088"/>
      <c r="J40" s="2105"/>
      <c r="K40" s="2114"/>
      <c r="L40" s="2129"/>
      <c r="M40" s="2114"/>
      <c r="N40" s="2091"/>
      <c r="O40" s="2094"/>
      <c r="R40" s="2059"/>
    </row>
    <row r="41" spans="1:34" ht="12.75" customHeight="1" x14ac:dyDescent="0.15">
      <c r="A41" s="2082"/>
      <c r="B41" s="2099"/>
      <c r="C41" s="2097"/>
      <c r="D41" s="2109"/>
      <c r="E41" s="2109"/>
      <c r="F41" s="2089"/>
      <c r="G41" s="2112"/>
      <c r="H41" s="2089"/>
      <c r="I41" s="2089"/>
      <c r="J41" s="2106"/>
      <c r="K41" s="2115"/>
      <c r="L41" s="2130"/>
      <c r="M41" s="2115"/>
      <c r="N41" s="2092"/>
      <c r="O41" s="2095"/>
      <c r="R41" s="2059"/>
    </row>
    <row r="42" spans="1:34" ht="15" customHeight="1" x14ac:dyDescent="0.15">
      <c r="A42" s="2080" t="s">
        <v>25</v>
      </c>
      <c r="B42" s="2096"/>
      <c r="C42" s="2183">
        <f>SUM(D42:K42)+M42+N42+O42</f>
        <v>0</v>
      </c>
      <c r="D42" s="2184"/>
      <c r="E42" s="2185"/>
      <c r="F42" s="2186"/>
      <c r="G42" s="2186"/>
      <c r="H42" s="2186"/>
      <c r="I42" s="2186"/>
      <c r="J42" s="2187"/>
      <c r="K42" s="2184"/>
      <c r="L42" s="2188"/>
      <c r="M42" s="2184"/>
      <c r="N42" s="2186"/>
      <c r="O42" s="2187"/>
      <c r="P42" s="2057" t="str">
        <f>$AA42&amp;" "&amp;$AB42&amp;""&amp;$AC42&amp;""&amp;$AD42&amp;""&amp;$AA43&amp;" "&amp;$AB43&amp;""&amp;$AC43&amp;""&amp;$AD43&amp;""&amp;$AA44&amp;" "&amp;$AB44&amp;" "&amp;$AC44</f>
        <v xml:space="preserve">    </v>
      </c>
      <c r="R42" s="2059"/>
      <c r="AA42" s="1949" t="s">
        <v>28</v>
      </c>
      <c r="AB42" s="1949" t="s">
        <v>28</v>
      </c>
      <c r="AC42" s="1949" t="s">
        <v>28</v>
      </c>
      <c r="AD42" s="1949" t="s">
        <v>28</v>
      </c>
      <c r="AE42" s="2031" t="s">
        <v>28</v>
      </c>
      <c r="AF42" s="2031" t="s">
        <v>28</v>
      </c>
      <c r="AG42" s="2031" t="s">
        <v>28</v>
      </c>
      <c r="AH42" s="2031" t="s">
        <v>28</v>
      </c>
    </row>
    <row r="43" spans="1:34" ht="42" x14ac:dyDescent="0.15">
      <c r="A43" s="2100" t="s">
        <v>45</v>
      </c>
      <c r="B43" s="1908" t="s">
        <v>46</v>
      </c>
      <c r="C43" s="2189">
        <f>SUM(D43:J43)+SUM(L43:O43)</f>
        <v>0</v>
      </c>
      <c r="D43" s="2190"/>
      <c r="E43" s="2191"/>
      <c r="F43" s="2192"/>
      <c r="G43" s="2192"/>
      <c r="H43" s="2192"/>
      <c r="I43" s="2192"/>
      <c r="J43" s="2193"/>
      <c r="K43" s="2194"/>
      <c r="L43" s="2193"/>
      <c r="M43" s="2190"/>
      <c r="N43" s="2192"/>
      <c r="O43" s="2193"/>
      <c r="P43" s="2057" t="str">
        <f>$AA45&amp;" "&amp;$AB45&amp;""&amp;$AC45&amp;""&amp;$AD45&amp;""&amp;$AA46&amp;" "&amp;$AB46&amp;""&amp;$AC46&amp;""&amp;$AD46&amp;""&amp;$AA47&amp;" "&amp;$AB47&amp;" "&amp;$AC47</f>
        <v xml:space="preserve">    </v>
      </c>
      <c r="R43" s="2059"/>
      <c r="AA43" s="1949" t="s">
        <v>28</v>
      </c>
      <c r="AB43" s="1949" t="s">
        <v>28</v>
      </c>
      <c r="AC43" s="1949" t="s">
        <v>28</v>
      </c>
      <c r="AD43" s="1949" t="s">
        <v>28</v>
      </c>
      <c r="AE43" s="2031" t="s">
        <v>28</v>
      </c>
      <c r="AF43" s="2031" t="s">
        <v>28</v>
      </c>
      <c r="AG43" s="2031" t="s">
        <v>28</v>
      </c>
      <c r="AH43" s="2031" t="s">
        <v>28</v>
      </c>
    </row>
    <row r="44" spans="1:34" ht="13.5" customHeight="1" x14ac:dyDescent="0.15">
      <c r="A44" s="2120"/>
      <c r="B44" s="1915" t="s">
        <v>47</v>
      </c>
      <c r="C44" s="2195">
        <f>SUM(D44:J44)</f>
        <v>0</v>
      </c>
      <c r="D44" s="2196"/>
      <c r="E44" s="2197"/>
      <c r="F44" s="2198"/>
      <c r="G44" s="2198"/>
      <c r="H44" s="2198"/>
      <c r="I44" s="2198"/>
      <c r="J44" s="2199"/>
      <c r="K44" s="2200"/>
      <c r="L44" s="2201"/>
      <c r="M44" s="2200"/>
      <c r="N44" s="2202"/>
      <c r="O44" s="2201"/>
      <c r="P44" s="2057" t="str">
        <f>$AA48&amp;" "&amp;$AB48&amp;""&amp;$AC48&amp;""&amp;$AD48&amp;""&amp;$AA49&amp;" "&amp;$AB49&amp;""&amp;$AC49</f>
        <v xml:space="preserve">  </v>
      </c>
      <c r="R44" s="2059"/>
      <c r="AA44" s="1949" t="s">
        <v>28</v>
      </c>
      <c r="AB44" s="1949" t="s">
        <v>28</v>
      </c>
      <c r="AC44" s="1949" t="s">
        <v>28</v>
      </c>
      <c r="AE44" s="2031" t="s">
        <v>28</v>
      </c>
      <c r="AF44" s="2031" t="s">
        <v>28</v>
      </c>
      <c r="AG44" s="2031" t="s">
        <v>28</v>
      </c>
    </row>
    <row r="45" spans="1:34" ht="15" customHeight="1" x14ac:dyDescent="0.15">
      <c r="A45" s="2077" t="s">
        <v>9</v>
      </c>
      <c r="B45" s="2079"/>
      <c r="C45" s="2203">
        <f>SUM(D45:O45)</f>
        <v>0</v>
      </c>
      <c r="D45" s="2204">
        <f>SUM(D42:D44)</f>
        <v>0</v>
      </c>
      <c r="E45" s="2205">
        <f>SUM(E42:E44)</f>
        <v>0</v>
      </c>
      <c r="F45" s="2206">
        <f t="shared" ref="F45:O45" si="4">SUM(F42:F44)</f>
        <v>0</v>
      </c>
      <c r="G45" s="2206">
        <f t="shared" si="4"/>
        <v>0</v>
      </c>
      <c r="H45" s="2206">
        <f t="shared" si="4"/>
        <v>0</v>
      </c>
      <c r="I45" s="2206">
        <f t="shared" si="4"/>
        <v>0</v>
      </c>
      <c r="J45" s="2207">
        <f t="shared" si="4"/>
        <v>0</v>
      </c>
      <c r="K45" s="2204">
        <f t="shared" si="4"/>
        <v>0</v>
      </c>
      <c r="L45" s="2207">
        <f t="shared" si="4"/>
        <v>0</v>
      </c>
      <c r="M45" s="2204">
        <f t="shared" si="4"/>
        <v>0</v>
      </c>
      <c r="N45" s="2206">
        <f t="shared" si="4"/>
        <v>0</v>
      </c>
      <c r="O45" s="2207">
        <f t="shared" si="4"/>
        <v>0</v>
      </c>
      <c r="R45" s="2060"/>
      <c r="AA45" s="1949" t="s">
        <v>28</v>
      </c>
      <c r="AB45" s="1949" t="s">
        <v>28</v>
      </c>
      <c r="AC45" s="1949" t="s">
        <v>28</v>
      </c>
      <c r="AD45" s="1949" t="s">
        <v>28</v>
      </c>
      <c r="AE45" s="2031" t="s">
        <v>28</v>
      </c>
      <c r="AF45" s="2031" t="s">
        <v>28</v>
      </c>
      <c r="AG45" s="2031" t="s">
        <v>28</v>
      </c>
      <c r="AH45" s="2031" t="s">
        <v>28</v>
      </c>
    </row>
    <row r="46" spans="1:34" ht="15" customHeight="1" x14ac:dyDescent="0.15">
      <c r="A46" s="2077" t="s">
        <v>49</v>
      </c>
      <c r="B46" s="2079"/>
      <c r="C46" s="2203">
        <f>SUM(D46:O46)</f>
        <v>0</v>
      </c>
      <c r="D46" s="2208"/>
      <c r="E46" s="2209"/>
      <c r="F46" s="2210"/>
      <c r="G46" s="2210"/>
      <c r="H46" s="2210"/>
      <c r="I46" s="2210"/>
      <c r="J46" s="2211"/>
      <c r="K46" s="2208"/>
      <c r="L46" s="2211"/>
      <c r="M46" s="2208"/>
      <c r="N46" s="2210"/>
      <c r="O46" s="2211"/>
      <c r="R46" s="2059"/>
      <c r="AA46" s="1949" t="s">
        <v>28</v>
      </c>
      <c r="AB46" s="1949" t="s">
        <v>28</v>
      </c>
      <c r="AC46" s="1949" t="s">
        <v>28</v>
      </c>
      <c r="AD46" s="1949" t="s">
        <v>28</v>
      </c>
      <c r="AE46" s="2031" t="s">
        <v>28</v>
      </c>
      <c r="AF46" s="2031" t="s">
        <v>28</v>
      </c>
      <c r="AG46" s="2031" t="s">
        <v>28</v>
      </c>
      <c r="AH46" s="2031" t="s">
        <v>28</v>
      </c>
    </row>
    <row r="47" spans="1:34" ht="15" customHeight="1" x14ac:dyDescent="0.15">
      <c r="A47" s="2077" t="s">
        <v>50</v>
      </c>
      <c r="B47" s="2079"/>
      <c r="C47" s="2203">
        <f>SUM(D47:H47)</f>
        <v>0</v>
      </c>
      <c r="D47" s="2208"/>
      <c r="E47" s="2210"/>
      <c r="F47" s="2210"/>
      <c r="G47" s="2210"/>
      <c r="H47" s="2210"/>
      <c r="I47" s="2212"/>
      <c r="J47" s="2213"/>
      <c r="K47" s="2212"/>
      <c r="L47" s="2213"/>
      <c r="M47" s="2214"/>
      <c r="N47" s="2212"/>
      <c r="O47" s="2212"/>
      <c r="Q47" s="2059"/>
      <c r="AA47" s="1949" t="s">
        <v>28</v>
      </c>
      <c r="AB47" s="1949" t="s">
        <v>28</v>
      </c>
      <c r="AC47" s="1949" t="s">
        <v>28</v>
      </c>
      <c r="AE47" s="2031" t="s">
        <v>28</v>
      </c>
      <c r="AF47" s="2031" t="s">
        <v>28</v>
      </c>
      <c r="AG47" s="2031" t="s">
        <v>28</v>
      </c>
    </row>
    <row r="48" spans="1:34" ht="15" customHeight="1" x14ac:dyDescent="0.15">
      <c r="A48" s="1817" t="s">
        <v>51</v>
      </c>
      <c r="AA48" s="1949" t="s">
        <v>28</v>
      </c>
      <c r="AB48" s="1949" t="s">
        <v>28</v>
      </c>
      <c r="AC48" s="1949" t="s">
        <v>28</v>
      </c>
      <c r="AD48" s="1949" t="s">
        <v>28</v>
      </c>
      <c r="AE48" s="2031" t="s">
        <v>28</v>
      </c>
      <c r="AF48" s="2031" t="s">
        <v>28</v>
      </c>
      <c r="AG48" s="2031" t="s">
        <v>28</v>
      </c>
      <c r="AH48" s="2031" t="s">
        <v>28</v>
      </c>
    </row>
    <row r="49" spans="1:34" ht="30" customHeight="1" x14ac:dyDescent="0.2">
      <c r="A49" s="1818" t="s">
        <v>52</v>
      </c>
      <c r="G49" s="1900"/>
      <c r="H49" s="1900"/>
      <c r="AA49" s="1949" t="s">
        <v>28</v>
      </c>
      <c r="AB49" s="1949" t="s">
        <v>28</v>
      </c>
      <c r="AC49" s="1949" t="s">
        <v>28</v>
      </c>
      <c r="AD49" s="2043"/>
      <c r="AE49" s="2031" t="s">
        <v>28</v>
      </c>
      <c r="AF49" s="2031" t="s">
        <v>28</v>
      </c>
      <c r="AG49" s="2031" t="s">
        <v>28</v>
      </c>
      <c r="AH49" s="2043"/>
    </row>
    <row r="50" spans="1:34" ht="15" customHeight="1" x14ac:dyDescent="0.15">
      <c r="A50" s="2080" t="s">
        <v>8</v>
      </c>
      <c r="B50" s="2096"/>
      <c r="C50" s="2100" t="s">
        <v>53</v>
      </c>
      <c r="D50" s="2101" t="s">
        <v>54</v>
      </c>
      <c r="E50" s="2103"/>
      <c r="F50" s="2100" t="s">
        <v>55</v>
      </c>
      <c r="G50" s="2170" t="s">
        <v>56</v>
      </c>
      <c r="H50" s="2170"/>
      <c r="I50" s="2170"/>
      <c r="J50" s="2170"/>
      <c r="K50" s="2170"/>
      <c r="L50" s="2170"/>
      <c r="M50" s="2170"/>
      <c r="N50" s="2171" t="s">
        <v>57</v>
      </c>
      <c r="O50" s="2101" t="s">
        <v>58</v>
      </c>
      <c r="P50" s="2103"/>
      <c r="Q50" s="2137" t="s">
        <v>59</v>
      </c>
    </row>
    <row r="51" spans="1:34" ht="23.25" customHeight="1" x14ac:dyDescent="0.15">
      <c r="A51" s="2097"/>
      <c r="B51" s="2098"/>
      <c r="C51" s="2120"/>
      <c r="D51" s="2140" t="s">
        <v>60</v>
      </c>
      <c r="E51" s="2128" t="s">
        <v>61</v>
      </c>
      <c r="F51" s="2168"/>
      <c r="G51" s="2142" t="s">
        <v>62</v>
      </c>
      <c r="H51" s="2142"/>
      <c r="I51" s="2142"/>
      <c r="J51" s="2143" t="s">
        <v>63</v>
      </c>
      <c r="K51" s="2144" t="s">
        <v>64</v>
      </c>
      <c r="L51" s="2144" t="s">
        <v>65</v>
      </c>
      <c r="M51" s="2154" t="s">
        <v>66</v>
      </c>
      <c r="N51" s="2168"/>
      <c r="O51" s="2113" t="s">
        <v>67</v>
      </c>
      <c r="P51" s="2093" t="s">
        <v>68</v>
      </c>
      <c r="Q51" s="2138"/>
    </row>
    <row r="52" spans="1:34" ht="21" x14ac:dyDescent="0.15">
      <c r="A52" s="2097"/>
      <c r="B52" s="2098"/>
      <c r="C52" s="2121"/>
      <c r="D52" s="2141"/>
      <c r="E52" s="2130"/>
      <c r="F52" s="2169"/>
      <c r="G52" s="2061" t="s">
        <v>69</v>
      </c>
      <c r="H52" s="2062" t="s">
        <v>70</v>
      </c>
      <c r="I52" s="2063" t="s">
        <v>71</v>
      </c>
      <c r="J52" s="2143"/>
      <c r="K52" s="2144"/>
      <c r="L52" s="2144"/>
      <c r="M52" s="2154"/>
      <c r="N52" s="2169"/>
      <c r="O52" s="2115"/>
      <c r="P52" s="2095"/>
      <c r="Q52" s="2139"/>
    </row>
    <row r="53" spans="1:34" ht="15" customHeight="1" x14ac:dyDescent="0.15">
      <c r="A53" s="2147" t="s">
        <v>26</v>
      </c>
      <c r="B53" s="2147"/>
      <c r="C53" s="2215"/>
      <c r="D53" s="2190"/>
      <c r="E53" s="2193"/>
      <c r="F53" s="2216">
        <f>SUM(C53:E53)</f>
        <v>0</v>
      </c>
      <c r="G53" s="2217">
        <f>+C13+C18+C24+C35</f>
        <v>0</v>
      </c>
      <c r="H53" s="2218">
        <f>+C67+C72+C78+C89</f>
        <v>0</v>
      </c>
      <c r="I53" s="2219">
        <f>+G53+H53</f>
        <v>0</v>
      </c>
      <c r="J53" s="2190"/>
      <c r="K53" s="2192"/>
      <c r="L53" s="2192"/>
      <c r="M53" s="2220">
        <f>SUM(I53:L53)</f>
        <v>0</v>
      </c>
      <c r="N53" s="2221">
        <f>F53-M53</f>
        <v>0</v>
      </c>
      <c r="O53" s="2190"/>
      <c r="P53" s="2193"/>
      <c r="Q53" s="2215"/>
      <c r="AA53" s="1999"/>
    </row>
    <row r="54" spans="1:34" ht="15" customHeight="1" x14ac:dyDescent="0.15">
      <c r="A54" s="2148" t="s">
        <v>29</v>
      </c>
      <c r="B54" s="2148"/>
      <c r="C54" s="2222"/>
      <c r="D54" s="2223"/>
      <c r="E54" s="2224"/>
      <c r="F54" s="2225">
        <f>SUM(C54:E54)</f>
        <v>0</v>
      </c>
      <c r="G54" s="2226">
        <f>+C14+C19+C25</f>
        <v>0</v>
      </c>
      <c r="H54" s="2227">
        <f>+C68+C73+C79</f>
        <v>0</v>
      </c>
      <c r="I54" s="2228">
        <f>+G54+H54</f>
        <v>0</v>
      </c>
      <c r="J54" s="2223"/>
      <c r="K54" s="2229"/>
      <c r="L54" s="2229"/>
      <c r="M54" s="2230">
        <f>SUM(I54:L54)</f>
        <v>0</v>
      </c>
      <c r="N54" s="2231">
        <f>F54-M54</f>
        <v>0</v>
      </c>
      <c r="O54" s="2223"/>
      <c r="P54" s="2224"/>
      <c r="Q54" s="2222"/>
      <c r="AA54" s="1999"/>
    </row>
    <row r="55" spans="1:34" ht="15" customHeight="1" x14ac:dyDescent="0.15">
      <c r="A55" s="2149" t="s">
        <v>33</v>
      </c>
      <c r="B55" s="2149"/>
      <c r="C55" s="2232"/>
      <c r="D55" s="2233"/>
      <c r="E55" s="2234"/>
      <c r="F55" s="2235">
        <f>SUM(C55:E55)</f>
        <v>0</v>
      </c>
      <c r="G55" s="2236">
        <f>+C20+C26+C36</f>
        <v>0</v>
      </c>
      <c r="H55" s="2237">
        <f>+C74+C80+C90</f>
        <v>0</v>
      </c>
      <c r="I55" s="2238">
        <f>+G55+H55</f>
        <v>0</v>
      </c>
      <c r="J55" s="2233"/>
      <c r="K55" s="2239"/>
      <c r="L55" s="2239"/>
      <c r="M55" s="2240">
        <f>SUM(I55:L55)</f>
        <v>0</v>
      </c>
      <c r="N55" s="2241">
        <f>F55-M55</f>
        <v>0</v>
      </c>
      <c r="O55" s="2233"/>
      <c r="P55" s="2234"/>
      <c r="Q55" s="2232"/>
      <c r="AA55" s="1999"/>
    </row>
    <row r="56" spans="1:34" ht="15" customHeight="1" x14ac:dyDescent="0.15">
      <c r="A56" s="1829" t="s">
        <v>30</v>
      </c>
      <c r="B56" s="1970"/>
      <c r="C56" s="2232"/>
      <c r="D56" s="2233"/>
      <c r="E56" s="2234"/>
      <c r="F56" s="2235">
        <f>SUM(C56:E56)</f>
        <v>0</v>
      </c>
      <c r="G56" s="2242">
        <f>+C15+C21</f>
        <v>0</v>
      </c>
      <c r="H56" s="2237">
        <f>+C69+C75</f>
        <v>0</v>
      </c>
      <c r="I56" s="2238">
        <f>+G56+H56</f>
        <v>0</v>
      </c>
      <c r="J56" s="2233"/>
      <c r="K56" s="2239"/>
      <c r="L56" s="2239"/>
      <c r="M56" s="2240">
        <f>SUM(I56:L56)</f>
        <v>0</v>
      </c>
      <c r="N56" s="2241">
        <f>F56-M56</f>
        <v>0</v>
      </c>
      <c r="O56" s="2233"/>
      <c r="P56" s="2234"/>
      <c r="Q56" s="2232"/>
      <c r="AA56" s="1999"/>
    </row>
    <row r="57" spans="1:34" ht="15" customHeight="1" x14ac:dyDescent="0.15">
      <c r="A57" s="2150"/>
      <c r="B57" s="2150"/>
      <c r="C57" s="2243"/>
      <c r="D57" s="2244"/>
      <c r="E57" s="2245"/>
      <c r="F57" s="2243"/>
      <c r="G57" s="2244"/>
      <c r="H57" s="2246"/>
      <c r="I57" s="2247"/>
      <c r="J57" s="2244"/>
      <c r="K57" s="2248"/>
      <c r="L57" s="2249"/>
      <c r="M57" s="2250"/>
      <c r="N57" s="2251"/>
      <c r="O57" s="2244"/>
      <c r="P57" s="2252"/>
      <c r="Q57" s="2253"/>
      <c r="AA57" s="1999"/>
    </row>
    <row r="58" spans="1:34" ht="15" customHeight="1" x14ac:dyDescent="0.15">
      <c r="A58" s="2151" t="s">
        <v>72</v>
      </c>
      <c r="B58" s="2151"/>
      <c r="C58" s="2254">
        <f t="shared" ref="C58:Q58" si="5">SUM(C53:C57)</f>
        <v>0</v>
      </c>
      <c r="D58" s="2255">
        <f t="shared" si="5"/>
        <v>0</v>
      </c>
      <c r="E58" s="2256">
        <f t="shared" si="5"/>
        <v>0</v>
      </c>
      <c r="F58" s="2254">
        <f t="shared" si="5"/>
        <v>0</v>
      </c>
      <c r="G58" s="2255">
        <f t="shared" si="5"/>
        <v>0</v>
      </c>
      <c r="H58" s="2257">
        <f t="shared" si="5"/>
        <v>0</v>
      </c>
      <c r="I58" s="2258">
        <f t="shared" si="5"/>
        <v>0</v>
      </c>
      <c r="J58" s="2255">
        <f t="shared" si="5"/>
        <v>0</v>
      </c>
      <c r="K58" s="2259">
        <f t="shared" si="5"/>
        <v>0</v>
      </c>
      <c r="L58" s="2259">
        <f t="shared" si="5"/>
        <v>0</v>
      </c>
      <c r="M58" s="2256">
        <f t="shared" si="5"/>
        <v>0</v>
      </c>
      <c r="N58" s="2254">
        <f t="shared" si="5"/>
        <v>0</v>
      </c>
      <c r="O58" s="2255">
        <f t="shared" si="5"/>
        <v>0</v>
      </c>
      <c r="P58" s="2256">
        <f t="shared" si="5"/>
        <v>0</v>
      </c>
      <c r="Q58" s="2254">
        <f t="shared" si="5"/>
        <v>0</v>
      </c>
      <c r="AA58" s="1999"/>
    </row>
    <row r="59" spans="1:34" ht="15" customHeight="1" x14ac:dyDescent="0.15">
      <c r="A59" s="2152" t="s">
        <v>73</v>
      </c>
      <c r="B59" s="2152"/>
      <c r="C59" s="2260">
        <v>43200</v>
      </c>
      <c r="D59" s="2261">
        <v>100800</v>
      </c>
      <c r="E59" s="2262">
        <v>76800</v>
      </c>
      <c r="F59" s="2263">
        <f>SUM(C59:E59)</f>
        <v>220800</v>
      </c>
      <c r="G59" s="2264">
        <f>+C33</f>
        <v>0</v>
      </c>
      <c r="H59" s="2265">
        <f>+C87</f>
        <v>0</v>
      </c>
      <c r="I59" s="2266">
        <f>+G59+H59</f>
        <v>0</v>
      </c>
      <c r="J59" s="2190"/>
      <c r="K59" s="2192"/>
      <c r="L59" s="2192">
        <v>105200</v>
      </c>
      <c r="M59" s="2267">
        <f>SUM(I59:L59)</f>
        <v>105200</v>
      </c>
      <c r="N59" s="2268">
        <f>F59-M59</f>
        <v>115600</v>
      </c>
      <c r="O59" s="2261"/>
      <c r="P59" s="2262"/>
      <c r="Q59" s="2260"/>
      <c r="AA59" s="1999"/>
    </row>
    <row r="60" spans="1:34" ht="15" customHeight="1" x14ac:dyDescent="0.15">
      <c r="A60" s="2145" t="s">
        <v>74</v>
      </c>
      <c r="B60" s="2145"/>
      <c r="C60" s="2222">
        <v>40000</v>
      </c>
      <c r="D60" s="2223">
        <v>19200</v>
      </c>
      <c r="E60" s="2224"/>
      <c r="F60" s="2225">
        <f>SUM(C60:E60)</f>
        <v>59200</v>
      </c>
      <c r="G60" s="2226">
        <f>+C34</f>
        <v>0</v>
      </c>
      <c r="H60" s="2227">
        <f>+C88</f>
        <v>0</v>
      </c>
      <c r="I60" s="2228">
        <f>+G60+H60</f>
        <v>0</v>
      </c>
      <c r="J60" s="2223"/>
      <c r="K60" s="2229"/>
      <c r="L60" s="2229">
        <v>28800</v>
      </c>
      <c r="M60" s="2230">
        <f>SUM(I60:L60)</f>
        <v>28800</v>
      </c>
      <c r="N60" s="2231">
        <f>F60-M60</f>
        <v>30400</v>
      </c>
      <c r="O60" s="2223"/>
      <c r="P60" s="2224"/>
      <c r="Q60" s="2222"/>
      <c r="AA60" s="1999"/>
    </row>
    <row r="61" spans="1:34" ht="15" customHeight="1" x14ac:dyDescent="0.15">
      <c r="A61" s="2146" t="s">
        <v>75</v>
      </c>
      <c r="B61" s="2146"/>
      <c r="C61" s="2203">
        <f t="shared" ref="C61:Q61" si="6">SUM(C59:C60)</f>
        <v>83200</v>
      </c>
      <c r="D61" s="2204">
        <f t="shared" si="6"/>
        <v>120000</v>
      </c>
      <c r="E61" s="2207">
        <f t="shared" si="6"/>
        <v>76800</v>
      </c>
      <c r="F61" s="2269">
        <f t="shared" si="6"/>
        <v>280000</v>
      </c>
      <c r="G61" s="2204">
        <f t="shared" si="6"/>
        <v>0</v>
      </c>
      <c r="H61" s="2206">
        <f t="shared" si="6"/>
        <v>0</v>
      </c>
      <c r="I61" s="2207">
        <f t="shared" si="6"/>
        <v>0</v>
      </c>
      <c r="J61" s="2204">
        <f t="shared" si="6"/>
        <v>0</v>
      </c>
      <c r="K61" s="2206">
        <f t="shared" si="6"/>
        <v>0</v>
      </c>
      <c r="L61" s="2206">
        <f t="shared" si="6"/>
        <v>134000</v>
      </c>
      <c r="M61" s="2207">
        <f t="shared" si="6"/>
        <v>134000</v>
      </c>
      <c r="N61" s="2203">
        <f t="shared" si="6"/>
        <v>146000</v>
      </c>
      <c r="O61" s="2204">
        <f t="shared" si="6"/>
        <v>0</v>
      </c>
      <c r="P61" s="2207">
        <f t="shared" si="6"/>
        <v>0</v>
      </c>
      <c r="Q61" s="2203">
        <f t="shared" si="6"/>
        <v>0</v>
      </c>
      <c r="AA61" s="1999"/>
    </row>
    <row r="62" spans="1:34" ht="30" customHeight="1" x14ac:dyDescent="0.2">
      <c r="A62" s="1818" t="s">
        <v>76</v>
      </c>
      <c r="AA62" s="1999"/>
    </row>
    <row r="63" spans="1:34" ht="15" customHeight="1" x14ac:dyDescent="0.15">
      <c r="A63" s="2100" t="s">
        <v>7</v>
      </c>
      <c r="B63" s="2131" t="s">
        <v>8</v>
      </c>
      <c r="C63" s="2131" t="s">
        <v>9</v>
      </c>
      <c r="D63" s="2000" t="s">
        <v>10</v>
      </c>
      <c r="E63" s="2001"/>
      <c r="F63" s="2001"/>
      <c r="G63" s="2001"/>
      <c r="H63" s="2001"/>
      <c r="I63" s="2001"/>
      <c r="J63" s="2002"/>
      <c r="K63" s="2101" t="s">
        <v>11</v>
      </c>
      <c r="L63" s="2102"/>
      <c r="M63" s="2077" t="s">
        <v>12</v>
      </c>
      <c r="N63" s="2079"/>
      <c r="O63" s="2078"/>
      <c r="AB63" s="1999"/>
    </row>
    <row r="64" spans="1:34" ht="15" customHeight="1" x14ac:dyDescent="0.15">
      <c r="A64" s="2120"/>
      <c r="B64" s="2132"/>
      <c r="C64" s="2132"/>
      <c r="D64" s="2107" t="s">
        <v>13</v>
      </c>
      <c r="E64" s="2107" t="s">
        <v>14</v>
      </c>
      <c r="F64" s="2087" t="s">
        <v>15</v>
      </c>
      <c r="G64" s="2110" t="s">
        <v>16</v>
      </c>
      <c r="H64" s="2087" t="s">
        <v>17</v>
      </c>
      <c r="I64" s="2087" t="s">
        <v>18</v>
      </c>
      <c r="J64" s="2104" t="s">
        <v>19</v>
      </c>
      <c r="K64" s="2113" t="s">
        <v>20</v>
      </c>
      <c r="L64" s="2128" t="s">
        <v>21</v>
      </c>
      <c r="M64" s="2113" t="s">
        <v>22</v>
      </c>
      <c r="N64" s="2090" t="s">
        <v>23</v>
      </c>
      <c r="O64" s="2093" t="s">
        <v>24</v>
      </c>
      <c r="AB64" s="1999"/>
    </row>
    <row r="65" spans="1:34" ht="15" customHeight="1" x14ac:dyDescent="0.15">
      <c r="A65" s="2120"/>
      <c r="B65" s="2132"/>
      <c r="C65" s="2132"/>
      <c r="D65" s="2108"/>
      <c r="E65" s="2108"/>
      <c r="F65" s="2088"/>
      <c r="G65" s="2111"/>
      <c r="H65" s="2088"/>
      <c r="I65" s="2088"/>
      <c r="J65" s="2105"/>
      <c r="K65" s="2114"/>
      <c r="L65" s="2129"/>
      <c r="M65" s="2114"/>
      <c r="N65" s="2091"/>
      <c r="O65" s="2094"/>
      <c r="AB65" s="1999"/>
    </row>
    <row r="66" spans="1:34" x14ac:dyDescent="0.15">
      <c r="A66" s="2121"/>
      <c r="B66" s="2133"/>
      <c r="C66" s="2133"/>
      <c r="D66" s="2109"/>
      <c r="E66" s="2109"/>
      <c r="F66" s="2089"/>
      <c r="G66" s="2112"/>
      <c r="H66" s="2089"/>
      <c r="I66" s="2089"/>
      <c r="J66" s="2106"/>
      <c r="K66" s="2115"/>
      <c r="L66" s="2130"/>
      <c r="M66" s="2115"/>
      <c r="N66" s="2092"/>
      <c r="O66" s="2095"/>
    </row>
    <row r="67" spans="1:34" ht="15" customHeight="1" x14ac:dyDescent="0.15">
      <c r="A67" s="2100" t="s">
        <v>25</v>
      </c>
      <c r="B67" s="1820" t="s">
        <v>26</v>
      </c>
      <c r="C67" s="1821">
        <f>SUM(D67:K67)+M67+N67+O67</f>
        <v>0</v>
      </c>
      <c r="D67" s="1822"/>
      <c r="E67" s="1823"/>
      <c r="F67" s="1824"/>
      <c r="G67" s="1824"/>
      <c r="H67" s="1825"/>
      <c r="I67" s="1825"/>
      <c r="J67" s="1826"/>
      <c r="K67" s="1827"/>
      <c r="L67" s="1828"/>
      <c r="M67" s="1827"/>
      <c r="N67" s="1825"/>
      <c r="O67" s="1826"/>
      <c r="P67" s="2057" t="str">
        <f>$AA67&amp;" "&amp;$AB67&amp;""&amp;$AC67&amp;""&amp;$AD67</f>
        <v xml:space="preserve"> </v>
      </c>
      <c r="AA67" s="1949" t="s">
        <v>28</v>
      </c>
      <c r="AB67" s="1949" t="s">
        <v>28</v>
      </c>
      <c r="AC67" s="1949" t="s">
        <v>28</v>
      </c>
      <c r="AD67" s="1949" t="s">
        <v>28</v>
      </c>
      <c r="AE67" s="2031" t="s">
        <v>28</v>
      </c>
      <c r="AF67" s="2031" t="s">
        <v>28</v>
      </c>
      <c r="AG67" s="2031" t="s">
        <v>28</v>
      </c>
      <c r="AH67" s="2031" t="s">
        <v>28</v>
      </c>
    </row>
    <row r="68" spans="1:34" ht="15" customHeight="1" x14ac:dyDescent="0.15">
      <c r="A68" s="2120"/>
      <c r="B68" s="1829" t="s">
        <v>29</v>
      </c>
      <c r="C68" s="1821">
        <f>SUM(H68:J68)</f>
        <v>0</v>
      </c>
      <c r="D68" s="1830"/>
      <c r="E68" s="1831"/>
      <c r="F68" s="1832"/>
      <c r="G68" s="1833"/>
      <c r="H68" s="1834"/>
      <c r="I68" s="1834"/>
      <c r="J68" s="1835"/>
      <c r="K68" s="1830"/>
      <c r="L68" s="1836"/>
      <c r="M68" s="1830"/>
      <c r="N68" s="1833"/>
      <c r="O68" s="1837"/>
      <c r="P68" s="2057" t="str">
        <f>$AA68&amp;""&amp;$AB68&amp;""&amp;$AC68</f>
        <v/>
      </c>
      <c r="AA68" s="1949" t="s">
        <v>28</v>
      </c>
      <c r="AB68" s="1949" t="s">
        <v>28</v>
      </c>
      <c r="AC68" s="1949" t="s">
        <v>28</v>
      </c>
      <c r="AD68" s="1949" t="s">
        <v>28</v>
      </c>
      <c r="AE68" s="2031" t="s">
        <v>28</v>
      </c>
      <c r="AF68" s="2031" t="s">
        <v>28</v>
      </c>
      <c r="AG68" s="2031" t="s">
        <v>28</v>
      </c>
      <c r="AH68" s="2031" t="s">
        <v>28</v>
      </c>
    </row>
    <row r="69" spans="1:34" ht="15" customHeight="1" x14ac:dyDescent="0.15">
      <c r="A69" s="2120"/>
      <c r="B69" s="1838" t="s">
        <v>30</v>
      </c>
      <c r="C69" s="1839">
        <f>SUM(M69:O69)+K69</f>
        <v>0</v>
      </c>
      <c r="D69" s="1830"/>
      <c r="E69" s="1831"/>
      <c r="F69" s="1832"/>
      <c r="G69" s="1833"/>
      <c r="H69" s="1832"/>
      <c r="I69" s="1832"/>
      <c r="J69" s="1836"/>
      <c r="K69" s="1840"/>
      <c r="L69" s="1836"/>
      <c r="M69" s="1840"/>
      <c r="N69" s="1841"/>
      <c r="O69" s="1842"/>
      <c r="P69" s="2057" t="str">
        <f>$AD68&amp;""&amp;$AA69&amp;""&amp;$AB69&amp;""&amp;$AC69</f>
        <v/>
      </c>
      <c r="AA69" s="1949" t="s">
        <v>28</v>
      </c>
      <c r="AB69" s="1949" t="s">
        <v>28</v>
      </c>
      <c r="AC69" s="1949" t="s">
        <v>28</v>
      </c>
      <c r="AE69" s="2031" t="s">
        <v>28</v>
      </c>
      <c r="AF69" s="2031" t="s">
        <v>28</v>
      </c>
      <c r="AG69" s="2031" t="s">
        <v>28</v>
      </c>
    </row>
    <row r="70" spans="1:34" ht="15" customHeight="1" x14ac:dyDescent="0.15">
      <c r="A70" s="2120"/>
      <c r="B70" s="1838"/>
      <c r="C70" s="1821"/>
      <c r="D70" s="2034"/>
      <c r="E70" s="2035"/>
      <c r="F70" s="2036"/>
      <c r="G70" s="2036"/>
      <c r="H70" s="2037"/>
      <c r="I70" s="2037"/>
      <c r="J70" s="2038"/>
      <c r="K70" s="2039"/>
      <c r="L70" s="2040"/>
      <c r="M70" s="2039"/>
      <c r="N70" s="2041"/>
      <c r="O70" s="2058"/>
    </row>
    <row r="71" spans="1:34" ht="15" customHeight="1" x14ac:dyDescent="0.15">
      <c r="A71" s="2121"/>
      <c r="B71" s="1844" t="s">
        <v>31</v>
      </c>
      <c r="C71" s="1845">
        <f>SUM(D71:O71)</f>
        <v>0</v>
      </c>
      <c r="D71" s="1846">
        <f t="shared" ref="D71:O71" si="7">SUM(D67:D70)</f>
        <v>0</v>
      </c>
      <c r="E71" s="1847">
        <f t="shared" si="7"/>
        <v>0</v>
      </c>
      <c r="F71" s="1848">
        <f t="shared" si="7"/>
        <v>0</v>
      </c>
      <c r="G71" s="1848">
        <f t="shared" si="7"/>
        <v>0</v>
      </c>
      <c r="H71" s="1848">
        <f t="shared" si="7"/>
        <v>0</v>
      </c>
      <c r="I71" s="1848">
        <f t="shared" si="7"/>
        <v>0</v>
      </c>
      <c r="J71" s="1849">
        <f t="shared" si="7"/>
        <v>0</v>
      </c>
      <c r="K71" s="1846">
        <f t="shared" si="7"/>
        <v>0</v>
      </c>
      <c r="L71" s="1849">
        <f t="shared" si="7"/>
        <v>0</v>
      </c>
      <c r="M71" s="1846">
        <f t="shared" si="7"/>
        <v>0</v>
      </c>
      <c r="N71" s="1848">
        <f t="shared" si="7"/>
        <v>0</v>
      </c>
      <c r="O71" s="1849">
        <f t="shared" si="7"/>
        <v>0</v>
      </c>
    </row>
    <row r="72" spans="1:34" ht="15" customHeight="1" x14ac:dyDescent="0.15">
      <c r="A72" s="2100" t="s">
        <v>32</v>
      </c>
      <c r="B72" s="1820" t="s">
        <v>26</v>
      </c>
      <c r="C72" s="1821">
        <f>SUM(D72:J72)+SUM(L72:O72)</f>
        <v>0</v>
      </c>
      <c r="D72" s="1850"/>
      <c r="E72" s="1851"/>
      <c r="F72" s="1852"/>
      <c r="G72" s="1852"/>
      <c r="H72" s="1853"/>
      <c r="I72" s="1853"/>
      <c r="J72" s="1854"/>
      <c r="K72" s="1855"/>
      <c r="L72" s="1826"/>
      <c r="M72" s="1827"/>
      <c r="N72" s="1825"/>
      <c r="O72" s="1826"/>
      <c r="P72" s="2057" t="str">
        <f>$AA72&amp;" "&amp;$AB72&amp;""&amp;$AC72&amp;""&amp;$AD72</f>
        <v xml:space="preserve"> </v>
      </c>
      <c r="AA72" s="1949" t="s">
        <v>28</v>
      </c>
      <c r="AB72" s="1949" t="s">
        <v>28</v>
      </c>
      <c r="AC72" s="1949" t="s">
        <v>28</v>
      </c>
      <c r="AD72" s="1949" t="s">
        <v>28</v>
      </c>
      <c r="AE72" s="2031" t="s">
        <v>28</v>
      </c>
      <c r="AF72" s="2031" t="s">
        <v>28</v>
      </c>
      <c r="AG72" s="2031" t="s">
        <v>28</v>
      </c>
      <c r="AH72" s="2031" t="s">
        <v>28</v>
      </c>
    </row>
    <row r="73" spans="1:34" ht="15" customHeight="1" x14ac:dyDescent="0.15">
      <c r="A73" s="2120"/>
      <c r="B73" s="1829" t="s">
        <v>29</v>
      </c>
      <c r="C73" s="1821">
        <f>SUM(H73:J73)</f>
        <v>0</v>
      </c>
      <c r="D73" s="1856"/>
      <c r="E73" s="1857"/>
      <c r="F73" s="1858"/>
      <c r="G73" s="1858"/>
      <c r="H73" s="1834"/>
      <c r="I73" s="1834"/>
      <c r="J73" s="1835"/>
      <c r="K73" s="1855"/>
      <c r="L73" s="1859"/>
      <c r="M73" s="1855"/>
      <c r="N73" s="1860"/>
      <c r="O73" s="1859"/>
      <c r="P73" s="2057" t="str">
        <f>$AA73&amp;" "&amp;$AB73&amp;""&amp;$AC73</f>
        <v xml:space="preserve"> </v>
      </c>
      <c r="AA73" s="1949" t="s">
        <v>28</v>
      </c>
      <c r="AB73" s="1949" t="s">
        <v>28</v>
      </c>
      <c r="AC73" s="1949" t="s">
        <v>28</v>
      </c>
      <c r="AD73" s="1949" t="s">
        <v>28</v>
      </c>
      <c r="AE73" s="2031" t="s">
        <v>28</v>
      </c>
      <c r="AF73" s="2031" t="s">
        <v>28</v>
      </c>
      <c r="AG73" s="2031" t="s">
        <v>28</v>
      </c>
      <c r="AH73" s="2031" t="s">
        <v>28</v>
      </c>
    </row>
    <row r="74" spans="1:34" ht="15" customHeight="1" x14ac:dyDescent="0.15">
      <c r="A74" s="2120"/>
      <c r="B74" s="1861" t="s">
        <v>33</v>
      </c>
      <c r="C74" s="1839">
        <f>SUM(F74:J74)</f>
        <v>0</v>
      </c>
      <c r="D74" s="1856"/>
      <c r="E74" s="1857"/>
      <c r="F74" s="1862"/>
      <c r="G74" s="1841"/>
      <c r="H74" s="1841"/>
      <c r="I74" s="1841"/>
      <c r="J74" s="1842"/>
      <c r="K74" s="1855"/>
      <c r="L74" s="1859"/>
      <c r="M74" s="1855"/>
      <c r="N74" s="1860"/>
      <c r="O74" s="1859"/>
      <c r="P74" s="2057"/>
      <c r="Q74" s="1863"/>
      <c r="R74" s="1863"/>
      <c r="AA74" s="1949" t="s">
        <v>28</v>
      </c>
      <c r="AB74" s="1949" t="s">
        <v>28</v>
      </c>
      <c r="AC74" s="1949" t="s">
        <v>28</v>
      </c>
      <c r="AE74" s="2031" t="s">
        <v>28</v>
      </c>
      <c r="AF74" s="2031" t="s">
        <v>28</v>
      </c>
      <c r="AG74" s="2031" t="s">
        <v>28</v>
      </c>
    </row>
    <row r="75" spans="1:34" ht="15" customHeight="1" x14ac:dyDescent="0.15">
      <c r="A75" s="2120"/>
      <c r="B75" s="1838" t="s">
        <v>30</v>
      </c>
      <c r="C75" s="1839">
        <f>SUM(L75:O75)</f>
        <v>0</v>
      </c>
      <c r="D75" s="1856"/>
      <c r="E75" s="1857"/>
      <c r="F75" s="1858"/>
      <c r="G75" s="1858"/>
      <c r="H75" s="1832"/>
      <c r="I75" s="1832"/>
      <c r="J75" s="1836"/>
      <c r="K75" s="1855"/>
      <c r="L75" s="1842"/>
      <c r="M75" s="1840"/>
      <c r="N75" s="1841"/>
      <c r="O75" s="1842"/>
      <c r="P75" s="2057" t="str">
        <f>$AA74&amp;" "&amp;$AB74&amp;""&amp;$AC74&amp;""&amp;$AD73</f>
        <v xml:space="preserve"> </v>
      </c>
    </row>
    <row r="76" spans="1:34" ht="15" customHeight="1" x14ac:dyDescent="0.15">
      <c r="A76" s="2120"/>
      <c r="B76" s="1838"/>
      <c r="C76" s="1821"/>
      <c r="D76" s="2034"/>
      <c r="E76" s="2035"/>
      <c r="F76" s="2036"/>
      <c r="G76" s="2036"/>
      <c r="H76" s="2037"/>
      <c r="I76" s="2037"/>
      <c r="J76" s="2038"/>
      <c r="K76" s="2039"/>
      <c r="L76" s="2040"/>
      <c r="M76" s="2039"/>
      <c r="N76" s="2041"/>
      <c r="O76" s="2040"/>
    </row>
    <row r="77" spans="1:34" ht="15" customHeight="1" x14ac:dyDescent="0.15">
      <c r="A77" s="2121"/>
      <c r="B77" s="1864" t="s">
        <v>31</v>
      </c>
      <c r="C77" s="1845">
        <f>SUM(D77:O77)</f>
        <v>0</v>
      </c>
      <c r="D77" s="1846">
        <f t="shared" ref="D77:O77" si="8">SUM(D72:D76)</f>
        <v>0</v>
      </c>
      <c r="E77" s="1847">
        <f t="shared" si="8"/>
        <v>0</v>
      </c>
      <c r="F77" s="1848">
        <f t="shared" si="8"/>
        <v>0</v>
      </c>
      <c r="G77" s="1848">
        <f t="shared" si="8"/>
        <v>0</v>
      </c>
      <c r="H77" s="1848">
        <f t="shared" si="8"/>
        <v>0</v>
      </c>
      <c r="I77" s="1848">
        <f t="shared" si="8"/>
        <v>0</v>
      </c>
      <c r="J77" s="1849">
        <f t="shared" si="8"/>
        <v>0</v>
      </c>
      <c r="K77" s="1846">
        <f t="shared" si="8"/>
        <v>0</v>
      </c>
      <c r="L77" s="1849">
        <f t="shared" si="8"/>
        <v>0</v>
      </c>
      <c r="M77" s="1846">
        <f t="shared" si="8"/>
        <v>0</v>
      </c>
      <c r="N77" s="1848">
        <f t="shared" si="8"/>
        <v>0</v>
      </c>
      <c r="O77" s="1849">
        <f t="shared" si="8"/>
        <v>0</v>
      </c>
      <c r="P77" s="1863"/>
      <c r="Q77" s="1863"/>
      <c r="R77" s="1863"/>
    </row>
    <row r="78" spans="1:34" ht="15" customHeight="1" x14ac:dyDescent="0.15">
      <c r="A78" s="2100" t="s">
        <v>34</v>
      </c>
      <c r="B78" s="1820" t="s">
        <v>26</v>
      </c>
      <c r="C78" s="1821">
        <f>SUM(D78:J78)</f>
        <v>0</v>
      </c>
      <c r="D78" s="1850"/>
      <c r="E78" s="1851"/>
      <c r="F78" s="1852"/>
      <c r="G78" s="1852"/>
      <c r="H78" s="1853"/>
      <c r="I78" s="1853"/>
      <c r="J78" s="1854"/>
      <c r="K78" s="1830"/>
      <c r="L78" s="1837"/>
      <c r="M78" s="1830"/>
      <c r="N78" s="1832"/>
      <c r="O78" s="1837"/>
      <c r="P78" s="2057" t="str">
        <f>$AA78&amp;" "&amp;$AB78&amp;""&amp;$AC78&amp;""&amp;$AD78</f>
        <v xml:space="preserve"> </v>
      </c>
      <c r="AA78" s="1949" t="s">
        <v>28</v>
      </c>
      <c r="AB78" s="1949" t="s">
        <v>28</v>
      </c>
      <c r="AC78" s="1949" t="s">
        <v>28</v>
      </c>
      <c r="AD78" s="1949" t="s">
        <v>28</v>
      </c>
      <c r="AE78" s="2031" t="s">
        <v>28</v>
      </c>
      <c r="AF78" s="2031" t="s">
        <v>28</v>
      </c>
      <c r="AG78" s="2031" t="s">
        <v>28</v>
      </c>
      <c r="AH78" s="2031" t="s">
        <v>28</v>
      </c>
    </row>
    <row r="79" spans="1:34" ht="15" customHeight="1" x14ac:dyDescent="0.15">
      <c r="A79" s="2120"/>
      <c r="B79" s="1829" t="s">
        <v>29</v>
      </c>
      <c r="C79" s="1821">
        <f>SUM(H79:J79)</f>
        <v>0</v>
      </c>
      <c r="D79" s="1856"/>
      <c r="E79" s="1857"/>
      <c r="F79" s="1858"/>
      <c r="G79" s="1858"/>
      <c r="H79" s="1834"/>
      <c r="I79" s="1834"/>
      <c r="J79" s="1835"/>
      <c r="K79" s="1855"/>
      <c r="L79" s="1859"/>
      <c r="M79" s="1855"/>
      <c r="N79" s="1860"/>
      <c r="O79" s="1859"/>
      <c r="P79" s="2057" t="str">
        <f>$AA79&amp;" "&amp;$AB79&amp;""&amp;$AC79</f>
        <v xml:space="preserve"> </v>
      </c>
      <c r="AA79" s="1949" t="s">
        <v>28</v>
      </c>
      <c r="AB79" s="1949" t="s">
        <v>28</v>
      </c>
      <c r="AC79" s="1949" t="s">
        <v>28</v>
      </c>
      <c r="AD79" s="1999"/>
      <c r="AE79" s="2031" t="s">
        <v>28</v>
      </c>
      <c r="AF79" s="2031" t="s">
        <v>28</v>
      </c>
      <c r="AG79" s="2031" t="s">
        <v>28</v>
      </c>
      <c r="AH79" s="1999"/>
    </row>
    <row r="80" spans="1:34" ht="15" customHeight="1" x14ac:dyDescent="0.15">
      <c r="A80" s="2120"/>
      <c r="B80" s="1861" t="s">
        <v>33</v>
      </c>
      <c r="C80" s="1839">
        <f>SUM(F80:J80)</f>
        <v>0</v>
      </c>
      <c r="D80" s="1856"/>
      <c r="E80" s="1857"/>
      <c r="F80" s="1862"/>
      <c r="G80" s="1862"/>
      <c r="H80" s="1865"/>
      <c r="I80" s="1865"/>
      <c r="J80" s="1866"/>
      <c r="K80" s="1830"/>
      <c r="L80" s="1837"/>
      <c r="M80" s="1830"/>
      <c r="N80" s="1833"/>
      <c r="O80" s="1836"/>
      <c r="P80" s="1863"/>
      <c r="Q80" s="1863"/>
      <c r="R80" s="1863"/>
    </row>
    <row r="81" spans="1:34" ht="15" customHeight="1" x14ac:dyDescent="0.15">
      <c r="A81" s="2120"/>
      <c r="B81" s="1838"/>
      <c r="C81" s="1821"/>
      <c r="D81" s="2034"/>
      <c r="E81" s="2035"/>
      <c r="F81" s="2036"/>
      <c r="G81" s="2036"/>
      <c r="H81" s="2037"/>
      <c r="I81" s="2037"/>
      <c r="J81" s="2038"/>
      <c r="K81" s="2039"/>
      <c r="L81" s="2040"/>
      <c r="M81" s="2039"/>
      <c r="N81" s="2041"/>
      <c r="O81" s="2040"/>
    </row>
    <row r="82" spans="1:34" ht="15" customHeight="1" x14ac:dyDescent="0.15">
      <c r="A82" s="2121"/>
      <c r="B82" s="1864" t="s">
        <v>31</v>
      </c>
      <c r="C82" s="1845">
        <f>SUM(D82:O82)</f>
        <v>0</v>
      </c>
      <c r="D82" s="1846">
        <f t="shared" ref="D82:O82" si="9">SUM(D78:D81)</f>
        <v>0</v>
      </c>
      <c r="E82" s="1847">
        <f t="shared" si="9"/>
        <v>0</v>
      </c>
      <c r="F82" s="1848">
        <f t="shared" si="9"/>
        <v>0</v>
      </c>
      <c r="G82" s="1848">
        <f t="shared" si="9"/>
        <v>0</v>
      </c>
      <c r="H82" s="1848">
        <f t="shared" si="9"/>
        <v>0</v>
      </c>
      <c r="I82" s="1848">
        <f t="shared" si="9"/>
        <v>0</v>
      </c>
      <c r="J82" s="1849">
        <f t="shared" si="9"/>
        <v>0</v>
      </c>
      <c r="K82" s="1846">
        <f t="shared" si="9"/>
        <v>0</v>
      </c>
      <c r="L82" s="1849">
        <f t="shared" si="9"/>
        <v>0</v>
      </c>
      <c r="M82" s="1846">
        <f t="shared" si="9"/>
        <v>0</v>
      </c>
      <c r="N82" s="1848">
        <f t="shared" si="9"/>
        <v>0</v>
      </c>
      <c r="O82" s="1849">
        <f t="shared" si="9"/>
        <v>0</v>
      </c>
      <c r="P82" s="1863"/>
      <c r="Q82" s="1863"/>
      <c r="R82" s="1863"/>
    </row>
    <row r="83" spans="1:34" ht="15" customHeight="1" x14ac:dyDescent="0.15">
      <c r="A83" s="2122" t="s">
        <v>9</v>
      </c>
      <c r="B83" s="2123"/>
      <c r="C83" s="1868">
        <f>SUM(D83:O83)</f>
        <v>0</v>
      </c>
      <c r="D83" s="1869">
        <f>+D71+D77+D82</f>
        <v>0</v>
      </c>
      <c r="E83" s="1870">
        <f>+E71+E77+E82</f>
        <v>0</v>
      </c>
      <c r="F83" s="1871">
        <f t="shared" ref="F83:O83" si="10">+F71+F77+F82</f>
        <v>0</v>
      </c>
      <c r="G83" s="1871">
        <f t="shared" si="10"/>
        <v>0</v>
      </c>
      <c r="H83" s="1871">
        <f t="shared" si="10"/>
        <v>0</v>
      </c>
      <c r="I83" s="1871">
        <f t="shared" si="10"/>
        <v>0</v>
      </c>
      <c r="J83" s="1872">
        <f t="shared" si="10"/>
        <v>0</v>
      </c>
      <c r="K83" s="1869">
        <f t="shared" si="10"/>
        <v>0</v>
      </c>
      <c r="L83" s="1872">
        <f t="shared" si="10"/>
        <v>0</v>
      </c>
      <c r="M83" s="1869">
        <f t="shared" si="10"/>
        <v>0</v>
      </c>
      <c r="N83" s="1871">
        <f t="shared" si="10"/>
        <v>0</v>
      </c>
      <c r="O83" s="1872">
        <f t="shared" si="10"/>
        <v>0</v>
      </c>
      <c r="P83" s="1863"/>
      <c r="Q83" s="1863"/>
      <c r="R83" s="1863"/>
    </row>
    <row r="84" spans="1:34" ht="30" customHeight="1" x14ac:dyDescent="0.2">
      <c r="A84" s="1818" t="s">
        <v>77</v>
      </c>
    </row>
    <row r="85" spans="1:34" s="1867" customFormat="1" ht="18" customHeight="1" x14ac:dyDescent="0.15">
      <c r="A85" s="2124" t="s">
        <v>36</v>
      </c>
      <c r="B85" s="2125"/>
      <c r="C85" s="2100" t="s">
        <v>9</v>
      </c>
      <c r="D85" s="2077" t="s">
        <v>37</v>
      </c>
      <c r="E85" s="2079"/>
      <c r="F85" s="2079"/>
      <c r="G85" s="2078"/>
      <c r="H85" s="1819"/>
      <c r="I85" s="1819"/>
      <c r="J85" s="1819"/>
      <c r="K85" s="1819"/>
      <c r="L85" s="1819"/>
      <c r="M85" s="1819"/>
      <c r="N85" s="1819"/>
      <c r="O85" s="1819"/>
      <c r="P85" s="1819"/>
      <c r="Q85" s="1819"/>
    </row>
    <row r="86" spans="1:34" ht="18" customHeight="1" x14ac:dyDescent="0.15">
      <c r="A86" s="2126"/>
      <c r="B86" s="2127"/>
      <c r="C86" s="2121"/>
      <c r="D86" s="1873" t="s">
        <v>13</v>
      </c>
      <c r="E86" s="1874" t="s">
        <v>14</v>
      </c>
      <c r="F86" s="1874" t="s">
        <v>15</v>
      </c>
      <c r="G86" s="1875" t="s">
        <v>38</v>
      </c>
    </row>
    <row r="87" spans="1:34" ht="15" customHeight="1" x14ac:dyDescent="0.15">
      <c r="A87" s="2116" t="s">
        <v>39</v>
      </c>
      <c r="B87" s="2117"/>
      <c r="C87" s="2172">
        <f>SUM(D87:F87)</f>
        <v>0</v>
      </c>
      <c r="D87" s="2270"/>
      <c r="E87" s="2175"/>
      <c r="F87" s="2175"/>
      <c r="G87" s="1881"/>
    </row>
    <row r="88" spans="1:34" ht="15" customHeight="1" thickBot="1" x14ac:dyDescent="0.2">
      <c r="A88" s="2118" t="s">
        <v>40</v>
      </c>
      <c r="B88" s="2119"/>
      <c r="C88" s="2176">
        <f>+F88</f>
        <v>0</v>
      </c>
      <c r="D88" s="2271"/>
      <c r="E88" s="2272"/>
      <c r="F88" s="2177"/>
      <c r="G88" s="1886"/>
    </row>
    <row r="89" spans="1:34" ht="15" customHeight="1" thickTop="1" x14ac:dyDescent="0.15">
      <c r="A89" s="1887" t="s">
        <v>41</v>
      </c>
      <c r="B89" s="1888"/>
      <c r="C89" s="2178">
        <f>+G89</f>
        <v>0</v>
      </c>
      <c r="D89" s="1890"/>
      <c r="E89" s="1891"/>
      <c r="F89" s="1891"/>
      <c r="G89" s="2179"/>
    </row>
    <row r="90" spans="1:34" ht="15" customHeight="1" x14ac:dyDescent="0.15">
      <c r="A90" s="1893" t="s">
        <v>42</v>
      </c>
      <c r="B90" s="1894"/>
      <c r="C90" s="2180">
        <f>+F90+G90</f>
        <v>0</v>
      </c>
      <c r="D90" s="1896"/>
      <c r="E90" s="1897"/>
      <c r="F90" s="2181"/>
      <c r="G90" s="2182"/>
    </row>
    <row r="91" spans="1:34" ht="30" customHeight="1" x14ac:dyDescent="0.2">
      <c r="A91" s="1818" t="s">
        <v>78</v>
      </c>
      <c r="C91" s="1900"/>
    </row>
    <row r="92" spans="1:34" ht="12.75" customHeight="1" x14ac:dyDescent="0.15">
      <c r="A92" s="2080" t="s">
        <v>7</v>
      </c>
      <c r="B92" s="2096"/>
      <c r="C92" s="2100" t="s">
        <v>9</v>
      </c>
      <c r="D92" s="2101" t="s">
        <v>10</v>
      </c>
      <c r="E92" s="2102"/>
      <c r="F92" s="2102"/>
      <c r="G92" s="2102"/>
      <c r="H92" s="2102"/>
      <c r="I92" s="2102"/>
      <c r="J92" s="2103"/>
      <c r="K92" s="2101" t="s">
        <v>11</v>
      </c>
      <c r="L92" s="2102"/>
      <c r="M92" s="2077" t="s">
        <v>12</v>
      </c>
      <c r="N92" s="2079"/>
      <c r="O92" s="2078"/>
      <c r="R92" s="2059"/>
    </row>
    <row r="93" spans="1:34" ht="20.100000000000001" customHeight="1" x14ac:dyDescent="0.15">
      <c r="A93" s="2097"/>
      <c r="B93" s="2098"/>
      <c r="C93" s="2097"/>
      <c r="D93" s="2107" t="s">
        <v>13</v>
      </c>
      <c r="E93" s="2107" t="s">
        <v>14</v>
      </c>
      <c r="F93" s="2087" t="s">
        <v>15</v>
      </c>
      <c r="G93" s="2110" t="s">
        <v>16</v>
      </c>
      <c r="H93" s="2087" t="s">
        <v>17</v>
      </c>
      <c r="I93" s="2087" t="s">
        <v>18</v>
      </c>
      <c r="J93" s="2104" t="s">
        <v>19</v>
      </c>
      <c r="K93" s="2113" t="s">
        <v>20</v>
      </c>
      <c r="L93" s="2110" t="s">
        <v>21</v>
      </c>
      <c r="M93" s="2090" t="s">
        <v>22</v>
      </c>
      <c r="N93" s="2090" t="s">
        <v>23</v>
      </c>
      <c r="O93" s="2093" t="s">
        <v>24</v>
      </c>
      <c r="R93" s="2059"/>
    </row>
    <row r="94" spans="1:34" ht="15" customHeight="1" x14ac:dyDescent="0.15">
      <c r="A94" s="2097"/>
      <c r="B94" s="2098"/>
      <c r="C94" s="2097"/>
      <c r="D94" s="2108"/>
      <c r="E94" s="2108"/>
      <c r="F94" s="2088"/>
      <c r="G94" s="2111"/>
      <c r="H94" s="2088"/>
      <c r="I94" s="2088"/>
      <c r="J94" s="2105"/>
      <c r="K94" s="2114"/>
      <c r="L94" s="2111"/>
      <c r="M94" s="2091"/>
      <c r="N94" s="2091"/>
      <c r="O94" s="2094"/>
      <c r="R94" s="2059"/>
    </row>
    <row r="95" spans="1:34" ht="9" customHeight="1" x14ac:dyDescent="0.15">
      <c r="A95" s="2082"/>
      <c r="B95" s="2099"/>
      <c r="C95" s="2097"/>
      <c r="D95" s="2109"/>
      <c r="E95" s="2109"/>
      <c r="F95" s="2089"/>
      <c r="G95" s="2112"/>
      <c r="H95" s="2089"/>
      <c r="I95" s="2089"/>
      <c r="J95" s="2106"/>
      <c r="K95" s="2115"/>
      <c r="L95" s="2112"/>
      <c r="M95" s="2092"/>
      <c r="N95" s="2092"/>
      <c r="O95" s="2095"/>
      <c r="R95" s="2059"/>
    </row>
    <row r="96" spans="1:34" ht="15" customHeight="1" x14ac:dyDescent="0.15">
      <c r="A96" s="2080" t="s">
        <v>25</v>
      </c>
      <c r="B96" s="2096"/>
      <c r="C96" s="2183">
        <f>SUM(D96:K96)+SUM(M96:O96)</f>
        <v>0</v>
      </c>
      <c r="D96" s="2184"/>
      <c r="E96" s="2185"/>
      <c r="F96" s="2186"/>
      <c r="G96" s="2186"/>
      <c r="H96" s="2186"/>
      <c r="I96" s="2186"/>
      <c r="J96" s="2187"/>
      <c r="K96" s="2184"/>
      <c r="L96" s="2273"/>
      <c r="M96" s="2186"/>
      <c r="N96" s="2186"/>
      <c r="O96" s="2187"/>
      <c r="P96" s="2057" t="str">
        <f>$AA96&amp;" "&amp;$AB96&amp;""&amp;$AC96&amp;""&amp;$AD96&amp;""&amp;$AA97&amp;" "&amp;$AB97&amp;""&amp;$AC97&amp;""&amp;$AD97&amp;""&amp;$AA98&amp;" "&amp;$AB98&amp;" "&amp;$AC98</f>
        <v xml:space="preserve">    </v>
      </c>
      <c r="R96" s="2059"/>
      <c r="AA96" s="1949" t="s">
        <v>28</v>
      </c>
      <c r="AB96" s="1949" t="s">
        <v>28</v>
      </c>
      <c r="AC96" s="1949" t="s">
        <v>28</v>
      </c>
      <c r="AD96" s="1949" t="s">
        <v>28</v>
      </c>
      <c r="AE96" s="2031" t="s">
        <v>28</v>
      </c>
      <c r="AF96" s="2031" t="s">
        <v>28</v>
      </c>
      <c r="AG96" s="2031" t="s">
        <v>28</v>
      </c>
      <c r="AH96" s="2031" t="s">
        <v>28</v>
      </c>
    </row>
    <row r="97" spans="1:34" ht="38.25" customHeight="1" x14ac:dyDescent="0.15">
      <c r="A97" s="2076" t="s">
        <v>45</v>
      </c>
      <c r="B97" s="1908" t="s">
        <v>46</v>
      </c>
      <c r="C97" s="2189">
        <f>SUM(D97:J97)+SUM(L97:O97)</f>
        <v>0</v>
      </c>
      <c r="D97" s="2190"/>
      <c r="E97" s="2191"/>
      <c r="F97" s="2192"/>
      <c r="G97" s="2192"/>
      <c r="H97" s="2192"/>
      <c r="I97" s="2192"/>
      <c r="J97" s="2193"/>
      <c r="K97" s="2194"/>
      <c r="L97" s="2192"/>
      <c r="M97" s="2192"/>
      <c r="N97" s="2192"/>
      <c r="O97" s="2193"/>
      <c r="P97" s="2057" t="str">
        <f>$AA99&amp;" "&amp;$AB99&amp;""&amp;$AC99&amp;""&amp;$AD99&amp;""&amp;$AA100&amp;" "&amp;$AB100&amp;""&amp;$AC100&amp;""&amp;$AD100&amp;""&amp;$AA101&amp;" "&amp;$AB101&amp;" "&amp;$AC101</f>
        <v xml:space="preserve">    </v>
      </c>
      <c r="R97" s="2059"/>
      <c r="AA97" s="1949" t="s">
        <v>28</v>
      </c>
      <c r="AB97" s="1949" t="s">
        <v>28</v>
      </c>
      <c r="AC97" s="1949" t="s">
        <v>28</v>
      </c>
      <c r="AD97" s="1949" t="s">
        <v>28</v>
      </c>
      <c r="AE97" s="2031" t="s">
        <v>28</v>
      </c>
      <c r="AF97" s="2031" t="s">
        <v>28</v>
      </c>
      <c r="AG97" s="2031" t="s">
        <v>28</v>
      </c>
      <c r="AH97" s="2031" t="s">
        <v>28</v>
      </c>
    </row>
    <row r="98" spans="1:34" ht="15" customHeight="1" x14ac:dyDescent="0.15">
      <c r="A98" s="2076"/>
      <c r="B98" s="1915" t="s">
        <v>47</v>
      </c>
      <c r="C98" s="2274">
        <f>SUM(D98:J98)</f>
        <v>0</v>
      </c>
      <c r="D98" s="2275"/>
      <c r="E98" s="2276"/>
      <c r="F98" s="2277"/>
      <c r="G98" s="2277"/>
      <c r="H98" s="2277"/>
      <c r="I98" s="2277"/>
      <c r="J98" s="2278"/>
      <c r="K98" s="2279"/>
      <c r="L98" s="2280"/>
      <c r="M98" s="2280"/>
      <c r="N98" s="2280"/>
      <c r="O98" s="2281"/>
      <c r="P98" s="2057" t="str">
        <f>$AA102&amp;" "&amp;$AB102&amp;""&amp;$AC102&amp;""&amp;$AD102&amp;""&amp;$AA103&amp;" "&amp;$AB103&amp;""&amp;$AC103</f>
        <v xml:space="preserve">  </v>
      </c>
      <c r="R98" s="2059"/>
      <c r="AA98" s="1949" t="s">
        <v>28</v>
      </c>
      <c r="AB98" s="1949" t="s">
        <v>28</v>
      </c>
      <c r="AC98" s="1949" t="s">
        <v>28</v>
      </c>
      <c r="AE98" s="2031" t="s">
        <v>28</v>
      </c>
      <c r="AF98" s="2031" t="s">
        <v>28</v>
      </c>
      <c r="AG98" s="2031" t="s">
        <v>28</v>
      </c>
    </row>
    <row r="99" spans="1:34" ht="15" customHeight="1" x14ac:dyDescent="0.15">
      <c r="A99" s="2077" t="s">
        <v>9</v>
      </c>
      <c r="B99" s="2078"/>
      <c r="C99" s="2282">
        <f>SUM(D99:O99)</f>
        <v>0</v>
      </c>
      <c r="D99" s="2283">
        <f t="shared" ref="D99:O99" si="11">SUM(D96:D98)</f>
        <v>0</v>
      </c>
      <c r="E99" s="2284">
        <f t="shared" si="11"/>
        <v>0</v>
      </c>
      <c r="F99" s="2285">
        <f t="shared" si="11"/>
        <v>0</v>
      </c>
      <c r="G99" s="2285">
        <f t="shared" si="11"/>
        <v>0</v>
      </c>
      <c r="H99" s="2285">
        <f t="shared" si="11"/>
        <v>0</v>
      </c>
      <c r="I99" s="2285">
        <f t="shared" si="11"/>
        <v>0</v>
      </c>
      <c r="J99" s="2286">
        <f t="shared" si="11"/>
        <v>0</v>
      </c>
      <c r="K99" s="2283">
        <f t="shared" si="11"/>
        <v>0</v>
      </c>
      <c r="L99" s="2285">
        <f t="shared" si="11"/>
        <v>0</v>
      </c>
      <c r="M99" s="2285">
        <f t="shared" si="11"/>
        <v>0</v>
      </c>
      <c r="N99" s="2285">
        <f t="shared" si="11"/>
        <v>0</v>
      </c>
      <c r="O99" s="2286">
        <f t="shared" si="11"/>
        <v>0</v>
      </c>
      <c r="R99" s="2059"/>
      <c r="AA99" s="1949" t="s">
        <v>28</v>
      </c>
      <c r="AB99" s="1949" t="s">
        <v>28</v>
      </c>
      <c r="AC99" s="1949" t="s">
        <v>28</v>
      </c>
      <c r="AD99" s="1949" t="s">
        <v>28</v>
      </c>
      <c r="AE99" s="2031" t="s">
        <v>28</v>
      </c>
      <c r="AF99" s="2031" t="s">
        <v>28</v>
      </c>
      <c r="AG99" s="2031" t="s">
        <v>28</v>
      </c>
      <c r="AH99" s="2031" t="s">
        <v>28</v>
      </c>
    </row>
    <row r="100" spans="1:34" ht="15" customHeight="1" x14ac:dyDescent="0.15">
      <c r="A100" s="2077" t="s">
        <v>50</v>
      </c>
      <c r="B100" s="2079"/>
      <c r="C100" s="2203">
        <f>SUM(D100:H100)</f>
        <v>0</v>
      </c>
      <c r="D100" s="2208"/>
      <c r="E100" s="2209"/>
      <c r="F100" s="2210"/>
      <c r="G100" s="2210"/>
      <c r="H100" s="2210"/>
      <c r="I100" s="2214"/>
      <c r="J100" s="2212"/>
      <c r="K100" s="2213"/>
      <c r="L100" s="2214"/>
      <c r="M100" s="2214"/>
      <c r="N100" s="2214"/>
      <c r="O100" s="2212"/>
      <c r="R100" s="2059"/>
      <c r="AA100" s="1949" t="s">
        <v>28</v>
      </c>
      <c r="AB100" s="1949" t="s">
        <v>28</v>
      </c>
      <c r="AC100" s="1949" t="s">
        <v>28</v>
      </c>
      <c r="AD100" s="1949" t="s">
        <v>28</v>
      </c>
      <c r="AE100" s="2031" t="s">
        <v>28</v>
      </c>
      <c r="AF100" s="2031" t="s">
        <v>28</v>
      </c>
      <c r="AG100" s="2031" t="s">
        <v>28</v>
      </c>
      <c r="AH100" s="2031" t="s">
        <v>28</v>
      </c>
    </row>
    <row r="101" spans="1:34" ht="30" customHeight="1" x14ac:dyDescent="0.2">
      <c r="A101" s="1818" t="s">
        <v>79</v>
      </c>
      <c r="C101" s="2020"/>
      <c r="AA101" s="1949" t="s">
        <v>28</v>
      </c>
      <c r="AB101" s="1949" t="s">
        <v>28</v>
      </c>
      <c r="AC101" s="1949" t="s">
        <v>28</v>
      </c>
      <c r="AE101" s="2031" t="s">
        <v>28</v>
      </c>
      <c r="AF101" s="2031" t="s">
        <v>28</v>
      </c>
      <c r="AG101" s="2031" t="s">
        <v>28</v>
      </c>
    </row>
    <row r="102" spans="1:34" ht="38.25" customHeight="1" x14ac:dyDescent="0.15">
      <c r="A102" s="2080" t="s">
        <v>80</v>
      </c>
      <c r="B102" s="2165"/>
      <c r="C102" s="2077" t="s">
        <v>81</v>
      </c>
      <c r="D102" s="2167"/>
      <c r="AA102" s="1949" t="s">
        <v>28</v>
      </c>
      <c r="AB102" s="1949" t="s">
        <v>28</v>
      </c>
      <c r="AC102" s="1949" t="s">
        <v>28</v>
      </c>
      <c r="AD102" s="1949" t="s">
        <v>28</v>
      </c>
      <c r="AE102" s="2031" t="s">
        <v>28</v>
      </c>
      <c r="AF102" s="2031" t="s">
        <v>28</v>
      </c>
      <c r="AG102" s="2031" t="s">
        <v>28</v>
      </c>
      <c r="AH102" s="2031" t="s">
        <v>28</v>
      </c>
    </row>
    <row r="103" spans="1:34" ht="15" customHeight="1" x14ac:dyDescent="0.15">
      <c r="A103" s="2082"/>
      <c r="B103" s="2166"/>
      <c r="C103" s="2067" t="s">
        <v>82</v>
      </c>
      <c r="D103" s="2066" t="s">
        <v>83</v>
      </c>
      <c r="AA103" s="1949" t="s">
        <v>28</v>
      </c>
      <c r="AB103" s="1949" t="s">
        <v>28</v>
      </c>
      <c r="AC103" s="1949" t="s">
        <v>28</v>
      </c>
      <c r="AD103" s="2043"/>
      <c r="AE103" s="2031" t="s">
        <v>28</v>
      </c>
      <c r="AF103" s="2031" t="s">
        <v>28</v>
      </c>
      <c r="AG103" s="2031" t="s">
        <v>28</v>
      </c>
      <c r="AH103" s="2043"/>
    </row>
    <row r="104" spans="1:34" ht="15" customHeight="1" x14ac:dyDescent="0.15">
      <c r="A104" s="2085" t="s">
        <v>84</v>
      </c>
      <c r="B104" s="2086"/>
      <c r="C104" s="2021"/>
      <c r="D104" s="2022"/>
    </row>
    <row r="105" spans="1:34" ht="15" customHeight="1" x14ac:dyDescent="0.15">
      <c r="A105" s="2072" t="s">
        <v>85</v>
      </c>
      <c r="B105" s="2073"/>
      <c r="C105" s="2023"/>
      <c r="D105" s="2024"/>
    </row>
    <row r="106" spans="1:34" ht="15" customHeight="1" x14ac:dyDescent="0.15">
      <c r="A106" s="2072" t="s">
        <v>86</v>
      </c>
      <c r="B106" s="2073"/>
      <c r="C106" s="2023"/>
      <c r="D106" s="2024"/>
    </row>
    <row r="107" spans="1:34" ht="15" customHeight="1" x14ac:dyDescent="0.15">
      <c r="A107" s="2072" t="s">
        <v>87</v>
      </c>
      <c r="B107" s="2073"/>
      <c r="C107" s="2023"/>
      <c r="D107" s="2024"/>
    </row>
    <row r="108" spans="1:34" ht="15" customHeight="1" x14ac:dyDescent="0.15">
      <c r="A108" s="2074" t="s">
        <v>88</v>
      </c>
      <c r="B108" s="2075"/>
      <c r="C108" s="2025"/>
      <c r="D108" s="2026"/>
    </row>
    <row r="109" spans="1:34" ht="12.95" customHeight="1" x14ac:dyDescent="0.15">
      <c r="A109" s="1817" t="s">
        <v>51</v>
      </c>
    </row>
    <row r="116" spans="1:16" ht="12.75" customHeight="1" x14ac:dyDescent="0.15">
      <c r="A116" s="2070"/>
      <c r="B116" s="2070"/>
      <c r="G116" s="2070"/>
      <c r="H116" s="2070"/>
      <c r="I116" s="2070"/>
      <c r="J116" s="2070"/>
      <c r="K116" s="2070"/>
      <c r="L116" s="2068"/>
      <c r="M116" s="2055"/>
      <c r="P116" s="2055"/>
    </row>
    <row r="117" spans="1:16" ht="15" customHeight="1" x14ac:dyDescent="0.15">
      <c r="A117" s="2070"/>
      <c r="B117" s="2070"/>
      <c r="G117" s="2071"/>
      <c r="H117" s="2071"/>
      <c r="I117" s="2071"/>
      <c r="J117" s="2071"/>
      <c r="K117" s="2071"/>
      <c r="L117" s="2069"/>
      <c r="M117" s="2054"/>
      <c r="P117" s="2054"/>
    </row>
    <row r="118" spans="1:16" ht="18.75" customHeight="1" x14ac:dyDescent="0.15">
      <c r="A118" s="2071"/>
      <c r="B118" s="2071"/>
      <c r="G118" s="2071"/>
      <c r="H118" s="2071"/>
      <c r="I118" s="2071"/>
      <c r="J118" s="2071"/>
      <c r="K118" s="2071"/>
      <c r="L118" s="2069"/>
      <c r="M118" s="2055"/>
      <c r="P118" s="2055"/>
    </row>
    <row r="119" spans="1:16" x14ac:dyDescent="0.15">
      <c r="K119" s="2055"/>
      <c r="L119" s="2055"/>
      <c r="M119" s="2055"/>
      <c r="P119" s="2055"/>
    </row>
    <row r="120" spans="1:16" ht="12.75" x14ac:dyDescent="0.2">
      <c r="A120" s="2064"/>
      <c r="B120" s="2064"/>
      <c r="C120" s="2064"/>
      <c r="K120" s="2055"/>
      <c r="L120" s="2055"/>
      <c r="M120" s="2055"/>
      <c r="P120" s="2055"/>
    </row>
    <row r="121" spans="1:16" ht="12.75" x14ac:dyDescent="0.2">
      <c r="A121" s="2064"/>
      <c r="B121" s="2064"/>
      <c r="C121" s="2064"/>
    </row>
    <row r="122" spans="1:16" ht="12.75" x14ac:dyDescent="0.2">
      <c r="A122" s="2064"/>
      <c r="B122" s="2064"/>
      <c r="C122" s="2064"/>
    </row>
    <row r="123" spans="1:16" ht="12.75" x14ac:dyDescent="0.2">
      <c r="A123" s="2064"/>
      <c r="B123" s="2064"/>
      <c r="C123" s="2064"/>
    </row>
    <row r="124" spans="1:16" ht="12.75" x14ac:dyDescent="0.2">
      <c r="A124" s="2064"/>
      <c r="B124" s="2064"/>
      <c r="C124" s="2064"/>
    </row>
    <row r="125" spans="1:16" ht="12.75" x14ac:dyDescent="0.2">
      <c r="A125" s="2064"/>
      <c r="B125" s="2064"/>
      <c r="C125" s="2064"/>
    </row>
    <row r="126" spans="1:16" ht="12.75" x14ac:dyDescent="0.2">
      <c r="A126" s="2064"/>
      <c r="B126" s="2064"/>
      <c r="C126" s="2064"/>
    </row>
    <row r="127" spans="1:16" ht="12.75" x14ac:dyDescent="0.2">
      <c r="A127" s="2064"/>
      <c r="B127" s="2064"/>
      <c r="C127" s="2064"/>
    </row>
    <row r="128" spans="1:16" ht="12.75" x14ac:dyDescent="0.2">
      <c r="A128" s="2064"/>
      <c r="B128" s="2064"/>
      <c r="C128" s="2064"/>
    </row>
    <row r="129" spans="1:3" ht="12.75" x14ac:dyDescent="0.2">
      <c r="A129" s="2064"/>
      <c r="B129" s="2064"/>
      <c r="C129" s="2064"/>
    </row>
    <row r="130" spans="1:3" ht="12.75" x14ac:dyDescent="0.2">
      <c r="A130" s="2064"/>
      <c r="B130" s="2064"/>
      <c r="C130" s="2064"/>
    </row>
    <row r="131" spans="1:3" ht="12.75" x14ac:dyDescent="0.2">
      <c r="A131" s="2064"/>
      <c r="B131" s="2064"/>
      <c r="C131" s="2064"/>
    </row>
    <row r="200" spans="1:31" hidden="1" x14ac:dyDescent="0.15">
      <c r="A200" s="2030">
        <v>1948000</v>
      </c>
      <c r="AE200" s="2032">
        <f>SUM(AE1:AH199)</f>
        <v>0</v>
      </c>
    </row>
  </sheetData>
  <mergeCells count="136"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F50:F52"/>
    <mergeCell ref="G50:M50"/>
    <mergeCell ref="C85:C86"/>
    <mergeCell ref="D85:G85"/>
    <mergeCell ref="Q50:Q52"/>
    <mergeCell ref="D51:D52"/>
    <mergeCell ref="E51:E52"/>
    <mergeCell ref="G51:I51"/>
    <mergeCell ref="J51:J52"/>
    <mergeCell ref="K51:K52"/>
    <mergeCell ref="K63:L63"/>
    <mergeCell ref="M63:O63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64:K66"/>
    <mergeCell ref="L64:L66"/>
    <mergeCell ref="I64:I66"/>
    <mergeCell ref="J64:J66"/>
    <mergeCell ref="M64:M66"/>
    <mergeCell ref="N64:N66"/>
    <mergeCell ref="A67:A71"/>
    <mergeCell ref="A63:A66"/>
    <mergeCell ref="B63:B66"/>
    <mergeCell ref="C63:C6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K93:K95"/>
    <mergeCell ref="L93:L95"/>
    <mergeCell ref="M92:O92"/>
    <mergeCell ref="K92:L92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opLeftCell="A34" workbookViewId="0">
      <selection activeCell="J64" sqref="J64:J66"/>
    </sheetView>
  </sheetViews>
  <sheetFormatPr baseColWidth="10" defaultRowHeight="15" x14ac:dyDescent="0.25"/>
  <sheetData>
    <row r="1" spans="1:34" x14ac:dyDescent="0.25">
      <c r="A1" s="414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</row>
    <row r="2" spans="1:34" x14ac:dyDescent="0.25">
      <c r="A2" s="414" t="s">
        <v>89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416"/>
      <c r="AG2" s="416"/>
      <c r="AH2" s="416"/>
    </row>
    <row r="3" spans="1:34" x14ac:dyDescent="0.25">
      <c r="A3" s="414" t="s">
        <v>90</v>
      </c>
      <c r="B3" s="415"/>
      <c r="C3" s="415"/>
      <c r="D3" s="417"/>
      <c r="E3" s="415"/>
      <c r="F3" s="415"/>
      <c r="G3" s="415"/>
      <c r="H3" s="415"/>
      <c r="I3" s="415"/>
      <c r="J3" s="415"/>
      <c r="K3" s="415"/>
      <c r="L3" s="415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6"/>
      <c r="AB3" s="416"/>
      <c r="AC3" s="416"/>
      <c r="AD3" s="416"/>
      <c r="AE3" s="416"/>
      <c r="AF3" s="416"/>
      <c r="AG3" s="416"/>
      <c r="AH3" s="416"/>
    </row>
    <row r="4" spans="1:34" x14ac:dyDescent="0.25">
      <c r="A4" s="414" t="s">
        <v>91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6"/>
      <c r="AD4" s="416"/>
      <c r="AE4" s="416"/>
      <c r="AF4" s="416"/>
      <c r="AG4" s="416"/>
      <c r="AH4" s="416"/>
    </row>
    <row r="5" spans="1:34" x14ac:dyDescent="0.25">
      <c r="A5" s="414" t="s">
        <v>4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6"/>
      <c r="AG5" s="416"/>
      <c r="AH5" s="416"/>
    </row>
    <row r="6" spans="1:34" x14ac:dyDescent="0.25">
      <c r="A6" s="2155"/>
      <c r="B6" s="2155"/>
      <c r="C6" s="2155"/>
      <c r="D6" s="2155"/>
      <c r="E6" s="2155"/>
      <c r="F6" s="2155"/>
      <c r="G6" s="2155"/>
      <c r="H6" s="2155"/>
      <c r="I6" s="2155"/>
      <c r="J6" s="2155"/>
      <c r="K6" s="2155"/>
      <c r="L6" s="418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  <c r="AC6" s="419"/>
      <c r="AD6" s="419"/>
      <c r="AE6" s="419"/>
      <c r="AF6" s="419"/>
      <c r="AG6" s="419"/>
      <c r="AH6" s="419"/>
    </row>
    <row r="7" spans="1:34" ht="18" x14ac:dyDescent="0.25">
      <c r="A7" s="2156" t="s">
        <v>5</v>
      </c>
      <c r="B7" s="2156"/>
      <c r="C7" s="2156"/>
      <c r="D7" s="2156"/>
      <c r="E7" s="2156"/>
      <c r="F7" s="2156"/>
      <c r="G7" s="2156"/>
      <c r="H7" s="2156"/>
      <c r="I7" s="2156"/>
      <c r="J7" s="2156"/>
      <c r="K7" s="2156"/>
      <c r="L7" s="2156"/>
      <c r="M7" s="2156"/>
      <c r="N7" s="2156"/>
      <c r="O7" s="2156"/>
      <c r="P7" s="2156"/>
      <c r="Q7" s="2156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19"/>
      <c r="AD7" s="419"/>
      <c r="AE7" s="419"/>
      <c r="AF7" s="419"/>
      <c r="AG7" s="419"/>
      <c r="AH7" s="419"/>
    </row>
    <row r="8" spans="1:34" x14ac:dyDescent="0.25">
      <c r="A8" s="420" t="s">
        <v>6</v>
      </c>
      <c r="B8" s="413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3"/>
      <c r="AE8" s="413"/>
      <c r="AF8" s="413"/>
      <c r="AG8" s="413"/>
      <c r="AH8" s="413"/>
    </row>
    <row r="9" spans="1:34" x14ac:dyDescent="0.25">
      <c r="A9" s="2100" t="s">
        <v>7</v>
      </c>
      <c r="B9" s="2131" t="s">
        <v>8</v>
      </c>
      <c r="C9" s="2131" t="s">
        <v>9</v>
      </c>
      <c r="D9" s="2101" t="s">
        <v>10</v>
      </c>
      <c r="E9" s="2102"/>
      <c r="F9" s="2102"/>
      <c r="G9" s="2102"/>
      <c r="H9" s="2102"/>
      <c r="I9" s="2102"/>
      <c r="J9" s="2103"/>
      <c r="K9" s="2101" t="s">
        <v>11</v>
      </c>
      <c r="L9" s="2102"/>
      <c r="M9" s="2077" t="s">
        <v>12</v>
      </c>
      <c r="N9" s="2079"/>
      <c r="O9" s="2078"/>
      <c r="P9" s="413"/>
      <c r="Q9" s="413"/>
      <c r="R9" s="413"/>
      <c r="S9" s="413"/>
      <c r="T9" s="413"/>
      <c r="U9" s="413"/>
      <c r="V9" s="413"/>
      <c r="W9" s="413"/>
      <c r="X9" s="413"/>
      <c r="Y9" s="413"/>
      <c r="Z9" s="413"/>
      <c r="AA9" s="413"/>
      <c r="AB9" s="413"/>
      <c r="AC9" s="413"/>
      <c r="AD9" s="413"/>
      <c r="AE9" s="413"/>
      <c r="AF9" s="413"/>
      <c r="AG9" s="413"/>
      <c r="AH9" s="413"/>
    </row>
    <row r="10" spans="1:34" x14ac:dyDescent="0.25">
      <c r="A10" s="2120"/>
      <c r="B10" s="2132"/>
      <c r="C10" s="2132"/>
      <c r="D10" s="2107" t="s">
        <v>13</v>
      </c>
      <c r="E10" s="2107" t="s">
        <v>14</v>
      </c>
      <c r="F10" s="2087" t="s">
        <v>15</v>
      </c>
      <c r="G10" s="2110" t="s">
        <v>16</v>
      </c>
      <c r="H10" s="2087" t="s">
        <v>17</v>
      </c>
      <c r="I10" s="2087" t="s">
        <v>18</v>
      </c>
      <c r="J10" s="2104" t="s">
        <v>19</v>
      </c>
      <c r="K10" s="2113" t="s">
        <v>20</v>
      </c>
      <c r="L10" s="2128" t="s">
        <v>21</v>
      </c>
      <c r="M10" s="2113" t="s">
        <v>22</v>
      </c>
      <c r="N10" s="2090" t="s">
        <v>23</v>
      </c>
      <c r="O10" s="2093" t="s">
        <v>24</v>
      </c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3"/>
      <c r="AC10" s="413"/>
      <c r="AD10" s="413"/>
      <c r="AE10" s="413"/>
      <c r="AF10" s="413"/>
      <c r="AG10" s="413"/>
      <c r="AH10" s="413"/>
    </row>
    <row r="11" spans="1:34" x14ac:dyDescent="0.25">
      <c r="A11" s="2120"/>
      <c r="B11" s="2132"/>
      <c r="C11" s="2132"/>
      <c r="D11" s="2108"/>
      <c r="E11" s="2108"/>
      <c r="F11" s="2088"/>
      <c r="G11" s="2111"/>
      <c r="H11" s="2088"/>
      <c r="I11" s="2088"/>
      <c r="J11" s="2105"/>
      <c r="K11" s="2114"/>
      <c r="L11" s="2129"/>
      <c r="M11" s="2114"/>
      <c r="N11" s="2091"/>
      <c r="O11" s="2094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413"/>
      <c r="AA11" s="413"/>
      <c r="AB11" s="413"/>
      <c r="AC11" s="413"/>
      <c r="AD11" s="413"/>
      <c r="AE11" s="413"/>
      <c r="AF11" s="413"/>
      <c r="AG11" s="413"/>
      <c r="AH11" s="413"/>
    </row>
    <row r="12" spans="1:34" x14ac:dyDescent="0.25">
      <c r="A12" s="2121"/>
      <c r="B12" s="2133"/>
      <c r="C12" s="2133"/>
      <c r="D12" s="2109"/>
      <c r="E12" s="2109"/>
      <c r="F12" s="2089"/>
      <c r="G12" s="2112"/>
      <c r="H12" s="2089"/>
      <c r="I12" s="2089"/>
      <c r="J12" s="2106"/>
      <c r="K12" s="2115"/>
      <c r="L12" s="2130"/>
      <c r="M12" s="2115"/>
      <c r="N12" s="2092"/>
      <c r="O12" s="2095"/>
      <c r="P12" s="413"/>
      <c r="Q12" s="413"/>
      <c r="R12" s="413"/>
      <c r="S12" s="413"/>
      <c r="T12" s="413"/>
      <c r="U12" s="413"/>
      <c r="V12" s="413"/>
      <c r="W12" s="413"/>
      <c r="X12" s="413"/>
      <c r="Y12" s="413"/>
      <c r="Z12" s="413"/>
      <c r="AA12" s="413"/>
      <c r="AB12" s="413"/>
      <c r="AC12" s="413"/>
      <c r="AD12" s="413"/>
      <c r="AE12" s="413"/>
      <c r="AF12" s="413"/>
      <c r="AG12" s="413"/>
      <c r="AH12" s="413"/>
    </row>
    <row r="13" spans="1:34" x14ac:dyDescent="0.25">
      <c r="A13" s="2100" t="s">
        <v>25</v>
      </c>
      <c r="B13" s="422" t="s">
        <v>26</v>
      </c>
      <c r="C13" s="423">
        <v>0</v>
      </c>
      <c r="D13" s="424"/>
      <c r="E13" s="425"/>
      <c r="F13" s="426"/>
      <c r="G13" s="426"/>
      <c r="H13" s="427"/>
      <c r="I13" s="427"/>
      <c r="J13" s="428"/>
      <c r="K13" s="429"/>
      <c r="L13" s="430"/>
      <c r="M13" s="429"/>
      <c r="N13" s="427"/>
      <c r="O13" s="428"/>
      <c r="P13" s="635" t="s">
        <v>27</v>
      </c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551" t="s">
        <v>28</v>
      </c>
      <c r="AB13" s="551" t="s">
        <v>28</v>
      </c>
      <c r="AC13" s="551" t="s">
        <v>28</v>
      </c>
      <c r="AD13" s="551" t="s">
        <v>28</v>
      </c>
      <c r="AE13" s="633" t="s">
        <v>28</v>
      </c>
      <c r="AF13" s="633" t="s">
        <v>28</v>
      </c>
      <c r="AG13" s="633" t="s">
        <v>28</v>
      </c>
      <c r="AH13" s="633" t="s">
        <v>28</v>
      </c>
    </row>
    <row r="14" spans="1:34" x14ac:dyDescent="0.25">
      <c r="A14" s="2120"/>
      <c r="B14" s="431" t="s">
        <v>29</v>
      </c>
      <c r="C14" s="423">
        <v>0</v>
      </c>
      <c r="D14" s="432"/>
      <c r="E14" s="433"/>
      <c r="F14" s="434"/>
      <c r="G14" s="435"/>
      <c r="H14" s="436"/>
      <c r="I14" s="436"/>
      <c r="J14" s="437"/>
      <c r="K14" s="432"/>
      <c r="L14" s="438"/>
      <c r="M14" s="432"/>
      <c r="N14" s="435"/>
      <c r="O14" s="439"/>
      <c r="P14" s="635" t="s">
        <v>28</v>
      </c>
      <c r="Q14" s="413"/>
      <c r="R14" s="413"/>
      <c r="S14" s="413"/>
      <c r="T14" s="413"/>
      <c r="U14" s="413"/>
      <c r="V14" s="413"/>
      <c r="W14" s="413"/>
      <c r="X14" s="413"/>
      <c r="Y14" s="413"/>
      <c r="Z14" s="413"/>
      <c r="AA14" s="551" t="s">
        <v>28</v>
      </c>
      <c r="AB14" s="551" t="s">
        <v>28</v>
      </c>
      <c r="AC14" s="551" t="s">
        <v>28</v>
      </c>
      <c r="AD14" s="551" t="s">
        <v>28</v>
      </c>
      <c r="AE14" s="633" t="s">
        <v>28</v>
      </c>
      <c r="AF14" s="633" t="s">
        <v>28</v>
      </c>
      <c r="AG14" s="633" t="s">
        <v>28</v>
      </c>
      <c r="AH14" s="633" t="s">
        <v>28</v>
      </c>
    </row>
    <row r="15" spans="1:34" x14ac:dyDescent="0.25">
      <c r="A15" s="2120"/>
      <c r="B15" s="440" t="s">
        <v>30</v>
      </c>
      <c r="C15" s="441">
        <v>0</v>
      </c>
      <c r="D15" s="432"/>
      <c r="E15" s="433"/>
      <c r="F15" s="434"/>
      <c r="G15" s="435"/>
      <c r="H15" s="434"/>
      <c r="I15" s="434"/>
      <c r="J15" s="438"/>
      <c r="K15" s="442"/>
      <c r="L15" s="438"/>
      <c r="M15" s="442"/>
      <c r="N15" s="443"/>
      <c r="O15" s="444"/>
      <c r="P15" s="635" t="s">
        <v>28</v>
      </c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551" t="s">
        <v>28</v>
      </c>
      <c r="AB15" s="551" t="s">
        <v>28</v>
      </c>
      <c r="AC15" s="551" t="s">
        <v>28</v>
      </c>
      <c r="AD15" s="413"/>
      <c r="AE15" s="633" t="s">
        <v>28</v>
      </c>
      <c r="AF15" s="633" t="s">
        <v>28</v>
      </c>
      <c r="AG15" s="633" t="s">
        <v>28</v>
      </c>
      <c r="AH15" s="413"/>
    </row>
    <row r="16" spans="1:34" x14ac:dyDescent="0.25">
      <c r="A16" s="2120"/>
      <c r="B16" s="445"/>
      <c r="C16" s="423"/>
      <c r="D16" s="636"/>
      <c r="E16" s="637"/>
      <c r="F16" s="638"/>
      <c r="G16" s="638"/>
      <c r="H16" s="639"/>
      <c r="I16" s="639"/>
      <c r="J16" s="640"/>
      <c r="K16" s="641"/>
      <c r="L16" s="642"/>
      <c r="M16" s="641"/>
      <c r="N16" s="643"/>
      <c r="O16" s="644"/>
      <c r="P16" s="413"/>
      <c r="Q16" s="413"/>
      <c r="R16" s="413"/>
      <c r="S16" s="413"/>
      <c r="T16" s="413"/>
      <c r="U16" s="413"/>
      <c r="V16" s="413"/>
      <c r="W16" s="413"/>
      <c r="X16" s="413"/>
      <c r="Y16" s="413"/>
      <c r="Z16" s="413"/>
      <c r="AA16" s="413"/>
      <c r="AB16" s="413"/>
      <c r="AC16" s="413"/>
      <c r="AD16" s="413"/>
      <c r="AE16" s="413"/>
      <c r="AF16" s="413"/>
      <c r="AG16" s="413"/>
      <c r="AH16" s="413"/>
    </row>
    <row r="17" spans="1:34" x14ac:dyDescent="0.25">
      <c r="A17" s="2121"/>
      <c r="B17" s="446" t="s">
        <v>31</v>
      </c>
      <c r="C17" s="447">
        <v>0</v>
      </c>
      <c r="D17" s="448">
        <v>0</v>
      </c>
      <c r="E17" s="449">
        <v>0</v>
      </c>
      <c r="F17" s="450">
        <v>0</v>
      </c>
      <c r="G17" s="450">
        <v>0</v>
      </c>
      <c r="H17" s="450">
        <v>0</v>
      </c>
      <c r="I17" s="450">
        <v>0</v>
      </c>
      <c r="J17" s="451">
        <v>0</v>
      </c>
      <c r="K17" s="448">
        <v>0</v>
      </c>
      <c r="L17" s="451">
        <v>0</v>
      </c>
      <c r="M17" s="448">
        <v>0</v>
      </c>
      <c r="N17" s="450">
        <v>0</v>
      </c>
      <c r="O17" s="451">
        <v>0</v>
      </c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</row>
    <row r="18" spans="1:34" x14ac:dyDescent="0.25">
      <c r="A18" s="2100" t="s">
        <v>32</v>
      </c>
      <c r="B18" s="422" t="s">
        <v>26</v>
      </c>
      <c r="C18" s="423">
        <v>0</v>
      </c>
      <c r="D18" s="452"/>
      <c r="E18" s="453"/>
      <c r="F18" s="454"/>
      <c r="G18" s="454"/>
      <c r="H18" s="455"/>
      <c r="I18" s="455"/>
      <c r="J18" s="456"/>
      <c r="K18" s="457"/>
      <c r="L18" s="428"/>
      <c r="M18" s="429"/>
      <c r="N18" s="427"/>
      <c r="O18" s="428"/>
      <c r="P18" s="635" t="s">
        <v>27</v>
      </c>
      <c r="Q18" s="413"/>
      <c r="R18" s="413"/>
      <c r="S18" s="413"/>
      <c r="T18" s="413"/>
      <c r="U18" s="413"/>
      <c r="V18" s="413"/>
      <c r="W18" s="413"/>
      <c r="X18" s="413"/>
      <c r="Y18" s="413"/>
      <c r="Z18" s="413"/>
      <c r="AA18" s="551" t="s">
        <v>28</v>
      </c>
      <c r="AB18" s="551" t="s">
        <v>28</v>
      </c>
      <c r="AC18" s="551" t="s">
        <v>28</v>
      </c>
      <c r="AD18" s="551" t="s">
        <v>28</v>
      </c>
      <c r="AE18" s="633" t="s">
        <v>28</v>
      </c>
      <c r="AF18" s="633" t="s">
        <v>28</v>
      </c>
      <c r="AG18" s="633" t="s">
        <v>28</v>
      </c>
      <c r="AH18" s="633" t="s">
        <v>28</v>
      </c>
    </row>
    <row r="19" spans="1:34" x14ac:dyDescent="0.25">
      <c r="A19" s="2120"/>
      <c r="B19" s="431" t="s">
        <v>29</v>
      </c>
      <c r="C19" s="423">
        <v>0</v>
      </c>
      <c r="D19" s="458"/>
      <c r="E19" s="459"/>
      <c r="F19" s="460"/>
      <c r="G19" s="460"/>
      <c r="H19" s="436"/>
      <c r="I19" s="436"/>
      <c r="J19" s="437"/>
      <c r="K19" s="457"/>
      <c r="L19" s="461"/>
      <c r="M19" s="457"/>
      <c r="N19" s="462"/>
      <c r="O19" s="461"/>
      <c r="P19" s="635" t="s">
        <v>27</v>
      </c>
      <c r="Q19" s="413"/>
      <c r="R19" s="413"/>
      <c r="S19" s="413"/>
      <c r="T19" s="413"/>
      <c r="U19" s="413"/>
      <c r="V19" s="413"/>
      <c r="W19" s="413"/>
      <c r="X19" s="413"/>
      <c r="Y19" s="413"/>
      <c r="Z19" s="413"/>
      <c r="AA19" s="551" t="s">
        <v>28</v>
      </c>
      <c r="AB19" s="551" t="s">
        <v>28</v>
      </c>
      <c r="AC19" s="551" t="s">
        <v>28</v>
      </c>
      <c r="AD19" s="551"/>
      <c r="AE19" s="633" t="s">
        <v>28</v>
      </c>
      <c r="AF19" s="633" t="s">
        <v>28</v>
      </c>
      <c r="AG19" s="633" t="s">
        <v>28</v>
      </c>
      <c r="AH19" s="633"/>
    </row>
    <row r="20" spans="1:34" x14ac:dyDescent="0.25">
      <c r="A20" s="2120"/>
      <c r="B20" s="463" t="s">
        <v>33</v>
      </c>
      <c r="C20" s="441">
        <v>0</v>
      </c>
      <c r="D20" s="458"/>
      <c r="E20" s="459"/>
      <c r="F20" s="464"/>
      <c r="G20" s="443"/>
      <c r="H20" s="443"/>
      <c r="I20" s="443"/>
      <c r="J20" s="444"/>
      <c r="K20" s="457"/>
      <c r="L20" s="461"/>
      <c r="M20" s="457"/>
      <c r="N20" s="462"/>
      <c r="O20" s="461"/>
      <c r="P20" s="635"/>
      <c r="Q20" s="465"/>
      <c r="R20" s="465"/>
      <c r="S20" s="413"/>
      <c r="T20" s="413"/>
      <c r="U20" s="413"/>
      <c r="V20" s="413"/>
      <c r="W20" s="413"/>
      <c r="X20" s="413"/>
      <c r="Y20" s="413"/>
      <c r="Z20" s="413"/>
      <c r="AA20" s="551" t="s">
        <v>28</v>
      </c>
      <c r="AB20" s="551" t="s">
        <v>28</v>
      </c>
      <c r="AC20" s="551" t="s">
        <v>28</v>
      </c>
      <c r="AD20" s="413"/>
      <c r="AE20" s="633" t="s">
        <v>28</v>
      </c>
      <c r="AF20" s="633" t="s">
        <v>28</v>
      </c>
      <c r="AG20" s="633" t="s">
        <v>28</v>
      </c>
      <c r="AH20" s="413"/>
    </row>
    <row r="21" spans="1:34" x14ac:dyDescent="0.25">
      <c r="A21" s="2120"/>
      <c r="B21" s="440" t="s">
        <v>30</v>
      </c>
      <c r="C21" s="441">
        <v>0</v>
      </c>
      <c r="D21" s="458"/>
      <c r="E21" s="459"/>
      <c r="F21" s="460"/>
      <c r="G21" s="460"/>
      <c r="H21" s="434"/>
      <c r="I21" s="434"/>
      <c r="J21" s="438"/>
      <c r="K21" s="457"/>
      <c r="L21" s="444"/>
      <c r="M21" s="442"/>
      <c r="N21" s="443"/>
      <c r="O21" s="444"/>
      <c r="P21" s="635" t="s">
        <v>27</v>
      </c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</row>
    <row r="22" spans="1:34" x14ac:dyDescent="0.25">
      <c r="A22" s="2120"/>
      <c r="B22" s="445"/>
      <c r="C22" s="423"/>
      <c r="D22" s="636"/>
      <c r="E22" s="637"/>
      <c r="F22" s="638"/>
      <c r="G22" s="638"/>
      <c r="H22" s="639"/>
      <c r="I22" s="639"/>
      <c r="J22" s="640"/>
      <c r="K22" s="641"/>
      <c r="L22" s="642"/>
      <c r="M22" s="641"/>
      <c r="N22" s="643"/>
      <c r="O22" s="642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3"/>
    </row>
    <row r="23" spans="1:34" x14ac:dyDescent="0.25">
      <c r="A23" s="2121"/>
      <c r="B23" s="466" t="s">
        <v>31</v>
      </c>
      <c r="C23" s="447">
        <v>0</v>
      </c>
      <c r="D23" s="448">
        <v>0</v>
      </c>
      <c r="E23" s="449">
        <v>0</v>
      </c>
      <c r="F23" s="450">
        <v>0</v>
      </c>
      <c r="G23" s="450">
        <v>0</v>
      </c>
      <c r="H23" s="450">
        <v>0</v>
      </c>
      <c r="I23" s="450">
        <v>0</v>
      </c>
      <c r="J23" s="451">
        <v>0</v>
      </c>
      <c r="K23" s="448">
        <v>0</v>
      </c>
      <c r="L23" s="451">
        <v>0</v>
      </c>
      <c r="M23" s="448">
        <v>0</v>
      </c>
      <c r="N23" s="450">
        <v>0</v>
      </c>
      <c r="O23" s="451">
        <v>0</v>
      </c>
      <c r="P23" s="465"/>
      <c r="Q23" s="465"/>
      <c r="R23" s="465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</row>
    <row r="24" spans="1:34" x14ac:dyDescent="0.25">
      <c r="A24" s="2100" t="s">
        <v>34</v>
      </c>
      <c r="B24" s="422" t="s">
        <v>26</v>
      </c>
      <c r="C24" s="423">
        <v>0</v>
      </c>
      <c r="D24" s="452"/>
      <c r="E24" s="453"/>
      <c r="F24" s="454"/>
      <c r="G24" s="454"/>
      <c r="H24" s="455"/>
      <c r="I24" s="455"/>
      <c r="J24" s="456"/>
      <c r="K24" s="432"/>
      <c r="L24" s="439"/>
      <c r="M24" s="432"/>
      <c r="N24" s="434"/>
      <c r="O24" s="439"/>
      <c r="P24" s="635" t="s">
        <v>27</v>
      </c>
      <c r="Q24" s="413"/>
      <c r="R24" s="413"/>
      <c r="S24" s="413"/>
      <c r="T24" s="413"/>
      <c r="U24" s="413"/>
      <c r="V24" s="413"/>
      <c r="W24" s="413"/>
      <c r="X24" s="413"/>
      <c r="Y24" s="413"/>
      <c r="Z24" s="413"/>
      <c r="AA24" s="551" t="s">
        <v>28</v>
      </c>
      <c r="AB24" s="551" t="s">
        <v>28</v>
      </c>
      <c r="AC24" s="551" t="s">
        <v>28</v>
      </c>
      <c r="AD24" s="551" t="s">
        <v>28</v>
      </c>
      <c r="AE24" s="633" t="s">
        <v>28</v>
      </c>
      <c r="AF24" s="633" t="s">
        <v>28</v>
      </c>
      <c r="AG24" s="633" t="s">
        <v>28</v>
      </c>
      <c r="AH24" s="633" t="s">
        <v>28</v>
      </c>
    </row>
    <row r="25" spans="1:34" x14ac:dyDescent="0.25">
      <c r="A25" s="2120"/>
      <c r="B25" s="431" t="s">
        <v>29</v>
      </c>
      <c r="C25" s="423">
        <v>0</v>
      </c>
      <c r="D25" s="458"/>
      <c r="E25" s="459"/>
      <c r="F25" s="460"/>
      <c r="G25" s="460"/>
      <c r="H25" s="436"/>
      <c r="I25" s="436"/>
      <c r="J25" s="437"/>
      <c r="K25" s="457"/>
      <c r="L25" s="461"/>
      <c r="M25" s="457"/>
      <c r="N25" s="462"/>
      <c r="O25" s="461"/>
      <c r="P25" s="635" t="s">
        <v>27</v>
      </c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551" t="s">
        <v>28</v>
      </c>
      <c r="AB25" s="551" t="s">
        <v>28</v>
      </c>
      <c r="AC25" s="551" t="s">
        <v>28</v>
      </c>
      <c r="AD25" s="601"/>
      <c r="AE25" s="633" t="s">
        <v>28</v>
      </c>
      <c r="AF25" s="633" t="s">
        <v>28</v>
      </c>
      <c r="AG25" s="633" t="s">
        <v>28</v>
      </c>
      <c r="AH25" s="601"/>
    </row>
    <row r="26" spans="1:34" x14ac:dyDescent="0.25">
      <c r="A26" s="2120"/>
      <c r="B26" s="463" t="s">
        <v>33</v>
      </c>
      <c r="C26" s="441">
        <v>0</v>
      </c>
      <c r="D26" s="458"/>
      <c r="E26" s="459"/>
      <c r="F26" s="464"/>
      <c r="G26" s="464"/>
      <c r="H26" s="467"/>
      <c r="I26" s="467"/>
      <c r="J26" s="468"/>
      <c r="K26" s="432"/>
      <c r="L26" s="439"/>
      <c r="M26" s="432"/>
      <c r="N26" s="435"/>
      <c r="O26" s="438"/>
      <c r="P26" s="465"/>
      <c r="Q26" s="465"/>
      <c r="R26" s="465"/>
      <c r="S26" s="413"/>
      <c r="T26" s="413"/>
      <c r="U26" s="413"/>
      <c r="V26" s="413"/>
      <c r="W26" s="413"/>
      <c r="X26" s="413"/>
      <c r="Y26" s="413"/>
      <c r="Z26" s="413"/>
      <c r="AA26" s="601"/>
      <c r="AB26" s="601"/>
      <c r="AC26" s="601"/>
      <c r="AD26" s="413"/>
      <c r="AE26" s="413"/>
      <c r="AF26" s="413"/>
      <c r="AG26" s="413"/>
      <c r="AH26" s="413"/>
    </row>
    <row r="27" spans="1:34" x14ac:dyDescent="0.25">
      <c r="A27" s="2120"/>
      <c r="B27" s="445"/>
      <c r="C27" s="423"/>
      <c r="D27" s="636"/>
      <c r="E27" s="637"/>
      <c r="F27" s="638"/>
      <c r="G27" s="638"/>
      <c r="H27" s="639"/>
      <c r="I27" s="639"/>
      <c r="J27" s="640"/>
      <c r="K27" s="641"/>
      <c r="L27" s="642"/>
      <c r="M27" s="641"/>
      <c r="N27" s="643"/>
      <c r="O27" s="642"/>
      <c r="P27" s="421"/>
      <c r="Q27" s="421"/>
      <c r="R27" s="421"/>
      <c r="S27" s="469"/>
      <c r="T27" s="469"/>
      <c r="U27" s="469"/>
      <c r="V27" s="469"/>
      <c r="W27" s="469"/>
      <c r="X27" s="469"/>
      <c r="Y27" s="469"/>
      <c r="Z27" s="469"/>
      <c r="AA27" s="469"/>
      <c r="AB27" s="469"/>
      <c r="AC27" s="469"/>
      <c r="AD27" s="469"/>
      <c r="AE27" s="469"/>
      <c r="AF27" s="469"/>
      <c r="AG27" s="469"/>
      <c r="AH27" s="469"/>
    </row>
    <row r="28" spans="1:34" x14ac:dyDescent="0.25">
      <c r="A28" s="2121"/>
      <c r="B28" s="466" t="s">
        <v>31</v>
      </c>
      <c r="C28" s="447">
        <v>0</v>
      </c>
      <c r="D28" s="448">
        <v>0</v>
      </c>
      <c r="E28" s="449">
        <v>0</v>
      </c>
      <c r="F28" s="450">
        <v>0</v>
      </c>
      <c r="G28" s="450">
        <v>0</v>
      </c>
      <c r="H28" s="450">
        <v>0</v>
      </c>
      <c r="I28" s="450">
        <v>0</v>
      </c>
      <c r="J28" s="451">
        <v>0</v>
      </c>
      <c r="K28" s="448">
        <v>0</v>
      </c>
      <c r="L28" s="451">
        <v>0</v>
      </c>
      <c r="M28" s="448">
        <v>0</v>
      </c>
      <c r="N28" s="450">
        <v>0</v>
      </c>
      <c r="O28" s="451">
        <v>0</v>
      </c>
      <c r="P28" s="465"/>
      <c r="Q28" s="465"/>
      <c r="R28" s="465"/>
      <c r="S28" s="413"/>
      <c r="T28" s="413"/>
      <c r="U28" s="413"/>
      <c r="V28" s="413"/>
      <c r="W28" s="413"/>
      <c r="X28" s="413"/>
      <c r="Y28" s="413"/>
      <c r="Z28" s="413"/>
      <c r="AA28" s="413"/>
      <c r="AB28" s="413"/>
      <c r="AC28" s="413"/>
      <c r="AD28" s="413"/>
      <c r="AE28" s="413"/>
      <c r="AF28" s="413"/>
      <c r="AG28" s="413"/>
      <c r="AH28" s="413"/>
    </row>
    <row r="29" spans="1:34" x14ac:dyDescent="0.25">
      <c r="A29" s="2122" t="s">
        <v>9</v>
      </c>
      <c r="B29" s="2123"/>
      <c r="C29" s="470">
        <v>0</v>
      </c>
      <c r="D29" s="471">
        <v>0</v>
      </c>
      <c r="E29" s="472">
        <v>0</v>
      </c>
      <c r="F29" s="473">
        <v>0</v>
      </c>
      <c r="G29" s="473">
        <v>0</v>
      </c>
      <c r="H29" s="473">
        <v>0</v>
      </c>
      <c r="I29" s="473">
        <v>0</v>
      </c>
      <c r="J29" s="474">
        <v>0</v>
      </c>
      <c r="K29" s="471">
        <v>0</v>
      </c>
      <c r="L29" s="474">
        <v>0</v>
      </c>
      <c r="M29" s="471">
        <v>0</v>
      </c>
      <c r="N29" s="473">
        <v>0</v>
      </c>
      <c r="O29" s="474">
        <v>0</v>
      </c>
      <c r="P29" s="465"/>
      <c r="Q29" s="465"/>
      <c r="R29" s="465"/>
      <c r="S29" s="413"/>
      <c r="T29" s="413"/>
      <c r="U29" s="413"/>
      <c r="V29" s="413"/>
      <c r="W29" s="413"/>
      <c r="X29" s="413"/>
      <c r="Y29" s="413"/>
      <c r="Z29" s="413"/>
      <c r="AA29" s="413"/>
      <c r="AB29" s="413"/>
      <c r="AC29" s="413"/>
      <c r="AD29" s="413"/>
      <c r="AE29" s="413"/>
      <c r="AF29" s="413"/>
      <c r="AG29" s="413"/>
      <c r="AH29" s="413"/>
    </row>
    <row r="30" spans="1:34" x14ac:dyDescent="0.25">
      <c r="A30" s="420" t="s">
        <v>35</v>
      </c>
      <c r="B30" s="413"/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3"/>
      <c r="AD30" s="413"/>
      <c r="AE30" s="413"/>
      <c r="AF30" s="413"/>
      <c r="AG30" s="413"/>
      <c r="AH30" s="413"/>
    </row>
    <row r="31" spans="1:34" x14ac:dyDescent="0.25">
      <c r="A31" s="2124" t="s">
        <v>36</v>
      </c>
      <c r="B31" s="2125"/>
      <c r="C31" s="2100" t="s">
        <v>9</v>
      </c>
      <c r="D31" s="2077" t="s">
        <v>37</v>
      </c>
      <c r="E31" s="2079"/>
      <c r="F31" s="2079"/>
      <c r="G31" s="2078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3"/>
      <c r="AG31" s="413"/>
      <c r="AH31" s="413"/>
    </row>
    <row r="32" spans="1:34" ht="21" x14ac:dyDescent="0.25">
      <c r="A32" s="2126"/>
      <c r="B32" s="2127"/>
      <c r="C32" s="2121"/>
      <c r="D32" s="475" t="s">
        <v>13</v>
      </c>
      <c r="E32" s="476" t="s">
        <v>14</v>
      </c>
      <c r="F32" s="476" t="s">
        <v>15</v>
      </c>
      <c r="G32" s="477" t="s">
        <v>38</v>
      </c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78"/>
      <c r="S32" s="478"/>
      <c r="T32" s="478"/>
      <c r="U32" s="478"/>
      <c r="V32" s="478"/>
      <c r="W32" s="478"/>
      <c r="X32" s="478"/>
      <c r="Y32" s="478"/>
      <c r="Z32" s="478"/>
      <c r="AA32" s="478"/>
      <c r="AB32" s="478"/>
      <c r="AC32" s="478"/>
      <c r="AD32" s="478"/>
      <c r="AE32" s="478"/>
      <c r="AF32" s="478"/>
      <c r="AG32" s="478"/>
      <c r="AH32" s="478"/>
    </row>
    <row r="33" spans="1:34" x14ac:dyDescent="0.25">
      <c r="A33" s="2116" t="s">
        <v>39</v>
      </c>
      <c r="B33" s="2117"/>
      <c r="C33" s="479">
        <v>0</v>
      </c>
      <c r="D33" s="480"/>
      <c r="E33" s="481"/>
      <c r="F33" s="482"/>
      <c r="G33" s="48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3"/>
    </row>
    <row r="34" spans="1:34" ht="15.75" thickBot="1" x14ac:dyDescent="0.3">
      <c r="A34" s="2118" t="s">
        <v>40</v>
      </c>
      <c r="B34" s="2119"/>
      <c r="C34" s="484">
        <v>0</v>
      </c>
      <c r="D34" s="485"/>
      <c r="E34" s="486"/>
      <c r="F34" s="487"/>
      <c r="G34" s="488"/>
      <c r="H34" s="413"/>
      <c r="I34" s="413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3"/>
      <c r="AD34" s="413"/>
      <c r="AE34" s="413"/>
      <c r="AF34" s="413"/>
      <c r="AG34" s="413"/>
      <c r="AH34" s="413"/>
    </row>
    <row r="35" spans="1:34" ht="15.75" thickTop="1" x14ac:dyDescent="0.25">
      <c r="A35" s="489" t="s">
        <v>41</v>
      </c>
      <c r="B35" s="490"/>
      <c r="C35" s="491">
        <v>0</v>
      </c>
      <c r="D35" s="492"/>
      <c r="E35" s="493"/>
      <c r="F35" s="493"/>
      <c r="G35" s="494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3"/>
      <c r="AD35" s="413"/>
      <c r="AE35" s="413"/>
      <c r="AF35" s="413"/>
      <c r="AG35" s="413"/>
      <c r="AH35" s="413"/>
    </row>
    <row r="36" spans="1:34" x14ac:dyDescent="0.25">
      <c r="A36" s="495" t="s">
        <v>42</v>
      </c>
      <c r="B36" s="496"/>
      <c r="C36" s="497">
        <v>0</v>
      </c>
      <c r="D36" s="498"/>
      <c r="E36" s="499"/>
      <c r="F36" s="500"/>
      <c r="G36" s="501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3"/>
      <c r="V36" s="413"/>
      <c r="W36" s="413"/>
      <c r="X36" s="413"/>
      <c r="Y36" s="413"/>
      <c r="Z36" s="413"/>
      <c r="AA36" s="413"/>
      <c r="AB36" s="413"/>
      <c r="AC36" s="413"/>
      <c r="AD36" s="413"/>
      <c r="AE36" s="413"/>
      <c r="AF36" s="413"/>
      <c r="AG36" s="413"/>
      <c r="AH36" s="413"/>
    </row>
    <row r="37" spans="1:34" x14ac:dyDescent="0.25">
      <c r="A37" s="420" t="s">
        <v>43</v>
      </c>
      <c r="B37" s="413"/>
      <c r="C37" s="502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3"/>
      <c r="Q37" s="413"/>
      <c r="R37" s="413"/>
      <c r="S37" s="413"/>
      <c r="T37" s="413"/>
      <c r="U37" s="413"/>
      <c r="V37" s="413"/>
      <c r="W37" s="413"/>
      <c r="X37" s="413"/>
      <c r="Y37" s="413"/>
      <c r="Z37" s="413"/>
      <c r="AA37" s="413"/>
      <c r="AB37" s="413"/>
      <c r="AC37" s="413"/>
      <c r="AD37" s="413"/>
      <c r="AE37" s="413"/>
      <c r="AF37" s="413"/>
      <c r="AG37" s="413"/>
      <c r="AH37" s="413"/>
    </row>
    <row r="38" spans="1:34" x14ac:dyDescent="0.25">
      <c r="A38" s="2080" t="s">
        <v>7</v>
      </c>
      <c r="B38" s="2096"/>
      <c r="C38" s="2100" t="s">
        <v>9</v>
      </c>
      <c r="D38" s="2101" t="s">
        <v>10</v>
      </c>
      <c r="E38" s="2102"/>
      <c r="F38" s="2102"/>
      <c r="G38" s="2102"/>
      <c r="H38" s="2102"/>
      <c r="I38" s="2102"/>
      <c r="J38" s="2103"/>
      <c r="K38" s="2101" t="s">
        <v>11</v>
      </c>
      <c r="L38" s="2102"/>
      <c r="M38" s="2077" t="s">
        <v>12</v>
      </c>
      <c r="N38" s="2079"/>
      <c r="O38" s="2078"/>
      <c r="P38" s="413"/>
      <c r="Q38" s="413"/>
      <c r="R38" s="503"/>
      <c r="S38" s="413"/>
      <c r="T38" s="413"/>
      <c r="U38" s="413"/>
      <c r="V38" s="413"/>
      <c r="W38" s="413"/>
      <c r="X38" s="413"/>
      <c r="Y38" s="413"/>
      <c r="Z38" s="413"/>
      <c r="AA38" s="413"/>
      <c r="AB38" s="413"/>
      <c r="AC38" s="413"/>
      <c r="AD38" s="413"/>
      <c r="AE38" s="413"/>
      <c r="AF38" s="413"/>
      <c r="AG38" s="413"/>
      <c r="AH38" s="413"/>
    </row>
    <row r="39" spans="1:34" x14ac:dyDescent="0.25">
      <c r="A39" s="2097"/>
      <c r="B39" s="2098"/>
      <c r="C39" s="2097"/>
      <c r="D39" s="2107" t="s">
        <v>13</v>
      </c>
      <c r="E39" s="2107" t="s">
        <v>14</v>
      </c>
      <c r="F39" s="2087" t="s">
        <v>15</v>
      </c>
      <c r="G39" s="2110" t="s">
        <v>16</v>
      </c>
      <c r="H39" s="2087" t="s">
        <v>17</v>
      </c>
      <c r="I39" s="2087" t="s">
        <v>18</v>
      </c>
      <c r="J39" s="2104" t="s">
        <v>19</v>
      </c>
      <c r="K39" s="2113" t="s">
        <v>20</v>
      </c>
      <c r="L39" s="2128" t="s">
        <v>21</v>
      </c>
      <c r="M39" s="2113" t="s">
        <v>22</v>
      </c>
      <c r="N39" s="2090" t="s">
        <v>23</v>
      </c>
      <c r="O39" s="2093" t="s">
        <v>24</v>
      </c>
      <c r="P39" s="413"/>
      <c r="Q39" s="413"/>
      <c r="R39" s="503"/>
      <c r="S39" s="413"/>
      <c r="T39" s="413"/>
      <c r="U39" s="413"/>
      <c r="V39" s="413"/>
      <c r="W39" s="413"/>
      <c r="X39" s="413"/>
      <c r="Y39" s="413"/>
      <c r="Z39" s="413"/>
      <c r="AA39" s="413"/>
      <c r="AB39" s="413"/>
      <c r="AC39" s="413"/>
      <c r="AD39" s="413"/>
      <c r="AE39" s="413"/>
      <c r="AF39" s="413"/>
      <c r="AG39" s="413"/>
      <c r="AH39" s="413"/>
    </row>
    <row r="40" spans="1:34" x14ac:dyDescent="0.25">
      <c r="A40" s="2097"/>
      <c r="B40" s="2098"/>
      <c r="C40" s="2097"/>
      <c r="D40" s="2108"/>
      <c r="E40" s="2108"/>
      <c r="F40" s="2088"/>
      <c r="G40" s="2111"/>
      <c r="H40" s="2088"/>
      <c r="I40" s="2088"/>
      <c r="J40" s="2105"/>
      <c r="K40" s="2114"/>
      <c r="L40" s="2129"/>
      <c r="M40" s="2114"/>
      <c r="N40" s="2091"/>
      <c r="O40" s="2094"/>
      <c r="P40" s="413"/>
      <c r="Q40" s="413"/>
      <c r="R40" s="503"/>
      <c r="S40" s="413"/>
      <c r="T40" s="413"/>
      <c r="U40" s="413"/>
      <c r="V40" s="413"/>
      <c r="W40" s="413"/>
      <c r="X40" s="413"/>
      <c r="Y40" s="413"/>
      <c r="Z40" s="413"/>
      <c r="AA40" s="413"/>
      <c r="AB40" s="413"/>
      <c r="AC40" s="413"/>
      <c r="AD40" s="413"/>
      <c r="AE40" s="413"/>
      <c r="AF40" s="413"/>
      <c r="AG40" s="413"/>
      <c r="AH40" s="413"/>
    </row>
    <row r="41" spans="1:34" x14ac:dyDescent="0.25">
      <c r="A41" s="2082"/>
      <c r="B41" s="2099"/>
      <c r="C41" s="2097"/>
      <c r="D41" s="2109"/>
      <c r="E41" s="2109"/>
      <c r="F41" s="2089"/>
      <c r="G41" s="2112"/>
      <c r="H41" s="2089"/>
      <c r="I41" s="2089"/>
      <c r="J41" s="2106"/>
      <c r="K41" s="2115"/>
      <c r="L41" s="2130"/>
      <c r="M41" s="2115"/>
      <c r="N41" s="2092"/>
      <c r="O41" s="2095"/>
      <c r="P41" s="413"/>
      <c r="Q41" s="413"/>
      <c r="R41" s="50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</row>
    <row r="42" spans="1:34" x14ac:dyDescent="0.25">
      <c r="A42" s="2080" t="s">
        <v>25</v>
      </c>
      <c r="B42" s="2096"/>
      <c r="C42" s="504">
        <v>0</v>
      </c>
      <c r="D42" s="505"/>
      <c r="E42" s="506"/>
      <c r="F42" s="507"/>
      <c r="G42" s="507"/>
      <c r="H42" s="507"/>
      <c r="I42" s="507"/>
      <c r="J42" s="508"/>
      <c r="K42" s="505"/>
      <c r="L42" s="509"/>
      <c r="M42" s="505"/>
      <c r="N42" s="507"/>
      <c r="O42" s="508"/>
      <c r="P42" s="635" t="s">
        <v>44</v>
      </c>
      <c r="Q42" s="413"/>
      <c r="R42" s="503"/>
      <c r="S42" s="413"/>
      <c r="T42" s="413"/>
      <c r="U42" s="413"/>
      <c r="V42" s="413"/>
      <c r="W42" s="413"/>
      <c r="X42" s="413"/>
      <c r="Y42" s="413"/>
      <c r="Z42" s="413"/>
      <c r="AA42" s="551" t="s">
        <v>28</v>
      </c>
      <c r="AB42" s="551" t="s">
        <v>28</v>
      </c>
      <c r="AC42" s="551" t="s">
        <v>28</v>
      </c>
      <c r="AD42" s="551" t="s">
        <v>28</v>
      </c>
      <c r="AE42" s="633" t="s">
        <v>28</v>
      </c>
      <c r="AF42" s="633" t="s">
        <v>28</v>
      </c>
      <c r="AG42" s="633" t="s">
        <v>28</v>
      </c>
      <c r="AH42" s="633" t="s">
        <v>28</v>
      </c>
    </row>
    <row r="43" spans="1:34" ht="94.5" x14ac:dyDescent="0.25">
      <c r="A43" s="2100" t="s">
        <v>45</v>
      </c>
      <c r="B43" s="510" t="s">
        <v>46</v>
      </c>
      <c r="C43" s="511">
        <v>0</v>
      </c>
      <c r="D43" s="512"/>
      <c r="E43" s="513"/>
      <c r="F43" s="514"/>
      <c r="G43" s="514"/>
      <c r="H43" s="514"/>
      <c r="I43" s="514"/>
      <c r="J43" s="515"/>
      <c r="K43" s="516"/>
      <c r="L43" s="515"/>
      <c r="M43" s="512"/>
      <c r="N43" s="514"/>
      <c r="O43" s="515"/>
      <c r="P43" s="635" t="s">
        <v>44</v>
      </c>
      <c r="Q43" s="413"/>
      <c r="R43" s="503"/>
      <c r="S43" s="413"/>
      <c r="T43" s="413"/>
      <c r="U43" s="413"/>
      <c r="V43" s="413"/>
      <c r="W43" s="413"/>
      <c r="X43" s="413"/>
      <c r="Y43" s="413"/>
      <c r="Z43" s="413"/>
      <c r="AA43" s="551" t="s">
        <v>28</v>
      </c>
      <c r="AB43" s="551" t="s">
        <v>28</v>
      </c>
      <c r="AC43" s="551" t="s">
        <v>28</v>
      </c>
      <c r="AD43" s="551" t="s">
        <v>28</v>
      </c>
      <c r="AE43" s="633" t="s">
        <v>28</v>
      </c>
      <c r="AF43" s="633" t="s">
        <v>28</v>
      </c>
      <c r="AG43" s="633" t="s">
        <v>28</v>
      </c>
      <c r="AH43" s="633" t="s">
        <v>28</v>
      </c>
    </row>
    <row r="44" spans="1:34" x14ac:dyDescent="0.25">
      <c r="A44" s="2120"/>
      <c r="B44" s="517" t="s">
        <v>47</v>
      </c>
      <c r="C44" s="518">
        <v>0</v>
      </c>
      <c r="D44" s="519"/>
      <c r="E44" s="520"/>
      <c r="F44" s="521"/>
      <c r="G44" s="521"/>
      <c r="H44" s="521"/>
      <c r="I44" s="521"/>
      <c r="J44" s="522"/>
      <c r="K44" s="523"/>
      <c r="L44" s="524"/>
      <c r="M44" s="523"/>
      <c r="N44" s="525"/>
      <c r="O44" s="524"/>
      <c r="P44" s="635" t="s">
        <v>48</v>
      </c>
      <c r="Q44" s="413"/>
      <c r="R44" s="503"/>
      <c r="S44" s="413"/>
      <c r="T44" s="413"/>
      <c r="U44" s="413"/>
      <c r="V44" s="413"/>
      <c r="W44" s="413"/>
      <c r="X44" s="413"/>
      <c r="Y44" s="413"/>
      <c r="Z44" s="413"/>
      <c r="AA44" s="551" t="s">
        <v>28</v>
      </c>
      <c r="AB44" s="551" t="s">
        <v>28</v>
      </c>
      <c r="AC44" s="551" t="s">
        <v>28</v>
      </c>
      <c r="AD44" s="413"/>
      <c r="AE44" s="633" t="s">
        <v>28</v>
      </c>
      <c r="AF44" s="633" t="s">
        <v>28</v>
      </c>
      <c r="AG44" s="633" t="s">
        <v>28</v>
      </c>
      <c r="AH44" s="413"/>
    </row>
    <row r="45" spans="1:34" x14ac:dyDescent="0.25">
      <c r="A45" s="2077" t="s">
        <v>9</v>
      </c>
      <c r="B45" s="2079"/>
      <c r="C45" s="526">
        <v>0</v>
      </c>
      <c r="D45" s="527">
        <v>0</v>
      </c>
      <c r="E45" s="528">
        <v>0</v>
      </c>
      <c r="F45" s="529">
        <v>0</v>
      </c>
      <c r="G45" s="529">
        <v>0</v>
      </c>
      <c r="H45" s="529">
        <v>0</v>
      </c>
      <c r="I45" s="529">
        <v>0</v>
      </c>
      <c r="J45" s="530">
        <v>0</v>
      </c>
      <c r="K45" s="527">
        <v>0</v>
      </c>
      <c r="L45" s="530">
        <v>0</v>
      </c>
      <c r="M45" s="527">
        <v>0</v>
      </c>
      <c r="N45" s="529">
        <v>0</v>
      </c>
      <c r="O45" s="530">
        <v>0</v>
      </c>
      <c r="P45" s="413"/>
      <c r="Q45" s="413"/>
      <c r="R45" s="531"/>
      <c r="S45" s="413"/>
      <c r="T45" s="413"/>
      <c r="U45" s="413"/>
      <c r="V45" s="413"/>
      <c r="W45" s="413"/>
      <c r="X45" s="413"/>
      <c r="Y45" s="413"/>
      <c r="Z45" s="413"/>
      <c r="AA45" s="551" t="s">
        <v>28</v>
      </c>
      <c r="AB45" s="551" t="s">
        <v>28</v>
      </c>
      <c r="AC45" s="551" t="s">
        <v>28</v>
      </c>
      <c r="AD45" s="551" t="s">
        <v>28</v>
      </c>
      <c r="AE45" s="633" t="s">
        <v>28</v>
      </c>
      <c r="AF45" s="633" t="s">
        <v>28</v>
      </c>
      <c r="AG45" s="633" t="s">
        <v>28</v>
      </c>
      <c r="AH45" s="633" t="s">
        <v>28</v>
      </c>
    </row>
    <row r="46" spans="1:34" x14ac:dyDescent="0.25">
      <c r="A46" s="2077" t="s">
        <v>49</v>
      </c>
      <c r="B46" s="2079"/>
      <c r="C46" s="526">
        <v>0</v>
      </c>
      <c r="D46" s="532"/>
      <c r="E46" s="533"/>
      <c r="F46" s="534"/>
      <c r="G46" s="534"/>
      <c r="H46" s="534"/>
      <c r="I46" s="534"/>
      <c r="J46" s="535"/>
      <c r="K46" s="532"/>
      <c r="L46" s="535"/>
      <c r="M46" s="532"/>
      <c r="N46" s="534"/>
      <c r="O46" s="535"/>
      <c r="P46" s="413"/>
      <c r="Q46" s="413"/>
      <c r="R46" s="503"/>
      <c r="S46" s="413"/>
      <c r="T46" s="413"/>
      <c r="U46" s="413"/>
      <c r="V46" s="413"/>
      <c r="W46" s="413"/>
      <c r="X46" s="413"/>
      <c r="Y46" s="413"/>
      <c r="Z46" s="413"/>
      <c r="AA46" s="551" t="s">
        <v>28</v>
      </c>
      <c r="AB46" s="551" t="s">
        <v>28</v>
      </c>
      <c r="AC46" s="551" t="s">
        <v>28</v>
      </c>
      <c r="AD46" s="551" t="s">
        <v>28</v>
      </c>
      <c r="AE46" s="633" t="s">
        <v>28</v>
      </c>
      <c r="AF46" s="633" t="s">
        <v>28</v>
      </c>
      <c r="AG46" s="633" t="s">
        <v>28</v>
      </c>
      <c r="AH46" s="633" t="s">
        <v>28</v>
      </c>
    </row>
    <row r="47" spans="1:34" x14ac:dyDescent="0.25">
      <c r="A47" s="2077" t="s">
        <v>50</v>
      </c>
      <c r="B47" s="2079"/>
      <c r="C47" s="526">
        <v>0</v>
      </c>
      <c r="D47" s="532"/>
      <c r="E47" s="534"/>
      <c r="F47" s="534"/>
      <c r="G47" s="534"/>
      <c r="H47" s="534"/>
      <c r="I47" s="536"/>
      <c r="J47" s="537"/>
      <c r="K47" s="536"/>
      <c r="L47" s="537"/>
      <c r="M47" s="538"/>
      <c r="N47" s="536"/>
      <c r="O47" s="536"/>
      <c r="P47" s="413"/>
      <c r="Q47" s="503"/>
      <c r="R47" s="413"/>
      <c r="S47" s="413"/>
      <c r="T47" s="413"/>
      <c r="U47" s="413"/>
      <c r="V47" s="413"/>
      <c r="W47" s="413"/>
      <c r="X47" s="413"/>
      <c r="Y47" s="413"/>
      <c r="Z47" s="413"/>
      <c r="AA47" s="551" t="s">
        <v>28</v>
      </c>
      <c r="AB47" s="551" t="s">
        <v>28</v>
      </c>
      <c r="AC47" s="551" t="s">
        <v>28</v>
      </c>
      <c r="AD47" s="413"/>
      <c r="AE47" s="633" t="s">
        <v>28</v>
      </c>
      <c r="AF47" s="633" t="s">
        <v>28</v>
      </c>
      <c r="AG47" s="633" t="s">
        <v>28</v>
      </c>
      <c r="AH47" s="413"/>
    </row>
    <row r="48" spans="1:34" x14ac:dyDescent="0.25">
      <c r="A48" s="419" t="s">
        <v>51</v>
      </c>
      <c r="B48" s="413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3"/>
      <c r="Z48" s="413"/>
      <c r="AA48" s="551" t="s">
        <v>28</v>
      </c>
      <c r="AB48" s="551" t="s">
        <v>28</v>
      </c>
      <c r="AC48" s="551" t="s">
        <v>28</v>
      </c>
      <c r="AD48" s="551" t="s">
        <v>28</v>
      </c>
      <c r="AE48" s="633" t="s">
        <v>28</v>
      </c>
      <c r="AF48" s="633" t="s">
        <v>28</v>
      </c>
      <c r="AG48" s="633" t="s">
        <v>28</v>
      </c>
      <c r="AH48" s="633" t="s">
        <v>28</v>
      </c>
    </row>
    <row r="49" spans="1:34" x14ac:dyDescent="0.25">
      <c r="A49" s="420" t="s">
        <v>52</v>
      </c>
      <c r="B49" s="413"/>
      <c r="C49" s="413"/>
      <c r="D49" s="413"/>
      <c r="E49" s="413"/>
      <c r="F49" s="413"/>
      <c r="G49" s="502"/>
      <c r="H49" s="502"/>
      <c r="I49" s="413"/>
      <c r="J49" s="413"/>
      <c r="K49" s="413"/>
      <c r="L49" s="413"/>
      <c r="M49" s="413"/>
      <c r="N49" s="413"/>
      <c r="O49" s="413"/>
      <c r="P49" s="413"/>
      <c r="Q49" s="413"/>
      <c r="R49" s="413"/>
      <c r="S49" s="413"/>
      <c r="T49" s="413"/>
      <c r="U49" s="413"/>
      <c r="V49" s="413"/>
      <c r="W49" s="413"/>
      <c r="X49" s="413"/>
      <c r="Y49" s="413"/>
      <c r="Z49" s="413"/>
      <c r="AA49" s="551" t="s">
        <v>28</v>
      </c>
      <c r="AB49" s="551" t="s">
        <v>28</v>
      </c>
      <c r="AC49" s="551" t="s">
        <v>28</v>
      </c>
      <c r="AD49" s="645"/>
      <c r="AE49" s="633" t="s">
        <v>28</v>
      </c>
      <c r="AF49" s="633" t="s">
        <v>28</v>
      </c>
      <c r="AG49" s="633" t="s">
        <v>28</v>
      </c>
      <c r="AH49" s="645"/>
    </row>
    <row r="50" spans="1:34" x14ac:dyDescent="0.25">
      <c r="A50" s="2080" t="s">
        <v>8</v>
      </c>
      <c r="B50" s="2096"/>
      <c r="C50" s="2100" t="s">
        <v>53</v>
      </c>
      <c r="D50" s="2101" t="s">
        <v>54</v>
      </c>
      <c r="E50" s="2103"/>
      <c r="F50" s="2100" t="s">
        <v>55</v>
      </c>
      <c r="G50" s="2136" t="s">
        <v>56</v>
      </c>
      <c r="H50" s="2136"/>
      <c r="I50" s="2136"/>
      <c r="J50" s="2136"/>
      <c r="K50" s="2136"/>
      <c r="L50" s="2136"/>
      <c r="M50" s="2136"/>
      <c r="N50" s="2153" t="s">
        <v>57</v>
      </c>
      <c r="O50" s="2101" t="s">
        <v>58</v>
      </c>
      <c r="P50" s="2103"/>
      <c r="Q50" s="2137" t="s">
        <v>59</v>
      </c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3"/>
      <c r="AC50" s="413"/>
      <c r="AD50" s="413"/>
      <c r="AE50" s="413"/>
      <c r="AF50" s="413"/>
      <c r="AG50" s="413"/>
      <c r="AH50" s="413"/>
    </row>
    <row r="51" spans="1:34" x14ac:dyDescent="0.25">
      <c r="A51" s="2097"/>
      <c r="B51" s="2098"/>
      <c r="C51" s="2120"/>
      <c r="D51" s="2140" t="s">
        <v>60</v>
      </c>
      <c r="E51" s="2128" t="s">
        <v>61</v>
      </c>
      <c r="F51" s="2134"/>
      <c r="G51" s="2142" t="s">
        <v>62</v>
      </c>
      <c r="H51" s="2142"/>
      <c r="I51" s="2142"/>
      <c r="J51" s="2143" t="s">
        <v>63</v>
      </c>
      <c r="K51" s="2144" t="s">
        <v>64</v>
      </c>
      <c r="L51" s="2144" t="s">
        <v>65</v>
      </c>
      <c r="M51" s="2154" t="s">
        <v>66</v>
      </c>
      <c r="N51" s="2134"/>
      <c r="O51" s="2113" t="s">
        <v>67</v>
      </c>
      <c r="P51" s="2093" t="s">
        <v>68</v>
      </c>
      <c r="Q51" s="2138"/>
      <c r="R51" s="413"/>
      <c r="S51" s="413"/>
      <c r="T51" s="413"/>
      <c r="U51" s="413"/>
      <c r="V51" s="413"/>
      <c r="W51" s="413"/>
      <c r="X51" s="413"/>
      <c r="Y51" s="413"/>
      <c r="Z51" s="413"/>
      <c r="AA51" s="413"/>
      <c r="AB51" s="413"/>
      <c r="AC51" s="413"/>
      <c r="AD51" s="413"/>
      <c r="AE51" s="413"/>
      <c r="AF51" s="413"/>
      <c r="AG51" s="413"/>
      <c r="AH51" s="413"/>
    </row>
    <row r="52" spans="1:34" ht="21" x14ac:dyDescent="0.25">
      <c r="A52" s="2097"/>
      <c r="B52" s="2098"/>
      <c r="C52" s="2121"/>
      <c r="D52" s="2141"/>
      <c r="E52" s="2130"/>
      <c r="F52" s="2135"/>
      <c r="G52" s="541" t="s">
        <v>69</v>
      </c>
      <c r="H52" s="542" t="s">
        <v>70</v>
      </c>
      <c r="I52" s="543" t="s">
        <v>71</v>
      </c>
      <c r="J52" s="2143"/>
      <c r="K52" s="2144"/>
      <c r="L52" s="2144"/>
      <c r="M52" s="2154"/>
      <c r="N52" s="2135"/>
      <c r="O52" s="2115"/>
      <c r="P52" s="2095"/>
      <c r="Q52" s="2139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3"/>
      <c r="AC52" s="413"/>
      <c r="AD52" s="413"/>
      <c r="AE52" s="413"/>
      <c r="AF52" s="413"/>
      <c r="AG52" s="413"/>
      <c r="AH52" s="413"/>
    </row>
    <row r="53" spans="1:34" x14ac:dyDescent="0.25">
      <c r="A53" s="2147" t="s">
        <v>26</v>
      </c>
      <c r="B53" s="2147"/>
      <c r="C53" s="544"/>
      <c r="D53" s="512"/>
      <c r="E53" s="515"/>
      <c r="F53" s="545">
        <v>0</v>
      </c>
      <c r="G53" s="546">
        <v>0</v>
      </c>
      <c r="H53" s="547">
        <v>0</v>
      </c>
      <c r="I53" s="548">
        <v>0</v>
      </c>
      <c r="J53" s="512"/>
      <c r="K53" s="514"/>
      <c r="L53" s="514"/>
      <c r="M53" s="549">
        <v>0</v>
      </c>
      <c r="N53" s="550">
        <v>0</v>
      </c>
      <c r="O53" s="512"/>
      <c r="P53" s="515"/>
      <c r="Q53" s="544"/>
      <c r="R53" s="413"/>
      <c r="S53" s="413"/>
      <c r="T53" s="413"/>
      <c r="U53" s="413"/>
      <c r="V53" s="413"/>
      <c r="W53" s="413"/>
      <c r="X53" s="413"/>
      <c r="Y53" s="413"/>
      <c r="Z53" s="413"/>
      <c r="AA53" s="601"/>
      <c r="AB53" s="413"/>
      <c r="AC53" s="413"/>
      <c r="AD53" s="413"/>
      <c r="AE53" s="413"/>
      <c r="AF53" s="413"/>
      <c r="AG53" s="413"/>
      <c r="AH53" s="413"/>
    </row>
    <row r="54" spans="1:34" x14ac:dyDescent="0.25">
      <c r="A54" s="2148" t="s">
        <v>29</v>
      </c>
      <c r="B54" s="2148"/>
      <c r="C54" s="552"/>
      <c r="D54" s="553"/>
      <c r="E54" s="554"/>
      <c r="F54" s="555">
        <v>0</v>
      </c>
      <c r="G54" s="556">
        <v>0</v>
      </c>
      <c r="H54" s="557">
        <v>0</v>
      </c>
      <c r="I54" s="558">
        <v>0</v>
      </c>
      <c r="J54" s="553"/>
      <c r="K54" s="559"/>
      <c r="L54" s="559"/>
      <c r="M54" s="560">
        <v>0</v>
      </c>
      <c r="N54" s="561">
        <v>0</v>
      </c>
      <c r="O54" s="553"/>
      <c r="P54" s="554"/>
      <c r="Q54" s="552"/>
      <c r="R54" s="413"/>
      <c r="S54" s="413"/>
      <c r="T54" s="413"/>
      <c r="U54" s="413"/>
      <c r="V54" s="413"/>
      <c r="W54" s="413"/>
      <c r="X54" s="413"/>
      <c r="Y54" s="413"/>
      <c r="Z54" s="413"/>
      <c r="AA54" s="601"/>
      <c r="AB54" s="413"/>
      <c r="AC54" s="413"/>
      <c r="AD54" s="413"/>
      <c r="AE54" s="413"/>
      <c r="AF54" s="413"/>
      <c r="AG54" s="413"/>
      <c r="AH54" s="413"/>
    </row>
    <row r="55" spans="1:34" x14ac:dyDescent="0.25">
      <c r="A55" s="2149" t="s">
        <v>33</v>
      </c>
      <c r="B55" s="2149"/>
      <c r="C55" s="562"/>
      <c r="D55" s="563"/>
      <c r="E55" s="564"/>
      <c r="F55" s="565">
        <v>0</v>
      </c>
      <c r="G55" s="566">
        <v>0</v>
      </c>
      <c r="H55" s="567">
        <v>0</v>
      </c>
      <c r="I55" s="568">
        <v>0</v>
      </c>
      <c r="J55" s="563"/>
      <c r="K55" s="569"/>
      <c r="L55" s="569"/>
      <c r="M55" s="570">
        <v>0</v>
      </c>
      <c r="N55" s="571">
        <v>0</v>
      </c>
      <c r="O55" s="563"/>
      <c r="P55" s="564"/>
      <c r="Q55" s="562"/>
      <c r="R55" s="413"/>
      <c r="S55" s="413"/>
      <c r="T55" s="413"/>
      <c r="U55" s="413"/>
      <c r="V55" s="413"/>
      <c r="W55" s="413"/>
      <c r="X55" s="413"/>
      <c r="Y55" s="413"/>
      <c r="Z55" s="413"/>
      <c r="AA55" s="601"/>
      <c r="AB55" s="413"/>
      <c r="AC55" s="413"/>
      <c r="AD55" s="413"/>
      <c r="AE55" s="413"/>
      <c r="AF55" s="413"/>
      <c r="AG55" s="413"/>
      <c r="AH55" s="413"/>
    </row>
    <row r="56" spans="1:34" x14ac:dyDescent="0.25">
      <c r="A56" s="431" t="s">
        <v>30</v>
      </c>
      <c r="B56" s="572"/>
      <c r="C56" s="562"/>
      <c r="D56" s="563"/>
      <c r="E56" s="564"/>
      <c r="F56" s="565">
        <v>0</v>
      </c>
      <c r="G56" s="573">
        <v>0</v>
      </c>
      <c r="H56" s="567">
        <v>0</v>
      </c>
      <c r="I56" s="568">
        <v>0</v>
      </c>
      <c r="J56" s="563"/>
      <c r="K56" s="569"/>
      <c r="L56" s="569"/>
      <c r="M56" s="570">
        <v>0</v>
      </c>
      <c r="N56" s="571">
        <v>0</v>
      </c>
      <c r="O56" s="563"/>
      <c r="P56" s="564"/>
      <c r="Q56" s="562"/>
      <c r="R56" s="413"/>
      <c r="S56" s="413"/>
      <c r="T56" s="413"/>
      <c r="U56" s="413"/>
      <c r="V56" s="413"/>
      <c r="W56" s="413"/>
      <c r="X56" s="413"/>
      <c r="Y56" s="413"/>
      <c r="Z56" s="413"/>
      <c r="AA56" s="601"/>
      <c r="AB56" s="413"/>
      <c r="AC56" s="413"/>
      <c r="AD56" s="413"/>
      <c r="AE56" s="413"/>
      <c r="AF56" s="413"/>
      <c r="AG56" s="413"/>
      <c r="AH56" s="413"/>
    </row>
    <row r="57" spans="1:34" x14ac:dyDescent="0.25">
      <c r="A57" s="2150"/>
      <c r="B57" s="2150"/>
      <c r="C57" s="574"/>
      <c r="D57" s="575"/>
      <c r="E57" s="576"/>
      <c r="F57" s="574"/>
      <c r="G57" s="575"/>
      <c r="H57" s="577"/>
      <c r="I57" s="578"/>
      <c r="J57" s="575"/>
      <c r="K57" s="579"/>
      <c r="L57" s="580"/>
      <c r="M57" s="581"/>
      <c r="N57" s="582"/>
      <c r="O57" s="575"/>
      <c r="P57" s="583"/>
      <c r="Q57" s="584"/>
      <c r="R57" s="413"/>
      <c r="S57" s="413"/>
      <c r="T57" s="413"/>
      <c r="U57" s="413"/>
      <c r="V57" s="413"/>
      <c r="W57" s="413"/>
      <c r="X57" s="413"/>
      <c r="Y57" s="413"/>
      <c r="Z57" s="413"/>
      <c r="AA57" s="601"/>
      <c r="AB57" s="413"/>
      <c r="AC57" s="413"/>
      <c r="AD57" s="413"/>
      <c r="AE57" s="413"/>
      <c r="AF57" s="413"/>
      <c r="AG57" s="413"/>
      <c r="AH57" s="413"/>
    </row>
    <row r="58" spans="1:34" x14ac:dyDescent="0.25">
      <c r="A58" s="2151" t="s">
        <v>72</v>
      </c>
      <c r="B58" s="2151"/>
      <c r="C58" s="585">
        <v>0</v>
      </c>
      <c r="D58" s="586">
        <v>0</v>
      </c>
      <c r="E58" s="587">
        <v>0</v>
      </c>
      <c r="F58" s="585">
        <v>0</v>
      </c>
      <c r="G58" s="586">
        <v>0</v>
      </c>
      <c r="H58" s="588">
        <v>0</v>
      </c>
      <c r="I58" s="589">
        <v>0</v>
      </c>
      <c r="J58" s="586">
        <v>0</v>
      </c>
      <c r="K58" s="590">
        <v>0</v>
      </c>
      <c r="L58" s="590">
        <v>0</v>
      </c>
      <c r="M58" s="587">
        <v>0</v>
      </c>
      <c r="N58" s="585">
        <v>0</v>
      </c>
      <c r="O58" s="586">
        <v>0</v>
      </c>
      <c r="P58" s="587">
        <v>0</v>
      </c>
      <c r="Q58" s="585">
        <v>0</v>
      </c>
      <c r="R58" s="413"/>
      <c r="S58" s="413"/>
      <c r="T58" s="413"/>
      <c r="U58" s="413"/>
      <c r="V58" s="413"/>
      <c r="W58" s="413"/>
      <c r="X58" s="413"/>
      <c r="Y58" s="413"/>
      <c r="Z58" s="413"/>
      <c r="AA58" s="601"/>
      <c r="AB58" s="413"/>
      <c r="AC58" s="413"/>
      <c r="AD58" s="413"/>
      <c r="AE58" s="413"/>
      <c r="AF58" s="413"/>
      <c r="AG58" s="413"/>
      <c r="AH58" s="413"/>
    </row>
    <row r="59" spans="1:34" x14ac:dyDescent="0.25">
      <c r="A59" s="2152" t="s">
        <v>73</v>
      </c>
      <c r="B59" s="2152"/>
      <c r="C59" s="591"/>
      <c r="D59" s="592"/>
      <c r="E59" s="593"/>
      <c r="F59" s="594">
        <v>0</v>
      </c>
      <c r="G59" s="595">
        <v>0</v>
      </c>
      <c r="H59" s="596">
        <v>0</v>
      </c>
      <c r="I59" s="597">
        <v>0</v>
      </c>
      <c r="J59" s="512"/>
      <c r="K59" s="514"/>
      <c r="L59" s="514"/>
      <c r="M59" s="598">
        <v>0</v>
      </c>
      <c r="N59" s="599">
        <v>0</v>
      </c>
      <c r="O59" s="592"/>
      <c r="P59" s="593"/>
      <c r="Q59" s="591"/>
      <c r="R59" s="413"/>
      <c r="S59" s="413"/>
      <c r="T59" s="413"/>
      <c r="U59" s="413"/>
      <c r="V59" s="413"/>
      <c r="W59" s="413"/>
      <c r="X59" s="413"/>
      <c r="Y59" s="413"/>
      <c r="Z59" s="413"/>
      <c r="AA59" s="601"/>
      <c r="AB59" s="413"/>
      <c r="AC59" s="413"/>
      <c r="AD59" s="413"/>
      <c r="AE59" s="413"/>
      <c r="AF59" s="413"/>
      <c r="AG59" s="413"/>
      <c r="AH59" s="413"/>
    </row>
    <row r="60" spans="1:34" x14ac:dyDescent="0.25">
      <c r="A60" s="2145" t="s">
        <v>74</v>
      </c>
      <c r="B60" s="2145"/>
      <c r="C60" s="552"/>
      <c r="D60" s="553"/>
      <c r="E60" s="554"/>
      <c r="F60" s="555">
        <v>0</v>
      </c>
      <c r="G60" s="556">
        <v>0</v>
      </c>
      <c r="H60" s="557">
        <v>0</v>
      </c>
      <c r="I60" s="558">
        <v>0</v>
      </c>
      <c r="J60" s="553"/>
      <c r="K60" s="559"/>
      <c r="L60" s="559"/>
      <c r="M60" s="560">
        <v>0</v>
      </c>
      <c r="N60" s="561">
        <v>0</v>
      </c>
      <c r="O60" s="553"/>
      <c r="P60" s="554"/>
      <c r="Q60" s="552"/>
      <c r="R60" s="413"/>
      <c r="S60" s="413"/>
      <c r="T60" s="413"/>
      <c r="U60" s="413"/>
      <c r="V60" s="413"/>
      <c r="W60" s="413"/>
      <c r="X60" s="413"/>
      <c r="Y60" s="413"/>
      <c r="Z60" s="413"/>
      <c r="AA60" s="601"/>
      <c r="AB60" s="413"/>
      <c r="AC60" s="413"/>
      <c r="AD60" s="413"/>
      <c r="AE60" s="413"/>
      <c r="AF60" s="413"/>
      <c r="AG60" s="413"/>
      <c r="AH60" s="413"/>
    </row>
    <row r="61" spans="1:34" x14ac:dyDescent="0.25">
      <c r="A61" s="2146" t="s">
        <v>75</v>
      </c>
      <c r="B61" s="2146"/>
      <c r="C61" s="526">
        <v>0</v>
      </c>
      <c r="D61" s="527">
        <v>0</v>
      </c>
      <c r="E61" s="530">
        <v>0</v>
      </c>
      <c r="F61" s="600">
        <v>0</v>
      </c>
      <c r="G61" s="527">
        <v>0</v>
      </c>
      <c r="H61" s="529">
        <v>0</v>
      </c>
      <c r="I61" s="530">
        <v>0</v>
      </c>
      <c r="J61" s="527">
        <v>0</v>
      </c>
      <c r="K61" s="529">
        <v>0</v>
      </c>
      <c r="L61" s="529">
        <v>0</v>
      </c>
      <c r="M61" s="530">
        <v>0</v>
      </c>
      <c r="N61" s="526">
        <v>0</v>
      </c>
      <c r="O61" s="527">
        <v>0</v>
      </c>
      <c r="P61" s="530">
        <v>0</v>
      </c>
      <c r="Q61" s="526">
        <v>0</v>
      </c>
      <c r="R61" s="413"/>
      <c r="S61" s="413"/>
      <c r="T61" s="413"/>
      <c r="U61" s="413"/>
      <c r="V61" s="413"/>
      <c r="W61" s="413"/>
      <c r="X61" s="413"/>
      <c r="Y61" s="413"/>
      <c r="Z61" s="413"/>
      <c r="AA61" s="601"/>
      <c r="AB61" s="413"/>
      <c r="AC61" s="413"/>
      <c r="AD61" s="413"/>
      <c r="AE61" s="413"/>
      <c r="AF61" s="413"/>
      <c r="AG61" s="413"/>
      <c r="AH61" s="413"/>
    </row>
    <row r="62" spans="1:34" x14ac:dyDescent="0.25">
      <c r="A62" s="420" t="s">
        <v>76</v>
      </c>
      <c r="B62" s="413"/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3"/>
      <c r="P62" s="413"/>
      <c r="Q62" s="413"/>
      <c r="R62" s="413"/>
      <c r="S62" s="413"/>
      <c r="T62" s="413"/>
      <c r="U62" s="413"/>
      <c r="V62" s="413"/>
      <c r="W62" s="413"/>
      <c r="X62" s="413"/>
      <c r="Y62" s="413"/>
      <c r="Z62" s="413"/>
      <c r="AA62" s="601"/>
      <c r="AB62" s="413"/>
      <c r="AC62" s="413"/>
      <c r="AD62" s="413"/>
      <c r="AE62" s="413"/>
      <c r="AF62" s="413"/>
      <c r="AG62" s="413"/>
      <c r="AH62" s="413"/>
    </row>
    <row r="63" spans="1:34" x14ac:dyDescent="0.25">
      <c r="A63" s="2100" t="s">
        <v>7</v>
      </c>
      <c r="B63" s="2131" t="s">
        <v>8</v>
      </c>
      <c r="C63" s="2131" t="s">
        <v>9</v>
      </c>
      <c r="D63" s="602" t="s">
        <v>10</v>
      </c>
      <c r="E63" s="603"/>
      <c r="F63" s="603"/>
      <c r="G63" s="603"/>
      <c r="H63" s="603"/>
      <c r="I63" s="603"/>
      <c r="J63" s="604"/>
      <c r="K63" s="2101" t="s">
        <v>11</v>
      </c>
      <c r="L63" s="2102"/>
      <c r="M63" s="2077" t="s">
        <v>12</v>
      </c>
      <c r="N63" s="2079"/>
      <c r="O63" s="2078"/>
      <c r="P63" s="413"/>
      <c r="Q63" s="413"/>
      <c r="R63" s="413"/>
      <c r="S63" s="413"/>
      <c r="T63" s="413"/>
      <c r="U63" s="413"/>
      <c r="V63" s="413"/>
      <c r="W63" s="413"/>
      <c r="X63" s="413"/>
      <c r="Y63" s="413"/>
      <c r="Z63" s="413"/>
      <c r="AA63" s="413"/>
      <c r="AB63" s="601"/>
      <c r="AC63" s="413"/>
      <c r="AD63" s="413"/>
      <c r="AE63" s="413"/>
      <c r="AF63" s="413"/>
      <c r="AG63" s="413"/>
      <c r="AH63" s="413"/>
    </row>
    <row r="64" spans="1:34" x14ac:dyDescent="0.25">
      <c r="A64" s="2120"/>
      <c r="B64" s="2132"/>
      <c r="C64" s="2132"/>
      <c r="D64" s="2107" t="s">
        <v>13</v>
      </c>
      <c r="E64" s="2107" t="s">
        <v>14</v>
      </c>
      <c r="F64" s="2087" t="s">
        <v>15</v>
      </c>
      <c r="G64" s="2110" t="s">
        <v>16</v>
      </c>
      <c r="H64" s="2087" t="s">
        <v>17</v>
      </c>
      <c r="I64" s="2087" t="s">
        <v>18</v>
      </c>
      <c r="J64" s="2104" t="s">
        <v>19</v>
      </c>
      <c r="K64" s="2113" t="s">
        <v>20</v>
      </c>
      <c r="L64" s="2128" t="s">
        <v>21</v>
      </c>
      <c r="M64" s="2113" t="s">
        <v>22</v>
      </c>
      <c r="N64" s="2090" t="s">
        <v>23</v>
      </c>
      <c r="O64" s="2093" t="s">
        <v>24</v>
      </c>
      <c r="P64" s="413"/>
      <c r="Q64" s="413"/>
      <c r="R64" s="413"/>
      <c r="S64" s="413"/>
      <c r="T64" s="413"/>
      <c r="U64" s="413"/>
      <c r="V64" s="413"/>
      <c r="W64" s="413"/>
      <c r="X64" s="413"/>
      <c r="Y64" s="413"/>
      <c r="Z64" s="413"/>
      <c r="AA64" s="413"/>
      <c r="AB64" s="601"/>
      <c r="AC64" s="413"/>
      <c r="AD64" s="413"/>
      <c r="AE64" s="413"/>
      <c r="AF64" s="413"/>
      <c r="AG64" s="413"/>
      <c r="AH64" s="413"/>
    </row>
    <row r="65" spans="1:34" x14ac:dyDescent="0.25">
      <c r="A65" s="2120"/>
      <c r="B65" s="2132"/>
      <c r="C65" s="2132"/>
      <c r="D65" s="2108"/>
      <c r="E65" s="2108"/>
      <c r="F65" s="2088"/>
      <c r="G65" s="2111"/>
      <c r="H65" s="2088"/>
      <c r="I65" s="2088"/>
      <c r="J65" s="2105"/>
      <c r="K65" s="2114"/>
      <c r="L65" s="2129"/>
      <c r="M65" s="2114"/>
      <c r="N65" s="2091"/>
      <c r="O65" s="2094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3"/>
      <c r="AA65" s="413"/>
      <c r="AB65" s="601"/>
      <c r="AC65" s="413"/>
      <c r="AD65" s="413"/>
      <c r="AE65" s="413"/>
      <c r="AF65" s="413"/>
      <c r="AG65" s="413"/>
      <c r="AH65" s="413"/>
    </row>
    <row r="66" spans="1:34" x14ac:dyDescent="0.25">
      <c r="A66" s="2121"/>
      <c r="B66" s="2133"/>
      <c r="C66" s="2133"/>
      <c r="D66" s="2109"/>
      <c r="E66" s="2109"/>
      <c r="F66" s="2089"/>
      <c r="G66" s="2112"/>
      <c r="H66" s="2089"/>
      <c r="I66" s="2089"/>
      <c r="J66" s="2106"/>
      <c r="K66" s="2115"/>
      <c r="L66" s="2130"/>
      <c r="M66" s="2115"/>
      <c r="N66" s="2092"/>
      <c r="O66" s="2095"/>
      <c r="P66" s="413"/>
      <c r="Q66" s="413"/>
      <c r="R66" s="413"/>
      <c r="S66" s="413"/>
      <c r="T66" s="413"/>
      <c r="U66" s="413"/>
      <c r="V66" s="413"/>
      <c r="W66" s="413"/>
      <c r="X66" s="413"/>
      <c r="Y66" s="413"/>
      <c r="Z66" s="413"/>
      <c r="AA66" s="413"/>
      <c r="AB66" s="413"/>
      <c r="AC66" s="413"/>
      <c r="AD66" s="413"/>
      <c r="AE66" s="413"/>
      <c r="AF66" s="413"/>
      <c r="AG66" s="413"/>
      <c r="AH66" s="413"/>
    </row>
    <row r="67" spans="1:34" x14ac:dyDescent="0.25">
      <c r="A67" s="2100" t="s">
        <v>25</v>
      </c>
      <c r="B67" s="422" t="s">
        <v>26</v>
      </c>
      <c r="C67" s="423">
        <v>0</v>
      </c>
      <c r="D67" s="424"/>
      <c r="E67" s="425"/>
      <c r="F67" s="426"/>
      <c r="G67" s="426"/>
      <c r="H67" s="427"/>
      <c r="I67" s="427"/>
      <c r="J67" s="428"/>
      <c r="K67" s="429"/>
      <c r="L67" s="430"/>
      <c r="M67" s="429"/>
      <c r="N67" s="427"/>
      <c r="O67" s="428"/>
      <c r="P67" s="635" t="s">
        <v>27</v>
      </c>
      <c r="Q67" s="413"/>
      <c r="R67" s="413"/>
      <c r="S67" s="413"/>
      <c r="T67" s="413"/>
      <c r="U67" s="413"/>
      <c r="V67" s="413"/>
      <c r="W67" s="413"/>
      <c r="X67" s="413"/>
      <c r="Y67" s="413"/>
      <c r="Z67" s="413"/>
      <c r="AA67" s="551" t="s">
        <v>28</v>
      </c>
      <c r="AB67" s="551" t="s">
        <v>28</v>
      </c>
      <c r="AC67" s="551" t="s">
        <v>28</v>
      </c>
      <c r="AD67" s="551" t="s">
        <v>28</v>
      </c>
      <c r="AE67" s="633" t="s">
        <v>28</v>
      </c>
      <c r="AF67" s="633" t="s">
        <v>28</v>
      </c>
      <c r="AG67" s="633" t="s">
        <v>28</v>
      </c>
      <c r="AH67" s="633" t="s">
        <v>28</v>
      </c>
    </row>
    <row r="68" spans="1:34" x14ac:dyDescent="0.25">
      <c r="A68" s="2120"/>
      <c r="B68" s="431" t="s">
        <v>29</v>
      </c>
      <c r="C68" s="423">
        <v>0</v>
      </c>
      <c r="D68" s="432"/>
      <c r="E68" s="433"/>
      <c r="F68" s="434"/>
      <c r="G68" s="435"/>
      <c r="H68" s="436"/>
      <c r="I68" s="436"/>
      <c r="J68" s="437"/>
      <c r="K68" s="432"/>
      <c r="L68" s="438"/>
      <c r="M68" s="432"/>
      <c r="N68" s="435"/>
      <c r="O68" s="439"/>
      <c r="P68" s="635" t="s">
        <v>28</v>
      </c>
      <c r="Q68" s="413"/>
      <c r="R68" s="413"/>
      <c r="S68" s="413"/>
      <c r="T68" s="413"/>
      <c r="U68" s="413"/>
      <c r="V68" s="413"/>
      <c r="W68" s="413"/>
      <c r="X68" s="413"/>
      <c r="Y68" s="413"/>
      <c r="Z68" s="413"/>
      <c r="AA68" s="551" t="s">
        <v>28</v>
      </c>
      <c r="AB68" s="551" t="s">
        <v>28</v>
      </c>
      <c r="AC68" s="551" t="s">
        <v>28</v>
      </c>
      <c r="AD68" s="551" t="s">
        <v>28</v>
      </c>
      <c r="AE68" s="633" t="s">
        <v>28</v>
      </c>
      <c r="AF68" s="633" t="s">
        <v>28</v>
      </c>
      <c r="AG68" s="633" t="s">
        <v>28</v>
      </c>
      <c r="AH68" s="633" t="s">
        <v>28</v>
      </c>
    </row>
    <row r="69" spans="1:34" x14ac:dyDescent="0.25">
      <c r="A69" s="2120"/>
      <c r="B69" s="440" t="s">
        <v>30</v>
      </c>
      <c r="C69" s="441">
        <v>0</v>
      </c>
      <c r="D69" s="432"/>
      <c r="E69" s="433"/>
      <c r="F69" s="434"/>
      <c r="G69" s="435"/>
      <c r="H69" s="434"/>
      <c r="I69" s="434"/>
      <c r="J69" s="438"/>
      <c r="K69" s="442"/>
      <c r="L69" s="438"/>
      <c r="M69" s="442"/>
      <c r="N69" s="443"/>
      <c r="O69" s="444"/>
      <c r="P69" s="635" t="s">
        <v>28</v>
      </c>
      <c r="Q69" s="413"/>
      <c r="R69" s="413"/>
      <c r="S69" s="413"/>
      <c r="T69" s="413"/>
      <c r="U69" s="413"/>
      <c r="V69" s="413"/>
      <c r="W69" s="413"/>
      <c r="X69" s="413"/>
      <c r="Y69" s="413"/>
      <c r="Z69" s="413"/>
      <c r="AA69" s="551" t="s">
        <v>28</v>
      </c>
      <c r="AB69" s="551" t="s">
        <v>28</v>
      </c>
      <c r="AC69" s="551" t="s">
        <v>28</v>
      </c>
      <c r="AD69" s="413"/>
      <c r="AE69" s="633" t="s">
        <v>28</v>
      </c>
      <c r="AF69" s="633" t="s">
        <v>28</v>
      </c>
      <c r="AG69" s="633" t="s">
        <v>28</v>
      </c>
      <c r="AH69" s="413"/>
    </row>
    <row r="70" spans="1:34" x14ac:dyDescent="0.25">
      <c r="A70" s="2120"/>
      <c r="B70" s="440"/>
      <c r="C70" s="423"/>
      <c r="D70" s="636"/>
      <c r="E70" s="637"/>
      <c r="F70" s="638"/>
      <c r="G70" s="638"/>
      <c r="H70" s="639"/>
      <c r="I70" s="639"/>
      <c r="J70" s="640"/>
      <c r="K70" s="641"/>
      <c r="L70" s="642"/>
      <c r="M70" s="641"/>
      <c r="N70" s="643"/>
      <c r="O70" s="644"/>
      <c r="P70" s="413"/>
      <c r="Q70" s="413"/>
      <c r="R70" s="413"/>
      <c r="S70" s="413"/>
      <c r="T70" s="413"/>
      <c r="U70" s="413"/>
      <c r="V70" s="413"/>
      <c r="W70" s="413"/>
      <c r="X70" s="413"/>
      <c r="Y70" s="413"/>
      <c r="Z70" s="413"/>
      <c r="AA70" s="413"/>
      <c r="AB70" s="413"/>
      <c r="AC70" s="413"/>
      <c r="AD70" s="413"/>
      <c r="AE70" s="413"/>
      <c r="AF70" s="413"/>
      <c r="AG70" s="413"/>
      <c r="AH70" s="413"/>
    </row>
    <row r="71" spans="1:34" x14ac:dyDescent="0.25">
      <c r="A71" s="2121"/>
      <c r="B71" s="446" t="s">
        <v>31</v>
      </c>
      <c r="C71" s="447">
        <v>0</v>
      </c>
      <c r="D71" s="448">
        <v>0</v>
      </c>
      <c r="E71" s="449">
        <v>0</v>
      </c>
      <c r="F71" s="450">
        <v>0</v>
      </c>
      <c r="G71" s="450">
        <v>0</v>
      </c>
      <c r="H71" s="450">
        <v>0</v>
      </c>
      <c r="I71" s="450">
        <v>0</v>
      </c>
      <c r="J71" s="451">
        <v>0</v>
      </c>
      <c r="K71" s="448">
        <v>0</v>
      </c>
      <c r="L71" s="451">
        <v>0</v>
      </c>
      <c r="M71" s="448">
        <v>0</v>
      </c>
      <c r="N71" s="450">
        <v>0</v>
      </c>
      <c r="O71" s="451">
        <v>0</v>
      </c>
      <c r="P71" s="413"/>
      <c r="Q71" s="413"/>
      <c r="R71" s="413"/>
      <c r="S71" s="413"/>
      <c r="T71" s="413"/>
      <c r="U71" s="413"/>
      <c r="V71" s="413"/>
      <c r="W71" s="413"/>
      <c r="X71" s="413"/>
      <c r="Y71" s="413"/>
      <c r="Z71" s="413"/>
      <c r="AA71" s="413"/>
      <c r="AB71" s="413"/>
      <c r="AC71" s="413"/>
      <c r="AD71" s="413"/>
      <c r="AE71" s="413"/>
      <c r="AF71" s="413"/>
      <c r="AG71" s="413"/>
      <c r="AH71" s="413"/>
    </row>
    <row r="72" spans="1:34" x14ac:dyDescent="0.25">
      <c r="A72" s="2100" t="s">
        <v>32</v>
      </c>
      <c r="B72" s="422" t="s">
        <v>26</v>
      </c>
      <c r="C72" s="423">
        <v>0</v>
      </c>
      <c r="D72" s="452"/>
      <c r="E72" s="453"/>
      <c r="F72" s="454"/>
      <c r="G72" s="454"/>
      <c r="H72" s="455"/>
      <c r="I72" s="455"/>
      <c r="J72" s="456"/>
      <c r="K72" s="457"/>
      <c r="L72" s="428"/>
      <c r="M72" s="429"/>
      <c r="N72" s="427"/>
      <c r="O72" s="428"/>
      <c r="P72" s="635" t="s">
        <v>27</v>
      </c>
      <c r="Q72" s="413"/>
      <c r="R72" s="413"/>
      <c r="S72" s="413"/>
      <c r="T72" s="413"/>
      <c r="U72" s="413"/>
      <c r="V72" s="413"/>
      <c r="W72" s="413"/>
      <c r="X72" s="413"/>
      <c r="Y72" s="413"/>
      <c r="Z72" s="413"/>
      <c r="AA72" s="551" t="s">
        <v>28</v>
      </c>
      <c r="AB72" s="551" t="s">
        <v>28</v>
      </c>
      <c r="AC72" s="551" t="s">
        <v>28</v>
      </c>
      <c r="AD72" s="551" t="s">
        <v>28</v>
      </c>
      <c r="AE72" s="633" t="s">
        <v>28</v>
      </c>
      <c r="AF72" s="633" t="s">
        <v>28</v>
      </c>
      <c r="AG72" s="633" t="s">
        <v>28</v>
      </c>
      <c r="AH72" s="633" t="s">
        <v>28</v>
      </c>
    </row>
    <row r="73" spans="1:34" x14ac:dyDescent="0.25">
      <c r="A73" s="2120"/>
      <c r="B73" s="431" t="s">
        <v>29</v>
      </c>
      <c r="C73" s="423">
        <v>0</v>
      </c>
      <c r="D73" s="458"/>
      <c r="E73" s="459"/>
      <c r="F73" s="460"/>
      <c r="G73" s="460"/>
      <c r="H73" s="436"/>
      <c r="I73" s="436"/>
      <c r="J73" s="437"/>
      <c r="K73" s="457"/>
      <c r="L73" s="461"/>
      <c r="M73" s="457"/>
      <c r="N73" s="462"/>
      <c r="O73" s="461"/>
      <c r="P73" s="635" t="s">
        <v>27</v>
      </c>
      <c r="Q73" s="413"/>
      <c r="R73" s="413"/>
      <c r="S73" s="413"/>
      <c r="T73" s="413"/>
      <c r="U73" s="413"/>
      <c r="V73" s="413"/>
      <c r="W73" s="413"/>
      <c r="X73" s="413"/>
      <c r="Y73" s="413"/>
      <c r="Z73" s="413"/>
      <c r="AA73" s="551" t="s">
        <v>28</v>
      </c>
      <c r="AB73" s="551" t="s">
        <v>28</v>
      </c>
      <c r="AC73" s="551" t="s">
        <v>28</v>
      </c>
      <c r="AD73" s="551" t="s">
        <v>28</v>
      </c>
      <c r="AE73" s="633" t="s">
        <v>28</v>
      </c>
      <c r="AF73" s="633" t="s">
        <v>28</v>
      </c>
      <c r="AG73" s="633" t="s">
        <v>28</v>
      </c>
      <c r="AH73" s="633" t="s">
        <v>28</v>
      </c>
    </row>
    <row r="74" spans="1:34" x14ac:dyDescent="0.25">
      <c r="A74" s="2120"/>
      <c r="B74" s="463" t="s">
        <v>33</v>
      </c>
      <c r="C74" s="441">
        <v>0</v>
      </c>
      <c r="D74" s="458"/>
      <c r="E74" s="459"/>
      <c r="F74" s="464"/>
      <c r="G74" s="443"/>
      <c r="H74" s="443"/>
      <c r="I74" s="443"/>
      <c r="J74" s="444"/>
      <c r="K74" s="457"/>
      <c r="L74" s="461"/>
      <c r="M74" s="457"/>
      <c r="N74" s="462"/>
      <c r="O74" s="461"/>
      <c r="P74" s="635"/>
      <c r="Q74" s="465"/>
      <c r="R74" s="465"/>
      <c r="S74" s="413"/>
      <c r="T74" s="413"/>
      <c r="U74" s="413"/>
      <c r="V74" s="413"/>
      <c r="W74" s="413"/>
      <c r="X74" s="413"/>
      <c r="Y74" s="413"/>
      <c r="Z74" s="413"/>
      <c r="AA74" s="551" t="s">
        <v>28</v>
      </c>
      <c r="AB74" s="551" t="s">
        <v>28</v>
      </c>
      <c r="AC74" s="551" t="s">
        <v>28</v>
      </c>
      <c r="AD74" s="413"/>
      <c r="AE74" s="633" t="s">
        <v>28</v>
      </c>
      <c r="AF74" s="633" t="s">
        <v>28</v>
      </c>
      <c r="AG74" s="633" t="s">
        <v>28</v>
      </c>
      <c r="AH74" s="413"/>
    </row>
    <row r="75" spans="1:34" x14ac:dyDescent="0.25">
      <c r="A75" s="2120"/>
      <c r="B75" s="440" t="s">
        <v>30</v>
      </c>
      <c r="C75" s="441">
        <v>0</v>
      </c>
      <c r="D75" s="458"/>
      <c r="E75" s="459"/>
      <c r="F75" s="460"/>
      <c r="G75" s="460"/>
      <c r="H75" s="434"/>
      <c r="I75" s="434"/>
      <c r="J75" s="438"/>
      <c r="K75" s="457"/>
      <c r="L75" s="444"/>
      <c r="M75" s="442"/>
      <c r="N75" s="443"/>
      <c r="O75" s="444"/>
      <c r="P75" s="635" t="s">
        <v>27</v>
      </c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</row>
    <row r="76" spans="1:34" x14ac:dyDescent="0.25">
      <c r="A76" s="2120"/>
      <c r="B76" s="440"/>
      <c r="C76" s="423"/>
      <c r="D76" s="636"/>
      <c r="E76" s="637"/>
      <c r="F76" s="638"/>
      <c r="G76" s="638"/>
      <c r="H76" s="639"/>
      <c r="I76" s="639"/>
      <c r="J76" s="640"/>
      <c r="K76" s="641"/>
      <c r="L76" s="642"/>
      <c r="M76" s="641"/>
      <c r="N76" s="643"/>
      <c r="O76" s="642"/>
      <c r="P76" s="413"/>
      <c r="Q76" s="413"/>
      <c r="R76" s="413"/>
      <c r="S76" s="413"/>
      <c r="T76" s="413"/>
      <c r="U76" s="413"/>
      <c r="V76" s="413"/>
      <c r="W76" s="413"/>
      <c r="X76" s="413"/>
      <c r="Y76" s="413"/>
      <c r="Z76" s="413"/>
      <c r="AA76" s="413"/>
      <c r="AB76" s="413"/>
      <c r="AC76" s="413"/>
      <c r="AD76" s="413"/>
      <c r="AE76" s="413"/>
      <c r="AF76" s="413"/>
      <c r="AG76" s="413"/>
      <c r="AH76" s="413"/>
    </row>
    <row r="77" spans="1:34" x14ac:dyDescent="0.25">
      <c r="A77" s="2121"/>
      <c r="B77" s="466" t="s">
        <v>31</v>
      </c>
      <c r="C77" s="447">
        <v>0</v>
      </c>
      <c r="D77" s="448">
        <v>0</v>
      </c>
      <c r="E77" s="449">
        <v>0</v>
      </c>
      <c r="F77" s="450">
        <v>0</v>
      </c>
      <c r="G77" s="450">
        <v>0</v>
      </c>
      <c r="H77" s="450">
        <v>0</v>
      </c>
      <c r="I77" s="450">
        <v>0</v>
      </c>
      <c r="J77" s="451">
        <v>0</v>
      </c>
      <c r="K77" s="448">
        <v>0</v>
      </c>
      <c r="L77" s="451">
        <v>0</v>
      </c>
      <c r="M77" s="448">
        <v>0</v>
      </c>
      <c r="N77" s="450">
        <v>0</v>
      </c>
      <c r="O77" s="451">
        <v>0</v>
      </c>
      <c r="P77" s="465"/>
      <c r="Q77" s="465"/>
      <c r="R77" s="465"/>
      <c r="S77" s="413"/>
      <c r="T77" s="413"/>
      <c r="U77" s="413"/>
      <c r="V77" s="413"/>
      <c r="W77" s="413"/>
      <c r="X77" s="413"/>
      <c r="Y77" s="413"/>
      <c r="Z77" s="413"/>
      <c r="AA77" s="413"/>
      <c r="AB77" s="413"/>
      <c r="AC77" s="413"/>
      <c r="AD77" s="413"/>
      <c r="AE77" s="413"/>
      <c r="AF77" s="413"/>
      <c r="AG77" s="413"/>
      <c r="AH77" s="413"/>
    </row>
    <row r="78" spans="1:34" x14ac:dyDescent="0.25">
      <c r="A78" s="2100" t="s">
        <v>34</v>
      </c>
      <c r="B78" s="422" t="s">
        <v>26</v>
      </c>
      <c r="C78" s="423">
        <v>0</v>
      </c>
      <c r="D78" s="452"/>
      <c r="E78" s="453"/>
      <c r="F78" s="454"/>
      <c r="G78" s="454"/>
      <c r="H78" s="455"/>
      <c r="I78" s="455"/>
      <c r="J78" s="456"/>
      <c r="K78" s="432"/>
      <c r="L78" s="439"/>
      <c r="M78" s="432"/>
      <c r="N78" s="434"/>
      <c r="O78" s="439"/>
      <c r="P78" s="635" t="s">
        <v>27</v>
      </c>
      <c r="Q78" s="413"/>
      <c r="R78" s="413"/>
      <c r="S78" s="413"/>
      <c r="T78" s="413"/>
      <c r="U78" s="413"/>
      <c r="V78" s="413"/>
      <c r="W78" s="413"/>
      <c r="X78" s="413"/>
      <c r="Y78" s="413"/>
      <c r="Z78" s="413"/>
      <c r="AA78" s="551" t="s">
        <v>28</v>
      </c>
      <c r="AB78" s="551" t="s">
        <v>28</v>
      </c>
      <c r="AC78" s="551" t="s">
        <v>28</v>
      </c>
      <c r="AD78" s="551" t="s">
        <v>28</v>
      </c>
      <c r="AE78" s="633" t="s">
        <v>28</v>
      </c>
      <c r="AF78" s="633" t="s">
        <v>28</v>
      </c>
      <c r="AG78" s="633" t="s">
        <v>28</v>
      </c>
      <c r="AH78" s="633" t="s">
        <v>28</v>
      </c>
    </row>
    <row r="79" spans="1:34" x14ac:dyDescent="0.25">
      <c r="A79" s="2120"/>
      <c r="B79" s="431" t="s">
        <v>29</v>
      </c>
      <c r="C79" s="423">
        <v>0</v>
      </c>
      <c r="D79" s="458"/>
      <c r="E79" s="459"/>
      <c r="F79" s="460"/>
      <c r="G79" s="460"/>
      <c r="H79" s="436"/>
      <c r="I79" s="436"/>
      <c r="J79" s="437"/>
      <c r="K79" s="457"/>
      <c r="L79" s="461"/>
      <c r="M79" s="457"/>
      <c r="N79" s="462"/>
      <c r="O79" s="461"/>
      <c r="P79" s="635" t="s">
        <v>27</v>
      </c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551" t="s">
        <v>28</v>
      </c>
      <c r="AB79" s="551" t="s">
        <v>28</v>
      </c>
      <c r="AC79" s="551" t="s">
        <v>28</v>
      </c>
      <c r="AD79" s="601"/>
      <c r="AE79" s="633" t="s">
        <v>28</v>
      </c>
      <c r="AF79" s="633" t="s">
        <v>28</v>
      </c>
      <c r="AG79" s="633" t="s">
        <v>28</v>
      </c>
      <c r="AH79" s="601"/>
    </row>
    <row r="80" spans="1:34" x14ac:dyDescent="0.25">
      <c r="A80" s="2120"/>
      <c r="B80" s="463" t="s">
        <v>33</v>
      </c>
      <c r="C80" s="441">
        <v>0</v>
      </c>
      <c r="D80" s="458"/>
      <c r="E80" s="459"/>
      <c r="F80" s="464"/>
      <c r="G80" s="464"/>
      <c r="H80" s="467"/>
      <c r="I80" s="467"/>
      <c r="J80" s="468"/>
      <c r="K80" s="432"/>
      <c r="L80" s="439"/>
      <c r="M80" s="432"/>
      <c r="N80" s="435"/>
      <c r="O80" s="438"/>
      <c r="P80" s="465"/>
      <c r="Q80" s="465"/>
      <c r="R80" s="465"/>
      <c r="S80" s="413"/>
      <c r="T80" s="413"/>
      <c r="U80" s="413"/>
      <c r="V80" s="413"/>
      <c r="W80" s="413"/>
      <c r="X80" s="413"/>
      <c r="Y80" s="413"/>
      <c r="Z80" s="413"/>
      <c r="AA80" s="413"/>
      <c r="AB80" s="413"/>
      <c r="AC80" s="413"/>
      <c r="AD80" s="413"/>
      <c r="AE80" s="413"/>
      <c r="AF80" s="413"/>
      <c r="AG80" s="413"/>
      <c r="AH80" s="413"/>
    </row>
    <row r="81" spans="1:34" x14ac:dyDescent="0.25">
      <c r="A81" s="2120"/>
      <c r="B81" s="440"/>
      <c r="C81" s="423"/>
      <c r="D81" s="636"/>
      <c r="E81" s="637"/>
      <c r="F81" s="638"/>
      <c r="G81" s="638"/>
      <c r="H81" s="639"/>
      <c r="I81" s="639"/>
      <c r="J81" s="640"/>
      <c r="K81" s="641"/>
      <c r="L81" s="642"/>
      <c r="M81" s="641"/>
      <c r="N81" s="643"/>
      <c r="O81" s="642"/>
      <c r="P81" s="413"/>
      <c r="Q81" s="413"/>
      <c r="R81" s="413"/>
      <c r="S81" s="413"/>
      <c r="T81" s="413"/>
      <c r="U81" s="413"/>
      <c r="V81" s="413"/>
      <c r="W81" s="413"/>
      <c r="X81" s="413"/>
      <c r="Y81" s="413"/>
      <c r="Z81" s="413"/>
      <c r="AA81" s="413"/>
      <c r="AB81" s="413"/>
      <c r="AC81" s="413"/>
      <c r="AD81" s="413"/>
      <c r="AE81" s="413"/>
      <c r="AF81" s="413"/>
      <c r="AG81" s="413"/>
      <c r="AH81" s="413"/>
    </row>
    <row r="82" spans="1:34" x14ac:dyDescent="0.25">
      <c r="A82" s="2121"/>
      <c r="B82" s="466" t="s">
        <v>31</v>
      </c>
      <c r="C82" s="447">
        <v>0</v>
      </c>
      <c r="D82" s="448">
        <v>0</v>
      </c>
      <c r="E82" s="449">
        <v>0</v>
      </c>
      <c r="F82" s="450">
        <v>0</v>
      </c>
      <c r="G82" s="450">
        <v>0</v>
      </c>
      <c r="H82" s="450">
        <v>0</v>
      </c>
      <c r="I82" s="450">
        <v>0</v>
      </c>
      <c r="J82" s="451">
        <v>0</v>
      </c>
      <c r="K82" s="448">
        <v>0</v>
      </c>
      <c r="L82" s="451">
        <v>0</v>
      </c>
      <c r="M82" s="448">
        <v>0</v>
      </c>
      <c r="N82" s="450">
        <v>0</v>
      </c>
      <c r="O82" s="451">
        <v>0</v>
      </c>
      <c r="P82" s="465"/>
      <c r="Q82" s="465"/>
      <c r="R82" s="465"/>
      <c r="S82" s="413"/>
      <c r="T82" s="413"/>
      <c r="U82" s="413"/>
      <c r="V82" s="413"/>
      <c r="W82" s="413"/>
      <c r="X82" s="413"/>
      <c r="Y82" s="413"/>
      <c r="Z82" s="413"/>
      <c r="AA82" s="413"/>
      <c r="AB82" s="413"/>
      <c r="AC82" s="413"/>
      <c r="AD82" s="413"/>
      <c r="AE82" s="413"/>
      <c r="AF82" s="413"/>
      <c r="AG82" s="413"/>
      <c r="AH82" s="413"/>
    </row>
    <row r="83" spans="1:34" x14ac:dyDescent="0.25">
      <c r="A83" s="2122" t="s">
        <v>9</v>
      </c>
      <c r="B83" s="2123"/>
      <c r="C83" s="470">
        <v>0</v>
      </c>
      <c r="D83" s="471">
        <v>0</v>
      </c>
      <c r="E83" s="472">
        <v>0</v>
      </c>
      <c r="F83" s="473">
        <v>0</v>
      </c>
      <c r="G83" s="473">
        <v>0</v>
      </c>
      <c r="H83" s="473">
        <v>0</v>
      </c>
      <c r="I83" s="473">
        <v>0</v>
      </c>
      <c r="J83" s="474">
        <v>0</v>
      </c>
      <c r="K83" s="471">
        <v>0</v>
      </c>
      <c r="L83" s="474">
        <v>0</v>
      </c>
      <c r="M83" s="471">
        <v>0</v>
      </c>
      <c r="N83" s="473">
        <v>0</v>
      </c>
      <c r="O83" s="474">
        <v>0</v>
      </c>
      <c r="P83" s="465"/>
      <c r="Q83" s="465"/>
      <c r="R83" s="465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</row>
    <row r="84" spans="1:34" x14ac:dyDescent="0.25">
      <c r="A84" s="420" t="s">
        <v>77</v>
      </c>
      <c r="B84" s="413"/>
      <c r="C84" s="413"/>
      <c r="D84" s="413"/>
      <c r="E84" s="413"/>
      <c r="F84" s="413"/>
      <c r="G84" s="413"/>
      <c r="H84" s="413"/>
      <c r="I84" s="413"/>
      <c r="J84" s="413"/>
      <c r="K84" s="413"/>
      <c r="L84" s="413"/>
      <c r="M84" s="413"/>
      <c r="N84" s="413"/>
      <c r="O84" s="413"/>
      <c r="P84" s="413"/>
      <c r="Q84" s="413"/>
      <c r="R84" s="413"/>
      <c r="S84" s="413"/>
      <c r="T84" s="413"/>
      <c r="U84" s="413"/>
      <c r="V84" s="413"/>
      <c r="W84" s="413"/>
      <c r="X84" s="413"/>
      <c r="Y84" s="413"/>
      <c r="Z84" s="413"/>
      <c r="AA84" s="413"/>
      <c r="AB84" s="413"/>
      <c r="AC84" s="413"/>
      <c r="AD84" s="413"/>
      <c r="AE84" s="413"/>
      <c r="AF84" s="413"/>
      <c r="AG84" s="413"/>
      <c r="AH84" s="413"/>
    </row>
    <row r="85" spans="1:34" x14ac:dyDescent="0.25">
      <c r="A85" s="2124" t="s">
        <v>36</v>
      </c>
      <c r="B85" s="2125"/>
      <c r="C85" s="2100" t="s">
        <v>9</v>
      </c>
      <c r="D85" s="2077" t="s">
        <v>37</v>
      </c>
      <c r="E85" s="2079"/>
      <c r="F85" s="2079"/>
      <c r="G85" s="2078"/>
      <c r="H85" s="421"/>
      <c r="I85" s="421"/>
      <c r="J85" s="421"/>
      <c r="K85" s="421"/>
      <c r="L85" s="421"/>
      <c r="M85" s="421"/>
      <c r="N85" s="421"/>
      <c r="O85" s="421"/>
      <c r="P85" s="421"/>
      <c r="Q85" s="421"/>
      <c r="R85" s="469"/>
      <c r="S85" s="469"/>
      <c r="T85" s="469"/>
      <c r="U85" s="469"/>
      <c r="V85" s="469"/>
      <c r="W85" s="469"/>
      <c r="X85" s="469"/>
      <c r="Y85" s="469"/>
      <c r="Z85" s="469"/>
      <c r="AA85" s="469"/>
      <c r="AB85" s="469"/>
      <c r="AC85" s="469"/>
      <c r="AD85" s="469"/>
      <c r="AE85" s="469"/>
      <c r="AF85" s="469"/>
      <c r="AG85" s="469"/>
      <c r="AH85" s="469"/>
    </row>
    <row r="86" spans="1:34" ht="21" x14ac:dyDescent="0.25">
      <c r="A86" s="2126"/>
      <c r="B86" s="2127"/>
      <c r="C86" s="2121"/>
      <c r="D86" s="475" t="s">
        <v>13</v>
      </c>
      <c r="E86" s="476" t="s">
        <v>14</v>
      </c>
      <c r="F86" s="476" t="s">
        <v>15</v>
      </c>
      <c r="G86" s="477" t="s">
        <v>38</v>
      </c>
      <c r="H86" s="413"/>
      <c r="I86" s="413"/>
      <c r="J86" s="413"/>
      <c r="K86" s="413"/>
      <c r="L86" s="413"/>
      <c r="M86" s="413"/>
      <c r="N86" s="413"/>
      <c r="O86" s="413"/>
      <c r="P86" s="413"/>
      <c r="Q86" s="413"/>
      <c r="R86" s="413"/>
      <c r="S86" s="413"/>
      <c r="T86" s="413"/>
      <c r="U86" s="413"/>
      <c r="V86" s="413"/>
      <c r="W86" s="413"/>
      <c r="X86" s="413"/>
      <c r="Y86" s="413"/>
      <c r="Z86" s="413"/>
      <c r="AA86" s="413"/>
      <c r="AB86" s="413"/>
      <c r="AC86" s="413"/>
      <c r="AD86" s="413"/>
      <c r="AE86" s="413"/>
      <c r="AF86" s="413"/>
      <c r="AG86" s="413"/>
      <c r="AH86" s="413"/>
    </row>
    <row r="87" spans="1:34" x14ac:dyDescent="0.25">
      <c r="A87" s="2116" t="s">
        <v>39</v>
      </c>
      <c r="B87" s="2117"/>
      <c r="C87" s="479">
        <v>0</v>
      </c>
      <c r="D87" s="605"/>
      <c r="E87" s="482"/>
      <c r="F87" s="482"/>
      <c r="G87" s="48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</row>
    <row r="88" spans="1:34" ht="15.75" thickBot="1" x14ac:dyDescent="0.3">
      <c r="A88" s="2118" t="s">
        <v>40</v>
      </c>
      <c r="B88" s="2119"/>
      <c r="C88" s="484">
        <v>0</v>
      </c>
      <c r="D88" s="606"/>
      <c r="E88" s="607"/>
      <c r="F88" s="487"/>
      <c r="G88" s="488"/>
      <c r="H88" s="413"/>
      <c r="I88" s="413"/>
      <c r="J88" s="413"/>
      <c r="K88" s="413"/>
      <c r="L88" s="413"/>
      <c r="M88" s="413"/>
      <c r="N88" s="413"/>
      <c r="O88" s="413"/>
      <c r="P88" s="413"/>
      <c r="Q88" s="413"/>
      <c r="R88" s="413"/>
      <c r="S88" s="413"/>
      <c r="T88" s="413"/>
      <c r="U88" s="413"/>
      <c r="V88" s="413"/>
      <c r="W88" s="413"/>
      <c r="X88" s="413"/>
      <c r="Y88" s="413"/>
      <c r="Z88" s="413"/>
      <c r="AA88" s="413"/>
      <c r="AB88" s="413"/>
      <c r="AC88" s="413"/>
      <c r="AD88" s="413"/>
      <c r="AE88" s="413"/>
      <c r="AF88" s="413"/>
      <c r="AG88" s="413"/>
      <c r="AH88" s="413"/>
    </row>
    <row r="89" spans="1:34" ht="15.75" thickTop="1" x14ac:dyDescent="0.25">
      <c r="A89" s="489" t="s">
        <v>41</v>
      </c>
      <c r="B89" s="490"/>
      <c r="C89" s="491">
        <v>0</v>
      </c>
      <c r="D89" s="492"/>
      <c r="E89" s="493"/>
      <c r="F89" s="493"/>
      <c r="G89" s="494"/>
      <c r="H89" s="413"/>
      <c r="I89" s="413"/>
      <c r="J89" s="413"/>
      <c r="K89" s="413"/>
      <c r="L89" s="413"/>
      <c r="M89" s="413"/>
      <c r="N89" s="413"/>
      <c r="O89" s="413"/>
      <c r="P89" s="413"/>
      <c r="Q89" s="413"/>
      <c r="R89" s="413"/>
      <c r="S89" s="413"/>
      <c r="T89" s="413"/>
      <c r="U89" s="413"/>
      <c r="V89" s="413"/>
      <c r="W89" s="413"/>
      <c r="X89" s="413"/>
      <c r="Y89" s="413"/>
      <c r="Z89" s="413"/>
      <c r="AA89" s="413"/>
      <c r="AB89" s="413"/>
      <c r="AC89" s="413"/>
      <c r="AD89" s="413"/>
      <c r="AE89" s="413"/>
      <c r="AF89" s="413"/>
      <c r="AG89" s="413"/>
      <c r="AH89" s="413"/>
    </row>
    <row r="90" spans="1:34" x14ac:dyDescent="0.25">
      <c r="A90" s="495" t="s">
        <v>42</v>
      </c>
      <c r="B90" s="496"/>
      <c r="C90" s="497">
        <v>0</v>
      </c>
      <c r="D90" s="498"/>
      <c r="E90" s="499"/>
      <c r="F90" s="500"/>
      <c r="G90" s="501"/>
      <c r="H90" s="413"/>
      <c r="I90" s="413"/>
      <c r="J90" s="413"/>
      <c r="K90" s="413"/>
      <c r="L90" s="413"/>
      <c r="M90" s="413"/>
      <c r="N90" s="413"/>
      <c r="O90" s="413"/>
      <c r="P90" s="413"/>
      <c r="Q90" s="413"/>
      <c r="R90" s="413"/>
      <c r="S90" s="413"/>
      <c r="T90" s="413"/>
      <c r="U90" s="413"/>
      <c r="V90" s="413"/>
      <c r="W90" s="413"/>
      <c r="X90" s="413"/>
      <c r="Y90" s="413"/>
      <c r="Z90" s="413"/>
      <c r="AA90" s="413"/>
      <c r="AB90" s="413"/>
      <c r="AC90" s="413"/>
      <c r="AD90" s="413"/>
      <c r="AE90" s="413"/>
      <c r="AF90" s="413"/>
      <c r="AG90" s="413"/>
      <c r="AH90" s="413"/>
    </row>
    <row r="91" spans="1:34" x14ac:dyDescent="0.25">
      <c r="A91" s="420" t="s">
        <v>78</v>
      </c>
      <c r="B91" s="413"/>
      <c r="C91" s="502"/>
      <c r="D91" s="413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</row>
    <row r="92" spans="1:34" x14ac:dyDescent="0.25">
      <c r="A92" s="2080" t="s">
        <v>7</v>
      </c>
      <c r="B92" s="2096"/>
      <c r="C92" s="2100" t="s">
        <v>9</v>
      </c>
      <c r="D92" s="2101" t="s">
        <v>10</v>
      </c>
      <c r="E92" s="2102"/>
      <c r="F92" s="2102"/>
      <c r="G92" s="2102"/>
      <c r="H92" s="2102"/>
      <c r="I92" s="2102"/>
      <c r="J92" s="2103"/>
      <c r="K92" s="2101" t="s">
        <v>11</v>
      </c>
      <c r="L92" s="2102"/>
      <c r="M92" s="2077" t="s">
        <v>12</v>
      </c>
      <c r="N92" s="2079"/>
      <c r="O92" s="2078"/>
      <c r="P92" s="413"/>
      <c r="Q92" s="413"/>
      <c r="R92" s="503"/>
      <c r="S92" s="413"/>
      <c r="T92" s="413"/>
      <c r="U92" s="413"/>
      <c r="V92" s="413"/>
      <c r="W92" s="413"/>
      <c r="X92" s="413"/>
      <c r="Y92" s="413"/>
      <c r="Z92" s="413"/>
      <c r="AA92" s="413"/>
      <c r="AB92" s="413"/>
      <c r="AC92" s="413"/>
      <c r="AD92" s="413"/>
      <c r="AE92" s="413"/>
      <c r="AF92" s="413"/>
      <c r="AG92" s="413"/>
      <c r="AH92" s="413"/>
    </row>
    <row r="93" spans="1:34" x14ac:dyDescent="0.25">
      <c r="A93" s="2097"/>
      <c r="B93" s="2098"/>
      <c r="C93" s="2097"/>
      <c r="D93" s="2107" t="s">
        <v>13</v>
      </c>
      <c r="E93" s="2107" t="s">
        <v>14</v>
      </c>
      <c r="F93" s="2087" t="s">
        <v>15</v>
      </c>
      <c r="G93" s="2110" t="s">
        <v>16</v>
      </c>
      <c r="H93" s="2087" t="s">
        <v>17</v>
      </c>
      <c r="I93" s="2087" t="s">
        <v>18</v>
      </c>
      <c r="J93" s="2104" t="s">
        <v>19</v>
      </c>
      <c r="K93" s="2113" t="s">
        <v>20</v>
      </c>
      <c r="L93" s="2110" t="s">
        <v>21</v>
      </c>
      <c r="M93" s="2090" t="s">
        <v>22</v>
      </c>
      <c r="N93" s="2090" t="s">
        <v>23</v>
      </c>
      <c r="O93" s="2093" t="s">
        <v>24</v>
      </c>
      <c r="P93" s="413"/>
      <c r="Q93" s="413"/>
      <c r="R93" s="503"/>
      <c r="S93" s="413"/>
      <c r="T93" s="413"/>
      <c r="U93" s="413"/>
      <c r="V93" s="413"/>
      <c r="W93" s="413"/>
      <c r="X93" s="413"/>
      <c r="Y93" s="413"/>
      <c r="Z93" s="413"/>
      <c r="AA93" s="413"/>
      <c r="AB93" s="413"/>
      <c r="AC93" s="413"/>
      <c r="AD93" s="413"/>
      <c r="AE93" s="413"/>
      <c r="AF93" s="413"/>
      <c r="AG93" s="413"/>
      <c r="AH93" s="413"/>
    </row>
    <row r="94" spans="1:34" x14ac:dyDescent="0.25">
      <c r="A94" s="2097"/>
      <c r="B94" s="2098"/>
      <c r="C94" s="2097"/>
      <c r="D94" s="2108"/>
      <c r="E94" s="2108"/>
      <c r="F94" s="2088"/>
      <c r="G94" s="2111"/>
      <c r="H94" s="2088"/>
      <c r="I94" s="2088"/>
      <c r="J94" s="2105"/>
      <c r="K94" s="2114"/>
      <c r="L94" s="2111"/>
      <c r="M94" s="2091"/>
      <c r="N94" s="2091"/>
      <c r="O94" s="2094"/>
      <c r="P94" s="413"/>
      <c r="Q94" s="413"/>
      <c r="R94" s="503"/>
      <c r="S94" s="413"/>
      <c r="T94" s="413"/>
      <c r="U94" s="413"/>
      <c r="V94" s="413"/>
      <c r="W94" s="413"/>
      <c r="X94" s="413"/>
      <c r="Y94" s="413"/>
      <c r="Z94" s="413"/>
      <c r="AA94" s="413"/>
      <c r="AB94" s="413"/>
      <c r="AC94" s="413"/>
      <c r="AD94" s="413"/>
      <c r="AE94" s="413"/>
      <c r="AF94" s="413"/>
      <c r="AG94" s="413"/>
      <c r="AH94" s="413"/>
    </row>
    <row r="95" spans="1:34" x14ac:dyDescent="0.25">
      <c r="A95" s="2082"/>
      <c r="B95" s="2099"/>
      <c r="C95" s="2097"/>
      <c r="D95" s="2109"/>
      <c r="E95" s="2109"/>
      <c r="F95" s="2089"/>
      <c r="G95" s="2112"/>
      <c r="H95" s="2089"/>
      <c r="I95" s="2089"/>
      <c r="J95" s="2106"/>
      <c r="K95" s="2115"/>
      <c r="L95" s="2112"/>
      <c r="M95" s="2092"/>
      <c r="N95" s="2092"/>
      <c r="O95" s="2095"/>
      <c r="P95" s="413"/>
      <c r="Q95" s="413"/>
      <c r="R95" s="50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</row>
    <row r="96" spans="1:34" x14ac:dyDescent="0.25">
      <c r="A96" s="2080" t="s">
        <v>25</v>
      </c>
      <c r="B96" s="2096"/>
      <c r="C96" s="504">
        <v>0</v>
      </c>
      <c r="D96" s="505"/>
      <c r="E96" s="506"/>
      <c r="F96" s="507"/>
      <c r="G96" s="507"/>
      <c r="H96" s="507"/>
      <c r="I96" s="507"/>
      <c r="J96" s="508"/>
      <c r="K96" s="505"/>
      <c r="L96" s="608"/>
      <c r="M96" s="507"/>
      <c r="N96" s="507"/>
      <c r="O96" s="508"/>
      <c r="P96" s="635" t="s">
        <v>44</v>
      </c>
      <c r="Q96" s="413"/>
      <c r="R96" s="503"/>
      <c r="S96" s="413"/>
      <c r="T96" s="413"/>
      <c r="U96" s="413"/>
      <c r="V96" s="413"/>
      <c r="W96" s="413"/>
      <c r="X96" s="413"/>
      <c r="Y96" s="413"/>
      <c r="Z96" s="413"/>
      <c r="AA96" s="551" t="s">
        <v>28</v>
      </c>
      <c r="AB96" s="551" t="s">
        <v>28</v>
      </c>
      <c r="AC96" s="551" t="s">
        <v>28</v>
      </c>
      <c r="AD96" s="551" t="s">
        <v>28</v>
      </c>
      <c r="AE96" s="633" t="s">
        <v>28</v>
      </c>
      <c r="AF96" s="633" t="s">
        <v>28</v>
      </c>
      <c r="AG96" s="633" t="s">
        <v>28</v>
      </c>
      <c r="AH96" s="633" t="s">
        <v>28</v>
      </c>
    </row>
    <row r="97" spans="1:34" ht="94.5" x14ac:dyDescent="0.25">
      <c r="A97" s="2076" t="s">
        <v>45</v>
      </c>
      <c r="B97" s="510" t="s">
        <v>46</v>
      </c>
      <c r="C97" s="511">
        <v>0</v>
      </c>
      <c r="D97" s="512"/>
      <c r="E97" s="513"/>
      <c r="F97" s="514"/>
      <c r="G97" s="514"/>
      <c r="H97" s="514"/>
      <c r="I97" s="514"/>
      <c r="J97" s="515"/>
      <c r="K97" s="516"/>
      <c r="L97" s="514"/>
      <c r="M97" s="514"/>
      <c r="N97" s="514"/>
      <c r="O97" s="515"/>
      <c r="P97" s="635" t="s">
        <v>44</v>
      </c>
      <c r="Q97" s="413"/>
      <c r="R97" s="503"/>
      <c r="S97" s="413"/>
      <c r="T97" s="413"/>
      <c r="U97" s="413"/>
      <c r="V97" s="413"/>
      <c r="W97" s="413"/>
      <c r="X97" s="413"/>
      <c r="Y97" s="413"/>
      <c r="Z97" s="413"/>
      <c r="AA97" s="551" t="s">
        <v>28</v>
      </c>
      <c r="AB97" s="551" t="s">
        <v>28</v>
      </c>
      <c r="AC97" s="551" t="s">
        <v>28</v>
      </c>
      <c r="AD97" s="551" t="s">
        <v>28</v>
      </c>
      <c r="AE97" s="633" t="s">
        <v>28</v>
      </c>
      <c r="AF97" s="633" t="s">
        <v>28</v>
      </c>
      <c r="AG97" s="633" t="s">
        <v>28</v>
      </c>
      <c r="AH97" s="633" t="s">
        <v>28</v>
      </c>
    </row>
    <row r="98" spans="1:34" x14ac:dyDescent="0.25">
      <c r="A98" s="2076"/>
      <c r="B98" s="517" t="s">
        <v>47</v>
      </c>
      <c r="C98" s="609">
        <v>0</v>
      </c>
      <c r="D98" s="610"/>
      <c r="E98" s="611"/>
      <c r="F98" s="612"/>
      <c r="G98" s="612"/>
      <c r="H98" s="612"/>
      <c r="I98" s="612"/>
      <c r="J98" s="613"/>
      <c r="K98" s="614"/>
      <c r="L98" s="615"/>
      <c r="M98" s="615"/>
      <c r="N98" s="615"/>
      <c r="O98" s="616"/>
      <c r="P98" s="635" t="s">
        <v>48</v>
      </c>
      <c r="Q98" s="413"/>
      <c r="R98" s="503"/>
      <c r="S98" s="413"/>
      <c r="T98" s="413"/>
      <c r="U98" s="413"/>
      <c r="V98" s="413"/>
      <c r="W98" s="413"/>
      <c r="X98" s="413"/>
      <c r="Y98" s="413"/>
      <c r="Z98" s="413"/>
      <c r="AA98" s="551" t="s">
        <v>28</v>
      </c>
      <c r="AB98" s="551" t="s">
        <v>28</v>
      </c>
      <c r="AC98" s="551" t="s">
        <v>28</v>
      </c>
      <c r="AD98" s="413"/>
      <c r="AE98" s="633" t="s">
        <v>28</v>
      </c>
      <c r="AF98" s="633" t="s">
        <v>28</v>
      </c>
      <c r="AG98" s="633" t="s">
        <v>28</v>
      </c>
      <c r="AH98" s="413"/>
    </row>
    <row r="99" spans="1:34" x14ac:dyDescent="0.25">
      <c r="A99" s="2077" t="s">
        <v>9</v>
      </c>
      <c r="B99" s="2078"/>
      <c r="C99" s="617">
        <v>0</v>
      </c>
      <c r="D99" s="618">
        <v>0</v>
      </c>
      <c r="E99" s="619">
        <v>0</v>
      </c>
      <c r="F99" s="620">
        <v>0</v>
      </c>
      <c r="G99" s="620">
        <v>0</v>
      </c>
      <c r="H99" s="620">
        <v>0</v>
      </c>
      <c r="I99" s="620">
        <v>0</v>
      </c>
      <c r="J99" s="621">
        <v>0</v>
      </c>
      <c r="K99" s="618">
        <v>0</v>
      </c>
      <c r="L99" s="620">
        <v>0</v>
      </c>
      <c r="M99" s="620">
        <v>0</v>
      </c>
      <c r="N99" s="620">
        <v>0</v>
      </c>
      <c r="O99" s="621">
        <v>0</v>
      </c>
      <c r="P99" s="413"/>
      <c r="Q99" s="413"/>
      <c r="R99" s="503"/>
      <c r="S99" s="413"/>
      <c r="T99" s="413"/>
      <c r="U99" s="413"/>
      <c r="V99" s="413"/>
      <c r="W99" s="413"/>
      <c r="X99" s="413"/>
      <c r="Y99" s="413"/>
      <c r="Z99" s="413"/>
      <c r="AA99" s="551" t="s">
        <v>28</v>
      </c>
      <c r="AB99" s="551" t="s">
        <v>28</v>
      </c>
      <c r="AC99" s="551" t="s">
        <v>28</v>
      </c>
      <c r="AD99" s="551" t="s">
        <v>28</v>
      </c>
      <c r="AE99" s="633" t="s">
        <v>28</v>
      </c>
      <c r="AF99" s="633" t="s">
        <v>28</v>
      </c>
      <c r="AG99" s="633" t="s">
        <v>28</v>
      </c>
      <c r="AH99" s="633" t="s">
        <v>28</v>
      </c>
    </row>
    <row r="100" spans="1:34" x14ac:dyDescent="0.25">
      <c r="A100" s="2077" t="s">
        <v>50</v>
      </c>
      <c r="B100" s="2079"/>
      <c r="C100" s="526">
        <v>0</v>
      </c>
      <c r="D100" s="532"/>
      <c r="E100" s="533"/>
      <c r="F100" s="534"/>
      <c r="G100" s="534"/>
      <c r="H100" s="534"/>
      <c r="I100" s="538"/>
      <c r="J100" s="536"/>
      <c r="K100" s="537"/>
      <c r="L100" s="538"/>
      <c r="M100" s="538"/>
      <c r="N100" s="538"/>
      <c r="O100" s="536"/>
      <c r="P100" s="413"/>
      <c r="Q100" s="413"/>
      <c r="R100" s="503"/>
      <c r="S100" s="413"/>
      <c r="T100" s="413"/>
      <c r="U100" s="413"/>
      <c r="V100" s="413"/>
      <c r="W100" s="413"/>
      <c r="X100" s="413"/>
      <c r="Y100" s="413"/>
      <c r="Z100" s="413"/>
      <c r="AA100" s="551" t="s">
        <v>28</v>
      </c>
      <c r="AB100" s="551" t="s">
        <v>28</v>
      </c>
      <c r="AC100" s="551" t="s">
        <v>28</v>
      </c>
      <c r="AD100" s="551" t="s">
        <v>28</v>
      </c>
      <c r="AE100" s="633" t="s">
        <v>28</v>
      </c>
      <c r="AF100" s="633" t="s">
        <v>28</v>
      </c>
      <c r="AG100" s="633" t="s">
        <v>28</v>
      </c>
      <c r="AH100" s="633" t="s">
        <v>28</v>
      </c>
    </row>
    <row r="101" spans="1:34" x14ac:dyDescent="0.25">
      <c r="A101" s="420" t="s">
        <v>79</v>
      </c>
      <c r="B101" s="413"/>
      <c r="C101" s="622"/>
      <c r="D101" s="413"/>
      <c r="E101" s="413"/>
      <c r="F101" s="413"/>
      <c r="G101" s="413"/>
      <c r="H101" s="413"/>
      <c r="I101" s="413"/>
      <c r="J101" s="413"/>
      <c r="K101" s="413"/>
      <c r="L101" s="413"/>
      <c r="M101" s="413"/>
      <c r="N101" s="413"/>
      <c r="O101" s="413"/>
      <c r="P101" s="413"/>
      <c r="Q101" s="413"/>
      <c r="R101" s="413"/>
      <c r="S101" s="413"/>
      <c r="T101" s="413"/>
      <c r="U101" s="413"/>
      <c r="V101" s="413"/>
      <c r="W101" s="413"/>
      <c r="X101" s="413"/>
      <c r="Y101" s="413"/>
      <c r="Z101" s="413"/>
      <c r="AA101" s="551" t="s">
        <v>28</v>
      </c>
      <c r="AB101" s="551" t="s">
        <v>28</v>
      </c>
      <c r="AC101" s="551" t="s">
        <v>28</v>
      </c>
      <c r="AD101" s="413"/>
      <c r="AE101" s="633" t="s">
        <v>28</v>
      </c>
      <c r="AF101" s="633" t="s">
        <v>28</v>
      </c>
      <c r="AG101" s="633" t="s">
        <v>28</v>
      </c>
      <c r="AH101" s="413"/>
    </row>
    <row r="102" spans="1:34" x14ac:dyDescent="0.25">
      <c r="A102" s="2080" t="s">
        <v>80</v>
      </c>
      <c r="B102" s="2081"/>
      <c r="C102" s="2077" t="s">
        <v>81</v>
      </c>
      <c r="D102" s="2084"/>
      <c r="E102" s="413"/>
      <c r="F102" s="413"/>
      <c r="G102" s="413"/>
      <c r="H102" s="413"/>
      <c r="I102" s="413"/>
      <c r="J102" s="413"/>
      <c r="K102" s="413"/>
      <c r="L102" s="413"/>
      <c r="M102" s="413"/>
      <c r="N102" s="413"/>
      <c r="O102" s="413"/>
      <c r="P102" s="413"/>
      <c r="Q102" s="413"/>
      <c r="R102" s="413"/>
      <c r="S102" s="413"/>
      <c r="T102" s="413"/>
      <c r="U102" s="413"/>
      <c r="V102" s="413"/>
      <c r="W102" s="413"/>
      <c r="X102" s="413"/>
      <c r="Y102" s="413"/>
      <c r="Z102" s="413"/>
      <c r="AA102" s="551" t="s">
        <v>28</v>
      </c>
      <c r="AB102" s="551" t="s">
        <v>28</v>
      </c>
      <c r="AC102" s="551" t="s">
        <v>28</v>
      </c>
      <c r="AD102" s="551" t="s">
        <v>28</v>
      </c>
      <c r="AE102" s="633" t="s">
        <v>28</v>
      </c>
      <c r="AF102" s="633" t="s">
        <v>28</v>
      </c>
      <c r="AG102" s="633" t="s">
        <v>28</v>
      </c>
      <c r="AH102" s="633" t="s">
        <v>28</v>
      </c>
    </row>
    <row r="103" spans="1:34" x14ac:dyDescent="0.25">
      <c r="A103" s="2082"/>
      <c r="B103" s="2083"/>
      <c r="C103" s="539" t="s">
        <v>82</v>
      </c>
      <c r="D103" s="540" t="s">
        <v>83</v>
      </c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551" t="s">
        <v>28</v>
      </c>
      <c r="AB103" s="551" t="s">
        <v>28</v>
      </c>
      <c r="AC103" s="551" t="s">
        <v>28</v>
      </c>
      <c r="AD103" s="645"/>
      <c r="AE103" s="633" t="s">
        <v>28</v>
      </c>
      <c r="AF103" s="633" t="s">
        <v>28</v>
      </c>
      <c r="AG103" s="633" t="s">
        <v>28</v>
      </c>
      <c r="AH103" s="645"/>
    </row>
    <row r="104" spans="1:34" x14ac:dyDescent="0.25">
      <c r="A104" s="2085" t="s">
        <v>84</v>
      </c>
      <c r="B104" s="2086"/>
      <c r="C104" s="623"/>
      <c r="D104" s="624"/>
      <c r="E104" s="413"/>
      <c r="F104" s="413"/>
      <c r="G104" s="413"/>
      <c r="H104" s="413"/>
      <c r="I104" s="413"/>
      <c r="J104" s="413"/>
      <c r="K104" s="413"/>
      <c r="L104" s="413"/>
      <c r="M104" s="413"/>
      <c r="N104" s="413"/>
      <c r="O104" s="413"/>
      <c r="P104" s="413"/>
      <c r="Q104" s="413"/>
      <c r="R104" s="413"/>
      <c r="S104" s="413"/>
      <c r="T104" s="413"/>
      <c r="U104" s="413"/>
      <c r="V104" s="413"/>
      <c r="W104" s="413"/>
      <c r="X104" s="413"/>
      <c r="Y104" s="413"/>
      <c r="Z104" s="413"/>
      <c r="AA104" s="413"/>
      <c r="AB104" s="413"/>
      <c r="AC104" s="413"/>
      <c r="AD104" s="413"/>
      <c r="AE104" s="413"/>
      <c r="AF104" s="413"/>
      <c r="AG104" s="413"/>
      <c r="AH104" s="413"/>
    </row>
    <row r="105" spans="1:34" x14ac:dyDescent="0.25">
      <c r="A105" s="2072" t="s">
        <v>85</v>
      </c>
      <c r="B105" s="2073"/>
      <c r="C105" s="625"/>
      <c r="D105" s="626"/>
      <c r="E105" s="413"/>
      <c r="F105" s="413"/>
      <c r="G105" s="413"/>
      <c r="H105" s="413"/>
      <c r="I105" s="413"/>
      <c r="J105" s="413"/>
      <c r="K105" s="413"/>
      <c r="L105" s="413"/>
      <c r="M105" s="413"/>
      <c r="N105" s="413"/>
      <c r="O105" s="413"/>
      <c r="P105" s="413"/>
      <c r="Q105" s="413"/>
      <c r="R105" s="413"/>
      <c r="S105" s="413"/>
      <c r="T105" s="413"/>
      <c r="U105" s="413"/>
      <c r="V105" s="413"/>
      <c r="W105" s="413"/>
      <c r="X105" s="413"/>
      <c r="Y105" s="413"/>
      <c r="Z105" s="413"/>
      <c r="AA105" s="413"/>
      <c r="AB105" s="413"/>
      <c r="AC105" s="413"/>
      <c r="AD105" s="413"/>
      <c r="AE105" s="413"/>
      <c r="AF105" s="413"/>
      <c r="AG105" s="413"/>
      <c r="AH105" s="413"/>
    </row>
    <row r="106" spans="1:34" x14ac:dyDescent="0.25">
      <c r="A106" s="2072" t="s">
        <v>86</v>
      </c>
      <c r="B106" s="2073"/>
      <c r="C106" s="625"/>
      <c r="D106" s="626"/>
      <c r="E106" s="413"/>
      <c r="F106" s="413"/>
      <c r="G106" s="413"/>
      <c r="H106" s="413"/>
      <c r="I106" s="413"/>
      <c r="J106" s="413"/>
      <c r="K106" s="413"/>
      <c r="L106" s="413"/>
      <c r="M106" s="413"/>
      <c r="N106" s="413"/>
      <c r="O106" s="413"/>
      <c r="P106" s="413"/>
      <c r="Q106" s="413"/>
      <c r="R106" s="413"/>
      <c r="S106" s="413"/>
      <c r="T106" s="413"/>
      <c r="U106" s="413"/>
      <c r="V106" s="413"/>
      <c r="W106" s="413"/>
      <c r="X106" s="413"/>
      <c r="Y106" s="413"/>
      <c r="Z106" s="413"/>
      <c r="AA106" s="413"/>
      <c r="AB106" s="413"/>
      <c r="AC106" s="413"/>
      <c r="AD106" s="413"/>
      <c r="AE106" s="413"/>
      <c r="AF106" s="413"/>
      <c r="AG106" s="413"/>
      <c r="AH106" s="413"/>
    </row>
    <row r="107" spans="1:34" x14ac:dyDescent="0.25">
      <c r="A107" s="2072" t="s">
        <v>87</v>
      </c>
      <c r="B107" s="2073"/>
      <c r="C107" s="625"/>
      <c r="D107" s="626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</row>
    <row r="108" spans="1:34" x14ac:dyDescent="0.25">
      <c r="A108" s="2074" t="s">
        <v>88</v>
      </c>
      <c r="B108" s="2075"/>
      <c r="C108" s="627"/>
      <c r="D108" s="628"/>
      <c r="E108" s="413"/>
      <c r="F108" s="413"/>
      <c r="G108" s="413"/>
      <c r="H108" s="413"/>
      <c r="I108" s="413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3"/>
      <c r="AC108" s="413"/>
      <c r="AD108" s="413"/>
      <c r="AE108" s="413"/>
      <c r="AF108" s="413"/>
      <c r="AG108" s="413"/>
      <c r="AH108" s="413"/>
    </row>
    <row r="109" spans="1:34" x14ac:dyDescent="0.25">
      <c r="A109" s="419" t="s">
        <v>51</v>
      </c>
      <c r="B109" s="413"/>
      <c r="C109" s="413"/>
      <c r="D109" s="413"/>
      <c r="E109" s="413"/>
      <c r="F109" s="413"/>
      <c r="G109" s="413"/>
      <c r="H109" s="413"/>
      <c r="I109" s="413"/>
      <c r="J109" s="413"/>
      <c r="K109" s="413"/>
      <c r="L109" s="413"/>
      <c r="M109" s="413"/>
      <c r="N109" s="413"/>
      <c r="O109" s="413"/>
      <c r="P109" s="413"/>
      <c r="Q109" s="413"/>
      <c r="R109" s="413"/>
      <c r="S109" s="413"/>
      <c r="T109" s="413"/>
      <c r="U109" s="413"/>
      <c r="V109" s="413"/>
      <c r="W109" s="413"/>
      <c r="X109" s="413"/>
      <c r="Y109" s="413"/>
      <c r="Z109" s="413"/>
      <c r="AA109" s="413"/>
      <c r="AB109" s="413"/>
      <c r="AC109" s="413"/>
      <c r="AD109" s="413"/>
      <c r="AE109" s="413"/>
      <c r="AF109" s="413"/>
      <c r="AG109" s="413"/>
      <c r="AH109" s="413"/>
    </row>
    <row r="116" spans="1:16" x14ac:dyDescent="0.25">
      <c r="A116" s="2070"/>
      <c r="B116" s="2070"/>
      <c r="C116" s="413"/>
      <c r="D116" s="413"/>
      <c r="E116" s="413"/>
      <c r="F116" s="413"/>
      <c r="G116" s="2070"/>
      <c r="H116" s="2070"/>
      <c r="I116" s="2070"/>
      <c r="J116" s="2070"/>
      <c r="K116" s="2070"/>
      <c r="L116" s="629"/>
      <c r="M116" s="416"/>
      <c r="N116" s="413"/>
      <c r="O116" s="413"/>
      <c r="P116" s="416"/>
    </row>
    <row r="117" spans="1:16" x14ac:dyDescent="0.25">
      <c r="A117" s="2070"/>
      <c r="B117" s="2070"/>
      <c r="C117" s="413"/>
      <c r="D117" s="413"/>
      <c r="E117" s="413"/>
      <c r="F117" s="413"/>
      <c r="G117" s="2071"/>
      <c r="H117" s="2071"/>
      <c r="I117" s="2071"/>
      <c r="J117" s="2071"/>
      <c r="K117" s="2071"/>
      <c r="L117" s="630"/>
      <c r="M117" s="415"/>
      <c r="N117" s="413"/>
      <c r="O117" s="413"/>
      <c r="P117" s="415"/>
    </row>
    <row r="118" spans="1:16" x14ac:dyDescent="0.25">
      <c r="A118" s="2071"/>
      <c r="B118" s="2071"/>
      <c r="C118" s="413"/>
      <c r="D118" s="413"/>
      <c r="E118" s="413"/>
      <c r="F118" s="413"/>
      <c r="G118" s="2071"/>
      <c r="H118" s="2071"/>
      <c r="I118" s="2071"/>
      <c r="J118" s="2071"/>
      <c r="K118" s="2071"/>
      <c r="L118" s="630"/>
      <c r="M118" s="416"/>
      <c r="N118" s="413"/>
      <c r="O118" s="413"/>
      <c r="P118" s="416"/>
    </row>
    <row r="119" spans="1:16" x14ac:dyDescent="0.25">
      <c r="A119" s="413"/>
      <c r="B119" s="413"/>
      <c r="C119" s="413"/>
      <c r="D119" s="413"/>
      <c r="E119" s="413"/>
      <c r="F119" s="413"/>
      <c r="G119" s="413"/>
      <c r="H119" s="413"/>
      <c r="I119" s="413"/>
      <c r="J119" s="413"/>
      <c r="K119" s="416"/>
      <c r="L119" s="416"/>
      <c r="M119" s="416"/>
      <c r="N119" s="413"/>
      <c r="O119" s="413"/>
      <c r="P119" s="416"/>
    </row>
    <row r="120" spans="1:16" x14ac:dyDescent="0.25">
      <c r="A120" s="631"/>
      <c r="B120" s="631"/>
      <c r="C120" s="631"/>
      <c r="D120" s="413"/>
      <c r="E120" s="413"/>
      <c r="F120" s="413"/>
      <c r="G120" s="413"/>
      <c r="H120" s="413"/>
      <c r="I120" s="413"/>
      <c r="J120" s="413"/>
      <c r="K120" s="416"/>
      <c r="L120" s="416"/>
      <c r="M120" s="416"/>
      <c r="N120" s="413"/>
      <c r="O120" s="413"/>
      <c r="P120" s="416"/>
    </row>
    <row r="121" spans="1:16" x14ac:dyDescent="0.25">
      <c r="A121" s="631"/>
      <c r="B121" s="631"/>
      <c r="C121" s="631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/>
      <c r="P121" s="413"/>
    </row>
    <row r="122" spans="1:16" x14ac:dyDescent="0.25">
      <c r="A122" s="631"/>
      <c r="B122" s="631"/>
      <c r="C122" s="631"/>
      <c r="D122" s="413"/>
      <c r="E122" s="413"/>
      <c r="F122" s="413"/>
      <c r="G122" s="413"/>
      <c r="H122" s="413"/>
      <c r="I122" s="413"/>
      <c r="J122" s="413"/>
      <c r="K122" s="413"/>
      <c r="L122" s="413"/>
      <c r="M122" s="413"/>
      <c r="N122" s="413"/>
      <c r="O122" s="413"/>
      <c r="P122" s="413"/>
    </row>
    <row r="123" spans="1:16" x14ac:dyDescent="0.25">
      <c r="A123" s="631"/>
      <c r="B123" s="631"/>
      <c r="C123" s="631"/>
      <c r="D123" s="413"/>
      <c r="E123" s="413"/>
      <c r="F123" s="413"/>
      <c r="G123" s="413"/>
      <c r="H123" s="413"/>
      <c r="I123" s="413"/>
      <c r="J123" s="413"/>
      <c r="K123" s="413"/>
      <c r="L123" s="413"/>
      <c r="M123" s="413"/>
      <c r="N123" s="413"/>
      <c r="O123" s="413"/>
      <c r="P123" s="413"/>
    </row>
    <row r="124" spans="1:16" x14ac:dyDescent="0.25">
      <c r="A124" s="631"/>
      <c r="B124" s="631"/>
      <c r="C124" s="631"/>
      <c r="D124" s="413"/>
      <c r="E124" s="413"/>
      <c r="F124" s="413"/>
      <c r="G124" s="413"/>
      <c r="H124" s="413"/>
      <c r="I124" s="413"/>
      <c r="J124" s="413"/>
      <c r="K124" s="413"/>
      <c r="L124" s="413"/>
      <c r="M124" s="413"/>
      <c r="N124" s="413"/>
      <c r="O124" s="413"/>
      <c r="P124" s="413"/>
    </row>
    <row r="125" spans="1:16" x14ac:dyDescent="0.25">
      <c r="A125" s="631"/>
      <c r="B125" s="631"/>
      <c r="C125" s="631"/>
      <c r="D125" s="413"/>
      <c r="E125" s="413"/>
      <c r="F125" s="413"/>
      <c r="G125" s="413"/>
      <c r="H125" s="413"/>
      <c r="I125" s="413"/>
      <c r="J125" s="413"/>
      <c r="K125" s="413"/>
      <c r="L125" s="413"/>
      <c r="M125" s="413"/>
      <c r="N125" s="413"/>
      <c r="O125" s="413"/>
      <c r="P125" s="413"/>
    </row>
    <row r="126" spans="1:16" x14ac:dyDescent="0.25">
      <c r="A126" s="631"/>
      <c r="B126" s="631"/>
      <c r="C126" s="631"/>
      <c r="D126" s="413"/>
      <c r="E126" s="413"/>
      <c r="F126" s="413"/>
      <c r="G126" s="413"/>
      <c r="H126" s="413"/>
      <c r="I126" s="413"/>
      <c r="J126" s="413"/>
      <c r="K126" s="413"/>
      <c r="L126" s="413"/>
      <c r="M126" s="413"/>
      <c r="N126" s="413"/>
      <c r="O126" s="413"/>
      <c r="P126" s="413"/>
    </row>
    <row r="127" spans="1:16" x14ac:dyDescent="0.25">
      <c r="A127" s="631"/>
      <c r="B127" s="631"/>
      <c r="C127" s="631"/>
      <c r="D127" s="413"/>
      <c r="E127" s="413"/>
      <c r="F127" s="413"/>
      <c r="G127" s="413"/>
      <c r="H127" s="413"/>
      <c r="I127" s="413"/>
      <c r="J127" s="413"/>
      <c r="K127" s="413"/>
      <c r="L127" s="413"/>
      <c r="M127" s="413"/>
      <c r="N127" s="413"/>
      <c r="O127" s="413"/>
      <c r="P127" s="413"/>
    </row>
    <row r="128" spans="1:16" x14ac:dyDescent="0.25">
      <c r="A128" s="631"/>
      <c r="B128" s="631"/>
      <c r="C128" s="631"/>
      <c r="D128" s="413"/>
      <c r="E128" s="413"/>
      <c r="F128" s="413"/>
      <c r="G128" s="413"/>
      <c r="H128" s="413"/>
      <c r="I128" s="413"/>
      <c r="J128" s="413"/>
      <c r="K128" s="413"/>
      <c r="L128" s="413"/>
      <c r="M128" s="413"/>
      <c r="N128" s="413"/>
      <c r="O128" s="413"/>
      <c r="P128" s="413"/>
    </row>
    <row r="129" spans="1:3" x14ac:dyDescent="0.25">
      <c r="A129" s="631"/>
      <c r="B129" s="631"/>
      <c r="C129" s="631"/>
    </row>
    <row r="130" spans="1:3" x14ac:dyDescent="0.25">
      <c r="A130" s="631"/>
      <c r="B130" s="631"/>
      <c r="C130" s="631"/>
    </row>
    <row r="131" spans="1:3" x14ac:dyDescent="0.25">
      <c r="A131" s="631"/>
      <c r="B131" s="631"/>
      <c r="C131" s="631"/>
    </row>
    <row r="200" spans="1:31" x14ac:dyDescent="0.25">
      <c r="A200" s="632">
        <v>0</v>
      </c>
      <c r="B200" s="413"/>
      <c r="C200" s="413"/>
      <c r="D200" s="413"/>
      <c r="E200" s="413"/>
      <c r="F200" s="413"/>
      <c r="G200" s="413"/>
      <c r="H200" s="413"/>
      <c r="I200" s="413"/>
      <c r="J200" s="413"/>
      <c r="K200" s="413"/>
      <c r="L200" s="413"/>
      <c r="M200" s="413"/>
      <c r="N200" s="413"/>
      <c r="O200" s="413"/>
      <c r="P200" s="413"/>
      <c r="Q200" s="413"/>
      <c r="R200" s="413"/>
      <c r="S200" s="413"/>
      <c r="T200" s="413"/>
      <c r="U200" s="413"/>
      <c r="V200" s="413"/>
      <c r="W200" s="413"/>
      <c r="X200" s="413"/>
      <c r="Y200" s="413"/>
      <c r="Z200" s="413"/>
      <c r="AA200" s="413"/>
      <c r="AB200" s="413"/>
      <c r="AC200" s="413"/>
      <c r="AD200" s="413"/>
      <c r="AE200" s="634">
        <v>0</v>
      </c>
    </row>
  </sheetData>
  <mergeCells count="136"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F50:F52"/>
    <mergeCell ref="G50:M50"/>
    <mergeCell ref="C85:C86"/>
    <mergeCell ref="D85:G85"/>
    <mergeCell ref="Q50:Q52"/>
    <mergeCell ref="D51:D52"/>
    <mergeCell ref="E51:E52"/>
    <mergeCell ref="G51:I51"/>
    <mergeCell ref="J51:J52"/>
    <mergeCell ref="K51:K52"/>
    <mergeCell ref="K63:L63"/>
    <mergeCell ref="M63:O63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64:K66"/>
    <mergeCell ref="L64:L66"/>
    <mergeCell ref="I64:I66"/>
    <mergeCell ref="J64:J66"/>
    <mergeCell ref="M64:M66"/>
    <mergeCell ref="N64:N66"/>
    <mergeCell ref="A67:A71"/>
    <mergeCell ref="A63:A66"/>
    <mergeCell ref="B63:B66"/>
    <mergeCell ref="C63:C6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K93:K95"/>
    <mergeCell ref="L93:L95"/>
    <mergeCell ref="M92:O92"/>
    <mergeCell ref="K92:L92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opLeftCell="A31" workbookViewId="0">
      <selection activeCell="K64" sqref="K64:K66"/>
    </sheetView>
  </sheetViews>
  <sheetFormatPr baseColWidth="10" defaultRowHeight="15" x14ac:dyDescent="0.25"/>
  <sheetData>
    <row r="1" spans="1:34" x14ac:dyDescent="0.25">
      <c r="A1" s="647" t="s">
        <v>0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9"/>
      <c r="N1" s="649"/>
      <c r="O1" s="649"/>
      <c r="P1" s="649"/>
      <c r="Q1" s="649"/>
      <c r="R1" s="649"/>
      <c r="S1" s="649"/>
      <c r="T1" s="649"/>
      <c r="U1" s="649"/>
      <c r="V1" s="649"/>
      <c r="W1" s="649"/>
      <c r="X1" s="649"/>
      <c r="Y1" s="649"/>
      <c r="Z1" s="649"/>
      <c r="AA1" s="649"/>
      <c r="AB1" s="649"/>
      <c r="AC1" s="649"/>
      <c r="AD1" s="649"/>
      <c r="AE1" s="649"/>
      <c r="AF1" s="649"/>
      <c r="AG1" s="649"/>
      <c r="AH1" s="649"/>
    </row>
    <row r="2" spans="1:34" x14ac:dyDescent="0.25">
      <c r="A2" s="647" t="s">
        <v>89</v>
      </c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49"/>
      <c r="AD2" s="649"/>
      <c r="AE2" s="649"/>
      <c r="AF2" s="649"/>
      <c r="AG2" s="649"/>
      <c r="AH2" s="649"/>
    </row>
    <row r="3" spans="1:34" x14ac:dyDescent="0.25">
      <c r="A3" s="647" t="s">
        <v>90</v>
      </c>
      <c r="B3" s="648"/>
      <c r="C3" s="648"/>
      <c r="D3" s="650"/>
      <c r="E3" s="648"/>
      <c r="F3" s="648"/>
      <c r="G3" s="648"/>
      <c r="H3" s="648"/>
      <c r="I3" s="648"/>
      <c r="J3" s="648"/>
      <c r="K3" s="648"/>
      <c r="L3" s="648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  <c r="AG3" s="649"/>
      <c r="AH3" s="649"/>
    </row>
    <row r="4" spans="1:34" x14ac:dyDescent="0.25">
      <c r="A4" s="647" t="s">
        <v>91</v>
      </c>
      <c r="B4" s="648"/>
      <c r="C4" s="648"/>
      <c r="D4" s="648"/>
      <c r="E4" s="648"/>
      <c r="F4" s="648"/>
      <c r="G4" s="648"/>
      <c r="H4" s="648"/>
      <c r="I4" s="648"/>
      <c r="J4" s="648"/>
      <c r="K4" s="648"/>
      <c r="L4" s="648"/>
      <c r="M4" s="649"/>
      <c r="N4" s="649"/>
      <c r="O4" s="649"/>
      <c r="P4" s="649"/>
      <c r="Q4" s="649"/>
      <c r="R4" s="649"/>
      <c r="S4" s="649"/>
      <c r="T4" s="649"/>
      <c r="U4" s="649"/>
      <c r="V4" s="649"/>
      <c r="W4" s="649"/>
      <c r="X4" s="649"/>
      <c r="Y4" s="649"/>
      <c r="Z4" s="649"/>
      <c r="AA4" s="649"/>
      <c r="AB4" s="649"/>
      <c r="AC4" s="649"/>
      <c r="AD4" s="649"/>
      <c r="AE4" s="649"/>
      <c r="AF4" s="649"/>
      <c r="AG4" s="649"/>
      <c r="AH4" s="649"/>
    </row>
    <row r="5" spans="1:34" x14ac:dyDescent="0.25">
      <c r="A5" s="647" t="s">
        <v>4</v>
      </c>
      <c r="B5" s="648"/>
      <c r="C5" s="648"/>
      <c r="D5" s="648"/>
      <c r="E5" s="648"/>
      <c r="F5" s="648"/>
      <c r="G5" s="648"/>
      <c r="H5" s="648"/>
      <c r="I5" s="648"/>
      <c r="J5" s="648"/>
      <c r="K5" s="648"/>
      <c r="L5" s="648"/>
      <c r="M5" s="649"/>
      <c r="N5" s="649"/>
      <c r="O5" s="649"/>
      <c r="P5" s="649"/>
      <c r="Q5" s="649"/>
      <c r="R5" s="649"/>
      <c r="S5" s="649"/>
      <c r="T5" s="649"/>
      <c r="U5" s="649"/>
      <c r="V5" s="649"/>
      <c r="W5" s="649"/>
      <c r="X5" s="649"/>
      <c r="Y5" s="649"/>
      <c r="Z5" s="649"/>
      <c r="AA5" s="649"/>
      <c r="AB5" s="649"/>
      <c r="AC5" s="649"/>
      <c r="AD5" s="649"/>
      <c r="AE5" s="649"/>
      <c r="AF5" s="649"/>
      <c r="AG5" s="649"/>
      <c r="AH5" s="649"/>
    </row>
    <row r="6" spans="1:34" x14ac:dyDescent="0.25">
      <c r="A6" s="2155"/>
      <c r="B6" s="2155"/>
      <c r="C6" s="2155"/>
      <c r="D6" s="2155"/>
      <c r="E6" s="2155"/>
      <c r="F6" s="2155"/>
      <c r="G6" s="2155"/>
      <c r="H6" s="2155"/>
      <c r="I6" s="2155"/>
      <c r="J6" s="2155"/>
      <c r="K6" s="2155"/>
      <c r="L6" s="651"/>
      <c r="M6" s="652"/>
      <c r="N6" s="652"/>
      <c r="O6" s="652"/>
      <c r="P6" s="652"/>
      <c r="Q6" s="652"/>
      <c r="R6" s="652"/>
      <c r="S6" s="652"/>
      <c r="T6" s="652"/>
      <c r="U6" s="652"/>
      <c r="V6" s="652"/>
      <c r="W6" s="652"/>
      <c r="X6" s="652"/>
      <c r="Y6" s="652"/>
      <c r="Z6" s="652"/>
      <c r="AA6" s="652"/>
      <c r="AB6" s="652"/>
      <c r="AC6" s="652"/>
      <c r="AD6" s="652"/>
      <c r="AE6" s="652"/>
      <c r="AF6" s="652"/>
      <c r="AG6" s="652"/>
      <c r="AH6" s="652"/>
    </row>
    <row r="7" spans="1:34" ht="18" x14ac:dyDescent="0.25">
      <c r="A7" s="2156" t="s">
        <v>5</v>
      </c>
      <c r="B7" s="2156"/>
      <c r="C7" s="2156"/>
      <c r="D7" s="2156"/>
      <c r="E7" s="2156"/>
      <c r="F7" s="2156"/>
      <c r="G7" s="2156"/>
      <c r="H7" s="2156"/>
      <c r="I7" s="2156"/>
      <c r="J7" s="2156"/>
      <c r="K7" s="2156"/>
      <c r="L7" s="2156"/>
      <c r="M7" s="2156"/>
      <c r="N7" s="2156"/>
      <c r="O7" s="2156"/>
      <c r="P7" s="2156"/>
      <c r="Q7" s="2156"/>
      <c r="R7" s="652"/>
      <c r="S7" s="652"/>
      <c r="T7" s="652"/>
      <c r="U7" s="652"/>
      <c r="V7" s="652"/>
      <c r="W7" s="652"/>
      <c r="X7" s="652"/>
      <c r="Y7" s="652"/>
      <c r="Z7" s="652"/>
      <c r="AA7" s="652"/>
      <c r="AB7" s="652"/>
      <c r="AC7" s="652"/>
      <c r="AD7" s="652"/>
      <c r="AE7" s="652"/>
      <c r="AF7" s="652"/>
      <c r="AG7" s="652"/>
      <c r="AH7" s="652"/>
    </row>
    <row r="8" spans="1:34" x14ac:dyDescent="0.25">
      <c r="A8" s="653" t="s">
        <v>6</v>
      </c>
      <c r="B8" s="646"/>
      <c r="C8" s="646"/>
      <c r="D8" s="646"/>
      <c r="E8" s="646"/>
      <c r="F8" s="646"/>
      <c r="G8" s="646"/>
      <c r="H8" s="646"/>
      <c r="I8" s="646"/>
      <c r="J8" s="646"/>
      <c r="K8" s="646"/>
      <c r="L8" s="646"/>
      <c r="M8" s="646"/>
      <c r="N8" s="646"/>
      <c r="O8" s="646"/>
      <c r="P8" s="646"/>
      <c r="Q8" s="646"/>
      <c r="R8" s="646"/>
      <c r="S8" s="646"/>
      <c r="T8" s="646"/>
      <c r="U8" s="646"/>
      <c r="V8" s="646"/>
      <c r="W8" s="646"/>
      <c r="X8" s="646"/>
      <c r="Y8" s="646"/>
      <c r="Z8" s="646"/>
      <c r="AA8" s="646"/>
      <c r="AB8" s="646"/>
      <c r="AC8" s="646"/>
      <c r="AD8" s="646"/>
      <c r="AE8" s="646"/>
      <c r="AF8" s="646"/>
      <c r="AG8" s="646"/>
      <c r="AH8" s="646"/>
    </row>
    <row r="9" spans="1:34" x14ac:dyDescent="0.25">
      <c r="A9" s="2100" t="s">
        <v>7</v>
      </c>
      <c r="B9" s="2131" t="s">
        <v>8</v>
      </c>
      <c r="C9" s="2131" t="s">
        <v>9</v>
      </c>
      <c r="D9" s="2101" t="s">
        <v>10</v>
      </c>
      <c r="E9" s="2102"/>
      <c r="F9" s="2102"/>
      <c r="G9" s="2102"/>
      <c r="H9" s="2102"/>
      <c r="I9" s="2102"/>
      <c r="J9" s="2103"/>
      <c r="K9" s="2101" t="s">
        <v>11</v>
      </c>
      <c r="L9" s="2102"/>
      <c r="M9" s="2077" t="s">
        <v>12</v>
      </c>
      <c r="N9" s="2079"/>
      <c r="O9" s="2078"/>
      <c r="P9" s="646"/>
      <c r="Q9" s="646"/>
      <c r="R9" s="646"/>
      <c r="S9" s="646"/>
      <c r="T9" s="646"/>
      <c r="U9" s="646"/>
      <c r="V9" s="646"/>
      <c r="W9" s="646"/>
      <c r="X9" s="646"/>
      <c r="Y9" s="646"/>
      <c r="Z9" s="646"/>
      <c r="AA9" s="646"/>
      <c r="AB9" s="646"/>
      <c r="AC9" s="646"/>
      <c r="AD9" s="646"/>
      <c r="AE9" s="646"/>
      <c r="AF9" s="646"/>
      <c r="AG9" s="646"/>
      <c r="AH9" s="646"/>
    </row>
    <row r="10" spans="1:34" x14ac:dyDescent="0.25">
      <c r="A10" s="2120"/>
      <c r="B10" s="2132"/>
      <c r="C10" s="2132"/>
      <c r="D10" s="2107" t="s">
        <v>13</v>
      </c>
      <c r="E10" s="2107" t="s">
        <v>14</v>
      </c>
      <c r="F10" s="2087" t="s">
        <v>15</v>
      </c>
      <c r="G10" s="2110" t="s">
        <v>16</v>
      </c>
      <c r="H10" s="2087" t="s">
        <v>17</v>
      </c>
      <c r="I10" s="2087" t="s">
        <v>18</v>
      </c>
      <c r="J10" s="2104" t="s">
        <v>19</v>
      </c>
      <c r="K10" s="2113" t="s">
        <v>20</v>
      </c>
      <c r="L10" s="2128" t="s">
        <v>21</v>
      </c>
      <c r="M10" s="2113" t="s">
        <v>22</v>
      </c>
      <c r="N10" s="2090" t="s">
        <v>23</v>
      </c>
      <c r="O10" s="2093" t="s">
        <v>24</v>
      </c>
      <c r="P10" s="646"/>
      <c r="Q10" s="646"/>
      <c r="R10" s="646"/>
      <c r="S10" s="646"/>
      <c r="T10" s="646"/>
      <c r="U10" s="646"/>
      <c r="V10" s="646"/>
      <c r="W10" s="646"/>
      <c r="X10" s="646"/>
      <c r="Y10" s="646"/>
      <c r="Z10" s="646"/>
      <c r="AA10" s="646"/>
      <c r="AB10" s="646"/>
      <c r="AC10" s="646"/>
      <c r="AD10" s="646"/>
      <c r="AE10" s="646"/>
      <c r="AF10" s="646"/>
      <c r="AG10" s="646"/>
      <c r="AH10" s="646"/>
    </row>
    <row r="11" spans="1:34" x14ac:dyDescent="0.25">
      <c r="A11" s="2120"/>
      <c r="B11" s="2132"/>
      <c r="C11" s="2132"/>
      <c r="D11" s="2108"/>
      <c r="E11" s="2108"/>
      <c r="F11" s="2088"/>
      <c r="G11" s="2111"/>
      <c r="H11" s="2088"/>
      <c r="I11" s="2088"/>
      <c r="J11" s="2105"/>
      <c r="K11" s="2114"/>
      <c r="L11" s="2129"/>
      <c r="M11" s="2114"/>
      <c r="N11" s="2091"/>
      <c r="O11" s="2094"/>
      <c r="P11" s="646"/>
      <c r="Q11" s="646"/>
      <c r="R11" s="646"/>
      <c r="S11" s="646"/>
      <c r="T11" s="646"/>
      <c r="U11" s="646"/>
      <c r="V11" s="646"/>
      <c r="W11" s="646"/>
      <c r="X11" s="646"/>
      <c r="Y11" s="646"/>
      <c r="Z11" s="646"/>
      <c r="AA11" s="646"/>
      <c r="AB11" s="646"/>
      <c r="AC11" s="646"/>
      <c r="AD11" s="646"/>
      <c r="AE11" s="646"/>
      <c r="AF11" s="646"/>
      <c r="AG11" s="646"/>
      <c r="AH11" s="646"/>
    </row>
    <row r="12" spans="1:34" x14ac:dyDescent="0.25">
      <c r="A12" s="2121"/>
      <c r="B12" s="2133"/>
      <c r="C12" s="2133"/>
      <c r="D12" s="2109"/>
      <c r="E12" s="2109"/>
      <c r="F12" s="2089"/>
      <c r="G12" s="2112"/>
      <c r="H12" s="2089"/>
      <c r="I12" s="2089"/>
      <c r="J12" s="2106"/>
      <c r="K12" s="2115"/>
      <c r="L12" s="2130"/>
      <c r="M12" s="2115"/>
      <c r="N12" s="2092"/>
      <c r="O12" s="2095"/>
      <c r="P12" s="646"/>
      <c r="Q12" s="646"/>
      <c r="R12" s="646"/>
      <c r="S12" s="646"/>
      <c r="T12" s="646"/>
      <c r="U12" s="646"/>
      <c r="V12" s="646"/>
      <c r="W12" s="646"/>
      <c r="X12" s="646"/>
      <c r="Y12" s="646"/>
      <c r="Z12" s="646"/>
      <c r="AA12" s="646"/>
      <c r="AB12" s="646"/>
      <c r="AC12" s="646"/>
      <c r="AD12" s="646"/>
      <c r="AE12" s="646"/>
      <c r="AF12" s="646"/>
      <c r="AG12" s="646"/>
      <c r="AH12" s="646"/>
    </row>
    <row r="13" spans="1:34" x14ac:dyDescent="0.25">
      <c r="A13" s="2100" t="s">
        <v>25</v>
      </c>
      <c r="B13" s="655" t="s">
        <v>26</v>
      </c>
      <c r="C13" s="656">
        <v>0</v>
      </c>
      <c r="D13" s="657"/>
      <c r="E13" s="658"/>
      <c r="F13" s="659"/>
      <c r="G13" s="659"/>
      <c r="H13" s="660"/>
      <c r="I13" s="660"/>
      <c r="J13" s="661"/>
      <c r="K13" s="662"/>
      <c r="L13" s="663"/>
      <c r="M13" s="662"/>
      <c r="N13" s="660"/>
      <c r="O13" s="661"/>
      <c r="P13" s="868" t="s">
        <v>27</v>
      </c>
      <c r="Q13" s="646"/>
      <c r="R13" s="646"/>
      <c r="S13" s="646"/>
      <c r="T13" s="646"/>
      <c r="U13" s="646"/>
      <c r="V13" s="646"/>
      <c r="W13" s="646"/>
      <c r="X13" s="646"/>
      <c r="Y13" s="646"/>
      <c r="Z13" s="646"/>
      <c r="AA13" s="784" t="s">
        <v>28</v>
      </c>
      <c r="AB13" s="784" t="s">
        <v>28</v>
      </c>
      <c r="AC13" s="784" t="s">
        <v>28</v>
      </c>
      <c r="AD13" s="784" t="s">
        <v>28</v>
      </c>
      <c r="AE13" s="866" t="s">
        <v>28</v>
      </c>
      <c r="AF13" s="866" t="s">
        <v>28</v>
      </c>
      <c r="AG13" s="866" t="s">
        <v>28</v>
      </c>
      <c r="AH13" s="866" t="s">
        <v>28</v>
      </c>
    </row>
    <row r="14" spans="1:34" x14ac:dyDescent="0.25">
      <c r="A14" s="2120"/>
      <c r="B14" s="664" t="s">
        <v>29</v>
      </c>
      <c r="C14" s="656">
        <v>0</v>
      </c>
      <c r="D14" s="665"/>
      <c r="E14" s="666"/>
      <c r="F14" s="667"/>
      <c r="G14" s="668"/>
      <c r="H14" s="669"/>
      <c r="I14" s="669"/>
      <c r="J14" s="670"/>
      <c r="K14" s="665"/>
      <c r="L14" s="671"/>
      <c r="M14" s="665"/>
      <c r="N14" s="668"/>
      <c r="O14" s="672"/>
      <c r="P14" s="868" t="s">
        <v>28</v>
      </c>
      <c r="Q14" s="646"/>
      <c r="R14" s="646"/>
      <c r="S14" s="646"/>
      <c r="T14" s="646"/>
      <c r="U14" s="646"/>
      <c r="V14" s="646"/>
      <c r="W14" s="646"/>
      <c r="X14" s="646"/>
      <c r="Y14" s="646"/>
      <c r="Z14" s="646"/>
      <c r="AA14" s="784" t="s">
        <v>28</v>
      </c>
      <c r="AB14" s="784" t="s">
        <v>28</v>
      </c>
      <c r="AC14" s="784" t="s">
        <v>28</v>
      </c>
      <c r="AD14" s="784" t="s">
        <v>28</v>
      </c>
      <c r="AE14" s="866" t="s">
        <v>28</v>
      </c>
      <c r="AF14" s="866" t="s">
        <v>28</v>
      </c>
      <c r="AG14" s="866" t="s">
        <v>28</v>
      </c>
      <c r="AH14" s="866" t="s">
        <v>28</v>
      </c>
    </row>
    <row r="15" spans="1:34" x14ac:dyDescent="0.25">
      <c r="A15" s="2120"/>
      <c r="B15" s="673" t="s">
        <v>30</v>
      </c>
      <c r="C15" s="674">
        <v>0</v>
      </c>
      <c r="D15" s="665"/>
      <c r="E15" s="666"/>
      <c r="F15" s="667"/>
      <c r="G15" s="668"/>
      <c r="H15" s="667"/>
      <c r="I15" s="667"/>
      <c r="J15" s="671"/>
      <c r="K15" s="675"/>
      <c r="L15" s="671"/>
      <c r="M15" s="675"/>
      <c r="N15" s="676"/>
      <c r="O15" s="677"/>
      <c r="P15" s="868" t="s">
        <v>28</v>
      </c>
      <c r="Q15" s="646"/>
      <c r="R15" s="646"/>
      <c r="S15" s="646"/>
      <c r="T15" s="646"/>
      <c r="U15" s="646"/>
      <c r="V15" s="646"/>
      <c r="W15" s="646"/>
      <c r="X15" s="646"/>
      <c r="Y15" s="646"/>
      <c r="Z15" s="646"/>
      <c r="AA15" s="784" t="s">
        <v>28</v>
      </c>
      <c r="AB15" s="784" t="s">
        <v>28</v>
      </c>
      <c r="AC15" s="784" t="s">
        <v>28</v>
      </c>
      <c r="AD15" s="646"/>
      <c r="AE15" s="866" t="s">
        <v>28</v>
      </c>
      <c r="AF15" s="866" t="s">
        <v>28</v>
      </c>
      <c r="AG15" s="866" t="s">
        <v>28</v>
      </c>
      <c r="AH15" s="646"/>
    </row>
    <row r="16" spans="1:34" x14ac:dyDescent="0.25">
      <c r="A16" s="2120"/>
      <c r="B16" s="678"/>
      <c r="C16" s="656"/>
      <c r="D16" s="869"/>
      <c r="E16" s="870"/>
      <c r="F16" s="871"/>
      <c r="G16" s="871"/>
      <c r="H16" s="872"/>
      <c r="I16" s="872"/>
      <c r="J16" s="873"/>
      <c r="K16" s="874"/>
      <c r="L16" s="875"/>
      <c r="M16" s="874"/>
      <c r="N16" s="876"/>
      <c r="O16" s="877"/>
      <c r="P16" s="646"/>
      <c r="Q16" s="646"/>
      <c r="R16" s="646"/>
      <c r="S16" s="646"/>
      <c r="T16" s="646"/>
      <c r="U16" s="646"/>
      <c r="V16" s="646"/>
      <c r="W16" s="646"/>
      <c r="X16" s="646"/>
      <c r="Y16" s="646"/>
      <c r="Z16" s="646"/>
      <c r="AA16" s="646"/>
      <c r="AB16" s="646"/>
      <c r="AC16" s="646"/>
      <c r="AD16" s="646"/>
      <c r="AE16" s="646"/>
      <c r="AF16" s="646"/>
      <c r="AG16" s="646"/>
      <c r="AH16" s="646"/>
    </row>
    <row r="17" spans="1:34" x14ac:dyDescent="0.25">
      <c r="A17" s="2121"/>
      <c r="B17" s="679" t="s">
        <v>31</v>
      </c>
      <c r="C17" s="680">
        <v>0</v>
      </c>
      <c r="D17" s="681">
        <v>0</v>
      </c>
      <c r="E17" s="682">
        <v>0</v>
      </c>
      <c r="F17" s="683">
        <v>0</v>
      </c>
      <c r="G17" s="683">
        <v>0</v>
      </c>
      <c r="H17" s="683">
        <v>0</v>
      </c>
      <c r="I17" s="683">
        <v>0</v>
      </c>
      <c r="J17" s="684">
        <v>0</v>
      </c>
      <c r="K17" s="681">
        <v>0</v>
      </c>
      <c r="L17" s="684">
        <v>0</v>
      </c>
      <c r="M17" s="681">
        <v>0</v>
      </c>
      <c r="N17" s="683">
        <v>0</v>
      </c>
      <c r="O17" s="684">
        <v>0</v>
      </c>
      <c r="P17" s="646"/>
      <c r="Q17" s="646"/>
      <c r="R17" s="646"/>
      <c r="S17" s="646"/>
      <c r="T17" s="646"/>
      <c r="U17" s="646"/>
      <c r="V17" s="646"/>
      <c r="W17" s="646"/>
      <c r="X17" s="646"/>
      <c r="Y17" s="646"/>
      <c r="Z17" s="646"/>
      <c r="AA17" s="646"/>
      <c r="AB17" s="646"/>
      <c r="AC17" s="646"/>
      <c r="AD17" s="646"/>
      <c r="AE17" s="646"/>
      <c r="AF17" s="646"/>
      <c r="AG17" s="646"/>
      <c r="AH17" s="646"/>
    </row>
    <row r="18" spans="1:34" x14ac:dyDescent="0.25">
      <c r="A18" s="2100" t="s">
        <v>32</v>
      </c>
      <c r="B18" s="655" t="s">
        <v>26</v>
      </c>
      <c r="C18" s="656">
        <v>0</v>
      </c>
      <c r="D18" s="685"/>
      <c r="E18" s="686"/>
      <c r="F18" s="687"/>
      <c r="G18" s="687"/>
      <c r="H18" s="688"/>
      <c r="I18" s="688"/>
      <c r="J18" s="689"/>
      <c r="K18" s="690"/>
      <c r="L18" s="661"/>
      <c r="M18" s="662"/>
      <c r="N18" s="660"/>
      <c r="O18" s="661"/>
      <c r="P18" s="868" t="s">
        <v>27</v>
      </c>
      <c r="Q18" s="646"/>
      <c r="R18" s="646"/>
      <c r="S18" s="646"/>
      <c r="T18" s="646"/>
      <c r="U18" s="646"/>
      <c r="V18" s="646"/>
      <c r="W18" s="646"/>
      <c r="X18" s="646"/>
      <c r="Y18" s="646"/>
      <c r="Z18" s="646"/>
      <c r="AA18" s="784" t="s">
        <v>28</v>
      </c>
      <c r="AB18" s="784" t="s">
        <v>28</v>
      </c>
      <c r="AC18" s="784" t="s">
        <v>28</v>
      </c>
      <c r="AD18" s="784" t="s">
        <v>28</v>
      </c>
      <c r="AE18" s="866" t="s">
        <v>28</v>
      </c>
      <c r="AF18" s="866" t="s">
        <v>28</v>
      </c>
      <c r="AG18" s="866" t="s">
        <v>28</v>
      </c>
      <c r="AH18" s="866" t="s">
        <v>28</v>
      </c>
    </row>
    <row r="19" spans="1:34" x14ac:dyDescent="0.25">
      <c r="A19" s="2120"/>
      <c r="B19" s="664" t="s">
        <v>29</v>
      </c>
      <c r="C19" s="656">
        <v>0</v>
      </c>
      <c r="D19" s="691"/>
      <c r="E19" s="692"/>
      <c r="F19" s="693"/>
      <c r="G19" s="693"/>
      <c r="H19" s="669"/>
      <c r="I19" s="669"/>
      <c r="J19" s="670"/>
      <c r="K19" s="690"/>
      <c r="L19" s="694"/>
      <c r="M19" s="690"/>
      <c r="N19" s="695"/>
      <c r="O19" s="694"/>
      <c r="P19" s="868" t="s">
        <v>27</v>
      </c>
      <c r="Q19" s="646"/>
      <c r="R19" s="646"/>
      <c r="S19" s="646"/>
      <c r="T19" s="646"/>
      <c r="U19" s="646"/>
      <c r="V19" s="646"/>
      <c r="W19" s="646"/>
      <c r="X19" s="646"/>
      <c r="Y19" s="646"/>
      <c r="Z19" s="646"/>
      <c r="AA19" s="784" t="s">
        <v>28</v>
      </c>
      <c r="AB19" s="784" t="s">
        <v>28</v>
      </c>
      <c r="AC19" s="784" t="s">
        <v>28</v>
      </c>
      <c r="AD19" s="784"/>
      <c r="AE19" s="866" t="s">
        <v>28</v>
      </c>
      <c r="AF19" s="866" t="s">
        <v>28</v>
      </c>
      <c r="AG19" s="866" t="s">
        <v>28</v>
      </c>
      <c r="AH19" s="866"/>
    </row>
    <row r="20" spans="1:34" x14ac:dyDescent="0.25">
      <c r="A20" s="2120"/>
      <c r="B20" s="696" t="s">
        <v>33</v>
      </c>
      <c r="C20" s="674">
        <v>0</v>
      </c>
      <c r="D20" s="691"/>
      <c r="E20" s="692"/>
      <c r="F20" s="697"/>
      <c r="G20" s="676"/>
      <c r="H20" s="676"/>
      <c r="I20" s="676"/>
      <c r="J20" s="677"/>
      <c r="K20" s="690"/>
      <c r="L20" s="694"/>
      <c r="M20" s="690"/>
      <c r="N20" s="695"/>
      <c r="O20" s="694"/>
      <c r="P20" s="868"/>
      <c r="Q20" s="698"/>
      <c r="R20" s="698"/>
      <c r="S20" s="646"/>
      <c r="T20" s="646"/>
      <c r="U20" s="646"/>
      <c r="V20" s="646"/>
      <c r="W20" s="646"/>
      <c r="X20" s="646"/>
      <c r="Y20" s="646"/>
      <c r="Z20" s="646"/>
      <c r="AA20" s="784" t="s">
        <v>28</v>
      </c>
      <c r="AB20" s="784" t="s">
        <v>28</v>
      </c>
      <c r="AC20" s="784" t="s">
        <v>28</v>
      </c>
      <c r="AD20" s="646"/>
      <c r="AE20" s="866" t="s">
        <v>28</v>
      </c>
      <c r="AF20" s="866" t="s">
        <v>28</v>
      </c>
      <c r="AG20" s="866" t="s">
        <v>28</v>
      </c>
      <c r="AH20" s="646"/>
    </row>
    <row r="21" spans="1:34" x14ac:dyDescent="0.25">
      <c r="A21" s="2120"/>
      <c r="B21" s="673" t="s">
        <v>30</v>
      </c>
      <c r="C21" s="674">
        <v>0</v>
      </c>
      <c r="D21" s="691"/>
      <c r="E21" s="692"/>
      <c r="F21" s="693"/>
      <c r="G21" s="693"/>
      <c r="H21" s="667"/>
      <c r="I21" s="667"/>
      <c r="J21" s="671"/>
      <c r="K21" s="690"/>
      <c r="L21" s="677"/>
      <c r="M21" s="675"/>
      <c r="N21" s="676"/>
      <c r="O21" s="677"/>
      <c r="P21" s="868" t="s">
        <v>27</v>
      </c>
      <c r="Q21" s="646"/>
      <c r="R21" s="646"/>
      <c r="S21" s="646"/>
      <c r="T21" s="646"/>
      <c r="U21" s="646"/>
      <c r="V21" s="646"/>
      <c r="W21" s="646"/>
      <c r="X21" s="646"/>
      <c r="Y21" s="646"/>
      <c r="Z21" s="646"/>
      <c r="AA21" s="646"/>
      <c r="AB21" s="646"/>
      <c r="AC21" s="646"/>
      <c r="AD21" s="646"/>
      <c r="AE21" s="646"/>
      <c r="AF21" s="646"/>
      <c r="AG21" s="646"/>
      <c r="AH21" s="646"/>
    </row>
    <row r="22" spans="1:34" x14ac:dyDescent="0.25">
      <c r="A22" s="2120"/>
      <c r="B22" s="678"/>
      <c r="C22" s="656"/>
      <c r="D22" s="869"/>
      <c r="E22" s="870"/>
      <c r="F22" s="871"/>
      <c r="G22" s="871"/>
      <c r="H22" s="872"/>
      <c r="I22" s="872"/>
      <c r="J22" s="873"/>
      <c r="K22" s="874"/>
      <c r="L22" s="875"/>
      <c r="M22" s="874"/>
      <c r="N22" s="876"/>
      <c r="O22" s="875"/>
      <c r="P22" s="646"/>
      <c r="Q22" s="646"/>
      <c r="R22" s="646"/>
      <c r="S22" s="646"/>
      <c r="T22" s="646"/>
      <c r="U22" s="646"/>
      <c r="V22" s="646"/>
      <c r="W22" s="646"/>
      <c r="X22" s="646"/>
      <c r="Y22" s="646"/>
      <c r="Z22" s="646"/>
      <c r="AA22" s="646"/>
      <c r="AB22" s="646"/>
      <c r="AC22" s="646"/>
      <c r="AD22" s="646"/>
      <c r="AE22" s="646"/>
      <c r="AF22" s="646"/>
      <c r="AG22" s="646"/>
      <c r="AH22" s="646"/>
    </row>
    <row r="23" spans="1:34" x14ac:dyDescent="0.25">
      <c r="A23" s="2121"/>
      <c r="B23" s="699" t="s">
        <v>31</v>
      </c>
      <c r="C23" s="680">
        <v>0</v>
      </c>
      <c r="D23" s="681">
        <v>0</v>
      </c>
      <c r="E23" s="682">
        <v>0</v>
      </c>
      <c r="F23" s="683">
        <v>0</v>
      </c>
      <c r="G23" s="683">
        <v>0</v>
      </c>
      <c r="H23" s="683">
        <v>0</v>
      </c>
      <c r="I23" s="683">
        <v>0</v>
      </c>
      <c r="J23" s="684">
        <v>0</v>
      </c>
      <c r="K23" s="681">
        <v>0</v>
      </c>
      <c r="L23" s="684">
        <v>0</v>
      </c>
      <c r="M23" s="681">
        <v>0</v>
      </c>
      <c r="N23" s="683">
        <v>0</v>
      </c>
      <c r="O23" s="684">
        <v>0</v>
      </c>
      <c r="P23" s="698"/>
      <c r="Q23" s="698"/>
      <c r="R23" s="698"/>
      <c r="S23" s="646"/>
      <c r="T23" s="646"/>
      <c r="U23" s="646"/>
      <c r="V23" s="646"/>
      <c r="W23" s="646"/>
      <c r="X23" s="646"/>
      <c r="Y23" s="646"/>
      <c r="Z23" s="646"/>
      <c r="AA23" s="646"/>
      <c r="AB23" s="646"/>
      <c r="AC23" s="646"/>
      <c r="AD23" s="646"/>
      <c r="AE23" s="646"/>
      <c r="AF23" s="646"/>
      <c r="AG23" s="646"/>
      <c r="AH23" s="646"/>
    </row>
    <row r="24" spans="1:34" x14ac:dyDescent="0.25">
      <c r="A24" s="2100" t="s">
        <v>34</v>
      </c>
      <c r="B24" s="655" t="s">
        <v>26</v>
      </c>
      <c r="C24" s="656">
        <v>0</v>
      </c>
      <c r="D24" s="685"/>
      <c r="E24" s="686"/>
      <c r="F24" s="687"/>
      <c r="G24" s="687"/>
      <c r="H24" s="688"/>
      <c r="I24" s="688"/>
      <c r="J24" s="689"/>
      <c r="K24" s="665"/>
      <c r="L24" s="672"/>
      <c r="M24" s="665"/>
      <c r="N24" s="667"/>
      <c r="O24" s="672"/>
      <c r="P24" s="868" t="s">
        <v>27</v>
      </c>
      <c r="Q24" s="646"/>
      <c r="R24" s="646"/>
      <c r="S24" s="646"/>
      <c r="T24" s="646"/>
      <c r="U24" s="646"/>
      <c r="V24" s="646"/>
      <c r="W24" s="646"/>
      <c r="X24" s="646"/>
      <c r="Y24" s="646"/>
      <c r="Z24" s="646"/>
      <c r="AA24" s="784" t="s">
        <v>28</v>
      </c>
      <c r="AB24" s="784" t="s">
        <v>28</v>
      </c>
      <c r="AC24" s="784" t="s">
        <v>28</v>
      </c>
      <c r="AD24" s="784" t="s">
        <v>28</v>
      </c>
      <c r="AE24" s="866" t="s">
        <v>28</v>
      </c>
      <c r="AF24" s="866" t="s">
        <v>28</v>
      </c>
      <c r="AG24" s="866" t="s">
        <v>28</v>
      </c>
      <c r="AH24" s="866" t="s">
        <v>28</v>
      </c>
    </row>
    <row r="25" spans="1:34" x14ac:dyDescent="0.25">
      <c r="A25" s="2120"/>
      <c r="B25" s="664" t="s">
        <v>29</v>
      </c>
      <c r="C25" s="656">
        <v>0</v>
      </c>
      <c r="D25" s="691"/>
      <c r="E25" s="692"/>
      <c r="F25" s="693"/>
      <c r="G25" s="693"/>
      <c r="H25" s="669"/>
      <c r="I25" s="669"/>
      <c r="J25" s="670"/>
      <c r="K25" s="690"/>
      <c r="L25" s="694"/>
      <c r="M25" s="690"/>
      <c r="N25" s="695"/>
      <c r="O25" s="694"/>
      <c r="P25" s="868" t="s">
        <v>27</v>
      </c>
      <c r="Q25" s="646"/>
      <c r="R25" s="646"/>
      <c r="S25" s="646"/>
      <c r="T25" s="646"/>
      <c r="U25" s="646"/>
      <c r="V25" s="646"/>
      <c r="W25" s="646"/>
      <c r="X25" s="646"/>
      <c r="Y25" s="646"/>
      <c r="Z25" s="646"/>
      <c r="AA25" s="784" t="s">
        <v>28</v>
      </c>
      <c r="AB25" s="784" t="s">
        <v>28</v>
      </c>
      <c r="AC25" s="784" t="s">
        <v>28</v>
      </c>
      <c r="AD25" s="834"/>
      <c r="AE25" s="866" t="s">
        <v>28</v>
      </c>
      <c r="AF25" s="866" t="s">
        <v>28</v>
      </c>
      <c r="AG25" s="866" t="s">
        <v>28</v>
      </c>
      <c r="AH25" s="834"/>
    </row>
    <row r="26" spans="1:34" x14ac:dyDescent="0.25">
      <c r="A26" s="2120"/>
      <c r="B26" s="696" t="s">
        <v>33</v>
      </c>
      <c r="C26" s="674">
        <v>0</v>
      </c>
      <c r="D26" s="691"/>
      <c r="E26" s="692"/>
      <c r="F26" s="697"/>
      <c r="G26" s="697"/>
      <c r="H26" s="700"/>
      <c r="I26" s="700"/>
      <c r="J26" s="701"/>
      <c r="K26" s="665"/>
      <c r="L26" s="672"/>
      <c r="M26" s="665"/>
      <c r="N26" s="668"/>
      <c r="O26" s="671"/>
      <c r="P26" s="698"/>
      <c r="Q26" s="698"/>
      <c r="R26" s="698"/>
      <c r="S26" s="646"/>
      <c r="T26" s="646"/>
      <c r="U26" s="646"/>
      <c r="V26" s="646"/>
      <c r="W26" s="646"/>
      <c r="X26" s="646"/>
      <c r="Y26" s="646"/>
      <c r="Z26" s="646"/>
      <c r="AA26" s="834"/>
      <c r="AB26" s="834"/>
      <c r="AC26" s="834"/>
      <c r="AD26" s="646"/>
      <c r="AE26" s="646"/>
      <c r="AF26" s="646"/>
      <c r="AG26" s="646"/>
      <c r="AH26" s="646"/>
    </row>
    <row r="27" spans="1:34" x14ac:dyDescent="0.25">
      <c r="A27" s="2120"/>
      <c r="B27" s="678"/>
      <c r="C27" s="656"/>
      <c r="D27" s="869"/>
      <c r="E27" s="870"/>
      <c r="F27" s="871"/>
      <c r="G27" s="871"/>
      <c r="H27" s="872"/>
      <c r="I27" s="872"/>
      <c r="J27" s="873"/>
      <c r="K27" s="874"/>
      <c r="L27" s="875"/>
      <c r="M27" s="874"/>
      <c r="N27" s="876"/>
      <c r="O27" s="875"/>
      <c r="P27" s="654"/>
      <c r="Q27" s="654"/>
      <c r="R27" s="654"/>
      <c r="S27" s="702"/>
      <c r="T27" s="702"/>
      <c r="U27" s="702"/>
      <c r="V27" s="702"/>
      <c r="W27" s="702"/>
      <c r="X27" s="702"/>
      <c r="Y27" s="702"/>
      <c r="Z27" s="702"/>
      <c r="AA27" s="702"/>
      <c r="AB27" s="702"/>
      <c r="AC27" s="702"/>
      <c r="AD27" s="702"/>
      <c r="AE27" s="702"/>
      <c r="AF27" s="702"/>
      <c r="AG27" s="702"/>
      <c r="AH27" s="702"/>
    </row>
    <row r="28" spans="1:34" x14ac:dyDescent="0.25">
      <c r="A28" s="2121"/>
      <c r="B28" s="699" t="s">
        <v>31</v>
      </c>
      <c r="C28" s="680">
        <v>0</v>
      </c>
      <c r="D28" s="681">
        <v>0</v>
      </c>
      <c r="E28" s="682">
        <v>0</v>
      </c>
      <c r="F28" s="683">
        <v>0</v>
      </c>
      <c r="G28" s="683">
        <v>0</v>
      </c>
      <c r="H28" s="683">
        <v>0</v>
      </c>
      <c r="I28" s="683">
        <v>0</v>
      </c>
      <c r="J28" s="684">
        <v>0</v>
      </c>
      <c r="K28" s="681">
        <v>0</v>
      </c>
      <c r="L28" s="684">
        <v>0</v>
      </c>
      <c r="M28" s="681">
        <v>0</v>
      </c>
      <c r="N28" s="683">
        <v>0</v>
      </c>
      <c r="O28" s="684">
        <v>0</v>
      </c>
      <c r="P28" s="698"/>
      <c r="Q28" s="698"/>
      <c r="R28" s="698"/>
      <c r="S28" s="646"/>
      <c r="T28" s="646"/>
      <c r="U28" s="646"/>
      <c r="V28" s="646"/>
      <c r="W28" s="646"/>
      <c r="X28" s="646"/>
      <c r="Y28" s="646"/>
      <c r="Z28" s="646"/>
      <c r="AA28" s="646"/>
      <c r="AB28" s="646"/>
      <c r="AC28" s="646"/>
      <c r="AD28" s="646"/>
      <c r="AE28" s="646"/>
      <c r="AF28" s="646"/>
      <c r="AG28" s="646"/>
      <c r="AH28" s="646"/>
    </row>
    <row r="29" spans="1:34" x14ac:dyDescent="0.25">
      <c r="A29" s="2122" t="s">
        <v>9</v>
      </c>
      <c r="B29" s="2123"/>
      <c r="C29" s="703">
        <v>0</v>
      </c>
      <c r="D29" s="704">
        <v>0</v>
      </c>
      <c r="E29" s="705">
        <v>0</v>
      </c>
      <c r="F29" s="706">
        <v>0</v>
      </c>
      <c r="G29" s="706">
        <v>0</v>
      </c>
      <c r="H29" s="706">
        <v>0</v>
      </c>
      <c r="I29" s="706">
        <v>0</v>
      </c>
      <c r="J29" s="707">
        <v>0</v>
      </c>
      <c r="K29" s="704">
        <v>0</v>
      </c>
      <c r="L29" s="707">
        <v>0</v>
      </c>
      <c r="M29" s="704">
        <v>0</v>
      </c>
      <c r="N29" s="706">
        <v>0</v>
      </c>
      <c r="O29" s="707">
        <v>0</v>
      </c>
      <c r="P29" s="698"/>
      <c r="Q29" s="698"/>
      <c r="R29" s="698"/>
      <c r="S29" s="646"/>
      <c r="T29" s="646"/>
      <c r="U29" s="646"/>
      <c r="V29" s="646"/>
      <c r="W29" s="646"/>
      <c r="X29" s="646"/>
      <c r="Y29" s="646"/>
      <c r="Z29" s="646"/>
      <c r="AA29" s="646"/>
      <c r="AB29" s="646"/>
      <c r="AC29" s="646"/>
      <c r="AD29" s="646"/>
      <c r="AE29" s="646"/>
      <c r="AF29" s="646"/>
      <c r="AG29" s="646"/>
      <c r="AH29" s="646"/>
    </row>
    <row r="30" spans="1:34" x14ac:dyDescent="0.25">
      <c r="A30" s="653" t="s">
        <v>35</v>
      </c>
      <c r="B30" s="646"/>
      <c r="C30" s="646"/>
      <c r="D30" s="646"/>
      <c r="E30" s="646"/>
      <c r="F30" s="646"/>
      <c r="G30" s="646"/>
      <c r="H30" s="646"/>
      <c r="I30" s="646"/>
      <c r="J30" s="646"/>
      <c r="K30" s="646"/>
      <c r="L30" s="646"/>
      <c r="M30" s="646"/>
      <c r="N30" s="646"/>
      <c r="O30" s="646"/>
      <c r="P30" s="646"/>
      <c r="Q30" s="646"/>
      <c r="R30" s="646"/>
      <c r="S30" s="646"/>
      <c r="T30" s="646"/>
      <c r="U30" s="646"/>
      <c r="V30" s="646"/>
      <c r="W30" s="646"/>
      <c r="X30" s="646"/>
      <c r="Y30" s="646"/>
      <c r="Z30" s="646"/>
      <c r="AA30" s="646"/>
      <c r="AB30" s="646"/>
      <c r="AC30" s="646"/>
      <c r="AD30" s="646"/>
      <c r="AE30" s="646"/>
      <c r="AF30" s="646"/>
      <c r="AG30" s="646"/>
      <c r="AH30" s="646"/>
    </row>
    <row r="31" spans="1:34" x14ac:dyDescent="0.25">
      <c r="A31" s="2124" t="s">
        <v>36</v>
      </c>
      <c r="B31" s="2125"/>
      <c r="C31" s="2100" t="s">
        <v>9</v>
      </c>
      <c r="D31" s="2077" t="s">
        <v>37</v>
      </c>
      <c r="E31" s="2079"/>
      <c r="F31" s="2079"/>
      <c r="G31" s="2078"/>
      <c r="H31" s="646"/>
      <c r="I31" s="646"/>
      <c r="J31" s="646"/>
      <c r="K31" s="646"/>
      <c r="L31" s="646"/>
      <c r="M31" s="646"/>
      <c r="N31" s="646"/>
      <c r="O31" s="646"/>
      <c r="P31" s="646"/>
      <c r="Q31" s="646"/>
      <c r="R31" s="646"/>
      <c r="S31" s="646"/>
      <c r="T31" s="646"/>
      <c r="U31" s="646"/>
      <c r="V31" s="646"/>
      <c r="W31" s="646"/>
      <c r="X31" s="646"/>
      <c r="Y31" s="646"/>
      <c r="Z31" s="646"/>
      <c r="AA31" s="646"/>
      <c r="AB31" s="646"/>
      <c r="AC31" s="646"/>
      <c r="AD31" s="646"/>
      <c r="AE31" s="646"/>
      <c r="AF31" s="646"/>
      <c r="AG31" s="646"/>
      <c r="AH31" s="646"/>
    </row>
    <row r="32" spans="1:34" ht="21" x14ac:dyDescent="0.25">
      <c r="A32" s="2126"/>
      <c r="B32" s="2127"/>
      <c r="C32" s="2121"/>
      <c r="D32" s="708" t="s">
        <v>13</v>
      </c>
      <c r="E32" s="709" t="s">
        <v>14</v>
      </c>
      <c r="F32" s="709" t="s">
        <v>15</v>
      </c>
      <c r="G32" s="710" t="s">
        <v>38</v>
      </c>
      <c r="H32" s="654"/>
      <c r="I32" s="654"/>
      <c r="J32" s="654"/>
      <c r="K32" s="654"/>
      <c r="L32" s="654"/>
      <c r="M32" s="654"/>
      <c r="N32" s="654"/>
      <c r="O32" s="654"/>
      <c r="P32" s="654"/>
      <c r="Q32" s="654"/>
      <c r="R32" s="711"/>
      <c r="S32" s="711"/>
      <c r="T32" s="711"/>
      <c r="U32" s="711"/>
      <c r="V32" s="711"/>
      <c r="W32" s="711"/>
      <c r="X32" s="711"/>
      <c r="Y32" s="711"/>
      <c r="Z32" s="711"/>
      <c r="AA32" s="711"/>
      <c r="AB32" s="711"/>
      <c r="AC32" s="711"/>
      <c r="AD32" s="711"/>
      <c r="AE32" s="711"/>
      <c r="AF32" s="711"/>
      <c r="AG32" s="711"/>
      <c r="AH32" s="711"/>
    </row>
    <row r="33" spans="1:34" x14ac:dyDescent="0.25">
      <c r="A33" s="2116" t="s">
        <v>39</v>
      </c>
      <c r="B33" s="2117"/>
      <c r="C33" s="712">
        <v>0</v>
      </c>
      <c r="D33" s="713"/>
      <c r="E33" s="714"/>
      <c r="F33" s="715"/>
      <c r="G33" s="716"/>
      <c r="H33" s="646"/>
      <c r="I33" s="646"/>
      <c r="J33" s="646"/>
      <c r="K33" s="646"/>
      <c r="L33" s="646"/>
      <c r="M33" s="646"/>
      <c r="N33" s="646"/>
      <c r="O33" s="646"/>
      <c r="P33" s="646"/>
      <c r="Q33" s="646"/>
      <c r="R33" s="646"/>
      <c r="S33" s="646"/>
      <c r="T33" s="646"/>
      <c r="U33" s="646"/>
      <c r="V33" s="646"/>
      <c r="W33" s="646"/>
      <c r="X33" s="646"/>
      <c r="Y33" s="646"/>
      <c r="Z33" s="646"/>
      <c r="AA33" s="646"/>
      <c r="AB33" s="646"/>
      <c r="AC33" s="646"/>
      <c r="AD33" s="646"/>
      <c r="AE33" s="646"/>
      <c r="AF33" s="646"/>
      <c r="AG33" s="646"/>
      <c r="AH33" s="646"/>
    </row>
    <row r="34" spans="1:34" ht="15.75" thickBot="1" x14ac:dyDescent="0.3">
      <c r="A34" s="2118" t="s">
        <v>40</v>
      </c>
      <c r="B34" s="2119"/>
      <c r="C34" s="717">
        <v>0</v>
      </c>
      <c r="D34" s="718"/>
      <c r="E34" s="719"/>
      <c r="F34" s="720"/>
      <c r="G34" s="721"/>
      <c r="H34" s="646"/>
      <c r="I34" s="646"/>
      <c r="J34" s="646"/>
      <c r="K34" s="646"/>
      <c r="L34" s="646"/>
      <c r="M34" s="646"/>
      <c r="N34" s="646"/>
      <c r="O34" s="646"/>
      <c r="P34" s="646"/>
      <c r="Q34" s="646"/>
      <c r="R34" s="646"/>
      <c r="S34" s="646"/>
      <c r="T34" s="646"/>
      <c r="U34" s="646"/>
      <c r="V34" s="646"/>
      <c r="W34" s="646"/>
      <c r="X34" s="646"/>
      <c r="Y34" s="646"/>
      <c r="Z34" s="646"/>
      <c r="AA34" s="646"/>
      <c r="AB34" s="646"/>
      <c r="AC34" s="646"/>
      <c r="AD34" s="646"/>
      <c r="AE34" s="646"/>
      <c r="AF34" s="646"/>
      <c r="AG34" s="646"/>
      <c r="AH34" s="646"/>
    </row>
    <row r="35" spans="1:34" ht="15.75" thickTop="1" x14ac:dyDescent="0.25">
      <c r="A35" s="722" t="s">
        <v>41</v>
      </c>
      <c r="B35" s="723"/>
      <c r="C35" s="724">
        <v>0</v>
      </c>
      <c r="D35" s="725"/>
      <c r="E35" s="726"/>
      <c r="F35" s="726"/>
      <c r="G35" s="727"/>
      <c r="H35" s="646"/>
      <c r="I35" s="646"/>
      <c r="J35" s="646"/>
      <c r="K35" s="646"/>
      <c r="L35" s="646"/>
      <c r="M35" s="646"/>
      <c r="N35" s="646"/>
      <c r="O35" s="646"/>
      <c r="P35" s="646"/>
      <c r="Q35" s="646"/>
      <c r="R35" s="646"/>
      <c r="S35" s="646"/>
      <c r="T35" s="646"/>
      <c r="U35" s="646"/>
      <c r="V35" s="646"/>
      <c r="W35" s="646"/>
      <c r="X35" s="646"/>
      <c r="Y35" s="646"/>
      <c r="Z35" s="646"/>
      <c r="AA35" s="646"/>
      <c r="AB35" s="646"/>
      <c r="AC35" s="646"/>
      <c r="AD35" s="646"/>
      <c r="AE35" s="646"/>
      <c r="AF35" s="646"/>
      <c r="AG35" s="646"/>
      <c r="AH35" s="646"/>
    </row>
    <row r="36" spans="1:34" x14ac:dyDescent="0.25">
      <c r="A36" s="728" t="s">
        <v>42</v>
      </c>
      <c r="B36" s="729"/>
      <c r="C36" s="730">
        <v>0</v>
      </c>
      <c r="D36" s="731"/>
      <c r="E36" s="732"/>
      <c r="F36" s="733"/>
      <c r="G36" s="734"/>
      <c r="H36" s="646"/>
      <c r="I36" s="646"/>
      <c r="J36" s="646"/>
      <c r="K36" s="646"/>
      <c r="L36" s="646"/>
      <c r="M36" s="646"/>
      <c r="N36" s="646"/>
      <c r="O36" s="646"/>
      <c r="P36" s="646"/>
      <c r="Q36" s="646"/>
      <c r="R36" s="646"/>
      <c r="S36" s="646"/>
      <c r="T36" s="646"/>
      <c r="U36" s="646"/>
      <c r="V36" s="646"/>
      <c r="W36" s="646"/>
      <c r="X36" s="646"/>
      <c r="Y36" s="646"/>
      <c r="Z36" s="646"/>
      <c r="AA36" s="646"/>
      <c r="AB36" s="646"/>
      <c r="AC36" s="646"/>
      <c r="AD36" s="646"/>
      <c r="AE36" s="646"/>
      <c r="AF36" s="646"/>
      <c r="AG36" s="646"/>
      <c r="AH36" s="646"/>
    </row>
    <row r="37" spans="1:34" x14ac:dyDescent="0.25">
      <c r="A37" s="653" t="s">
        <v>43</v>
      </c>
      <c r="B37" s="646"/>
      <c r="C37" s="735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646"/>
      <c r="O37" s="646"/>
      <c r="P37" s="646"/>
      <c r="Q37" s="646"/>
      <c r="R37" s="646"/>
      <c r="S37" s="646"/>
      <c r="T37" s="646"/>
      <c r="U37" s="646"/>
      <c r="V37" s="646"/>
      <c r="W37" s="646"/>
      <c r="X37" s="646"/>
      <c r="Y37" s="646"/>
      <c r="Z37" s="646"/>
      <c r="AA37" s="646"/>
      <c r="AB37" s="646"/>
      <c r="AC37" s="646"/>
      <c r="AD37" s="646"/>
      <c r="AE37" s="646"/>
      <c r="AF37" s="646"/>
      <c r="AG37" s="646"/>
      <c r="AH37" s="646"/>
    </row>
    <row r="38" spans="1:34" x14ac:dyDescent="0.25">
      <c r="A38" s="2080" t="s">
        <v>7</v>
      </c>
      <c r="B38" s="2096"/>
      <c r="C38" s="2100" t="s">
        <v>9</v>
      </c>
      <c r="D38" s="2101" t="s">
        <v>10</v>
      </c>
      <c r="E38" s="2102"/>
      <c r="F38" s="2102"/>
      <c r="G38" s="2102"/>
      <c r="H38" s="2102"/>
      <c r="I38" s="2102"/>
      <c r="J38" s="2103"/>
      <c r="K38" s="2101" t="s">
        <v>11</v>
      </c>
      <c r="L38" s="2102"/>
      <c r="M38" s="2077" t="s">
        <v>12</v>
      </c>
      <c r="N38" s="2079"/>
      <c r="O38" s="2078"/>
      <c r="P38" s="646"/>
      <c r="Q38" s="646"/>
      <c r="R38" s="736"/>
      <c r="S38" s="646"/>
      <c r="T38" s="646"/>
      <c r="U38" s="646"/>
      <c r="V38" s="646"/>
      <c r="W38" s="646"/>
      <c r="X38" s="646"/>
      <c r="Y38" s="646"/>
      <c r="Z38" s="646"/>
      <c r="AA38" s="646"/>
      <c r="AB38" s="646"/>
      <c r="AC38" s="646"/>
      <c r="AD38" s="646"/>
      <c r="AE38" s="646"/>
      <c r="AF38" s="646"/>
      <c r="AG38" s="646"/>
      <c r="AH38" s="646"/>
    </row>
    <row r="39" spans="1:34" x14ac:dyDescent="0.25">
      <c r="A39" s="2097"/>
      <c r="B39" s="2098"/>
      <c r="C39" s="2097"/>
      <c r="D39" s="2107" t="s">
        <v>13</v>
      </c>
      <c r="E39" s="2107" t="s">
        <v>14</v>
      </c>
      <c r="F39" s="2087" t="s">
        <v>15</v>
      </c>
      <c r="G39" s="2110" t="s">
        <v>16</v>
      </c>
      <c r="H39" s="2087" t="s">
        <v>17</v>
      </c>
      <c r="I39" s="2087" t="s">
        <v>18</v>
      </c>
      <c r="J39" s="2104" t="s">
        <v>19</v>
      </c>
      <c r="K39" s="2113" t="s">
        <v>20</v>
      </c>
      <c r="L39" s="2128" t="s">
        <v>21</v>
      </c>
      <c r="M39" s="2113" t="s">
        <v>22</v>
      </c>
      <c r="N39" s="2090" t="s">
        <v>23</v>
      </c>
      <c r="O39" s="2093" t="s">
        <v>24</v>
      </c>
      <c r="P39" s="646"/>
      <c r="Q39" s="646"/>
      <c r="R39" s="736"/>
      <c r="S39" s="646"/>
      <c r="T39" s="646"/>
      <c r="U39" s="646"/>
      <c r="V39" s="646"/>
      <c r="W39" s="646"/>
      <c r="X39" s="646"/>
      <c r="Y39" s="646"/>
      <c r="Z39" s="646"/>
      <c r="AA39" s="646"/>
      <c r="AB39" s="646"/>
      <c r="AC39" s="646"/>
      <c r="AD39" s="646"/>
      <c r="AE39" s="646"/>
      <c r="AF39" s="646"/>
      <c r="AG39" s="646"/>
      <c r="AH39" s="646"/>
    </row>
    <row r="40" spans="1:34" x14ac:dyDescent="0.25">
      <c r="A40" s="2097"/>
      <c r="B40" s="2098"/>
      <c r="C40" s="2097"/>
      <c r="D40" s="2108"/>
      <c r="E40" s="2108"/>
      <c r="F40" s="2088"/>
      <c r="G40" s="2111"/>
      <c r="H40" s="2088"/>
      <c r="I40" s="2088"/>
      <c r="J40" s="2105"/>
      <c r="K40" s="2114"/>
      <c r="L40" s="2129"/>
      <c r="M40" s="2114"/>
      <c r="N40" s="2091"/>
      <c r="O40" s="2094"/>
      <c r="P40" s="646"/>
      <c r="Q40" s="646"/>
      <c r="R40" s="736"/>
      <c r="S40" s="646"/>
      <c r="T40" s="646"/>
      <c r="U40" s="646"/>
      <c r="V40" s="646"/>
      <c r="W40" s="646"/>
      <c r="X40" s="646"/>
      <c r="Y40" s="646"/>
      <c r="Z40" s="646"/>
      <c r="AA40" s="646"/>
      <c r="AB40" s="646"/>
      <c r="AC40" s="646"/>
      <c r="AD40" s="646"/>
      <c r="AE40" s="646"/>
      <c r="AF40" s="646"/>
      <c r="AG40" s="646"/>
      <c r="AH40" s="646"/>
    </row>
    <row r="41" spans="1:34" x14ac:dyDescent="0.25">
      <c r="A41" s="2082"/>
      <c r="B41" s="2099"/>
      <c r="C41" s="2097"/>
      <c r="D41" s="2109"/>
      <c r="E41" s="2109"/>
      <c r="F41" s="2089"/>
      <c r="G41" s="2112"/>
      <c r="H41" s="2089"/>
      <c r="I41" s="2089"/>
      <c r="J41" s="2106"/>
      <c r="K41" s="2115"/>
      <c r="L41" s="2130"/>
      <c r="M41" s="2115"/>
      <c r="N41" s="2092"/>
      <c r="O41" s="2095"/>
      <c r="P41" s="646"/>
      <c r="Q41" s="646"/>
      <c r="R41" s="736"/>
      <c r="S41" s="646"/>
      <c r="T41" s="646"/>
      <c r="U41" s="646"/>
      <c r="V41" s="646"/>
      <c r="W41" s="646"/>
      <c r="X41" s="646"/>
      <c r="Y41" s="646"/>
      <c r="Z41" s="646"/>
      <c r="AA41" s="646"/>
      <c r="AB41" s="646"/>
      <c r="AC41" s="646"/>
      <c r="AD41" s="646"/>
      <c r="AE41" s="646"/>
      <c r="AF41" s="646"/>
      <c r="AG41" s="646"/>
      <c r="AH41" s="646"/>
    </row>
    <row r="42" spans="1:34" x14ac:dyDescent="0.25">
      <c r="A42" s="2080" t="s">
        <v>25</v>
      </c>
      <c r="B42" s="2096"/>
      <c r="C42" s="737">
        <v>0</v>
      </c>
      <c r="D42" s="738"/>
      <c r="E42" s="739"/>
      <c r="F42" s="740"/>
      <c r="G42" s="740"/>
      <c r="H42" s="740"/>
      <c r="I42" s="740"/>
      <c r="J42" s="741"/>
      <c r="K42" s="738"/>
      <c r="L42" s="742"/>
      <c r="M42" s="738"/>
      <c r="N42" s="740"/>
      <c r="O42" s="741"/>
      <c r="P42" s="868" t="s">
        <v>44</v>
      </c>
      <c r="Q42" s="646"/>
      <c r="R42" s="736"/>
      <c r="S42" s="646"/>
      <c r="T42" s="646"/>
      <c r="U42" s="646"/>
      <c r="V42" s="646"/>
      <c r="W42" s="646"/>
      <c r="X42" s="646"/>
      <c r="Y42" s="646"/>
      <c r="Z42" s="646"/>
      <c r="AA42" s="784" t="s">
        <v>28</v>
      </c>
      <c r="AB42" s="784" t="s">
        <v>28</v>
      </c>
      <c r="AC42" s="784" t="s">
        <v>28</v>
      </c>
      <c r="AD42" s="784" t="s">
        <v>28</v>
      </c>
      <c r="AE42" s="866" t="s">
        <v>28</v>
      </c>
      <c r="AF42" s="866" t="s">
        <v>28</v>
      </c>
      <c r="AG42" s="866" t="s">
        <v>28</v>
      </c>
      <c r="AH42" s="866" t="s">
        <v>28</v>
      </c>
    </row>
    <row r="43" spans="1:34" ht="94.5" x14ac:dyDescent="0.25">
      <c r="A43" s="2100" t="s">
        <v>45</v>
      </c>
      <c r="B43" s="743" t="s">
        <v>46</v>
      </c>
      <c r="C43" s="744">
        <v>0</v>
      </c>
      <c r="D43" s="745"/>
      <c r="E43" s="746"/>
      <c r="F43" s="747"/>
      <c r="G43" s="747"/>
      <c r="H43" s="747"/>
      <c r="I43" s="747"/>
      <c r="J43" s="748"/>
      <c r="K43" s="749"/>
      <c r="L43" s="748"/>
      <c r="M43" s="745"/>
      <c r="N43" s="747"/>
      <c r="O43" s="748"/>
      <c r="P43" s="868" t="s">
        <v>44</v>
      </c>
      <c r="Q43" s="646"/>
      <c r="R43" s="736"/>
      <c r="S43" s="646"/>
      <c r="T43" s="646"/>
      <c r="U43" s="646"/>
      <c r="V43" s="646"/>
      <c r="W43" s="646"/>
      <c r="X43" s="646"/>
      <c r="Y43" s="646"/>
      <c r="Z43" s="646"/>
      <c r="AA43" s="784" t="s">
        <v>28</v>
      </c>
      <c r="AB43" s="784" t="s">
        <v>28</v>
      </c>
      <c r="AC43" s="784" t="s">
        <v>28</v>
      </c>
      <c r="AD43" s="784" t="s">
        <v>28</v>
      </c>
      <c r="AE43" s="866" t="s">
        <v>28</v>
      </c>
      <c r="AF43" s="866" t="s">
        <v>28</v>
      </c>
      <c r="AG43" s="866" t="s">
        <v>28</v>
      </c>
      <c r="AH43" s="866" t="s">
        <v>28</v>
      </c>
    </row>
    <row r="44" spans="1:34" x14ac:dyDescent="0.25">
      <c r="A44" s="2120"/>
      <c r="B44" s="750" t="s">
        <v>47</v>
      </c>
      <c r="C44" s="751">
        <v>0</v>
      </c>
      <c r="D44" s="752"/>
      <c r="E44" s="753"/>
      <c r="F44" s="754"/>
      <c r="G44" s="754"/>
      <c r="H44" s="754"/>
      <c r="I44" s="754"/>
      <c r="J44" s="755"/>
      <c r="K44" s="756"/>
      <c r="L44" s="757"/>
      <c r="M44" s="756"/>
      <c r="N44" s="758"/>
      <c r="O44" s="757"/>
      <c r="P44" s="868" t="s">
        <v>48</v>
      </c>
      <c r="Q44" s="646"/>
      <c r="R44" s="736"/>
      <c r="S44" s="646"/>
      <c r="T44" s="646"/>
      <c r="U44" s="646"/>
      <c r="V44" s="646"/>
      <c r="W44" s="646"/>
      <c r="X44" s="646"/>
      <c r="Y44" s="646"/>
      <c r="Z44" s="646"/>
      <c r="AA44" s="784" t="s">
        <v>28</v>
      </c>
      <c r="AB44" s="784" t="s">
        <v>28</v>
      </c>
      <c r="AC44" s="784" t="s">
        <v>28</v>
      </c>
      <c r="AD44" s="646"/>
      <c r="AE44" s="866" t="s">
        <v>28</v>
      </c>
      <c r="AF44" s="866" t="s">
        <v>28</v>
      </c>
      <c r="AG44" s="866" t="s">
        <v>28</v>
      </c>
      <c r="AH44" s="646"/>
    </row>
    <row r="45" spans="1:34" x14ac:dyDescent="0.25">
      <c r="A45" s="2077" t="s">
        <v>9</v>
      </c>
      <c r="B45" s="2079"/>
      <c r="C45" s="759">
        <v>0</v>
      </c>
      <c r="D45" s="760">
        <v>0</v>
      </c>
      <c r="E45" s="761">
        <v>0</v>
      </c>
      <c r="F45" s="762">
        <v>0</v>
      </c>
      <c r="G45" s="762">
        <v>0</v>
      </c>
      <c r="H45" s="762">
        <v>0</v>
      </c>
      <c r="I45" s="762">
        <v>0</v>
      </c>
      <c r="J45" s="763">
        <v>0</v>
      </c>
      <c r="K45" s="760">
        <v>0</v>
      </c>
      <c r="L45" s="763">
        <v>0</v>
      </c>
      <c r="M45" s="760">
        <v>0</v>
      </c>
      <c r="N45" s="762">
        <v>0</v>
      </c>
      <c r="O45" s="763">
        <v>0</v>
      </c>
      <c r="P45" s="646"/>
      <c r="Q45" s="646"/>
      <c r="R45" s="764"/>
      <c r="S45" s="646"/>
      <c r="T45" s="646"/>
      <c r="U45" s="646"/>
      <c r="V45" s="646"/>
      <c r="W45" s="646"/>
      <c r="X45" s="646"/>
      <c r="Y45" s="646"/>
      <c r="Z45" s="646"/>
      <c r="AA45" s="784" t="s">
        <v>28</v>
      </c>
      <c r="AB45" s="784" t="s">
        <v>28</v>
      </c>
      <c r="AC45" s="784" t="s">
        <v>28</v>
      </c>
      <c r="AD45" s="784" t="s">
        <v>28</v>
      </c>
      <c r="AE45" s="866" t="s">
        <v>28</v>
      </c>
      <c r="AF45" s="866" t="s">
        <v>28</v>
      </c>
      <c r="AG45" s="866" t="s">
        <v>28</v>
      </c>
      <c r="AH45" s="866" t="s">
        <v>28</v>
      </c>
    </row>
    <row r="46" spans="1:34" x14ac:dyDescent="0.25">
      <c r="A46" s="2077" t="s">
        <v>49</v>
      </c>
      <c r="B46" s="2079"/>
      <c r="C46" s="759">
        <v>0</v>
      </c>
      <c r="D46" s="765"/>
      <c r="E46" s="766"/>
      <c r="F46" s="767"/>
      <c r="G46" s="767"/>
      <c r="H46" s="767"/>
      <c r="I46" s="767"/>
      <c r="J46" s="768"/>
      <c r="K46" s="765"/>
      <c r="L46" s="768"/>
      <c r="M46" s="765"/>
      <c r="N46" s="767"/>
      <c r="O46" s="768"/>
      <c r="P46" s="646"/>
      <c r="Q46" s="646"/>
      <c r="R46" s="736"/>
      <c r="S46" s="646"/>
      <c r="T46" s="646"/>
      <c r="U46" s="646"/>
      <c r="V46" s="646"/>
      <c r="W46" s="646"/>
      <c r="X46" s="646"/>
      <c r="Y46" s="646"/>
      <c r="Z46" s="646"/>
      <c r="AA46" s="784" t="s">
        <v>28</v>
      </c>
      <c r="AB46" s="784" t="s">
        <v>28</v>
      </c>
      <c r="AC46" s="784" t="s">
        <v>28</v>
      </c>
      <c r="AD46" s="784" t="s">
        <v>28</v>
      </c>
      <c r="AE46" s="866" t="s">
        <v>28</v>
      </c>
      <c r="AF46" s="866" t="s">
        <v>28</v>
      </c>
      <c r="AG46" s="866" t="s">
        <v>28</v>
      </c>
      <c r="AH46" s="866" t="s">
        <v>28</v>
      </c>
    </row>
    <row r="47" spans="1:34" x14ac:dyDescent="0.25">
      <c r="A47" s="2077" t="s">
        <v>50</v>
      </c>
      <c r="B47" s="2079"/>
      <c r="C47" s="759">
        <v>0</v>
      </c>
      <c r="D47" s="765"/>
      <c r="E47" s="767"/>
      <c r="F47" s="767"/>
      <c r="G47" s="767"/>
      <c r="H47" s="767"/>
      <c r="I47" s="769"/>
      <c r="J47" s="770"/>
      <c r="K47" s="769"/>
      <c r="L47" s="770"/>
      <c r="M47" s="771"/>
      <c r="N47" s="769"/>
      <c r="O47" s="769"/>
      <c r="P47" s="646"/>
      <c r="Q47" s="736"/>
      <c r="R47" s="646"/>
      <c r="S47" s="646"/>
      <c r="T47" s="646"/>
      <c r="U47" s="646"/>
      <c r="V47" s="646"/>
      <c r="W47" s="646"/>
      <c r="X47" s="646"/>
      <c r="Y47" s="646"/>
      <c r="Z47" s="646"/>
      <c r="AA47" s="784" t="s">
        <v>28</v>
      </c>
      <c r="AB47" s="784" t="s">
        <v>28</v>
      </c>
      <c r="AC47" s="784" t="s">
        <v>28</v>
      </c>
      <c r="AD47" s="646"/>
      <c r="AE47" s="866" t="s">
        <v>28</v>
      </c>
      <c r="AF47" s="866" t="s">
        <v>28</v>
      </c>
      <c r="AG47" s="866" t="s">
        <v>28</v>
      </c>
      <c r="AH47" s="646"/>
    </row>
    <row r="48" spans="1:34" x14ac:dyDescent="0.25">
      <c r="A48" s="652" t="s">
        <v>51</v>
      </c>
      <c r="B48" s="646"/>
      <c r="C48" s="646"/>
      <c r="D48" s="646"/>
      <c r="E48" s="646"/>
      <c r="F48" s="646"/>
      <c r="G48" s="646"/>
      <c r="H48" s="646"/>
      <c r="I48" s="646"/>
      <c r="J48" s="646"/>
      <c r="K48" s="646"/>
      <c r="L48" s="646"/>
      <c r="M48" s="646"/>
      <c r="N48" s="646"/>
      <c r="O48" s="646"/>
      <c r="P48" s="646"/>
      <c r="Q48" s="646"/>
      <c r="R48" s="646"/>
      <c r="S48" s="646"/>
      <c r="T48" s="646"/>
      <c r="U48" s="646"/>
      <c r="V48" s="646"/>
      <c r="W48" s="646"/>
      <c r="X48" s="646"/>
      <c r="Y48" s="646"/>
      <c r="Z48" s="646"/>
      <c r="AA48" s="784" t="s">
        <v>28</v>
      </c>
      <c r="AB48" s="784" t="s">
        <v>28</v>
      </c>
      <c r="AC48" s="784" t="s">
        <v>28</v>
      </c>
      <c r="AD48" s="784" t="s">
        <v>28</v>
      </c>
      <c r="AE48" s="866" t="s">
        <v>28</v>
      </c>
      <c r="AF48" s="866" t="s">
        <v>28</v>
      </c>
      <c r="AG48" s="866" t="s">
        <v>28</v>
      </c>
      <c r="AH48" s="866" t="s">
        <v>28</v>
      </c>
    </row>
    <row r="49" spans="1:34" x14ac:dyDescent="0.25">
      <c r="A49" s="653" t="s">
        <v>52</v>
      </c>
      <c r="B49" s="646"/>
      <c r="C49" s="646"/>
      <c r="D49" s="646"/>
      <c r="E49" s="646"/>
      <c r="F49" s="646"/>
      <c r="G49" s="735"/>
      <c r="H49" s="735"/>
      <c r="I49" s="646"/>
      <c r="J49" s="646"/>
      <c r="K49" s="646"/>
      <c r="L49" s="646"/>
      <c r="M49" s="646"/>
      <c r="N49" s="646"/>
      <c r="O49" s="646"/>
      <c r="P49" s="646"/>
      <c r="Q49" s="646"/>
      <c r="R49" s="646"/>
      <c r="S49" s="646"/>
      <c r="T49" s="646"/>
      <c r="U49" s="646"/>
      <c r="V49" s="646"/>
      <c r="W49" s="646"/>
      <c r="X49" s="646"/>
      <c r="Y49" s="646"/>
      <c r="Z49" s="646"/>
      <c r="AA49" s="784" t="s">
        <v>28</v>
      </c>
      <c r="AB49" s="784" t="s">
        <v>28</v>
      </c>
      <c r="AC49" s="784" t="s">
        <v>28</v>
      </c>
      <c r="AD49" s="878"/>
      <c r="AE49" s="866" t="s">
        <v>28</v>
      </c>
      <c r="AF49" s="866" t="s">
        <v>28</v>
      </c>
      <c r="AG49" s="866" t="s">
        <v>28</v>
      </c>
      <c r="AH49" s="878"/>
    </row>
    <row r="50" spans="1:34" x14ac:dyDescent="0.25">
      <c r="A50" s="2080" t="s">
        <v>8</v>
      </c>
      <c r="B50" s="2096"/>
      <c r="C50" s="2100" t="s">
        <v>53</v>
      </c>
      <c r="D50" s="2101" t="s">
        <v>54</v>
      </c>
      <c r="E50" s="2103"/>
      <c r="F50" s="2100" t="s">
        <v>55</v>
      </c>
      <c r="G50" s="2136" t="s">
        <v>56</v>
      </c>
      <c r="H50" s="2136"/>
      <c r="I50" s="2136"/>
      <c r="J50" s="2136"/>
      <c r="K50" s="2136"/>
      <c r="L50" s="2136"/>
      <c r="M50" s="2136"/>
      <c r="N50" s="2153" t="s">
        <v>57</v>
      </c>
      <c r="O50" s="2101" t="s">
        <v>58</v>
      </c>
      <c r="P50" s="2103"/>
      <c r="Q50" s="2137" t="s">
        <v>59</v>
      </c>
      <c r="R50" s="646"/>
      <c r="S50" s="646"/>
      <c r="T50" s="646"/>
      <c r="U50" s="646"/>
      <c r="V50" s="646"/>
      <c r="W50" s="646"/>
      <c r="X50" s="646"/>
      <c r="Y50" s="646"/>
      <c r="Z50" s="646"/>
      <c r="AA50" s="646"/>
      <c r="AB50" s="646"/>
      <c r="AC50" s="646"/>
      <c r="AD50" s="646"/>
      <c r="AE50" s="646"/>
      <c r="AF50" s="646"/>
      <c r="AG50" s="646"/>
      <c r="AH50" s="646"/>
    </row>
    <row r="51" spans="1:34" x14ac:dyDescent="0.25">
      <c r="A51" s="2097"/>
      <c r="B51" s="2098"/>
      <c r="C51" s="2120"/>
      <c r="D51" s="2140" t="s">
        <v>60</v>
      </c>
      <c r="E51" s="2128" t="s">
        <v>61</v>
      </c>
      <c r="F51" s="2134"/>
      <c r="G51" s="2142" t="s">
        <v>62</v>
      </c>
      <c r="H51" s="2142"/>
      <c r="I51" s="2142"/>
      <c r="J51" s="2143" t="s">
        <v>63</v>
      </c>
      <c r="K51" s="2144" t="s">
        <v>64</v>
      </c>
      <c r="L51" s="2144" t="s">
        <v>65</v>
      </c>
      <c r="M51" s="2154" t="s">
        <v>66</v>
      </c>
      <c r="N51" s="2134"/>
      <c r="O51" s="2113" t="s">
        <v>67</v>
      </c>
      <c r="P51" s="2093" t="s">
        <v>68</v>
      </c>
      <c r="Q51" s="2138"/>
      <c r="R51" s="646"/>
      <c r="S51" s="646"/>
      <c r="T51" s="646"/>
      <c r="U51" s="646"/>
      <c r="V51" s="646"/>
      <c r="W51" s="646"/>
      <c r="X51" s="646"/>
      <c r="Y51" s="646"/>
      <c r="Z51" s="646"/>
      <c r="AA51" s="646"/>
      <c r="AB51" s="646"/>
      <c r="AC51" s="646"/>
      <c r="AD51" s="646"/>
      <c r="AE51" s="646"/>
      <c r="AF51" s="646"/>
      <c r="AG51" s="646"/>
      <c r="AH51" s="646"/>
    </row>
    <row r="52" spans="1:34" ht="21" x14ac:dyDescent="0.25">
      <c r="A52" s="2097"/>
      <c r="B52" s="2098"/>
      <c r="C52" s="2121"/>
      <c r="D52" s="2141"/>
      <c r="E52" s="2130"/>
      <c r="F52" s="2135"/>
      <c r="G52" s="774" t="s">
        <v>69</v>
      </c>
      <c r="H52" s="775" t="s">
        <v>70</v>
      </c>
      <c r="I52" s="776" t="s">
        <v>71</v>
      </c>
      <c r="J52" s="2143"/>
      <c r="K52" s="2144"/>
      <c r="L52" s="2144"/>
      <c r="M52" s="2154"/>
      <c r="N52" s="2135"/>
      <c r="O52" s="2115"/>
      <c r="P52" s="2095"/>
      <c r="Q52" s="2139"/>
      <c r="R52" s="646"/>
      <c r="S52" s="646"/>
      <c r="T52" s="646"/>
      <c r="U52" s="646"/>
      <c r="V52" s="646"/>
      <c r="W52" s="646"/>
      <c r="X52" s="646"/>
      <c r="Y52" s="646"/>
      <c r="Z52" s="646"/>
      <c r="AA52" s="646"/>
      <c r="AB52" s="646"/>
      <c r="AC52" s="646"/>
      <c r="AD52" s="646"/>
      <c r="AE52" s="646"/>
      <c r="AF52" s="646"/>
      <c r="AG52" s="646"/>
      <c r="AH52" s="646"/>
    </row>
    <row r="53" spans="1:34" x14ac:dyDescent="0.25">
      <c r="A53" s="2147" t="s">
        <v>26</v>
      </c>
      <c r="B53" s="2147"/>
      <c r="C53" s="777"/>
      <c r="D53" s="745"/>
      <c r="E53" s="748"/>
      <c r="F53" s="778">
        <v>0</v>
      </c>
      <c r="G53" s="779">
        <v>0</v>
      </c>
      <c r="H53" s="780">
        <v>0</v>
      </c>
      <c r="I53" s="781">
        <v>0</v>
      </c>
      <c r="J53" s="745"/>
      <c r="K53" s="747"/>
      <c r="L53" s="747"/>
      <c r="M53" s="782">
        <v>0</v>
      </c>
      <c r="N53" s="783">
        <v>0</v>
      </c>
      <c r="O53" s="745"/>
      <c r="P53" s="748"/>
      <c r="Q53" s="777"/>
      <c r="R53" s="646"/>
      <c r="S53" s="646"/>
      <c r="T53" s="646"/>
      <c r="U53" s="646"/>
      <c r="V53" s="646"/>
      <c r="W53" s="646"/>
      <c r="X53" s="646"/>
      <c r="Y53" s="646"/>
      <c r="Z53" s="646"/>
      <c r="AA53" s="834"/>
      <c r="AB53" s="646"/>
      <c r="AC53" s="646"/>
      <c r="AD53" s="646"/>
      <c r="AE53" s="646"/>
      <c r="AF53" s="646"/>
      <c r="AG53" s="646"/>
      <c r="AH53" s="646"/>
    </row>
    <row r="54" spans="1:34" x14ac:dyDescent="0.25">
      <c r="A54" s="2148" t="s">
        <v>29</v>
      </c>
      <c r="B54" s="2148"/>
      <c r="C54" s="785"/>
      <c r="D54" s="786"/>
      <c r="E54" s="787"/>
      <c r="F54" s="788">
        <v>0</v>
      </c>
      <c r="G54" s="789">
        <v>0</v>
      </c>
      <c r="H54" s="790">
        <v>0</v>
      </c>
      <c r="I54" s="791">
        <v>0</v>
      </c>
      <c r="J54" s="786"/>
      <c r="K54" s="792"/>
      <c r="L54" s="792"/>
      <c r="M54" s="793">
        <v>0</v>
      </c>
      <c r="N54" s="794">
        <v>0</v>
      </c>
      <c r="O54" s="786"/>
      <c r="P54" s="787"/>
      <c r="Q54" s="785"/>
      <c r="R54" s="646"/>
      <c r="S54" s="646"/>
      <c r="T54" s="646"/>
      <c r="U54" s="646"/>
      <c r="V54" s="646"/>
      <c r="W54" s="646"/>
      <c r="X54" s="646"/>
      <c r="Y54" s="646"/>
      <c r="Z54" s="646"/>
      <c r="AA54" s="834"/>
      <c r="AB54" s="646"/>
      <c r="AC54" s="646"/>
      <c r="AD54" s="646"/>
      <c r="AE54" s="646"/>
      <c r="AF54" s="646"/>
      <c r="AG54" s="646"/>
      <c r="AH54" s="646"/>
    </row>
    <row r="55" spans="1:34" x14ac:dyDescent="0.25">
      <c r="A55" s="2149" t="s">
        <v>33</v>
      </c>
      <c r="B55" s="2149"/>
      <c r="C55" s="795"/>
      <c r="D55" s="796"/>
      <c r="E55" s="797"/>
      <c r="F55" s="798">
        <v>0</v>
      </c>
      <c r="G55" s="799">
        <v>0</v>
      </c>
      <c r="H55" s="800">
        <v>0</v>
      </c>
      <c r="I55" s="801">
        <v>0</v>
      </c>
      <c r="J55" s="796"/>
      <c r="K55" s="802"/>
      <c r="L55" s="802"/>
      <c r="M55" s="803">
        <v>0</v>
      </c>
      <c r="N55" s="804">
        <v>0</v>
      </c>
      <c r="O55" s="796"/>
      <c r="P55" s="797"/>
      <c r="Q55" s="795"/>
      <c r="R55" s="646"/>
      <c r="S55" s="646"/>
      <c r="T55" s="646"/>
      <c r="U55" s="646"/>
      <c r="V55" s="646"/>
      <c r="W55" s="646"/>
      <c r="X55" s="646"/>
      <c r="Y55" s="646"/>
      <c r="Z55" s="646"/>
      <c r="AA55" s="834"/>
      <c r="AB55" s="646"/>
      <c r="AC55" s="646"/>
      <c r="AD55" s="646"/>
      <c r="AE55" s="646"/>
      <c r="AF55" s="646"/>
      <c r="AG55" s="646"/>
      <c r="AH55" s="646"/>
    </row>
    <row r="56" spans="1:34" x14ac:dyDescent="0.25">
      <c r="A56" s="664" t="s">
        <v>30</v>
      </c>
      <c r="B56" s="805"/>
      <c r="C56" s="795"/>
      <c r="D56" s="796"/>
      <c r="E56" s="797"/>
      <c r="F56" s="798">
        <v>0</v>
      </c>
      <c r="G56" s="806">
        <v>0</v>
      </c>
      <c r="H56" s="800">
        <v>0</v>
      </c>
      <c r="I56" s="801">
        <v>0</v>
      </c>
      <c r="J56" s="796"/>
      <c r="K56" s="802"/>
      <c r="L56" s="802"/>
      <c r="M56" s="803">
        <v>0</v>
      </c>
      <c r="N56" s="804">
        <v>0</v>
      </c>
      <c r="O56" s="796"/>
      <c r="P56" s="797"/>
      <c r="Q56" s="795"/>
      <c r="R56" s="646"/>
      <c r="S56" s="646"/>
      <c r="T56" s="646"/>
      <c r="U56" s="646"/>
      <c r="V56" s="646"/>
      <c r="W56" s="646"/>
      <c r="X56" s="646"/>
      <c r="Y56" s="646"/>
      <c r="Z56" s="646"/>
      <c r="AA56" s="834"/>
      <c r="AB56" s="646"/>
      <c r="AC56" s="646"/>
      <c r="AD56" s="646"/>
      <c r="AE56" s="646"/>
      <c r="AF56" s="646"/>
      <c r="AG56" s="646"/>
      <c r="AH56" s="646"/>
    </row>
    <row r="57" spans="1:34" x14ac:dyDescent="0.25">
      <c r="A57" s="2150"/>
      <c r="B57" s="2150"/>
      <c r="C57" s="807"/>
      <c r="D57" s="808"/>
      <c r="E57" s="809"/>
      <c r="F57" s="807"/>
      <c r="G57" s="808"/>
      <c r="H57" s="810"/>
      <c r="I57" s="811"/>
      <c r="J57" s="808"/>
      <c r="K57" s="812"/>
      <c r="L57" s="813"/>
      <c r="M57" s="814"/>
      <c r="N57" s="815"/>
      <c r="O57" s="808"/>
      <c r="P57" s="816"/>
      <c r="Q57" s="817"/>
      <c r="R57" s="646"/>
      <c r="S57" s="646"/>
      <c r="T57" s="646"/>
      <c r="U57" s="646"/>
      <c r="V57" s="646"/>
      <c r="W57" s="646"/>
      <c r="X57" s="646"/>
      <c r="Y57" s="646"/>
      <c r="Z57" s="646"/>
      <c r="AA57" s="834"/>
      <c r="AB57" s="646"/>
      <c r="AC57" s="646"/>
      <c r="AD57" s="646"/>
      <c r="AE57" s="646"/>
      <c r="AF57" s="646"/>
      <c r="AG57" s="646"/>
      <c r="AH57" s="646"/>
    </row>
    <row r="58" spans="1:34" x14ac:dyDescent="0.25">
      <c r="A58" s="2151" t="s">
        <v>72</v>
      </c>
      <c r="B58" s="2151"/>
      <c r="C58" s="818">
        <v>0</v>
      </c>
      <c r="D58" s="819">
        <v>0</v>
      </c>
      <c r="E58" s="820">
        <v>0</v>
      </c>
      <c r="F58" s="818">
        <v>0</v>
      </c>
      <c r="G58" s="819">
        <v>0</v>
      </c>
      <c r="H58" s="821">
        <v>0</v>
      </c>
      <c r="I58" s="822">
        <v>0</v>
      </c>
      <c r="J58" s="819">
        <v>0</v>
      </c>
      <c r="K58" s="823">
        <v>0</v>
      </c>
      <c r="L58" s="823">
        <v>0</v>
      </c>
      <c r="M58" s="820">
        <v>0</v>
      </c>
      <c r="N58" s="818">
        <v>0</v>
      </c>
      <c r="O58" s="819">
        <v>0</v>
      </c>
      <c r="P58" s="820">
        <v>0</v>
      </c>
      <c r="Q58" s="818">
        <v>0</v>
      </c>
      <c r="R58" s="646"/>
      <c r="S58" s="646"/>
      <c r="T58" s="646"/>
      <c r="U58" s="646"/>
      <c r="V58" s="646"/>
      <c r="W58" s="646"/>
      <c r="X58" s="646"/>
      <c r="Y58" s="646"/>
      <c r="Z58" s="646"/>
      <c r="AA58" s="834"/>
      <c r="AB58" s="646"/>
      <c r="AC58" s="646"/>
      <c r="AD58" s="646"/>
      <c r="AE58" s="646"/>
      <c r="AF58" s="646"/>
      <c r="AG58" s="646"/>
      <c r="AH58" s="646"/>
    </row>
    <row r="59" spans="1:34" x14ac:dyDescent="0.25">
      <c r="A59" s="2152" t="s">
        <v>73</v>
      </c>
      <c r="B59" s="2152"/>
      <c r="C59" s="824"/>
      <c r="D59" s="825"/>
      <c r="E59" s="826"/>
      <c r="F59" s="827">
        <v>0</v>
      </c>
      <c r="G59" s="828">
        <v>0</v>
      </c>
      <c r="H59" s="829">
        <v>0</v>
      </c>
      <c r="I59" s="830">
        <v>0</v>
      </c>
      <c r="J59" s="745"/>
      <c r="K59" s="747"/>
      <c r="L59" s="747"/>
      <c r="M59" s="831">
        <v>0</v>
      </c>
      <c r="N59" s="832">
        <v>0</v>
      </c>
      <c r="O59" s="825"/>
      <c r="P59" s="826"/>
      <c r="Q59" s="824"/>
      <c r="R59" s="646"/>
      <c r="S59" s="646"/>
      <c r="T59" s="646"/>
      <c r="U59" s="646"/>
      <c r="V59" s="646"/>
      <c r="W59" s="646"/>
      <c r="X59" s="646"/>
      <c r="Y59" s="646"/>
      <c r="Z59" s="646"/>
      <c r="AA59" s="834"/>
      <c r="AB59" s="646"/>
      <c r="AC59" s="646"/>
      <c r="AD59" s="646"/>
      <c r="AE59" s="646"/>
      <c r="AF59" s="646"/>
      <c r="AG59" s="646"/>
      <c r="AH59" s="646"/>
    </row>
    <row r="60" spans="1:34" x14ac:dyDescent="0.25">
      <c r="A60" s="2145" t="s">
        <v>74</v>
      </c>
      <c r="B60" s="2145"/>
      <c r="C60" s="785"/>
      <c r="D60" s="786"/>
      <c r="E60" s="787"/>
      <c r="F60" s="788">
        <v>0</v>
      </c>
      <c r="G60" s="789">
        <v>0</v>
      </c>
      <c r="H60" s="790">
        <v>0</v>
      </c>
      <c r="I60" s="791">
        <v>0</v>
      </c>
      <c r="J60" s="786"/>
      <c r="K60" s="792"/>
      <c r="L60" s="792"/>
      <c r="M60" s="793">
        <v>0</v>
      </c>
      <c r="N60" s="794">
        <v>0</v>
      </c>
      <c r="O60" s="786"/>
      <c r="P60" s="787"/>
      <c r="Q60" s="785"/>
      <c r="R60" s="646"/>
      <c r="S60" s="646"/>
      <c r="T60" s="646"/>
      <c r="U60" s="646"/>
      <c r="V60" s="646"/>
      <c r="W60" s="646"/>
      <c r="X60" s="646"/>
      <c r="Y60" s="646"/>
      <c r="Z60" s="646"/>
      <c r="AA60" s="834"/>
      <c r="AB60" s="646"/>
      <c r="AC60" s="646"/>
      <c r="AD60" s="646"/>
      <c r="AE60" s="646"/>
      <c r="AF60" s="646"/>
      <c r="AG60" s="646"/>
      <c r="AH60" s="646"/>
    </row>
    <row r="61" spans="1:34" x14ac:dyDescent="0.25">
      <c r="A61" s="2146" t="s">
        <v>75</v>
      </c>
      <c r="B61" s="2146"/>
      <c r="C61" s="759">
        <v>0</v>
      </c>
      <c r="D61" s="760">
        <v>0</v>
      </c>
      <c r="E61" s="763">
        <v>0</v>
      </c>
      <c r="F61" s="833">
        <v>0</v>
      </c>
      <c r="G61" s="760">
        <v>0</v>
      </c>
      <c r="H61" s="762">
        <v>0</v>
      </c>
      <c r="I61" s="763">
        <v>0</v>
      </c>
      <c r="J61" s="760">
        <v>0</v>
      </c>
      <c r="K61" s="762">
        <v>0</v>
      </c>
      <c r="L61" s="762">
        <v>0</v>
      </c>
      <c r="M61" s="763">
        <v>0</v>
      </c>
      <c r="N61" s="759">
        <v>0</v>
      </c>
      <c r="O61" s="760">
        <v>0</v>
      </c>
      <c r="P61" s="763">
        <v>0</v>
      </c>
      <c r="Q61" s="759">
        <v>0</v>
      </c>
      <c r="R61" s="646"/>
      <c r="S61" s="646"/>
      <c r="T61" s="646"/>
      <c r="U61" s="646"/>
      <c r="V61" s="646"/>
      <c r="W61" s="646"/>
      <c r="X61" s="646"/>
      <c r="Y61" s="646"/>
      <c r="Z61" s="646"/>
      <c r="AA61" s="834"/>
      <c r="AB61" s="646"/>
      <c r="AC61" s="646"/>
      <c r="AD61" s="646"/>
      <c r="AE61" s="646"/>
      <c r="AF61" s="646"/>
      <c r="AG61" s="646"/>
      <c r="AH61" s="646"/>
    </row>
    <row r="62" spans="1:34" x14ac:dyDescent="0.25">
      <c r="A62" s="653" t="s">
        <v>76</v>
      </c>
      <c r="B62" s="646"/>
      <c r="C62" s="646"/>
      <c r="D62" s="646"/>
      <c r="E62" s="646"/>
      <c r="F62" s="646"/>
      <c r="G62" s="646"/>
      <c r="H62" s="646"/>
      <c r="I62" s="646"/>
      <c r="J62" s="646"/>
      <c r="K62" s="646"/>
      <c r="L62" s="646"/>
      <c r="M62" s="646"/>
      <c r="N62" s="646"/>
      <c r="O62" s="646"/>
      <c r="P62" s="646"/>
      <c r="Q62" s="646"/>
      <c r="R62" s="646"/>
      <c r="S62" s="646"/>
      <c r="T62" s="646"/>
      <c r="U62" s="646"/>
      <c r="V62" s="646"/>
      <c r="W62" s="646"/>
      <c r="X62" s="646"/>
      <c r="Y62" s="646"/>
      <c r="Z62" s="646"/>
      <c r="AA62" s="834"/>
      <c r="AB62" s="646"/>
      <c r="AC62" s="646"/>
      <c r="AD62" s="646"/>
      <c r="AE62" s="646"/>
      <c r="AF62" s="646"/>
      <c r="AG62" s="646"/>
      <c r="AH62" s="646"/>
    </row>
    <row r="63" spans="1:34" x14ac:dyDescent="0.25">
      <c r="A63" s="2100" t="s">
        <v>7</v>
      </c>
      <c r="B63" s="2131" t="s">
        <v>8</v>
      </c>
      <c r="C63" s="2131" t="s">
        <v>9</v>
      </c>
      <c r="D63" s="835" t="s">
        <v>10</v>
      </c>
      <c r="E63" s="836"/>
      <c r="F63" s="836"/>
      <c r="G63" s="836"/>
      <c r="H63" s="836"/>
      <c r="I63" s="836"/>
      <c r="J63" s="837"/>
      <c r="K63" s="2101" t="s">
        <v>11</v>
      </c>
      <c r="L63" s="2102"/>
      <c r="M63" s="2077" t="s">
        <v>12</v>
      </c>
      <c r="N63" s="2079"/>
      <c r="O63" s="2078"/>
      <c r="P63" s="646"/>
      <c r="Q63" s="646"/>
      <c r="R63" s="646"/>
      <c r="S63" s="646"/>
      <c r="T63" s="646"/>
      <c r="U63" s="646"/>
      <c r="V63" s="646"/>
      <c r="W63" s="646"/>
      <c r="X63" s="646"/>
      <c r="Y63" s="646"/>
      <c r="Z63" s="646"/>
      <c r="AA63" s="646"/>
      <c r="AB63" s="834"/>
      <c r="AC63" s="646"/>
      <c r="AD63" s="646"/>
      <c r="AE63" s="646"/>
      <c r="AF63" s="646"/>
      <c r="AG63" s="646"/>
      <c r="AH63" s="646"/>
    </row>
    <row r="64" spans="1:34" x14ac:dyDescent="0.25">
      <c r="A64" s="2120"/>
      <c r="B64" s="2132"/>
      <c r="C64" s="2132"/>
      <c r="D64" s="2107" t="s">
        <v>13</v>
      </c>
      <c r="E64" s="2107" t="s">
        <v>14</v>
      </c>
      <c r="F64" s="2087" t="s">
        <v>15</v>
      </c>
      <c r="G64" s="2110" t="s">
        <v>16</v>
      </c>
      <c r="H64" s="2087" t="s">
        <v>17</v>
      </c>
      <c r="I64" s="2087" t="s">
        <v>18</v>
      </c>
      <c r="J64" s="2104" t="s">
        <v>19</v>
      </c>
      <c r="K64" s="2113" t="s">
        <v>20</v>
      </c>
      <c r="L64" s="2128" t="s">
        <v>21</v>
      </c>
      <c r="M64" s="2113" t="s">
        <v>22</v>
      </c>
      <c r="N64" s="2090" t="s">
        <v>23</v>
      </c>
      <c r="O64" s="2093" t="s">
        <v>24</v>
      </c>
      <c r="P64" s="646"/>
      <c r="Q64" s="646"/>
      <c r="R64" s="646"/>
      <c r="S64" s="646"/>
      <c r="T64" s="646"/>
      <c r="U64" s="646"/>
      <c r="V64" s="646"/>
      <c r="W64" s="646"/>
      <c r="X64" s="646"/>
      <c r="Y64" s="646"/>
      <c r="Z64" s="646"/>
      <c r="AA64" s="646"/>
      <c r="AB64" s="834"/>
      <c r="AC64" s="646"/>
      <c r="AD64" s="646"/>
      <c r="AE64" s="646"/>
      <c r="AF64" s="646"/>
      <c r="AG64" s="646"/>
      <c r="AH64" s="646"/>
    </row>
    <row r="65" spans="1:34" x14ac:dyDescent="0.25">
      <c r="A65" s="2120"/>
      <c r="B65" s="2132"/>
      <c r="C65" s="2132"/>
      <c r="D65" s="2108"/>
      <c r="E65" s="2108"/>
      <c r="F65" s="2088"/>
      <c r="G65" s="2111"/>
      <c r="H65" s="2088"/>
      <c r="I65" s="2088"/>
      <c r="J65" s="2105"/>
      <c r="K65" s="2114"/>
      <c r="L65" s="2129"/>
      <c r="M65" s="2114"/>
      <c r="N65" s="2091"/>
      <c r="O65" s="2094"/>
      <c r="P65" s="646"/>
      <c r="Q65" s="646"/>
      <c r="R65" s="646"/>
      <c r="S65" s="646"/>
      <c r="T65" s="646"/>
      <c r="U65" s="646"/>
      <c r="V65" s="646"/>
      <c r="W65" s="646"/>
      <c r="X65" s="646"/>
      <c r="Y65" s="646"/>
      <c r="Z65" s="646"/>
      <c r="AA65" s="646"/>
      <c r="AB65" s="834"/>
      <c r="AC65" s="646"/>
      <c r="AD65" s="646"/>
      <c r="AE65" s="646"/>
      <c r="AF65" s="646"/>
      <c r="AG65" s="646"/>
      <c r="AH65" s="646"/>
    </row>
    <row r="66" spans="1:34" x14ac:dyDescent="0.25">
      <c r="A66" s="2121"/>
      <c r="B66" s="2133"/>
      <c r="C66" s="2133"/>
      <c r="D66" s="2109"/>
      <c r="E66" s="2109"/>
      <c r="F66" s="2089"/>
      <c r="G66" s="2112"/>
      <c r="H66" s="2089"/>
      <c r="I66" s="2089"/>
      <c r="J66" s="2106"/>
      <c r="K66" s="2115"/>
      <c r="L66" s="2130"/>
      <c r="M66" s="2115"/>
      <c r="N66" s="2092"/>
      <c r="O66" s="2095"/>
      <c r="P66" s="646"/>
      <c r="Q66" s="646"/>
      <c r="R66" s="646"/>
      <c r="S66" s="646"/>
      <c r="T66" s="646"/>
      <c r="U66" s="646"/>
      <c r="V66" s="646"/>
      <c r="W66" s="646"/>
      <c r="X66" s="646"/>
      <c r="Y66" s="646"/>
      <c r="Z66" s="646"/>
      <c r="AA66" s="646"/>
      <c r="AB66" s="646"/>
      <c r="AC66" s="646"/>
      <c r="AD66" s="646"/>
      <c r="AE66" s="646"/>
      <c r="AF66" s="646"/>
      <c r="AG66" s="646"/>
      <c r="AH66" s="646"/>
    </row>
    <row r="67" spans="1:34" x14ac:dyDescent="0.25">
      <c r="A67" s="2100" t="s">
        <v>25</v>
      </c>
      <c r="B67" s="655" t="s">
        <v>26</v>
      </c>
      <c r="C67" s="656">
        <v>0</v>
      </c>
      <c r="D67" s="657"/>
      <c r="E67" s="658"/>
      <c r="F67" s="659"/>
      <c r="G67" s="659"/>
      <c r="H67" s="660"/>
      <c r="I67" s="660"/>
      <c r="J67" s="661"/>
      <c r="K67" s="662"/>
      <c r="L67" s="663"/>
      <c r="M67" s="662"/>
      <c r="N67" s="660"/>
      <c r="O67" s="661"/>
      <c r="P67" s="868" t="s">
        <v>27</v>
      </c>
      <c r="Q67" s="646"/>
      <c r="R67" s="646"/>
      <c r="S67" s="646"/>
      <c r="T67" s="646"/>
      <c r="U67" s="646"/>
      <c r="V67" s="646"/>
      <c r="W67" s="646"/>
      <c r="X67" s="646"/>
      <c r="Y67" s="646"/>
      <c r="Z67" s="646"/>
      <c r="AA67" s="784" t="s">
        <v>28</v>
      </c>
      <c r="AB67" s="784" t="s">
        <v>28</v>
      </c>
      <c r="AC67" s="784" t="s">
        <v>28</v>
      </c>
      <c r="AD67" s="784" t="s">
        <v>28</v>
      </c>
      <c r="AE67" s="866" t="s">
        <v>28</v>
      </c>
      <c r="AF67" s="866" t="s">
        <v>28</v>
      </c>
      <c r="AG67" s="866" t="s">
        <v>28</v>
      </c>
      <c r="AH67" s="866" t="s">
        <v>28</v>
      </c>
    </row>
    <row r="68" spans="1:34" x14ac:dyDescent="0.25">
      <c r="A68" s="2120"/>
      <c r="B68" s="664" t="s">
        <v>29</v>
      </c>
      <c r="C68" s="656">
        <v>0</v>
      </c>
      <c r="D68" s="665"/>
      <c r="E68" s="666"/>
      <c r="F68" s="667"/>
      <c r="G68" s="668"/>
      <c r="H68" s="669"/>
      <c r="I68" s="669"/>
      <c r="J68" s="670"/>
      <c r="K68" s="665"/>
      <c r="L68" s="671"/>
      <c r="M68" s="665"/>
      <c r="N68" s="668"/>
      <c r="O68" s="672"/>
      <c r="P68" s="868" t="s">
        <v>28</v>
      </c>
      <c r="Q68" s="646"/>
      <c r="R68" s="646"/>
      <c r="S68" s="646"/>
      <c r="T68" s="646"/>
      <c r="U68" s="646"/>
      <c r="V68" s="646"/>
      <c r="W68" s="646"/>
      <c r="X68" s="646"/>
      <c r="Y68" s="646"/>
      <c r="Z68" s="646"/>
      <c r="AA68" s="784" t="s">
        <v>28</v>
      </c>
      <c r="AB68" s="784" t="s">
        <v>28</v>
      </c>
      <c r="AC68" s="784" t="s">
        <v>28</v>
      </c>
      <c r="AD68" s="784" t="s">
        <v>28</v>
      </c>
      <c r="AE68" s="866" t="s">
        <v>28</v>
      </c>
      <c r="AF68" s="866" t="s">
        <v>28</v>
      </c>
      <c r="AG68" s="866" t="s">
        <v>28</v>
      </c>
      <c r="AH68" s="866" t="s">
        <v>28</v>
      </c>
    </row>
    <row r="69" spans="1:34" x14ac:dyDescent="0.25">
      <c r="A69" s="2120"/>
      <c r="B69" s="673" t="s">
        <v>30</v>
      </c>
      <c r="C69" s="674">
        <v>0</v>
      </c>
      <c r="D69" s="665"/>
      <c r="E69" s="666"/>
      <c r="F69" s="667"/>
      <c r="G69" s="668"/>
      <c r="H69" s="667"/>
      <c r="I69" s="667"/>
      <c r="J69" s="671"/>
      <c r="K69" s="675"/>
      <c r="L69" s="671"/>
      <c r="M69" s="675"/>
      <c r="N69" s="676"/>
      <c r="O69" s="677"/>
      <c r="P69" s="868" t="s">
        <v>28</v>
      </c>
      <c r="Q69" s="646"/>
      <c r="R69" s="646"/>
      <c r="S69" s="646"/>
      <c r="T69" s="646"/>
      <c r="U69" s="646"/>
      <c r="V69" s="646"/>
      <c r="W69" s="646"/>
      <c r="X69" s="646"/>
      <c r="Y69" s="646"/>
      <c r="Z69" s="646"/>
      <c r="AA69" s="784" t="s">
        <v>28</v>
      </c>
      <c r="AB69" s="784" t="s">
        <v>28</v>
      </c>
      <c r="AC69" s="784" t="s">
        <v>28</v>
      </c>
      <c r="AD69" s="646"/>
      <c r="AE69" s="866" t="s">
        <v>28</v>
      </c>
      <c r="AF69" s="866" t="s">
        <v>28</v>
      </c>
      <c r="AG69" s="866" t="s">
        <v>28</v>
      </c>
      <c r="AH69" s="646"/>
    </row>
    <row r="70" spans="1:34" x14ac:dyDescent="0.25">
      <c r="A70" s="2120"/>
      <c r="B70" s="673"/>
      <c r="C70" s="656"/>
      <c r="D70" s="869"/>
      <c r="E70" s="870"/>
      <c r="F70" s="871"/>
      <c r="G70" s="871"/>
      <c r="H70" s="872"/>
      <c r="I70" s="872"/>
      <c r="J70" s="873"/>
      <c r="K70" s="874"/>
      <c r="L70" s="875"/>
      <c r="M70" s="874"/>
      <c r="N70" s="876"/>
      <c r="O70" s="877"/>
      <c r="P70" s="646"/>
      <c r="Q70" s="646"/>
      <c r="R70" s="646"/>
      <c r="S70" s="646"/>
      <c r="T70" s="646"/>
      <c r="U70" s="646"/>
      <c r="V70" s="646"/>
      <c r="W70" s="646"/>
      <c r="X70" s="646"/>
      <c r="Y70" s="646"/>
      <c r="Z70" s="646"/>
      <c r="AA70" s="646"/>
      <c r="AB70" s="646"/>
      <c r="AC70" s="646"/>
      <c r="AD70" s="646"/>
      <c r="AE70" s="646"/>
      <c r="AF70" s="646"/>
      <c r="AG70" s="646"/>
      <c r="AH70" s="646"/>
    </row>
    <row r="71" spans="1:34" x14ac:dyDescent="0.25">
      <c r="A71" s="2121"/>
      <c r="B71" s="679" t="s">
        <v>31</v>
      </c>
      <c r="C71" s="680">
        <v>0</v>
      </c>
      <c r="D71" s="681">
        <v>0</v>
      </c>
      <c r="E71" s="682">
        <v>0</v>
      </c>
      <c r="F71" s="683">
        <v>0</v>
      </c>
      <c r="G71" s="683">
        <v>0</v>
      </c>
      <c r="H71" s="683">
        <v>0</v>
      </c>
      <c r="I71" s="683">
        <v>0</v>
      </c>
      <c r="J71" s="684">
        <v>0</v>
      </c>
      <c r="K71" s="681">
        <v>0</v>
      </c>
      <c r="L71" s="684">
        <v>0</v>
      </c>
      <c r="M71" s="681">
        <v>0</v>
      </c>
      <c r="N71" s="683">
        <v>0</v>
      </c>
      <c r="O71" s="684">
        <v>0</v>
      </c>
      <c r="P71" s="646"/>
      <c r="Q71" s="646"/>
      <c r="R71" s="646"/>
      <c r="S71" s="646"/>
      <c r="T71" s="646"/>
      <c r="U71" s="646"/>
      <c r="V71" s="646"/>
      <c r="W71" s="646"/>
      <c r="X71" s="646"/>
      <c r="Y71" s="646"/>
      <c r="Z71" s="646"/>
      <c r="AA71" s="646"/>
      <c r="AB71" s="646"/>
      <c r="AC71" s="646"/>
      <c r="AD71" s="646"/>
      <c r="AE71" s="646"/>
      <c r="AF71" s="646"/>
      <c r="AG71" s="646"/>
      <c r="AH71" s="646"/>
    </row>
    <row r="72" spans="1:34" x14ac:dyDescent="0.25">
      <c r="A72" s="2100" t="s">
        <v>32</v>
      </c>
      <c r="B72" s="655" t="s">
        <v>26</v>
      </c>
      <c r="C72" s="656">
        <v>0</v>
      </c>
      <c r="D72" s="685"/>
      <c r="E72" s="686"/>
      <c r="F72" s="687"/>
      <c r="G72" s="687"/>
      <c r="H72" s="688"/>
      <c r="I72" s="688"/>
      <c r="J72" s="689"/>
      <c r="K72" s="690"/>
      <c r="L72" s="661"/>
      <c r="M72" s="662"/>
      <c r="N72" s="660"/>
      <c r="O72" s="661"/>
      <c r="P72" s="868" t="s">
        <v>27</v>
      </c>
      <c r="Q72" s="646"/>
      <c r="R72" s="646"/>
      <c r="S72" s="646"/>
      <c r="T72" s="646"/>
      <c r="U72" s="646"/>
      <c r="V72" s="646"/>
      <c r="W72" s="646"/>
      <c r="X72" s="646"/>
      <c r="Y72" s="646"/>
      <c r="Z72" s="646"/>
      <c r="AA72" s="784" t="s">
        <v>28</v>
      </c>
      <c r="AB72" s="784" t="s">
        <v>28</v>
      </c>
      <c r="AC72" s="784" t="s">
        <v>28</v>
      </c>
      <c r="AD72" s="784" t="s">
        <v>28</v>
      </c>
      <c r="AE72" s="866" t="s">
        <v>28</v>
      </c>
      <c r="AF72" s="866" t="s">
        <v>28</v>
      </c>
      <c r="AG72" s="866" t="s">
        <v>28</v>
      </c>
      <c r="AH72" s="866" t="s">
        <v>28</v>
      </c>
    </row>
    <row r="73" spans="1:34" x14ac:dyDescent="0.25">
      <c r="A73" s="2120"/>
      <c r="B73" s="664" t="s">
        <v>29</v>
      </c>
      <c r="C73" s="656">
        <v>0</v>
      </c>
      <c r="D73" s="691"/>
      <c r="E73" s="692"/>
      <c r="F73" s="693"/>
      <c r="G73" s="693"/>
      <c r="H73" s="669"/>
      <c r="I73" s="669"/>
      <c r="J73" s="670"/>
      <c r="K73" s="690"/>
      <c r="L73" s="694"/>
      <c r="M73" s="690"/>
      <c r="N73" s="695"/>
      <c r="O73" s="694"/>
      <c r="P73" s="868" t="s">
        <v>27</v>
      </c>
      <c r="Q73" s="646"/>
      <c r="R73" s="646"/>
      <c r="S73" s="646"/>
      <c r="T73" s="646"/>
      <c r="U73" s="646"/>
      <c r="V73" s="646"/>
      <c r="W73" s="646"/>
      <c r="X73" s="646"/>
      <c r="Y73" s="646"/>
      <c r="Z73" s="646"/>
      <c r="AA73" s="784" t="s">
        <v>28</v>
      </c>
      <c r="AB73" s="784" t="s">
        <v>28</v>
      </c>
      <c r="AC73" s="784" t="s">
        <v>28</v>
      </c>
      <c r="AD73" s="784" t="s">
        <v>28</v>
      </c>
      <c r="AE73" s="866" t="s">
        <v>28</v>
      </c>
      <c r="AF73" s="866" t="s">
        <v>28</v>
      </c>
      <c r="AG73" s="866" t="s">
        <v>28</v>
      </c>
      <c r="AH73" s="866" t="s">
        <v>28</v>
      </c>
    </row>
    <row r="74" spans="1:34" x14ac:dyDescent="0.25">
      <c r="A74" s="2120"/>
      <c r="B74" s="696" t="s">
        <v>33</v>
      </c>
      <c r="C74" s="674">
        <v>0</v>
      </c>
      <c r="D74" s="691"/>
      <c r="E74" s="692"/>
      <c r="F74" s="697"/>
      <c r="G74" s="676"/>
      <c r="H74" s="676"/>
      <c r="I74" s="676"/>
      <c r="J74" s="677"/>
      <c r="K74" s="690"/>
      <c r="L74" s="694"/>
      <c r="M74" s="690"/>
      <c r="N74" s="695"/>
      <c r="O74" s="694"/>
      <c r="P74" s="868"/>
      <c r="Q74" s="698"/>
      <c r="R74" s="698"/>
      <c r="S74" s="646"/>
      <c r="T74" s="646"/>
      <c r="U74" s="646"/>
      <c r="V74" s="646"/>
      <c r="W74" s="646"/>
      <c r="X74" s="646"/>
      <c r="Y74" s="646"/>
      <c r="Z74" s="646"/>
      <c r="AA74" s="784" t="s">
        <v>28</v>
      </c>
      <c r="AB74" s="784" t="s">
        <v>28</v>
      </c>
      <c r="AC74" s="784" t="s">
        <v>28</v>
      </c>
      <c r="AD74" s="646"/>
      <c r="AE74" s="866" t="s">
        <v>28</v>
      </c>
      <c r="AF74" s="866" t="s">
        <v>28</v>
      </c>
      <c r="AG74" s="866" t="s">
        <v>28</v>
      </c>
      <c r="AH74" s="646"/>
    </row>
    <row r="75" spans="1:34" x14ac:dyDescent="0.25">
      <c r="A75" s="2120"/>
      <c r="B75" s="673" t="s">
        <v>30</v>
      </c>
      <c r="C75" s="674">
        <v>0</v>
      </c>
      <c r="D75" s="691"/>
      <c r="E75" s="692"/>
      <c r="F75" s="693"/>
      <c r="G75" s="693"/>
      <c r="H75" s="667"/>
      <c r="I75" s="667"/>
      <c r="J75" s="671"/>
      <c r="K75" s="690"/>
      <c r="L75" s="677"/>
      <c r="M75" s="675"/>
      <c r="N75" s="676"/>
      <c r="O75" s="677"/>
      <c r="P75" s="868" t="s">
        <v>27</v>
      </c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46"/>
      <c r="AB75" s="646"/>
      <c r="AC75" s="646"/>
      <c r="AD75" s="646"/>
      <c r="AE75" s="646"/>
      <c r="AF75" s="646"/>
      <c r="AG75" s="646"/>
      <c r="AH75" s="646"/>
    </row>
    <row r="76" spans="1:34" x14ac:dyDescent="0.25">
      <c r="A76" s="2120"/>
      <c r="B76" s="673"/>
      <c r="C76" s="656"/>
      <c r="D76" s="869"/>
      <c r="E76" s="870"/>
      <c r="F76" s="871"/>
      <c r="G76" s="871"/>
      <c r="H76" s="872"/>
      <c r="I76" s="872"/>
      <c r="J76" s="873"/>
      <c r="K76" s="874"/>
      <c r="L76" s="875"/>
      <c r="M76" s="874"/>
      <c r="N76" s="876"/>
      <c r="O76" s="875"/>
      <c r="P76" s="646"/>
      <c r="Q76" s="646"/>
      <c r="R76" s="646"/>
      <c r="S76" s="646"/>
      <c r="T76" s="646"/>
      <c r="U76" s="646"/>
      <c r="V76" s="646"/>
      <c r="W76" s="646"/>
      <c r="X76" s="646"/>
      <c r="Y76" s="646"/>
      <c r="Z76" s="646"/>
      <c r="AA76" s="646"/>
      <c r="AB76" s="646"/>
      <c r="AC76" s="646"/>
      <c r="AD76" s="646"/>
      <c r="AE76" s="646"/>
      <c r="AF76" s="646"/>
      <c r="AG76" s="646"/>
      <c r="AH76" s="646"/>
    </row>
    <row r="77" spans="1:34" x14ac:dyDescent="0.25">
      <c r="A77" s="2121"/>
      <c r="B77" s="699" t="s">
        <v>31</v>
      </c>
      <c r="C77" s="680">
        <v>0</v>
      </c>
      <c r="D77" s="681">
        <v>0</v>
      </c>
      <c r="E77" s="682">
        <v>0</v>
      </c>
      <c r="F77" s="683">
        <v>0</v>
      </c>
      <c r="G77" s="683">
        <v>0</v>
      </c>
      <c r="H77" s="683">
        <v>0</v>
      </c>
      <c r="I77" s="683">
        <v>0</v>
      </c>
      <c r="J77" s="684">
        <v>0</v>
      </c>
      <c r="K77" s="681">
        <v>0</v>
      </c>
      <c r="L77" s="684">
        <v>0</v>
      </c>
      <c r="M77" s="681">
        <v>0</v>
      </c>
      <c r="N77" s="683">
        <v>0</v>
      </c>
      <c r="O77" s="684">
        <v>0</v>
      </c>
      <c r="P77" s="698"/>
      <c r="Q77" s="698"/>
      <c r="R77" s="698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</row>
    <row r="78" spans="1:34" x14ac:dyDescent="0.25">
      <c r="A78" s="2100" t="s">
        <v>34</v>
      </c>
      <c r="B78" s="655" t="s">
        <v>26</v>
      </c>
      <c r="C78" s="656">
        <v>0</v>
      </c>
      <c r="D78" s="685"/>
      <c r="E78" s="686"/>
      <c r="F78" s="687"/>
      <c r="G78" s="687"/>
      <c r="H78" s="688"/>
      <c r="I78" s="688"/>
      <c r="J78" s="689"/>
      <c r="K78" s="665"/>
      <c r="L78" s="672"/>
      <c r="M78" s="665"/>
      <c r="N78" s="667"/>
      <c r="O78" s="672"/>
      <c r="P78" s="868" t="s">
        <v>27</v>
      </c>
      <c r="Q78" s="646"/>
      <c r="R78" s="646"/>
      <c r="S78" s="646"/>
      <c r="T78" s="646"/>
      <c r="U78" s="646"/>
      <c r="V78" s="646"/>
      <c r="W78" s="646"/>
      <c r="X78" s="646"/>
      <c r="Y78" s="646"/>
      <c r="Z78" s="646"/>
      <c r="AA78" s="784" t="s">
        <v>28</v>
      </c>
      <c r="AB78" s="784" t="s">
        <v>28</v>
      </c>
      <c r="AC78" s="784" t="s">
        <v>28</v>
      </c>
      <c r="AD78" s="784" t="s">
        <v>28</v>
      </c>
      <c r="AE78" s="866" t="s">
        <v>28</v>
      </c>
      <c r="AF78" s="866" t="s">
        <v>28</v>
      </c>
      <c r="AG78" s="866" t="s">
        <v>28</v>
      </c>
      <c r="AH78" s="866" t="s">
        <v>28</v>
      </c>
    </row>
    <row r="79" spans="1:34" x14ac:dyDescent="0.25">
      <c r="A79" s="2120"/>
      <c r="B79" s="664" t="s">
        <v>29</v>
      </c>
      <c r="C79" s="656">
        <v>0</v>
      </c>
      <c r="D79" s="691"/>
      <c r="E79" s="692"/>
      <c r="F79" s="693"/>
      <c r="G79" s="693"/>
      <c r="H79" s="669"/>
      <c r="I79" s="669"/>
      <c r="J79" s="670"/>
      <c r="K79" s="690"/>
      <c r="L79" s="694"/>
      <c r="M79" s="690"/>
      <c r="N79" s="695"/>
      <c r="O79" s="694"/>
      <c r="P79" s="868" t="s">
        <v>27</v>
      </c>
      <c r="Q79" s="646"/>
      <c r="R79" s="646"/>
      <c r="S79" s="646"/>
      <c r="T79" s="646"/>
      <c r="U79" s="646"/>
      <c r="V79" s="646"/>
      <c r="W79" s="646"/>
      <c r="X79" s="646"/>
      <c r="Y79" s="646"/>
      <c r="Z79" s="646"/>
      <c r="AA79" s="784" t="s">
        <v>28</v>
      </c>
      <c r="AB79" s="784" t="s">
        <v>28</v>
      </c>
      <c r="AC79" s="784" t="s">
        <v>28</v>
      </c>
      <c r="AD79" s="834"/>
      <c r="AE79" s="866" t="s">
        <v>28</v>
      </c>
      <c r="AF79" s="866" t="s">
        <v>28</v>
      </c>
      <c r="AG79" s="866" t="s">
        <v>28</v>
      </c>
      <c r="AH79" s="834"/>
    </row>
    <row r="80" spans="1:34" x14ac:dyDescent="0.25">
      <c r="A80" s="2120"/>
      <c r="B80" s="696" t="s">
        <v>33</v>
      </c>
      <c r="C80" s="674">
        <v>0</v>
      </c>
      <c r="D80" s="691"/>
      <c r="E80" s="692"/>
      <c r="F80" s="697"/>
      <c r="G80" s="697"/>
      <c r="H80" s="700"/>
      <c r="I80" s="700"/>
      <c r="J80" s="701"/>
      <c r="K80" s="665"/>
      <c r="L80" s="672"/>
      <c r="M80" s="665"/>
      <c r="N80" s="668"/>
      <c r="O80" s="671"/>
      <c r="P80" s="698"/>
      <c r="Q80" s="698"/>
      <c r="R80" s="698"/>
      <c r="S80" s="646"/>
      <c r="T80" s="646"/>
      <c r="U80" s="646"/>
      <c r="V80" s="646"/>
      <c r="W80" s="646"/>
      <c r="X80" s="646"/>
      <c r="Y80" s="646"/>
      <c r="Z80" s="646"/>
      <c r="AA80" s="646"/>
      <c r="AB80" s="646"/>
      <c r="AC80" s="646"/>
      <c r="AD80" s="646"/>
      <c r="AE80" s="646"/>
      <c r="AF80" s="646"/>
      <c r="AG80" s="646"/>
      <c r="AH80" s="646"/>
    </row>
    <row r="81" spans="1:34" x14ac:dyDescent="0.25">
      <c r="A81" s="2120"/>
      <c r="B81" s="673"/>
      <c r="C81" s="656"/>
      <c r="D81" s="869"/>
      <c r="E81" s="870"/>
      <c r="F81" s="871"/>
      <c r="G81" s="871"/>
      <c r="H81" s="872"/>
      <c r="I81" s="872"/>
      <c r="J81" s="873"/>
      <c r="K81" s="874"/>
      <c r="L81" s="875"/>
      <c r="M81" s="874"/>
      <c r="N81" s="876"/>
      <c r="O81" s="875"/>
      <c r="P81" s="646"/>
      <c r="Q81" s="646"/>
      <c r="R81" s="646"/>
      <c r="S81" s="646"/>
      <c r="T81" s="646"/>
      <c r="U81" s="646"/>
      <c r="V81" s="646"/>
      <c r="W81" s="646"/>
      <c r="X81" s="646"/>
      <c r="Y81" s="646"/>
      <c r="Z81" s="646"/>
      <c r="AA81" s="646"/>
      <c r="AB81" s="646"/>
      <c r="AC81" s="646"/>
      <c r="AD81" s="646"/>
      <c r="AE81" s="646"/>
      <c r="AF81" s="646"/>
      <c r="AG81" s="646"/>
      <c r="AH81" s="646"/>
    </row>
    <row r="82" spans="1:34" x14ac:dyDescent="0.25">
      <c r="A82" s="2121"/>
      <c r="B82" s="699" t="s">
        <v>31</v>
      </c>
      <c r="C82" s="680">
        <v>0</v>
      </c>
      <c r="D82" s="681">
        <v>0</v>
      </c>
      <c r="E82" s="682">
        <v>0</v>
      </c>
      <c r="F82" s="683">
        <v>0</v>
      </c>
      <c r="G82" s="683">
        <v>0</v>
      </c>
      <c r="H82" s="683">
        <v>0</v>
      </c>
      <c r="I82" s="683">
        <v>0</v>
      </c>
      <c r="J82" s="684">
        <v>0</v>
      </c>
      <c r="K82" s="681">
        <v>0</v>
      </c>
      <c r="L82" s="684">
        <v>0</v>
      </c>
      <c r="M82" s="681">
        <v>0</v>
      </c>
      <c r="N82" s="683">
        <v>0</v>
      </c>
      <c r="O82" s="684">
        <v>0</v>
      </c>
      <c r="P82" s="698"/>
      <c r="Q82" s="698"/>
      <c r="R82" s="698"/>
      <c r="S82" s="646"/>
      <c r="T82" s="646"/>
      <c r="U82" s="646"/>
      <c r="V82" s="646"/>
      <c r="W82" s="646"/>
      <c r="X82" s="646"/>
      <c r="Y82" s="646"/>
      <c r="Z82" s="646"/>
      <c r="AA82" s="646"/>
      <c r="AB82" s="646"/>
      <c r="AC82" s="646"/>
      <c r="AD82" s="646"/>
      <c r="AE82" s="646"/>
      <c r="AF82" s="646"/>
      <c r="AG82" s="646"/>
      <c r="AH82" s="646"/>
    </row>
    <row r="83" spans="1:34" x14ac:dyDescent="0.25">
      <c r="A83" s="2122" t="s">
        <v>9</v>
      </c>
      <c r="B83" s="2123"/>
      <c r="C83" s="703">
        <v>0</v>
      </c>
      <c r="D83" s="704">
        <v>0</v>
      </c>
      <c r="E83" s="705">
        <v>0</v>
      </c>
      <c r="F83" s="706">
        <v>0</v>
      </c>
      <c r="G83" s="706">
        <v>0</v>
      </c>
      <c r="H83" s="706">
        <v>0</v>
      </c>
      <c r="I83" s="706">
        <v>0</v>
      </c>
      <c r="J83" s="707">
        <v>0</v>
      </c>
      <c r="K83" s="704">
        <v>0</v>
      </c>
      <c r="L83" s="707">
        <v>0</v>
      </c>
      <c r="M83" s="704">
        <v>0</v>
      </c>
      <c r="N83" s="706">
        <v>0</v>
      </c>
      <c r="O83" s="707">
        <v>0</v>
      </c>
      <c r="P83" s="698"/>
      <c r="Q83" s="698"/>
      <c r="R83" s="698"/>
      <c r="S83" s="646"/>
      <c r="T83" s="646"/>
      <c r="U83" s="646"/>
      <c r="V83" s="646"/>
      <c r="W83" s="646"/>
      <c r="X83" s="646"/>
      <c r="Y83" s="646"/>
      <c r="Z83" s="646"/>
      <c r="AA83" s="646"/>
      <c r="AB83" s="646"/>
      <c r="AC83" s="646"/>
      <c r="AD83" s="646"/>
      <c r="AE83" s="646"/>
      <c r="AF83" s="646"/>
      <c r="AG83" s="646"/>
      <c r="AH83" s="646"/>
    </row>
    <row r="84" spans="1:34" x14ac:dyDescent="0.25">
      <c r="A84" s="653" t="s">
        <v>77</v>
      </c>
      <c r="B84" s="646"/>
      <c r="C84" s="646"/>
      <c r="D84" s="646"/>
      <c r="E84" s="646"/>
      <c r="F84" s="646"/>
      <c r="G84" s="646"/>
      <c r="H84" s="646"/>
      <c r="I84" s="646"/>
      <c r="J84" s="646"/>
      <c r="K84" s="646"/>
      <c r="L84" s="646"/>
      <c r="M84" s="646"/>
      <c r="N84" s="646"/>
      <c r="O84" s="646"/>
      <c r="P84" s="646"/>
      <c r="Q84" s="646"/>
      <c r="R84" s="646"/>
      <c r="S84" s="646"/>
      <c r="T84" s="646"/>
      <c r="U84" s="646"/>
      <c r="V84" s="646"/>
      <c r="W84" s="646"/>
      <c r="X84" s="646"/>
      <c r="Y84" s="646"/>
      <c r="Z84" s="646"/>
      <c r="AA84" s="646"/>
      <c r="AB84" s="646"/>
      <c r="AC84" s="646"/>
      <c r="AD84" s="646"/>
      <c r="AE84" s="646"/>
      <c r="AF84" s="646"/>
      <c r="AG84" s="646"/>
      <c r="AH84" s="646"/>
    </row>
    <row r="85" spans="1:34" x14ac:dyDescent="0.25">
      <c r="A85" s="2124" t="s">
        <v>36</v>
      </c>
      <c r="B85" s="2125"/>
      <c r="C85" s="2100" t="s">
        <v>9</v>
      </c>
      <c r="D85" s="2077" t="s">
        <v>37</v>
      </c>
      <c r="E85" s="2079"/>
      <c r="F85" s="2079"/>
      <c r="G85" s="2078"/>
      <c r="H85" s="654"/>
      <c r="I85" s="654"/>
      <c r="J85" s="654"/>
      <c r="K85" s="654"/>
      <c r="L85" s="654"/>
      <c r="M85" s="654"/>
      <c r="N85" s="654"/>
      <c r="O85" s="654"/>
      <c r="P85" s="654"/>
      <c r="Q85" s="654"/>
      <c r="R85" s="702"/>
      <c r="S85" s="702"/>
      <c r="T85" s="702"/>
      <c r="U85" s="702"/>
      <c r="V85" s="702"/>
      <c r="W85" s="702"/>
      <c r="X85" s="702"/>
      <c r="Y85" s="702"/>
      <c r="Z85" s="702"/>
      <c r="AA85" s="702"/>
      <c r="AB85" s="702"/>
      <c r="AC85" s="702"/>
      <c r="AD85" s="702"/>
      <c r="AE85" s="702"/>
      <c r="AF85" s="702"/>
      <c r="AG85" s="702"/>
      <c r="AH85" s="702"/>
    </row>
    <row r="86" spans="1:34" ht="21" x14ac:dyDescent="0.25">
      <c r="A86" s="2126"/>
      <c r="B86" s="2127"/>
      <c r="C86" s="2121"/>
      <c r="D86" s="708" t="s">
        <v>13</v>
      </c>
      <c r="E86" s="709" t="s">
        <v>14</v>
      </c>
      <c r="F86" s="709" t="s">
        <v>15</v>
      </c>
      <c r="G86" s="710" t="s">
        <v>38</v>
      </c>
      <c r="H86" s="646"/>
      <c r="I86" s="646"/>
      <c r="J86" s="646"/>
      <c r="K86" s="646"/>
      <c r="L86" s="646"/>
      <c r="M86" s="646"/>
      <c r="N86" s="646"/>
      <c r="O86" s="646"/>
      <c r="P86" s="646"/>
      <c r="Q86" s="646"/>
      <c r="R86" s="646"/>
      <c r="S86" s="646"/>
      <c r="T86" s="646"/>
      <c r="U86" s="646"/>
      <c r="V86" s="646"/>
      <c r="W86" s="646"/>
      <c r="X86" s="646"/>
      <c r="Y86" s="646"/>
      <c r="Z86" s="646"/>
      <c r="AA86" s="646"/>
      <c r="AB86" s="646"/>
      <c r="AC86" s="646"/>
      <c r="AD86" s="646"/>
      <c r="AE86" s="646"/>
      <c r="AF86" s="646"/>
      <c r="AG86" s="646"/>
      <c r="AH86" s="646"/>
    </row>
    <row r="87" spans="1:34" x14ac:dyDescent="0.25">
      <c r="A87" s="2116" t="s">
        <v>39</v>
      </c>
      <c r="B87" s="2117"/>
      <c r="C87" s="712">
        <v>0</v>
      </c>
      <c r="D87" s="838"/>
      <c r="E87" s="715"/>
      <c r="F87" s="715"/>
      <c r="G87" s="716"/>
      <c r="H87" s="646"/>
      <c r="I87" s="646"/>
      <c r="J87" s="646"/>
      <c r="K87" s="646"/>
      <c r="L87" s="646"/>
      <c r="M87" s="646"/>
      <c r="N87" s="646"/>
      <c r="O87" s="646"/>
      <c r="P87" s="646"/>
      <c r="Q87" s="646"/>
      <c r="R87" s="646"/>
      <c r="S87" s="646"/>
      <c r="T87" s="646"/>
      <c r="U87" s="646"/>
      <c r="V87" s="646"/>
      <c r="W87" s="646"/>
      <c r="X87" s="646"/>
      <c r="Y87" s="646"/>
      <c r="Z87" s="646"/>
      <c r="AA87" s="646"/>
      <c r="AB87" s="646"/>
      <c r="AC87" s="646"/>
      <c r="AD87" s="646"/>
      <c r="AE87" s="646"/>
      <c r="AF87" s="646"/>
      <c r="AG87" s="646"/>
      <c r="AH87" s="646"/>
    </row>
    <row r="88" spans="1:34" ht="15.75" thickBot="1" x14ac:dyDescent="0.3">
      <c r="A88" s="2118" t="s">
        <v>40</v>
      </c>
      <c r="B88" s="2119"/>
      <c r="C88" s="717">
        <v>0</v>
      </c>
      <c r="D88" s="839"/>
      <c r="E88" s="840"/>
      <c r="F88" s="720"/>
      <c r="G88" s="721"/>
      <c r="H88" s="646"/>
      <c r="I88" s="646"/>
      <c r="J88" s="646"/>
      <c r="K88" s="646"/>
      <c r="L88" s="646"/>
      <c r="M88" s="646"/>
      <c r="N88" s="646"/>
      <c r="O88" s="646"/>
      <c r="P88" s="646"/>
      <c r="Q88" s="646"/>
      <c r="R88" s="646"/>
      <c r="S88" s="646"/>
      <c r="T88" s="646"/>
      <c r="U88" s="646"/>
      <c r="V88" s="646"/>
      <c r="W88" s="646"/>
      <c r="X88" s="646"/>
      <c r="Y88" s="646"/>
      <c r="Z88" s="646"/>
      <c r="AA88" s="646"/>
      <c r="AB88" s="646"/>
      <c r="AC88" s="646"/>
      <c r="AD88" s="646"/>
      <c r="AE88" s="646"/>
      <c r="AF88" s="646"/>
      <c r="AG88" s="646"/>
      <c r="AH88" s="646"/>
    </row>
    <row r="89" spans="1:34" ht="15.75" thickTop="1" x14ac:dyDescent="0.25">
      <c r="A89" s="722" t="s">
        <v>41</v>
      </c>
      <c r="B89" s="723"/>
      <c r="C89" s="724">
        <v>0</v>
      </c>
      <c r="D89" s="725"/>
      <c r="E89" s="726"/>
      <c r="F89" s="726"/>
      <c r="G89" s="727"/>
      <c r="H89" s="646"/>
      <c r="I89" s="646"/>
      <c r="J89" s="646"/>
      <c r="K89" s="646"/>
      <c r="L89" s="646"/>
      <c r="M89" s="646"/>
      <c r="N89" s="646"/>
      <c r="O89" s="646"/>
      <c r="P89" s="646"/>
      <c r="Q89" s="646"/>
      <c r="R89" s="646"/>
      <c r="S89" s="646"/>
      <c r="T89" s="646"/>
      <c r="U89" s="646"/>
      <c r="V89" s="646"/>
      <c r="W89" s="646"/>
      <c r="X89" s="646"/>
      <c r="Y89" s="646"/>
      <c r="Z89" s="646"/>
      <c r="AA89" s="646"/>
      <c r="AB89" s="646"/>
      <c r="AC89" s="646"/>
      <c r="AD89" s="646"/>
      <c r="AE89" s="646"/>
      <c r="AF89" s="646"/>
      <c r="AG89" s="646"/>
      <c r="AH89" s="646"/>
    </row>
    <row r="90" spans="1:34" x14ac:dyDescent="0.25">
      <c r="A90" s="728" t="s">
        <v>42</v>
      </c>
      <c r="B90" s="729"/>
      <c r="C90" s="730">
        <v>0</v>
      </c>
      <c r="D90" s="731"/>
      <c r="E90" s="732"/>
      <c r="F90" s="733"/>
      <c r="G90" s="734"/>
      <c r="H90" s="646"/>
      <c r="I90" s="646"/>
      <c r="J90" s="646"/>
      <c r="K90" s="646"/>
      <c r="L90" s="646"/>
      <c r="M90" s="646"/>
      <c r="N90" s="646"/>
      <c r="O90" s="646"/>
      <c r="P90" s="646"/>
      <c r="Q90" s="646"/>
      <c r="R90" s="646"/>
      <c r="S90" s="646"/>
      <c r="T90" s="646"/>
      <c r="U90" s="646"/>
      <c r="V90" s="646"/>
      <c r="W90" s="646"/>
      <c r="X90" s="646"/>
      <c r="Y90" s="646"/>
      <c r="Z90" s="646"/>
      <c r="AA90" s="646"/>
      <c r="AB90" s="646"/>
      <c r="AC90" s="646"/>
      <c r="AD90" s="646"/>
      <c r="AE90" s="646"/>
      <c r="AF90" s="646"/>
      <c r="AG90" s="646"/>
      <c r="AH90" s="646"/>
    </row>
    <row r="91" spans="1:34" x14ac:dyDescent="0.25">
      <c r="A91" s="653" t="s">
        <v>78</v>
      </c>
      <c r="B91" s="646"/>
      <c r="C91" s="735"/>
      <c r="D91" s="646"/>
      <c r="E91" s="646"/>
      <c r="F91" s="646"/>
      <c r="G91" s="646"/>
      <c r="H91" s="646"/>
      <c r="I91" s="646"/>
      <c r="J91" s="646"/>
      <c r="K91" s="646"/>
      <c r="L91" s="646"/>
      <c r="M91" s="646"/>
      <c r="N91" s="646"/>
      <c r="O91" s="646"/>
      <c r="P91" s="646"/>
      <c r="Q91" s="646"/>
      <c r="R91" s="646"/>
      <c r="S91" s="646"/>
      <c r="T91" s="646"/>
      <c r="U91" s="646"/>
      <c r="V91" s="646"/>
      <c r="W91" s="646"/>
      <c r="X91" s="646"/>
      <c r="Y91" s="646"/>
      <c r="Z91" s="646"/>
      <c r="AA91" s="646"/>
      <c r="AB91" s="646"/>
      <c r="AC91" s="646"/>
      <c r="AD91" s="646"/>
      <c r="AE91" s="646"/>
      <c r="AF91" s="646"/>
      <c r="AG91" s="646"/>
      <c r="AH91" s="646"/>
    </row>
    <row r="92" spans="1:34" x14ac:dyDescent="0.25">
      <c r="A92" s="2080" t="s">
        <v>7</v>
      </c>
      <c r="B92" s="2096"/>
      <c r="C92" s="2100" t="s">
        <v>9</v>
      </c>
      <c r="D92" s="2101" t="s">
        <v>10</v>
      </c>
      <c r="E92" s="2102"/>
      <c r="F92" s="2102"/>
      <c r="G92" s="2102"/>
      <c r="H92" s="2102"/>
      <c r="I92" s="2102"/>
      <c r="J92" s="2103"/>
      <c r="K92" s="2101" t="s">
        <v>11</v>
      </c>
      <c r="L92" s="2102"/>
      <c r="M92" s="2077" t="s">
        <v>12</v>
      </c>
      <c r="N92" s="2079"/>
      <c r="O92" s="2078"/>
      <c r="P92" s="646"/>
      <c r="Q92" s="646"/>
      <c r="R92" s="736"/>
      <c r="S92" s="646"/>
      <c r="T92" s="646"/>
      <c r="U92" s="646"/>
      <c r="V92" s="646"/>
      <c r="W92" s="646"/>
      <c r="X92" s="646"/>
      <c r="Y92" s="646"/>
      <c r="Z92" s="646"/>
      <c r="AA92" s="646"/>
      <c r="AB92" s="646"/>
      <c r="AC92" s="646"/>
      <c r="AD92" s="646"/>
      <c r="AE92" s="646"/>
      <c r="AF92" s="646"/>
      <c r="AG92" s="646"/>
      <c r="AH92" s="646"/>
    </row>
    <row r="93" spans="1:34" x14ac:dyDescent="0.25">
      <c r="A93" s="2097"/>
      <c r="B93" s="2098"/>
      <c r="C93" s="2097"/>
      <c r="D93" s="2107" t="s">
        <v>13</v>
      </c>
      <c r="E93" s="2107" t="s">
        <v>14</v>
      </c>
      <c r="F93" s="2087" t="s">
        <v>15</v>
      </c>
      <c r="G93" s="2110" t="s">
        <v>16</v>
      </c>
      <c r="H93" s="2087" t="s">
        <v>17</v>
      </c>
      <c r="I93" s="2087" t="s">
        <v>18</v>
      </c>
      <c r="J93" s="2104" t="s">
        <v>19</v>
      </c>
      <c r="K93" s="2113" t="s">
        <v>20</v>
      </c>
      <c r="L93" s="2110" t="s">
        <v>21</v>
      </c>
      <c r="M93" s="2090" t="s">
        <v>22</v>
      </c>
      <c r="N93" s="2090" t="s">
        <v>23</v>
      </c>
      <c r="O93" s="2093" t="s">
        <v>24</v>
      </c>
      <c r="P93" s="646"/>
      <c r="Q93" s="646"/>
      <c r="R93" s="736"/>
      <c r="S93" s="646"/>
      <c r="T93" s="646"/>
      <c r="U93" s="646"/>
      <c r="V93" s="646"/>
      <c r="W93" s="646"/>
      <c r="X93" s="646"/>
      <c r="Y93" s="646"/>
      <c r="Z93" s="646"/>
      <c r="AA93" s="646"/>
      <c r="AB93" s="646"/>
      <c r="AC93" s="646"/>
      <c r="AD93" s="646"/>
      <c r="AE93" s="646"/>
      <c r="AF93" s="646"/>
      <c r="AG93" s="646"/>
      <c r="AH93" s="646"/>
    </row>
    <row r="94" spans="1:34" x14ac:dyDescent="0.25">
      <c r="A94" s="2097"/>
      <c r="B94" s="2098"/>
      <c r="C94" s="2097"/>
      <c r="D94" s="2108"/>
      <c r="E94" s="2108"/>
      <c r="F94" s="2088"/>
      <c r="G94" s="2111"/>
      <c r="H94" s="2088"/>
      <c r="I94" s="2088"/>
      <c r="J94" s="2105"/>
      <c r="K94" s="2114"/>
      <c r="L94" s="2111"/>
      <c r="M94" s="2091"/>
      <c r="N94" s="2091"/>
      <c r="O94" s="2094"/>
      <c r="P94" s="646"/>
      <c r="Q94" s="646"/>
      <c r="R94" s="736"/>
      <c r="S94" s="646"/>
      <c r="T94" s="646"/>
      <c r="U94" s="646"/>
      <c r="V94" s="646"/>
      <c r="W94" s="646"/>
      <c r="X94" s="646"/>
      <c r="Y94" s="646"/>
      <c r="Z94" s="646"/>
      <c r="AA94" s="646"/>
      <c r="AB94" s="646"/>
      <c r="AC94" s="646"/>
      <c r="AD94" s="646"/>
      <c r="AE94" s="646"/>
      <c r="AF94" s="646"/>
      <c r="AG94" s="646"/>
      <c r="AH94" s="646"/>
    </row>
    <row r="95" spans="1:34" x14ac:dyDescent="0.25">
      <c r="A95" s="2082"/>
      <c r="B95" s="2099"/>
      <c r="C95" s="2097"/>
      <c r="D95" s="2109"/>
      <c r="E95" s="2109"/>
      <c r="F95" s="2089"/>
      <c r="G95" s="2112"/>
      <c r="H95" s="2089"/>
      <c r="I95" s="2089"/>
      <c r="J95" s="2106"/>
      <c r="K95" s="2115"/>
      <c r="L95" s="2112"/>
      <c r="M95" s="2092"/>
      <c r="N95" s="2092"/>
      <c r="O95" s="2095"/>
      <c r="P95" s="646"/>
      <c r="Q95" s="646"/>
      <c r="R95" s="736"/>
      <c r="S95" s="646"/>
      <c r="T95" s="646"/>
      <c r="U95" s="646"/>
      <c r="V95" s="646"/>
      <c r="W95" s="646"/>
      <c r="X95" s="646"/>
      <c r="Y95" s="646"/>
      <c r="Z95" s="646"/>
      <c r="AA95" s="646"/>
      <c r="AB95" s="646"/>
      <c r="AC95" s="646"/>
      <c r="AD95" s="646"/>
      <c r="AE95" s="646"/>
      <c r="AF95" s="646"/>
      <c r="AG95" s="646"/>
      <c r="AH95" s="646"/>
    </row>
    <row r="96" spans="1:34" x14ac:dyDescent="0.25">
      <c r="A96" s="2080" t="s">
        <v>25</v>
      </c>
      <c r="B96" s="2096"/>
      <c r="C96" s="737">
        <v>0</v>
      </c>
      <c r="D96" s="738"/>
      <c r="E96" s="739"/>
      <c r="F96" s="740"/>
      <c r="G96" s="740"/>
      <c r="H96" s="740"/>
      <c r="I96" s="740"/>
      <c r="J96" s="741"/>
      <c r="K96" s="738"/>
      <c r="L96" s="841"/>
      <c r="M96" s="740"/>
      <c r="N96" s="740"/>
      <c r="O96" s="741"/>
      <c r="P96" s="868" t="s">
        <v>44</v>
      </c>
      <c r="Q96" s="646"/>
      <c r="R96" s="736"/>
      <c r="S96" s="646"/>
      <c r="T96" s="646"/>
      <c r="U96" s="646"/>
      <c r="V96" s="646"/>
      <c r="W96" s="646"/>
      <c r="X96" s="646"/>
      <c r="Y96" s="646"/>
      <c r="Z96" s="646"/>
      <c r="AA96" s="784" t="s">
        <v>28</v>
      </c>
      <c r="AB96" s="784" t="s">
        <v>28</v>
      </c>
      <c r="AC96" s="784" t="s">
        <v>28</v>
      </c>
      <c r="AD96" s="784" t="s">
        <v>28</v>
      </c>
      <c r="AE96" s="866" t="s">
        <v>28</v>
      </c>
      <c r="AF96" s="866" t="s">
        <v>28</v>
      </c>
      <c r="AG96" s="866" t="s">
        <v>28</v>
      </c>
      <c r="AH96" s="866" t="s">
        <v>28</v>
      </c>
    </row>
    <row r="97" spans="1:34" ht="94.5" x14ac:dyDescent="0.25">
      <c r="A97" s="2076" t="s">
        <v>45</v>
      </c>
      <c r="B97" s="743" t="s">
        <v>46</v>
      </c>
      <c r="C97" s="744">
        <v>0</v>
      </c>
      <c r="D97" s="745"/>
      <c r="E97" s="746"/>
      <c r="F97" s="747"/>
      <c r="G97" s="747"/>
      <c r="H97" s="747"/>
      <c r="I97" s="747"/>
      <c r="J97" s="748"/>
      <c r="K97" s="749"/>
      <c r="L97" s="747"/>
      <c r="M97" s="747"/>
      <c r="N97" s="747"/>
      <c r="O97" s="748"/>
      <c r="P97" s="868" t="s">
        <v>44</v>
      </c>
      <c r="Q97" s="646"/>
      <c r="R97" s="736"/>
      <c r="S97" s="646"/>
      <c r="T97" s="646"/>
      <c r="U97" s="646"/>
      <c r="V97" s="646"/>
      <c r="W97" s="646"/>
      <c r="X97" s="646"/>
      <c r="Y97" s="646"/>
      <c r="Z97" s="646"/>
      <c r="AA97" s="784" t="s">
        <v>28</v>
      </c>
      <c r="AB97" s="784" t="s">
        <v>28</v>
      </c>
      <c r="AC97" s="784" t="s">
        <v>28</v>
      </c>
      <c r="AD97" s="784" t="s">
        <v>28</v>
      </c>
      <c r="AE97" s="866" t="s">
        <v>28</v>
      </c>
      <c r="AF97" s="866" t="s">
        <v>28</v>
      </c>
      <c r="AG97" s="866" t="s">
        <v>28</v>
      </c>
      <c r="AH97" s="866" t="s">
        <v>28</v>
      </c>
    </row>
    <row r="98" spans="1:34" x14ac:dyDescent="0.25">
      <c r="A98" s="2076"/>
      <c r="B98" s="750" t="s">
        <v>47</v>
      </c>
      <c r="C98" s="842">
        <v>0</v>
      </c>
      <c r="D98" s="843"/>
      <c r="E98" s="844"/>
      <c r="F98" s="845"/>
      <c r="G98" s="845"/>
      <c r="H98" s="845"/>
      <c r="I98" s="845"/>
      <c r="J98" s="846"/>
      <c r="K98" s="847"/>
      <c r="L98" s="848"/>
      <c r="M98" s="848"/>
      <c r="N98" s="848"/>
      <c r="O98" s="849"/>
      <c r="P98" s="868" t="s">
        <v>48</v>
      </c>
      <c r="Q98" s="646"/>
      <c r="R98" s="736"/>
      <c r="S98" s="646"/>
      <c r="T98" s="646"/>
      <c r="U98" s="646"/>
      <c r="V98" s="646"/>
      <c r="W98" s="646"/>
      <c r="X98" s="646"/>
      <c r="Y98" s="646"/>
      <c r="Z98" s="646"/>
      <c r="AA98" s="784" t="s">
        <v>28</v>
      </c>
      <c r="AB98" s="784" t="s">
        <v>28</v>
      </c>
      <c r="AC98" s="784" t="s">
        <v>28</v>
      </c>
      <c r="AD98" s="646"/>
      <c r="AE98" s="866" t="s">
        <v>28</v>
      </c>
      <c r="AF98" s="866" t="s">
        <v>28</v>
      </c>
      <c r="AG98" s="866" t="s">
        <v>28</v>
      </c>
      <c r="AH98" s="646"/>
    </row>
    <row r="99" spans="1:34" x14ac:dyDescent="0.25">
      <c r="A99" s="2077" t="s">
        <v>9</v>
      </c>
      <c r="B99" s="2078"/>
      <c r="C99" s="850">
        <v>0</v>
      </c>
      <c r="D99" s="851">
        <v>0</v>
      </c>
      <c r="E99" s="852">
        <v>0</v>
      </c>
      <c r="F99" s="853">
        <v>0</v>
      </c>
      <c r="G99" s="853">
        <v>0</v>
      </c>
      <c r="H99" s="853">
        <v>0</v>
      </c>
      <c r="I99" s="853">
        <v>0</v>
      </c>
      <c r="J99" s="854">
        <v>0</v>
      </c>
      <c r="K99" s="851">
        <v>0</v>
      </c>
      <c r="L99" s="853">
        <v>0</v>
      </c>
      <c r="M99" s="853">
        <v>0</v>
      </c>
      <c r="N99" s="853">
        <v>0</v>
      </c>
      <c r="O99" s="854">
        <v>0</v>
      </c>
      <c r="P99" s="646"/>
      <c r="Q99" s="646"/>
      <c r="R99" s="736"/>
      <c r="S99" s="646"/>
      <c r="T99" s="646"/>
      <c r="U99" s="646"/>
      <c r="V99" s="646"/>
      <c r="W99" s="646"/>
      <c r="X99" s="646"/>
      <c r="Y99" s="646"/>
      <c r="Z99" s="646"/>
      <c r="AA99" s="784" t="s">
        <v>28</v>
      </c>
      <c r="AB99" s="784" t="s">
        <v>28</v>
      </c>
      <c r="AC99" s="784" t="s">
        <v>28</v>
      </c>
      <c r="AD99" s="784" t="s">
        <v>28</v>
      </c>
      <c r="AE99" s="866" t="s">
        <v>28</v>
      </c>
      <c r="AF99" s="866" t="s">
        <v>28</v>
      </c>
      <c r="AG99" s="866" t="s">
        <v>28</v>
      </c>
      <c r="AH99" s="866" t="s">
        <v>28</v>
      </c>
    </row>
    <row r="100" spans="1:34" x14ac:dyDescent="0.25">
      <c r="A100" s="2077" t="s">
        <v>50</v>
      </c>
      <c r="B100" s="2079"/>
      <c r="C100" s="759">
        <v>0</v>
      </c>
      <c r="D100" s="765"/>
      <c r="E100" s="766"/>
      <c r="F100" s="767"/>
      <c r="G100" s="767"/>
      <c r="H100" s="767"/>
      <c r="I100" s="771"/>
      <c r="J100" s="769"/>
      <c r="K100" s="770"/>
      <c r="L100" s="771"/>
      <c r="M100" s="771"/>
      <c r="N100" s="771"/>
      <c r="O100" s="769"/>
      <c r="P100" s="646"/>
      <c r="Q100" s="646"/>
      <c r="R100" s="736"/>
      <c r="S100" s="646"/>
      <c r="T100" s="646"/>
      <c r="U100" s="646"/>
      <c r="V100" s="646"/>
      <c r="W100" s="646"/>
      <c r="X100" s="646"/>
      <c r="Y100" s="646"/>
      <c r="Z100" s="646"/>
      <c r="AA100" s="784" t="s">
        <v>28</v>
      </c>
      <c r="AB100" s="784" t="s">
        <v>28</v>
      </c>
      <c r="AC100" s="784" t="s">
        <v>28</v>
      </c>
      <c r="AD100" s="784" t="s">
        <v>28</v>
      </c>
      <c r="AE100" s="866" t="s">
        <v>28</v>
      </c>
      <c r="AF100" s="866" t="s">
        <v>28</v>
      </c>
      <c r="AG100" s="866" t="s">
        <v>28</v>
      </c>
      <c r="AH100" s="866" t="s">
        <v>28</v>
      </c>
    </row>
    <row r="101" spans="1:34" x14ac:dyDescent="0.25">
      <c r="A101" s="653" t="s">
        <v>79</v>
      </c>
      <c r="B101" s="646"/>
      <c r="C101" s="855"/>
      <c r="D101" s="646"/>
      <c r="E101" s="646"/>
      <c r="F101" s="646"/>
      <c r="G101" s="646"/>
      <c r="H101" s="646"/>
      <c r="I101" s="646"/>
      <c r="J101" s="646"/>
      <c r="K101" s="646"/>
      <c r="L101" s="646"/>
      <c r="M101" s="646"/>
      <c r="N101" s="646"/>
      <c r="O101" s="646"/>
      <c r="P101" s="646"/>
      <c r="Q101" s="646"/>
      <c r="R101" s="646"/>
      <c r="S101" s="646"/>
      <c r="T101" s="646"/>
      <c r="U101" s="646"/>
      <c r="V101" s="646"/>
      <c r="W101" s="646"/>
      <c r="X101" s="646"/>
      <c r="Y101" s="646"/>
      <c r="Z101" s="646"/>
      <c r="AA101" s="784" t="s">
        <v>28</v>
      </c>
      <c r="AB101" s="784" t="s">
        <v>28</v>
      </c>
      <c r="AC101" s="784" t="s">
        <v>28</v>
      </c>
      <c r="AD101" s="646"/>
      <c r="AE101" s="866" t="s">
        <v>28</v>
      </c>
      <c r="AF101" s="866" t="s">
        <v>28</v>
      </c>
      <c r="AG101" s="866" t="s">
        <v>28</v>
      </c>
      <c r="AH101" s="646"/>
    </row>
    <row r="102" spans="1:34" x14ac:dyDescent="0.25">
      <c r="A102" s="2080" t="s">
        <v>80</v>
      </c>
      <c r="B102" s="2081"/>
      <c r="C102" s="2077" t="s">
        <v>81</v>
      </c>
      <c r="D102" s="2084"/>
      <c r="E102" s="646"/>
      <c r="F102" s="646"/>
      <c r="G102" s="646"/>
      <c r="H102" s="646"/>
      <c r="I102" s="646"/>
      <c r="J102" s="646"/>
      <c r="K102" s="646"/>
      <c r="L102" s="646"/>
      <c r="M102" s="646"/>
      <c r="N102" s="646"/>
      <c r="O102" s="646"/>
      <c r="P102" s="646"/>
      <c r="Q102" s="646"/>
      <c r="R102" s="646"/>
      <c r="S102" s="646"/>
      <c r="T102" s="646"/>
      <c r="U102" s="646"/>
      <c r="V102" s="646"/>
      <c r="W102" s="646"/>
      <c r="X102" s="646"/>
      <c r="Y102" s="646"/>
      <c r="Z102" s="646"/>
      <c r="AA102" s="784" t="s">
        <v>28</v>
      </c>
      <c r="AB102" s="784" t="s">
        <v>28</v>
      </c>
      <c r="AC102" s="784" t="s">
        <v>28</v>
      </c>
      <c r="AD102" s="784" t="s">
        <v>28</v>
      </c>
      <c r="AE102" s="866" t="s">
        <v>28</v>
      </c>
      <c r="AF102" s="866" t="s">
        <v>28</v>
      </c>
      <c r="AG102" s="866" t="s">
        <v>28</v>
      </c>
      <c r="AH102" s="866" t="s">
        <v>28</v>
      </c>
    </row>
    <row r="103" spans="1:34" x14ac:dyDescent="0.25">
      <c r="A103" s="2082"/>
      <c r="B103" s="2083"/>
      <c r="C103" s="772" t="s">
        <v>82</v>
      </c>
      <c r="D103" s="773" t="s">
        <v>83</v>
      </c>
      <c r="E103" s="646"/>
      <c r="F103" s="646"/>
      <c r="G103" s="646"/>
      <c r="H103" s="646"/>
      <c r="I103" s="646"/>
      <c r="J103" s="646"/>
      <c r="K103" s="646"/>
      <c r="L103" s="646"/>
      <c r="M103" s="646"/>
      <c r="N103" s="646"/>
      <c r="O103" s="646"/>
      <c r="P103" s="646"/>
      <c r="Q103" s="646"/>
      <c r="R103" s="646"/>
      <c r="S103" s="646"/>
      <c r="T103" s="646"/>
      <c r="U103" s="646"/>
      <c r="V103" s="646"/>
      <c r="W103" s="646"/>
      <c r="X103" s="646"/>
      <c r="Y103" s="646"/>
      <c r="Z103" s="646"/>
      <c r="AA103" s="784" t="s">
        <v>28</v>
      </c>
      <c r="AB103" s="784" t="s">
        <v>28</v>
      </c>
      <c r="AC103" s="784" t="s">
        <v>28</v>
      </c>
      <c r="AD103" s="878"/>
      <c r="AE103" s="866" t="s">
        <v>28</v>
      </c>
      <c r="AF103" s="866" t="s">
        <v>28</v>
      </c>
      <c r="AG103" s="866" t="s">
        <v>28</v>
      </c>
      <c r="AH103" s="878"/>
    </row>
    <row r="104" spans="1:34" x14ac:dyDescent="0.25">
      <c r="A104" s="2085" t="s">
        <v>84</v>
      </c>
      <c r="B104" s="2086"/>
      <c r="C104" s="856"/>
      <c r="D104" s="857"/>
      <c r="E104" s="646"/>
      <c r="F104" s="646"/>
      <c r="G104" s="646"/>
      <c r="H104" s="646"/>
      <c r="I104" s="646"/>
      <c r="J104" s="646"/>
      <c r="K104" s="646"/>
      <c r="L104" s="646"/>
      <c r="M104" s="646"/>
      <c r="N104" s="646"/>
      <c r="O104" s="646"/>
      <c r="P104" s="646"/>
      <c r="Q104" s="646"/>
      <c r="R104" s="646"/>
      <c r="S104" s="646"/>
      <c r="T104" s="646"/>
      <c r="U104" s="646"/>
      <c r="V104" s="646"/>
      <c r="W104" s="646"/>
      <c r="X104" s="646"/>
      <c r="Y104" s="646"/>
      <c r="Z104" s="646"/>
      <c r="AA104" s="646"/>
      <c r="AB104" s="646"/>
      <c r="AC104" s="646"/>
      <c r="AD104" s="646"/>
      <c r="AE104" s="646"/>
      <c r="AF104" s="646"/>
      <c r="AG104" s="646"/>
      <c r="AH104" s="646"/>
    </row>
    <row r="105" spans="1:34" x14ac:dyDescent="0.25">
      <c r="A105" s="2072" t="s">
        <v>85</v>
      </c>
      <c r="B105" s="2073"/>
      <c r="C105" s="858"/>
      <c r="D105" s="859"/>
      <c r="E105" s="646"/>
      <c r="F105" s="646"/>
      <c r="G105" s="646"/>
      <c r="H105" s="646"/>
      <c r="I105" s="646"/>
      <c r="J105" s="646"/>
      <c r="K105" s="646"/>
      <c r="L105" s="646"/>
      <c r="M105" s="646"/>
      <c r="N105" s="646"/>
      <c r="O105" s="646"/>
      <c r="P105" s="646"/>
      <c r="Q105" s="646"/>
      <c r="R105" s="646"/>
      <c r="S105" s="646"/>
      <c r="T105" s="646"/>
      <c r="U105" s="646"/>
      <c r="V105" s="646"/>
      <c r="W105" s="646"/>
      <c r="X105" s="646"/>
      <c r="Y105" s="646"/>
      <c r="Z105" s="646"/>
      <c r="AA105" s="646"/>
      <c r="AB105" s="646"/>
      <c r="AC105" s="646"/>
      <c r="AD105" s="646"/>
      <c r="AE105" s="646"/>
      <c r="AF105" s="646"/>
      <c r="AG105" s="646"/>
      <c r="AH105" s="646"/>
    </row>
    <row r="106" spans="1:34" x14ac:dyDescent="0.25">
      <c r="A106" s="2072" t="s">
        <v>86</v>
      </c>
      <c r="B106" s="2073"/>
      <c r="C106" s="858"/>
      <c r="D106" s="859"/>
      <c r="E106" s="646"/>
      <c r="F106" s="646"/>
      <c r="G106" s="646"/>
      <c r="H106" s="646"/>
      <c r="I106" s="646"/>
      <c r="J106" s="646"/>
      <c r="K106" s="646"/>
      <c r="L106" s="646"/>
      <c r="M106" s="646"/>
      <c r="N106" s="646"/>
      <c r="O106" s="646"/>
      <c r="P106" s="646"/>
      <c r="Q106" s="646"/>
      <c r="R106" s="646"/>
      <c r="S106" s="646"/>
      <c r="T106" s="646"/>
      <c r="U106" s="646"/>
      <c r="V106" s="646"/>
      <c r="W106" s="646"/>
      <c r="X106" s="646"/>
      <c r="Y106" s="646"/>
      <c r="Z106" s="646"/>
      <c r="AA106" s="646"/>
      <c r="AB106" s="646"/>
      <c r="AC106" s="646"/>
      <c r="AD106" s="646"/>
      <c r="AE106" s="646"/>
      <c r="AF106" s="646"/>
      <c r="AG106" s="646"/>
      <c r="AH106" s="646"/>
    </row>
    <row r="107" spans="1:34" x14ac:dyDescent="0.25">
      <c r="A107" s="2072" t="s">
        <v>87</v>
      </c>
      <c r="B107" s="2073"/>
      <c r="C107" s="858"/>
      <c r="D107" s="859"/>
      <c r="E107" s="646"/>
      <c r="F107" s="646"/>
      <c r="G107" s="646"/>
      <c r="H107" s="646"/>
      <c r="I107" s="646"/>
      <c r="J107" s="646"/>
      <c r="K107" s="646"/>
      <c r="L107" s="646"/>
      <c r="M107" s="646"/>
      <c r="N107" s="646"/>
      <c r="O107" s="646"/>
      <c r="P107" s="646"/>
      <c r="Q107" s="646"/>
      <c r="R107" s="646"/>
      <c r="S107" s="646"/>
      <c r="T107" s="646"/>
      <c r="U107" s="646"/>
      <c r="V107" s="646"/>
      <c r="W107" s="646"/>
      <c r="X107" s="646"/>
      <c r="Y107" s="646"/>
      <c r="Z107" s="646"/>
      <c r="AA107" s="646"/>
      <c r="AB107" s="646"/>
      <c r="AC107" s="646"/>
      <c r="AD107" s="646"/>
      <c r="AE107" s="646"/>
      <c r="AF107" s="646"/>
      <c r="AG107" s="646"/>
      <c r="AH107" s="646"/>
    </row>
    <row r="108" spans="1:34" x14ac:dyDescent="0.25">
      <c r="A108" s="2074" t="s">
        <v>88</v>
      </c>
      <c r="B108" s="2075"/>
      <c r="C108" s="860"/>
      <c r="D108" s="861"/>
      <c r="E108" s="646"/>
      <c r="F108" s="646"/>
      <c r="G108" s="646"/>
      <c r="H108" s="646"/>
      <c r="I108" s="646"/>
      <c r="J108" s="646"/>
      <c r="K108" s="646"/>
      <c r="L108" s="646"/>
      <c r="M108" s="646"/>
      <c r="N108" s="646"/>
      <c r="O108" s="646"/>
      <c r="P108" s="646"/>
      <c r="Q108" s="646"/>
      <c r="R108" s="646"/>
      <c r="S108" s="646"/>
      <c r="T108" s="646"/>
      <c r="U108" s="646"/>
      <c r="V108" s="646"/>
      <c r="W108" s="646"/>
      <c r="X108" s="646"/>
      <c r="Y108" s="646"/>
      <c r="Z108" s="646"/>
      <c r="AA108" s="646"/>
      <c r="AB108" s="646"/>
      <c r="AC108" s="646"/>
      <c r="AD108" s="646"/>
      <c r="AE108" s="646"/>
      <c r="AF108" s="646"/>
      <c r="AG108" s="646"/>
      <c r="AH108" s="646"/>
    </row>
    <row r="109" spans="1:34" x14ac:dyDescent="0.25">
      <c r="A109" s="652" t="s">
        <v>51</v>
      </c>
      <c r="B109" s="646"/>
      <c r="C109" s="646"/>
      <c r="D109" s="646"/>
      <c r="E109" s="646"/>
      <c r="F109" s="646"/>
      <c r="G109" s="646"/>
      <c r="H109" s="646"/>
      <c r="I109" s="646"/>
      <c r="J109" s="646"/>
      <c r="K109" s="646"/>
      <c r="L109" s="646"/>
      <c r="M109" s="646"/>
      <c r="N109" s="646"/>
      <c r="O109" s="646"/>
      <c r="P109" s="646"/>
      <c r="Q109" s="646"/>
      <c r="R109" s="646"/>
      <c r="S109" s="646"/>
      <c r="T109" s="646"/>
      <c r="U109" s="646"/>
      <c r="V109" s="646"/>
      <c r="W109" s="646"/>
      <c r="X109" s="646"/>
      <c r="Y109" s="646"/>
      <c r="Z109" s="646"/>
      <c r="AA109" s="646"/>
      <c r="AB109" s="646"/>
      <c r="AC109" s="646"/>
      <c r="AD109" s="646"/>
      <c r="AE109" s="646"/>
      <c r="AF109" s="646"/>
      <c r="AG109" s="646"/>
      <c r="AH109" s="646"/>
    </row>
    <row r="116" spans="1:16" x14ac:dyDescent="0.25">
      <c r="A116" s="2070"/>
      <c r="B116" s="2070"/>
      <c r="C116" s="646"/>
      <c r="D116" s="646"/>
      <c r="E116" s="646"/>
      <c r="F116" s="646"/>
      <c r="G116" s="2070"/>
      <c r="H116" s="2070"/>
      <c r="I116" s="2070"/>
      <c r="J116" s="2070"/>
      <c r="K116" s="2070"/>
      <c r="L116" s="862"/>
      <c r="M116" s="649"/>
      <c r="N116" s="646"/>
      <c r="O116" s="646"/>
      <c r="P116" s="649"/>
    </row>
    <row r="117" spans="1:16" x14ac:dyDescent="0.25">
      <c r="A117" s="2070"/>
      <c r="B117" s="2070"/>
      <c r="C117" s="646"/>
      <c r="D117" s="646"/>
      <c r="E117" s="646"/>
      <c r="F117" s="646"/>
      <c r="G117" s="2071"/>
      <c r="H117" s="2071"/>
      <c r="I117" s="2071"/>
      <c r="J117" s="2071"/>
      <c r="K117" s="2071"/>
      <c r="L117" s="863"/>
      <c r="M117" s="648"/>
      <c r="N117" s="646"/>
      <c r="O117" s="646"/>
      <c r="P117" s="648"/>
    </row>
    <row r="118" spans="1:16" x14ac:dyDescent="0.25">
      <c r="A118" s="2071"/>
      <c r="B118" s="2071"/>
      <c r="C118" s="646"/>
      <c r="D118" s="646"/>
      <c r="E118" s="646"/>
      <c r="F118" s="646"/>
      <c r="G118" s="2071"/>
      <c r="H118" s="2071"/>
      <c r="I118" s="2071"/>
      <c r="J118" s="2071"/>
      <c r="K118" s="2071"/>
      <c r="L118" s="863"/>
      <c r="M118" s="649"/>
      <c r="N118" s="646"/>
      <c r="O118" s="646"/>
      <c r="P118" s="649"/>
    </row>
    <row r="119" spans="1:16" x14ac:dyDescent="0.25">
      <c r="A119" s="646"/>
      <c r="B119" s="646"/>
      <c r="C119" s="646"/>
      <c r="D119" s="646"/>
      <c r="E119" s="646"/>
      <c r="F119" s="646"/>
      <c r="G119" s="646"/>
      <c r="H119" s="646"/>
      <c r="I119" s="646"/>
      <c r="J119" s="646"/>
      <c r="K119" s="649"/>
      <c r="L119" s="649"/>
      <c r="M119" s="649"/>
      <c r="N119" s="646"/>
      <c r="O119" s="646"/>
      <c r="P119" s="649"/>
    </row>
    <row r="120" spans="1:16" x14ac:dyDescent="0.25">
      <c r="A120" s="864"/>
      <c r="B120" s="864"/>
      <c r="C120" s="864"/>
      <c r="D120" s="646"/>
      <c r="E120" s="646"/>
      <c r="F120" s="646"/>
      <c r="G120" s="646"/>
      <c r="H120" s="646"/>
      <c r="I120" s="646"/>
      <c r="J120" s="646"/>
      <c r="K120" s="649"/>
      <c r="L120" s="649"/>
      <c r="M120" s="649"/>
      <c r="N120" s="646"/>
      <c r="O120" s="646"/>
      <c r="P120" s="649"/>
    </row>
    <row r="121" spans="1:16" x14ac:dyDescent="0.25">
      <c r="A121" s="864"/>
      <c r="B121" s="864"/>
      <c r="C121" s="864"/>
      <c r="D121" s="646"/>
      <c r="E121" s="646"/>
      <c r="F121" s="646"/>
      <c r="G121" s="646"/>
      <c r="H121" s="646"/>
      <c r="I121" s="646"/>
      <c r="J121" s="646"/>
      <c r="K121" s="646"/>
      <c r="L121" s="646"/>
      <c r="M121" s="646"/>
      <c r="N121" s="646"/>
      <c r="O121" s="646"/>
      <c r="P121" s="646"/>
    </row>
    <row r="122" spans="1:16" x14ac:dyDescent="0.25">
      <c r="A122" s="864"/>
      <c r="B122" s="864"/>
      <c r="C122" s="864"/>
      <c r="D122" s="646"/>
      <c r="E122" s="646"/>
      <c r="F122" s="646"/>
      <c r="G122" s="646"/>
      <c r="H122" s="646"/>
      <c r="I122" s="646"/>
      <c r="J122" s="646"/>
      <c r="K122" s="646"/>
      <c r="L122" s="646"/>
      <c r="M122" s="646"/>
      <c r="N122" s="646"/>
      <c r="O122" s="646"/>
      <c r="P122" s="646"/>
    </row>
    <row r="123" spans="1:16" x14ac:dyDescent="0.25">
      <c r="A123" s="864"/>
      <c r="B123" s="864"/>
      <c r="C123" s="864"/>
      <c r="D123" s="646"/>
      <c r="E123" s="646"/>
      <c r="F123" s="646"/>
      <c r="G123" s="646"/>
      <c r="H123" s="646"/>
      <c r="I123" s="646"/>
      <c r="J123" s="646"/>
      <c r="K123" s="646"/>
      <c r="L123" s="646"/>
      <c r="M123" s="646"/>
      <c r="N123" s="646"/>
      <c r="O123" s="646"/>
      <c r="P123" s="646"/>
    </row>
    <row r="124" spans="1:16" x14ac:dyDescent="0.25">
      <c r="A124" s="864"/>
      <c r="B124" s="864"/>
      <c r="C124" s="864"/>
      <c r="D124" s="646"/>
      <c r="E124" s="646"/>
      <c r="F124" s="646"/>
      <c r="G124" s="646"/>
      <c r="H124" s="646"/>
      <c r="I124" s="646"/>
      <c r="J124" s="646"/>
      <c r="K124" s="646"/>
      <c r="L124" s="646"/>
      <c r="M124" s="646"/>
      <c r="N124" s="646"/>
      <c r="O124" s="646"/>
      <c r="P124" s="646"/>
    </row>
    <row r="125" spans="1:16" x14ac:dyDescent="0.25">
      <c r="A125" s="864"/>
      <c r="B125" s="864"/>
      <c r="C125" s="864"/>
      <c r="D125" s="646"/>
      <c r="E125" s="646"/>
      <c r="F125" s="646"/>
      <c r="G125" s="646"/>
      <c r="H125" s="646"/>
      <c r="I125" s="646"/>
      <c r="J125" s="646"/>
      <c r="K125" s="646"/>
      <c r="L125" s="646"/>
      <c r="M125" s="646"/>
      <c r="N125" s="646"/>
      <c r="O125" s="646"/>
      <c r="P125" s="646"/>
    </row>
    <row r="126" spans="1:16" x14ac:dyDescent="0.25">
      <c r="A126" s="864"/>
      <c r="B126" s="864"/>
      <c r="C126" s="864"/>
      <c r="D126" s="646"/>
      <c r="E126" s="646"/>
      <c r="F126" s="646"/>
      <c r="G126" s="646"/>
      <c r="H126" s="646"/>
      <c r="I126" s="646"/>
      <c r="J126" s="646"/>
      <c r="K126" s="646"/>
      <c r="L126" s="646"/>
      <c r="M126" s="646"/>
      <c r="N126" s="646"/>
      <c r="O126" s="646"/>
      <c r="P126" s="646"/>
    </row>
    <row r="127" spans="1:16" x14ac:dyDescent="0.25">
      <c r="A127" s="864"/>
      <c r="B127" s="864"/>
      <c r="C127" s="864"/>
      <c r="D127" s="646"/>
      <c r="E127" s="646"/>
      <c r="F127" s="646"/>
      <c r="G127" s="646"/>
      <c r="H127" s="646"/>
      <c r="I127" s="646"/>
      <c r="J127" s="646"/>
      <c r="K127" s="646"/>
      <c r="L127" s="646"/>
      <c r="M127" s="646"/>
      <c r="N127" s="646"/>
      <c r="O127" s="646"/>
      <c r="P127" s="646"/>
    </row>
    <row r="128" spans="1:16" x14ac:dyDescent="0.25">
      <c r="A128" s="864"/>
      <c r="B128" s="864"/>
      <c r="C128" s="864"/>
      <c r="D128" s="646"/>
      <c r="E128" s="646"/>
      <c r="F128" s="646"/>
      <c r="G128" s="646"/>
      <c r="H128" s="646"/>
      <c r="I128" s="646"/>
      <c r="J128" s="646"/>
      <c r="K128" s="646"/>
      <c r="L128" s="646"/>
      <c r="M128" s="646"/>
      <c r="N128" s="646"/>
      <c r="O128" s="646"/>
      <c r="P128" s="646"/>
    </row>
    <row r="129" spans="1:3" x14ac:dyDescent="0.25">
      <c r="A129" s="864"/>
      <c r="B129" s="864"/>
      <c r="C129" s="864"/>
    </row>
    <row r="130" spans="1:3" x14ac:dyDescent="0.25">
      <c r="A130" s="864"/>
      <c r="B130" s="864"/>
      <c r="C130" s="864"/>
    </row>
    <row r="131" spans="1:3" x14ac:dyDescent="0.25">
      <c r="A131" s="864"/>
      <c r="B131" s="864"/>
      <c r="C131" s="864"/>
    </row>
    <row r="200" spans="1:31" x14ac:dyDescent="0.25">
      <c r="A200" s="865">
        <v>0</v>
      </c>
      <c r="B200" s="646"/>
      <c r="C200" s="646"/>
      <c r="D200" s="646"/>
      <c r="E200" s="646"/>
      <c r="F200" s="646"/>
      <c r="G200" s="646"/>
      <c r="H200" s="646"/>
      <c r="I200" s="646"/>
      <c r="J200" s="646"/>
      <c r="K200" s="646"/>
      <c r="L200" s="646"/>
      <c r="M200" s="646"/>
      <c r="N200" s="646"/>
      <c r="O200" s="646"/>
      <c r="P200" s="646"/>
      <c r="Q200" s="646"/>
      <c r="R200" s="646"/>
      <c r="S200" s="646"/>
      <c r="T200" s="646"/>
      <c r="U200" s="646"/>
      <c r="V200" s="646"/>
      <c r="W200" s="646"/>
      <c r="X200" s="646"/>
      <c r="Y200" s="646"/>
      <c r="Z200" s="646"/>
      <c r="AA200" s="646"/>
      <c r="AB200" s="646"/>
      <c r="AC200" s="646"/>
      <c r="AD200" s="646"/>
      <c r="AE200" s="867">
        <v>0</v>
      </c>
    </row>
  </sheetData>
  <mergeCells count="136"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F50:F52"/>
    <mergeCell ref="G50:M50"/>
    <mergeCell ref="C85:C86"/>
    <mergeCell ref="D85:G85"/>
    <mergeCell ref="Q50:Q52"/>
    <mergeCell ref="D51:D52"/>
    <mergeCell ref="E51:E52"/>
    <mergeCell ref="G51:I51"/>
    <mergeCell ref="J51:J52"/>
    <mergeCell ref="K51:K52"/>
    <mergeCell ref="K63:L63"/>
    <mergeCell ref="M63:O63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64:K66"/>
    <mergeCell ref="L64:L66"/>
    <mergeCell ref="I64:I66"/>
    <mergeCell ref="J64:J66"/>
    <mergeCell ref="M64:M66"/>
    <mergeCell ref="N64:N66"/>
    <mergeCell ref="A67:A71"/>
    <mergeCell ref="A63:A66"/>
    <mergeCell ref="B63:B66"/>
    <mergeCell ref="C63:C6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K93:K95"/>
    <mergeCell ref="L93:L95"/>
    <mergeCell ref="M92:O92"/>
    <mergeCell ref="K92:L92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zoomScale="60" zoomScaleNormal="60" workbookViewId="0">
      <selection activeCell="J60" sqref="J60"/>
    </sheetView>
  </sheetViews>
  <sheetFormatPr baseColWidth="10" defaultRowHeight="15" x14ac:dyDescent="0.25"/>
  <sheetData>
    <row r="1" spans="1:34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x14ac:dyDescent="0.2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x14ac:dyDescent="0.25">
      <c r="A3" s="2" t="s">
        <v>2</v>
      </c>
      <c r="B3" s="3"/>
      <c r="C3" s="3"/>
      <c r="D3" s="5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x14ac:dyDescent="0.25">
      <c r="A4" s="2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x14ac:dyDescent="0.25">
      <c r="A5" s="2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x14ac:dyDescent="0.25">
      <c r="A6" s="2155"/>
      <c r="B6" s="2155"/>
      <c r="C6" s="2155"/>
      <c r="D6" s="2155"/>
      <c r="E6" s="2155"/>
      <c r="F6" s="2155"/>
      <c r="G6" s="2155"/>
      <c r="H6" s="2155"/>
      <c r="I6" s="2155"/>
      <c r="J6" s="2155"/>
      <c r="K6" s="2155"/>
      <c r="L6" s="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18" x14ac:dyDescent="0.25">
      <c r="A7" s="2156" t="s">
        <v>5</v>
      </c>
      <c r="B7" s="2156"/>
      <c r="C7" s="2156"/>
      <c r="D7" s="2156"/>
      <c r="E7" s="2156"/>
      <c r="F7" s="2156"/>
      <c r="G7" s="2156"/>
      <c r="H7" s="2156"/>
      <c r="I7" s="2156"/>
      <c r="J7" s="2156"/>
      <c r="K7" s="2156"/>
      <c r="L7" s="2156"/>
      <c r="M7" s="2156"/>
      <c r="N7" s="2156"/>
      <c r="O7" s="2156"/>
      <c r="P7" s="2156"/>
      <c r="Q7" s="2156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x14ac:dyDescent="0.25">
      <c r="A8" s="8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x14ac:dyDescent="0.25">
      <c r="A9" s="2100" t="s">
        <v>7</v>
      </c>
      <c r="B9" s="2131" t="s">
        <v>8</v>
      </c>
      <c r="C9" s="2131" t="s">
        <v>9</v>
      </c>
      <c r="D9" s="2101" t="s">
        <v>10</v>
      </c>
      <c r="E9" s="2102"/>
      <c r="F9" s="2102"/>
      <c r="G9" s="2102"/>
      <c r="H9" s="2102"/>
      <c r="I9" s="2102"/>
      <c r="J9" s="2103"/>
      <c r="K9" s="2101" t="s">
        <v>11</v>
      </c>
      <c r="L9" s="2102"/>
      <c r="M9" s="2077" t="s">
        <v>12</v>
      </c>
      <c r="N9" s="2079"/>
      <c r="O9" s="207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2120"/>
      <c r="B10" s="2132"/>
      <c r="C10" s="2132"/>
      <c r="D10" s="2107" t="s">
        <v>13</v>
      </c>
      <c r="E10" s="2107" t="s">
        <v>14</v>
      </c>
      <c r="F10" s="2087" t="s">
        <v>15</v>
      </c>
      <c r="G10" s="2110" t="s">
        <v>16</v>
      </c>
      <c r="H10" s="2087" t="s">
        <v>17</v>
      </c>
      <c r="I10" s="2087" t="s">
        <v>18</v>
      </c>
      <c r="J10" s="2104" t="s">
        <v>19</v>
      </c>
      <c r="K10" s="2113" t="s">
        <v>20</v>
      </c>
      <c r="L10" s="2128" t="s">
        <v>21</v>
      </c>
      <c r="M10" s="2113" t="s">
        <v>22</v>
      </c>
      <c r="N10" s="2090" t="s">
        <v>23</v>
      </c>
      <c r="O10" s="2093" t="s">
        <v>24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x14ac:dyDescent="0.25">
      <c r="A11" s="2120"/>
      <c r="B11" s="2132"/>
      <c r="C11" s="2132"/>
      <c r="D11" s="2108"/>
      <c r="E11" s="2108"/>
      <c r="F11" s="2088"/>
      <c r="G11" s="2111"/>
      <c r="H11" s="2088"/>
      <c r="I11" s="2088"/>
      <c r="J11" s="2105"/>
      <c r="K11" s="2114"/>
      <c r="L11" s="2129"/>
      <c r="M11" s="2114"/>
      <c r="N11" s="2091"/>
      <c r="O11" s="2094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s="2121"/>
      <c r="B12" s="2133"/>
      <c r="C12" s="2133"/>
      <c r="D12" s="2109"/>
      <c r="E12" s="2109"/>
      <c r="F12" s="2089"/>
      <c r="G12" s="2112"/>
      <c r="H12" s="2089"/>
      <c r="I12" s="2089"/>
      <c r="J12" s="2106"/>
      <c r="K12" s="2115"/>
      <c r="L12" s="2130"/>
      <c r="M12" s="2115"/>
      <c r="N12" s="2092"/>
      <c r="O12" s="209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x14ac:dyDescent="0.25">
      <c r="A13" s="2100" t="s">
        <v>25</v>
      </c>
      <c r="B13" s="10" t="s">
        <v>26</v>
      </c>
      <c r="C13" s="11">
        <v>0</v>
      </c>
      <c r="D13" s="12"/>
      <c r="E13" s="13"/>
      <c r="F13" s="14"/>
      <c r="G13" s="14"/>
      <c r="H13" s="15"/>
      <c r="I13" s="15"/>
      <c r="J13" s="16"/>
      <c r="K13" s="17"/>
      <c r="L13" s="18"/>
      <c r="M13" s="17"/>
      <c r="N13" s="15"/>
      <c r="O13" s="16"/>
      <c r="P13" s="223" t="s">
        <v>27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39" t="s">
        <v>28</v>
      </c>
      <c r="AB13" s="139" t="s">
        <v>28</v>
      </c>
      <c r="AC13" s="139" t="s">
        <v>28</v>
      </c>
      <c r="AD13" s="139" t="s">
        <v>28</v>
      </c>
      <c r="AE13" s="221" t="s">
        <v>28</v>
      </c>
      <c r="AF13" s="221" t="s">
        <v>28</v>
      </c>
      <c r="AG13" s="221" t="s">
        <v>28</v>
      </c>
      <c r="AH13" s="221" t="s">
        <v>28</v>
      </c>
    </row>
    <row r="14" spans="1:34" x14ac:dyDescent="0.25">
      <c r="A14" s="2120"/>
      <c r="B14" s="19" t="s">
        <v>29</v>
      </c>
      <c r="C14" s="11">
        <v>0</v>
      </c>
      <c r="D14" s="20"/>
      <c r="E14" s="21"/>
      <c r="F14" s="22"/>
      <c r="G14" s="23"/>
      <c r="H14" s="24"/>
      <c r="I14" s="24"/>
      <c r="J14" s="25"/>
      <c r="K14" s="20"/>
      <c r="L14" s="26"/>
      <c r="M14" s="20"/>
      <c r="N14" s="23"/>
      <c r="O14" s="27"/>
      <c r="P14" s="223" t="s">
        <v>28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39" t="s">
        <v>28</v>
      </c>
      <c r="AB14" s="139" t="s">
        <v>28</v>
      </c>
      <c r="AC14" s="139" t="s">
        <v>28</v>
      </c>
      <c r="AD14" s="139" t="s">
        <v>28</v>
      </c>
      <c r="AE14" s="221" t="s">
        <v>28</v>
      </c>
      <c r="AF14" s="221" t="s">
        <v>28</v>
      </c>
      <c r="AG14" s="221" t="s">
        <v>28</v>
      </c>
      <c r="AH14" s="221" t="s">
        <v>28</v>
      </c>
    </row>
    <row r="15" spans="1:34" x14ac:dyDescent="0.25">
      <c r="A15" s="2120"/>
      <c r="B15" s="28" t="s">
        <v>30</v>
      </c>
      <c r="C15" s="29">
        <v>0</v>
      </c>
      <c r="D15" s="20"/>
      <c r="E15" s="21"/>
      <c r="F15" s="22"/>
      <c r="G15" s="23"/>
      <c r="H15" s="22"/>
      <c r="I15" s="22"/>
      <c r="J15" s="26"/>
      <c r="K15" s="30"/>
      <c r="L15" s="26"/>
      <c r="M15" s="30"/>
      <c r="N15" s="31"/>
      <c r="O15" s="32"/>
      <c r="P15" s="223" t="s">
        <v>28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39" t="s">
        <v>28</v>
      </c>
      <c r="AB15" s="139" t="s">
        <v>28</v>
      </c>
      <c r="AC15" s="139" t="s">
        <v>28</v>
      </c>
      <c r="AD15" s="1"/>
      <c r="AE15" s="221" t="s">
        <v>28</v>
      </c>
      <c r="AF15" s="221" t="s">
        <v>28</v>
      </c>
      <c r="AG15" s="221" t="s">
        <v>28</v>
      </c>
      <c r="AH15" s="1"/>
    </row>
    <row r="16" spans="1:34" x14ac:dyDescent="0.25">
      <c r="A16" s="2120"/>
      <c r="B16" s="33"/>
      <c r="C16" s="11"/>
      <c r="D16" s="224"/>
      <c r="E16" s="225"/>
      <c r="F16" s="226"/>
      <c r="G16" s="226"/>
      <c r="H16" s="227"/>
      <c r="I16" s="227"/>
      <c r="J16" s="228"/>
      <c r="K16" s="229"/>
      <c r="L16" s="230"/>
      <c r="M16" s="229"/>
      <c r="N16" s="231"/>
      <c r="O16" s="23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x14ac:dyDescent="0.25">
      <c r="A17" s="2121"/>
      <c r="B17" s="34" t="s">
        <v>31</v>
      </c>
      <c r="C17" s="35">
        <v>0</v>
      </c>
      <c r="D17" s="36">
        <v>0</v>
      </c>
      <c r="E17" s="37">
        <v>0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36">
        <v>0</v>
      </c>
      <c r="L17" s="39">
        <v>0</v>
      </c>
      <c r="M17" s="36">
        <v>0</v>
      </c>
      <c r="N17" s="38">
        <v>0</v>
      </c>
      <c r="O17" s="39"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5">
      <c r="A18" s="2100" t="s">
        <v>32</v>
      </c>
      <c r="B18" s="10" t="s">
        <v>26</v>
      </c>
      <c r="C18" s="11">
        <v>0</v>
      </c>
      <c r="D18" s="40"/>
      <c r="E18" s="41"/>
      <c r="F18" s="42"/>
      <c r="G18" s="42"/>
      <c r="H18" s="43"/>
      <c r="I18" s="43"/>
      <c r="J18" s="44"/>
      <c r="K18" s="45"/>
      <c r="L18" s="16"/>
      <c r="M18" s="17"/>
      <c r="N18" s="15"/>
      <c r="O18" s="16"/>
      <c r="P18" s="223" t="s">
        <v>27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39" t="s">
        <v>28</v>
      </c>
      <c r="AB18" s="139" t="s">
        <v>28</v>
      </c>
      <c r="AC18" s="139" t="s">
        <v>28</v>
      </c>
      <c r="AD18" s="139" t="s">
        <v>28</v>
      </c>
      <c r="AE18" s="221" t="s">
        <v>28</v>
      </c>
      <c r="AF18" s="221" t="s">
        <v>28</v>
      </c>
      <c r="AG18" s="221" t="s">
        <v>28</v>
      </c>
      <c r="AH18" s="221" t="s">
        <v>28</v>
      </c>
    </row>
    <row r="19" spans="1:34" x14ac:dyDescent="0.25">
      <c r="A19" s="2120"/>
      <c r="B19" s="19" t="s">
        <v>29</v>
      </c>
      <c r="C19" s="11">
        <v>0</v>
      </c>
      <c r="D19" s="46"/>
      <c r="E19" s="47"/>
      <c r="F19" s="48"/>
      <c r="G19" s="48"/>
      <c r="H19" s="24"/>
      <c r="I19" s="24"/>
      <c r="J19" s="25"/>
      <c r="K19" s="45"/>
      <c r="L19" s="49"/>
      <c r="M19" s="45"/>
      <c r="N19" s="50"/>
      <c r="O19" s="49"/>
      <c r="P19" s="223" t="s">
        <v>27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39" t="s">
        <v>28</v>
      </c>
      <c r="AB19" s="139" t="s">
        <v>28</v>
      </c>
      <c r="AC19" s="139" t="s">
        <v>28</v>
      </c>
      <c r="AD19" s="139"/>
      <c r="AE19" s="221" t="s">
        <v>28</v>
      </c>
      <c r="AF19" s="221" t="s">
        <v>28</v>
      </c>
      <c r="AG19" s="221" t="s">
        <v>28</v>
      </c>
      <c r="AH19" s="221"/>
    </row>
    <row r="20" spans="1:34" x14ac:dyDescent="0.25">
      <c r="A20" s="2120"/>
      <c r="B20" s="51" t="s">
        <v>33</v>
      </c>
      <c r="C20" s="29">
        <v>0</v>
      </c>
      <c r="D20" s="46"/>
      <c r="E20" s="47"/>
      <c r="F20" s="52"/>
      <c r="G20" s="31"/>
      <c r="H20" s="31"/>
      <c r="I20" s="31"/>
      <c r="J20" s="32"/>
      <c r="K20" s="45"/>
      <c r="L20" s="49"/>
      <c r="M20" s="45"/>
      <c r="N20" s="50"/>
      <c r="O20" s="49"/>
      <c r="P20" s="223"/>
      <c r="Q20" s="53"/>
      <c r="R20" s="53"/>
      <c r="S20" s="1"/>
      <c r="T20" s="1"/>
      <c r="U20" s="1"/>
      <c r="V20" s="1"/>
      <c r="W20" s="1"/>
      <c r="X20" s="1"/>
      <c r="Y20" s="1"/>
      <c r="Z20" s="1"/>
      <c r="AA20" s="139" t="s">
        <v>28</v>
      </c>
      <c r="AB20" s="139" t="s">
        <v>28</v>
      </c>
      <c r="AC20" s="139" t="s">
        <v>28</v>
      </c>
      <c r="AD20" s="1"/>
      <c r="AE20" s="221" t="s">
        <v>28</v>
      </c>
      <c r="AF20" s="221" t="s">
        <v>28</v>
      </c>
      <c r="AG20" s="221" t="s">
        <v>28</v>
      </c>
      <c r="AH20" s="1"/>
    </row>
    <row r="21" spans="1:34" x14ac:dyDescent="0.25">
      <c r="A21" s="2120"/>
      <c r="B21" s="28" t="s">
        <v>30</v>
      </c>
      <c r="C21" s="29">
        <v>0</v>
      </c>
      <c r="D21" s="46"/>
      <c r="E21" s="47"/>
      <c r="F21" s="48"/>
      <c r="G21" s="48"/>
      <c r="H21" s="22"/>
      <c r="I21" s="22"/>
      <c r="J21" s="26"/>
      <c r="K21" s="45"/>
      <c r="L21" s="32"/>
      <c r="M21" s="30"/>
      <c r="N21" s="31"/>
      <c r="O21" s="32"/>
      <c r="P21" s="223" t="s">
        <v>27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5">
      <c r="A22" s="2120"/>
      <c r="B22" s="33"/>
      <c r="C22" s="11"/>
      <c r="D22" s="224"/>
      <c r="E22" s="225"/>
      <c r="F22" s="226"/>
      <c r="G22" s="226"/>
      <c r="H22" s="227"/>
      <c r="I22" s="227"/>
      <c r="J22" s="228"/>
      <c r="K22" s="229"/>
      <c r="L22" s="230"/>
      <c r="M22" s="229"/>
      <c r="N22" s="231"/>
      <c r="O22" s="230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5">
      <c r="A23" s="2121"/>
      <c r="B23" s="54" t="s">
        <v>31</v>
      </c>
      <c r="C23" s="35">
        <v>0</v>
      </c>
      <c r="D23" s="36">
        <v>0</v>
      </c>
      <c r="E23" s="37">
        <v>0</v>
      </c>
      <c r="F23" s="38">
        <v>0</v>
      </c>
      <c r="G23" s="38">
        <v>0</v>
      </c>
      <c r="H23" s="38">
        <v>0</v>
      </c>
      <c r="I23" s="38">
        <v>0</v>
      </c>
      <c r="J23" s="39">
        <v>0</v>
      </c>
      <c r="K23" s="36">
        <v>0</v>
      </c>
      <c r="L23" s="39">
        <v>0</v>
      </c>
      <c r="M23" s="36">
        <v>0</v>
      </c>
      <c r="N23" s="38">
        <v>0</v>
      </c>
      <c r="O23" s="39">
        <v>0</v>
      </c>
      <c r="P23" s="53"/>
      <c r="Q23" s="53"/>
      <c r="R23" s="53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5">
      <c r="A24" s="2100" t="s">
        <v>34</v>
      </c>
      <c r="B24" s="10" t="s">
        <v>26</v>
      </c>
      <c r="C24" s="11">
        <v>0</v>
      </c>
      <c r="D24" s="40"/>
      <c r="E24" s="41"/>
      <c r="F24" s="42"/>
      <c r="G24" s="42"/>
      <c r="H24" s="43"/>
      <c r="I24" s="43"/>
      <c r="J24" s="44"/>
      <c r="K24" s="20"/>
      <c r="L24" s="27"/>
      <c r="M24" s="20"/>
      <c r="N24" s="22"/>
      <c r="O24" s="27"/>
      <c r="P24" s="223" t="s">
        <v>27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39" t="s">
        <v>28</v>
      </c>
      <c r="AB24" s="139" t="s">
        <v>28</v>
      </c>
      <c r="AC24" s="139" t="s">
        <v>28</v>
      </c>
      <c r="AD24" s="139" t="s">
        <v>28</v>
      </c>
      <c r="AE24" s="221" t="s">
        <v>28</v>
      </c>
      <c r="AF24" s="221" t="s">
        <v>28</v>
      </c>
      <c r="AG24" s="221" t="s">
        <v>28</v>
      </c>
      <c r="AH24" s="221" t="s">
        <v>28</v>
      </c>
    </row>
    <row r="25" spans="1:34" x14ac:dyDescent="0.25">
      <c r="A25" s="2120"/>
      <c r="B25" s="19" t="s">
        <v>29</v>
      </c>
      <c r="C25" s="11">
        <v>0</v>
      </c>
      <c r="D25" s="46"/>
      <c r="E25" s="47"/>
      <c r="F25" s="48"/>
      <c r="G25" s="48"/>
      <c r="H25" s="24"/>
      <c r="I25" s="24"/>
      <c r="J25" s="25"/>
      <c r="K25" s="45"/>
      <c r="L25" s="49"/>
      <c r="M25" s="45"/>
      <c r="N25" s="50"/>
      <c r="O25" s="49"/>
      <c r="P25" s="223" t="s">
        <v>27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39" t="s">
        <v>28</v>
      </c>
      <c r="AB25" s="139" t="s">
        <v>28</v>
      </c>
      <c r="AC25" s="139" t="s">
        <v>28</v>
      </c>
      <c r="AD25" s="189"/>
      <c r="AE25" s="221" t="s">
        <v>28</v>
      </c>
      <c r="AF25" s="221" t="s">
        <v>28</v>
      </c>
      <c r="AG25" s="221" t="s">
        <v>28</v>
      </c>
      <c r="AH25" s="189"/>
    </row>
    <row r="26" spans="1:34" x14ac:dyDescent="0.25">
      <c r="A26" s="2120"/>
      <c r="B26" s="51" t="s">
        <v>33</v>
      </c>
      <c r="C26" s="29">
        <v>0</v>
      </c>
      <c r="D26" s="46"/>
      <c r="E26" s="47"/>
      <c r="F26" s="52"/>
      <c r="G26" s="52"/>
      <c r="H26" s="55"/>
      <c r="I26" s="55"/>
      <c r="J26" s="56"/>
      <c r="K26" s="20"/>
      <c r="L26" s="27"/>
      <c r="M26" s="20"/>
      <c r="N26" s="23"/>
      <c r="O26" s="26"/>
      <c r="P26" s="53"/>
      <c r="Q26" s="53"/>
      <c r="R26" s="53"/>
      <c r="S26" s="1"/>
      <c r="T26" s="1"/>
      <c r="U26" s="1"/>
      <c r="V26" s="1"/>
      <c r="W26" s="1"/>
      <c r="X26" s="1"/>
      <c r="Y26" s="1"/>
      <c r="Z26" s="1"/>
      <c r="AA26" s="189"/>
      <c r="AB26" s="189"/>
      <c r="AC26" s="189"/>
      <c r="AD26" s="1"/>
      <c r="AE26" s="1"/>
      <c r="AF26" s="1"/>
      <c r="AG26" s="1"/>
      <c r="AH26" s="1"/>
    </row>
    <row r="27" spans="1:34" x14ac:dyDescent="0.25">
      <c r="A27" s="2120"/>
      <c r="B27" s="33"/>
      <c r="C27" s="11"/>
      <c r="D27" s="224"/>
      <c r="E27" s="225"/>
      <c r="F27" s="226"/>
      <c r="G27" s="226"/>
      <c r="H27" s="227"/>
      <c r="I27" s="227"/>
      <c r="J27" s="228"/>
      <c r="K27" s="229"/>
      <c r="L27" s="230"/>
      <c r="M27" s="229"/>
      <c r="N27" s="231"/>
      <c r="O27" s="230"/>
      <c r="P27" s="9"/>
      <c r="Q27" s="9"/>
      <c r="R27" s="9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</row>
    <row r="28" spans="1:34" x14ac:dyDescent="0.25">
      <c r="A28" s="2121"/>
      <c r="B28" s="54" t="s">
        <v>31</v>
      </c>
      <c r="C28" s="35">
        <v>0</v>
      </c>
      <c r="D28" s="36">
        <v>0</v>
      </c>
      <c r="E28" s="37">
        <v>0</v>
      </c>
      <c r="F28" s="38">
        <v>0</v>
      </c>
      <c r="G28" s="38">
        <v>0</v>
      </c>
      <c r="H28" s="38">
        <v>0</v>
      </c>
      <c r="I28" s="38">
        <v>0</v>
      </c>
      <c r="J28" s="39">
        <v>0</v>
      </c>
      <c r="K28" s="36">
        <v>0</v>
      </c>
      <c r="L28" s="39">
        <v>0</v>
      </c>
      <c r="M28" s="36">
        <v>0</v>
      </c>
      <c r="N28" s="38">
        <v>0</v>
      </c>
      <c r="O28" s="39">
        <v>0</v>
      </c>
      <c r="P28" s="53"/>
      <c r="Q28" s="53"/>
      <c r="R28" s="53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5">
      <c r="A29" s="2122" t="s">
        <v>9</v>
      </c>
      <c r="B29" s="2123"/>
      <c r="C29" s="58">
        <v>0</v>
      </c>
      <c r="D29" s="59">
        <v>0</v>
      </c>
      <c r="E29" s="60">
        <v>0</v>
      </c>
      <c r="F29" s="61">
        <v>0</v>
      </c>
      <c r="G29" s="61">
        <v>0</v>
      </c>
      <c r="H29" s="61">
        <v>0</v>
      </c>
      <c r="I29" s="61">
        <v>0</v>
      </c>
      <c r="J29" s="62">
        <v>0</v>
      </c>
      <c r="K29" s="59">
        <v>0</v>
      </c>
      <c r="L29" s="62">
        <v>0</v>
      </c>
      <c r="M29" s="59">
        <v>0</v>
      </c>
      <c r="N29" s="61">
        <v>0</v>
      </c>
      <c r="O29" s="62">
        <v>0</v>
      </c>
      <c r="P29" s="53"/>
      <c r="Q29" s="53"/>
      <c r="R29" s="5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5">
      <c r="A30" s="8" t="s">
        <v>35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5">
      <c r="A31" s="2124" t="s">
        <v>36</v>
      </c>
      <c r="B31" s="2125"/>
      <c r="C31" s="2100" t="s">
        <v>9</v>
      </c>
      <c r="D31" s="2077" t="s">
        <v>37</v>
      </c>
      <c r="E31" s="2079"/>
      <c r="F31" s="2079"/>
      <c r="G31" s="207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1" x14ac:dyDescent="0.25">
      <c r="A32" s="2126"/>
      <c r="B32" s="2127"/>
      <c r="C32" s="2121"/>
      <c r="D32" s="63" t="s">
        <v>13</v>
      </c>
      <c r="E32" s="64" t="s">
        <v>14</v>
      </c>
      <c r="F32" s="64" t="s">
        <v>15</v>
      </c>
      <c r="G32" s="65" t="s">
        <v>38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1:34" x14ac:dyDescent="0.25">
      <c r="A33" s="2116" t="s">
        <v>39</v>
      </c>
      <c r="B33" s="2117"/>
      <c r="C33" s="67">
        <v>0</v>
      </c>
      <c r="D33" s="68"/>
      <c r="E33" s="69"/>
      <c r="F33" s="70"/>
      <c r="G33" s="7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5.75" thickBot="1" x14ac:dyDescent="0.3">
      <c r="A34" s="2118" t="s">
        <v>40</v>
      </c>
      <c r="B34" s="2119"/>
      <c r="C34" s="72">
        <v>0</v>
      </c>
      <c r="D34" s="73"/>
      <c r="E34" s="74"/>
      <c r="F34" s="75"/>
      <c r="G34" s="7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5.75" thickTop="1" x14ac:dyDescent="0.25">
      <c r="A35" s="77" t="s">
        <v>41</v>
      </c>
      <c r="B35" s="78"/>
      <c r="C35" s="79">
        <v>0</v>
      </c>
      <c r="D35" s="80"/>
      <c r="E35" s="81"/>
      <c r="F35" s="81"/>
      <c r="G35" s="8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5">
      <c r="A36" s="83" t="s">
        <v>42</v>
      </c>
      <c r="B36" s="84"/>
      <c r="C36" s="85">
        <v>0</v>
      </c>
      <c r="D36" s="86"/>
      <c r="E36" s="87"/>
      <c r="F36" s="88"/>
      <c r="G36" s="8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5">
      <c r="A37" s="8" t="s">
        <v>43</v>
      </c>
      <c r="B37" s="1"/>
      <c r="C37" s="9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5">
      <c r="A38" s="2080" t="s">
        <v>7</v>
      </c>
      <c r="B38" s="2096"/>
      <c r="C38" s="2100" t="s">
        <v>9</v>
      </c>
      <c r="D38" s="2101" t="s">
        <v>10</v>
      </c>
      <c r="E38" s="2102"/>
      <c r="F38" s="2102"/>
      <c r="G38" s="2102"/>
      <c r="H38" s="2102"/>
      <c r="I38" s="2102"/>
      <c r="J38" s="2103"/>
      <c r="K38" s="2101" t="s">
        <v>11</v>
      </c>
      <c r="L38" s="2102"/>
      <c r="M38" s="2077" t="s">
        <v>12</v>
      </c>
      <c r="N38" s="2079"/>
      <c r="O38" s="2078"/>
      <c r="P38" s="1"/>
      <c r="Q38" s="1"/>
      <c r="R38" s="9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5">
      <c r="A39" s="2097"/>
      <c r="B39" s="2098"/>
      <c r="C39" s="2097"/>
      <c r="D39" s="2107" t="s">
        <v>13</v>
      </c>
      <c r="E39" s="2107" t="s">
        <v>14</v>
      </c>
      <c r="F39" s="2087" t="s">
        <v>15</v>
      </c>
      <c r="G39" s="2110" t="s">
        <v>16</v>
      </c>
      <c r="H39" s="2087" t="s">
        <v>17</v>
      </c>
      <c r="I39" s="2087" t="s">
        <v>18</v>
      </c>
      <c r="J39" s="2104" t="s">
        <v>19</v>
      </c>
      <c r="K39" s="2113" t="s">
        <v>20</v>
      </c>
      <c r="L39" s="2128" t="s">
        <v>21</v>
      </c>
      <c r="M39" s="2113" t="s">
        <v>22</v>
      </c>
      <c r="N39" s="2090" t="s">
        <v>23</v>
      </c>
      <c r="O39" s="2093" t="s">
        <v>24</v>
      </c>
      <c r="P39" s="1"/>
      <c r="Q39" s="1"/>
      <c r="R39" s="9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2097"/>
      <c r="B40" s="2098"/>
      <c r="C40" s="2097"/>
      <c r="D40" s="2108"/>
      <c r="E40" s="2108"/>
      <c r="F40" s="2088"/>
      <c r="G40" s="2111"/>
      <c r="H40" s="2088"/>
      <c r="I40" s="2088"/>
      <c r="J40" s="2105"/>
      <c r="K40" s="2114"/>
      <c r="L40" s="2129"/>
      <c r="M40" s="2114"/>
      <c r="N40" s="2091"/>
      <c r="O40" s="2094"/>
      <c r="P40" s="1"/>
      <c r="Q40" s="1"/>
      <c r="R40" s="9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x14ac:dyDescent="0.25">
      <c r="A41" s="2082"/>
      <c r="B41" s="2099"/>
      <c r="C41" s="2097"/>
      <c r="D41" s="2109"/>
      <c r="E41" s="2109"/>
      <c r="F41" s="2089"/>
      <c r="G41" s="2112"/>
      <c r="H41" s="2089"/>
      <c r="I41" s="2089"/>
      <c r="J41" s="2106"/>
      <c r="K41" s="2115"/>
      <c r="L41" s="2130"/>
      <c r="M41" s="2115"/>
      <c r="N41" s="2092"/>
      <c r="O41" s="2095"/>
      <c r="P41" s="1"/>
      <c r="Q41" s="1"/>
      <c r="R41" s="9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x14ac:dyDescent="0.25">
      <c r="A42" s="2080" t="s">
        <v>25</v>
      </c>
      <c r="B42" s="2096"/>
      <c r="C42" s="92">
        <v>0</v>
      </c>
      <c r="D42" s="93"/>
      <c r="E42" s="94"/>
      <c r="F42" s="95"/>
      <c r="G42" s="95"/>
      <c r="H42" s="95"/>
      <c r="I42" s="95"/>
      <c r="J42" s="96"/>
      <c r="K42" s="93"/>
      <c r="L42" s="97"/>
      <c r="M42" s="93"/>
      <c r="N42" s="95"/>
      <c r="O42" s="96"/>
      <c r="P42" s="223" t="s">
        <v>44</v>
      </c>
      <c r="Q42" s="1"/>
      <c r="R42" s="91"/>
      <c r="S42" s="1"/>
      <c r="T42" s="1"/>
      <c r="U42" s="1"/>
      <c r="V42" s="1"/>
      <c r="W42" s="1"/>
      <c r="X42" s="1"/>
      <c r="Y42" s="1"/>
      <c r="Z42" s="1"/>
      <c r="AA42" s="139" t="s">
        <v>28</v>
      </c>
      <c r="AB42" s="139" t="s">
        <v>28</v>
      </c>
      <c r="AC42" s="139" t="s">
        <v>28</v>
      </c>
      <c r="AD42" s="139" t="s">
        <v>28</v>
      </c>
      <c r="AE42" s="221" t="s">
        <v>28</v>
      </c>
      <c r="AF42" s="221" t="s">
        <v>28</v>
      </c>
      <c r="AG42" s="221" t="s">
        <v>28</v>
      </c>
      <c r="AH42" s="221" t="s">
        <v>28</v>
      </c>
    </row>
    <row r="43" spans="1:34" ht="94.5" x14ac:dyDescent="0.25">
      <c r="A43" s="2100" t="s">
        <v>45</v>
      </c>
      <c r="B43" s="98" t="s">
        <v>46</v>
      </c>
      <c r="C43" s="99">
        <v>0</v>
      </c>
      <c r="D43" s="100"/>
      <c r="E43" s="101"/>
      <c r="F43" s="102"/>
      <c r="G43" s="102"/>
      <c r="H43" s="102"/>
      <c r="I43" s="102"/>
      <c r="J43" s="103"/>
      <c r="K43" s="104"/>
      <c r="L43" s="103"/>
      <c r="M43" s="100"/>
      <c r="N43" s="102"/>
      <c r="O43" s="103"/>
      <c r="P43" s="223" t="s">
        <v>44</v>
      </c>
      <c r="Q43" s="1"/>
      <c r="R43" s="91"/>
      <c r="S43" s="1"/>
      <c r="T43" s="1"/>
      <c r="U43" s="1"/>
      <c r="V43" s="1"/>
      <c r="W43" s="1"/>
      <c r="X43" s="1"/>
      <c r="Y43" s="1"/>
      <c r="Z43" s="1"/>
      <c r="AA43" s="139" t="s">
        <v>28</v>
      </c>
      <c r="AB43" s="139" t="s">
        <v>28</v>
      </c>
      <c r="AC43" s="139" t="s">
        <v>28</v>
      </c>
      <c r="AD43" s="139" t="s">
        <v>28</v>
      </c>
      <c r="AE43" s="221" t="s">
        <v>28</v>
      </c>
      <c r="AF43" s="221" t="s">
        <v>28</v>
      </c>
      <c r="AG43" s="221" t="s">
        <v>28</v>
      </c>
      <c r="AH43" s="221" t="s">
        <v>28</v>
      </c>
    </row>
    <row r="44" spans="1:34" x14ac:dyDescent="0.25">
      <c r="A44" s="2120"/>
      <c r="B44" s="105" t="s">
        <v>47</v>
      </c>
      <c r="C44" s="106">
        <v>0</v>
      </c>
      <c r="D44" s="107"/>
      <c r="E44" s="108"/>
      <c r="F44" s="109"/>
      <c r="G44" s="109"/>
      <c r="H44" s="109"/>
      <c r="I44" s="109"/>
      <c r="J44" s="110"/>
      <c r="K44" s="111"/>
      <c r="L44" s="112"/>
      <c r="M44" s="111"/>
      <c r="N44" s="113"/>
      <c r="O44" s="112"/>
      <c r="P44" s="223" t="s">
        <v>48</v>
      </c>
      <c r="Q44" s="1"/>
      <c r="R44" s="91"/>
      <c r="S44" s="1"/>
      <c r="T44" s="1"/>
      <c r="U44" s="1"/>
      <c r="V44" s="1"/>
      <c r="W44" s="1"/>
      <c r="X44" s="1"/>
      <c r="Y44" s="1"/>
      <c r="Z44" s="1"/>
      <c r="AA44" s="139" t="s">
        <v>28</v>
      </c>
      <c r="AB44" s="139" t="s">
        <v>28</v>
      </c>
      <c r="AC44" s="139" t="s">
        <v>28</v>
      </c>
      <c r="AD44" s="1"/>
      <c r="AE44" s="221" t="s">
        <v>28</v>
      </c>
      <c r="AF44" s="221" t="s">
        <v>28</v>
      </c>
      <c r="AG44" s="221" t="s">
        <v>28</v>
      </c>
      <c r="AH44" s="1"/>
    </row>
    <row r="45" spans="1:34" x14ac:dyDescent="0.25">
      <c r="A45" s="2077" t="s">
        <v>9</v>
      </c>
      <c r="B45" s="2079"/>
      <c r="C45" s="114">
        <v>0</v>
      </c>
      <c r="D45" s="115">
        <v>0</v>
      </c>
      <c r="E45" s="116">
        <v>0</v>
      </c>
      <c r="F45" s="117">
        <v>0</v>
      </c>
      <c r="G45" s="117">
        <v>0</v>
      </c>
      <c r="H45" s="117">
        <v>0</v>
      </c>
      <c r="I45" s="117">
        <v>0</v>
      </c>
      <c r="J45" s="118">
        <v>0</v>
      </c>
      <c r="K45" s="115">
        <v>0</v>
      </c>
      <c r="L45" s="118">
        <v>0</v>
      </c>
      <c r="M45" s="115">
        <v>0</v>
      </c>
      <c r="N45" s="117">
        <v>0</v>
      </c>
      <c r="O45" s="118">
        <v>0</v>
      </c>
      <c r="P45" s="1"/>
      <c r="Q45" s="1"/>
      <c r="R45" s="119"/>
      <c r="S45" s="1"/>
      <c r="T45" s="1"/>
      <c r="U45" s="1"/>
      <c r="V45" s="1"/>
      <c r="W45" s="1"/>
      <c r="X45" s="1"/>
      <c r="Y45" s="1"/>
      <c r="Z45" s="1"/>
      <c r="AA45" s="139" t="s">
        <v>28</v>
      </c>
      <c r="AB45" s="139" t="s">
        <v>28</v>
      </c>
      <c r="AC45" s="139" t="s">
        <v>28</v>
      </c>
      <c r="AD45" s="139" t="s">
        <v>28</v>
      </c>
      <c r="AE45" s="221" t="s">
        <v>28</v>
      </c>
      <c r="AF45" s="221" t="s">
        <v>28</v>
      </c>
      <c r="AG45" s="221" t="s">
        <v>28</v>
      </c>
      <c r="AH45" s="221" t="s">
        <v>28</v>
      </c>
    </row>
    <row r="46" spans="1:34" x14ac:dyDescent="0.25">
      <c r="A46" s="2077" t="s">
        <v>49</v>
      </c>
      <c r="B46" s="2079"/>
      <c r="C46" s="114">
        <v>0</v>
      </c>
      <c r="D46" s="120"/>
      <c r="E46" s="121"/>
      <c r="F46" s="122"/>
      <c r="G46" s="122"/>
      <c r="H46" s="122"/>
      <c r="I46" s="122"/>
      <c r="J46" s="123"/>
      <c r="K46" s="120"/>
      <c r="L46" s="123"/>
      <c r="M46" s="120"/>
      <c r="N46" s="122"/>
      <c r="O46" s="123"/>
      <c r="P46" s="1"/>
      <c r="Q46" s="1"/>
      <c r="R46" s="91"/>
      <c r="S46" s="1"/>
      <c r="T46" s="1"/>
      <c r="U46" s="1"/>
      <c r="V46" s="1"/>
      <c r="W46" s="1"/>
      <c r="X46" s="1"/>
      <c r="Y46" s="1"/>
      <c r="Z46" s="1"/>
      <c r="AA46" s="139" t="s">
        <v>28</v>
      </c>
      <c r="AB46" s="139" t="s">
        <v>28</v>
      </c>
      <c r="AC46" s="139" t="s">
        <v>28</v>
      </c>
      <c r="AD46" s="139" t="s">
        <v>28</v>
      </c>
      <c r="AE46" s="221" t="s">
        <v>28</v>
      </c>
      <c r="AF46" s="221" t="s">
        <v>28</v>
      </c>
      <c r="AG46" s="221" t="s">
        <v>28</v>
      </c>
      <c r="AH46" s="221" t="s">
        <v>28</v>
      </c>
    </row>
    <row r="47" spans="1:34" x14ac:dyDescent="0.25">
      <c r="A47" s="2077" t="s">
        <v>50</v>
      </c>
      <c r="B47" s="2079"/>
      <c r="C47" s="114">
        <v>0</v>
      </c>
      <c r="D47" s="120"/>
      <c r="E47" s="122"/>
      <c r="F47" s="122"/>
      <c r="G47" s="122"/>
      <c r="H47" s="122"/>
      <c r="I47" s="124"/>
      <c r="J47" s="125"/>
      <c r="K47" s="124"/>
      <c r="L47" s="125"/>
      <c r="M47" s="126"/>
      <c r="N47" s="124"/>
      <c r="O47" s="124"/>
      <c r="P47" s="1"/>
      <c r="Q47" s="91"/>
      <c r="R47" s="1"/>
      <c r="S47" s="1"/>
      <c r="T47" s="1"/>
      <c r="U47" s="1"/>
      <c r="V47" s="1"/>
      <c r="W47" s="1"/>
      <c r="X47" s="1"/>
      <c r="Y47" s="1"/>
      <c r="Z47" s="1"/>
      <c r="AA47" s="139" t="s">
        <v>28</v>
      </c>
      <c r="AB47" s="139" t="s">
        <v>28</v>
      </c>
      <c r="AC47" s="139" t="s">
        <v>28</v>
      </c>
      <c r="AD47" s="1"/>
      <c r="AE47" s="221" t="s">
        <v>28</v>
      </c>
      <c r="AF47" s="221" t="s">
        <v>28</v>
      </c>
      <c r="AG47" s="221" t="s">
        <v>28</v>
      </c>
      <c r="AH47" s="1"/>
    </row>
    <row r="48" spans="1:34" x14ac:dyDescent="0.25">
      <c r="A48" s="7" t="s">
        <v>51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39" t="s">
        <v>28</v>
      </c>
      <c r="AB48" s="139" t="s">
        <v>28</v>
      </c>
      <c r="AC48" s="139" t="s">
        <v>28</v>
      </c>
      <c r="AD48" s="139" t="s">
        <v>28</v>
      </c>
      <c r="AE48" s="221" t="s">
        <v>28</v>
      </c>
      <c r="AF48" s="221" t="s">
        <v>28</v>
      </c>
      <c r="AG48" s="221" t="s">
        <v>28</v>
      </c>
      <c r="AH48" s="221" t="s">
        <v>28</v>
      </c>
    </row>
    <row r="49" spans="1:34" x14ac:dyDescent="0.25">
      <c r="A49" s="8" t="s">
        <v>52</v>
      </c>
      <c r="B49" s="1"/>
      <c r="C49" s="1"/>
      <c r="D49" s="1"/>
      <c r="E49" s="1"/>
      <c r="F49" s="1"/>
      <c r="G49" s="90"/>
      <c r="H49" s="9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39" t="s">
        <v>28</v>
      </c>
      <c r="AB49" s="139" t="s">
        <v>28</v>
      </c>
      <c r="AC49" s="139" t="s">
        <v>28</v>
      </c>
      <c r="AD49" s="233"/>
      <c r="AE49" s="221" t="s">
        <v>28</v>
      </c>
      <c r="AF49" s="221" t="s">
        <v>28</v>
      </c>
      <c r="AG49" s="221" t="s">
        <v>28</v>
      </c>
      <c r="AH49" s="233"/>
    </row>
    <row r="50" spans="1:34" x14ac:dyDescent="0.25">
      <c r="A50" s="2080" t="s">
        <v>8</v>
      </c>
      <c r="B50" s="2096"/>
      <c r="C50" s="2100" t="s">
        <v>53</v>
      </c>
      <c r="D50" s="2101" t="s">
        <v>54</v>
      </c>
      <c r="E50" s="2103"/>
      <c r="F50" s="2100" t="s">
        <v>55</v>
      </c>
      <c r="G50" s="2136" t="s">
        <v>56</v>
      </c>
      <c r="H50" s="2136"/>
      <c r="I50" s="2136"/>
      <c r="J50" s="2136"/>
      <c r="K50" s="2136"/>
      <c r="L50" s="2136"/>
      <c r="M50" s="2136"/>
      <c r="N50" s="2153" t="s">
        <v>57</v>
      </c>
      <c r="O50" s="2101" t="s">
        <v>58</v>
      </c>
      <c r="P50" s="2103"/>
      <c r="Q50" s="2137" t="s">
        <v>59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5">
      <c r="A51" s="2097"/>
      <c r="B51" s="2098"/>
      <c r="C51" s="2120"/>
      <c r="D51" s="2140" t="s">
        <v>60</v>
      </c>
      <c r="E51" s="2128" t="s">
        <v>61</v>
      </c>
      <c r="F51" s="2134"/>
      <c r="G51" s="2142" t="s">
        <v>62</v>
      </c>
      <c r="H51" s="2142"/>
      <c r="I51" s="2142"/>
      <c r="J51" s="2143" t="s">
        <v>63</v>
      </c>
      <c r="K51" s="2144" t="s">
        <v>64</v>
      </c>
      <c r="L51" s="2144" t="s">
        <v>65</v>
      </c>
      <c r="M51" s="2154" t="s">
        <v>66</v>
      </c>
      <c r="N51" s="2134"/>
      <c r="O51" s="2113" t="s">
        <v>67</v>
      </c>
      <c r="P51" s="2093" t="s">
        <v>68</v>
      </c>
      <c r="Q51" s="2138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21" x14ac:dyDescent="0.25">
      <c r="A52" s="2097"/>
      <c r="B52" s="2098"/>
      <c r="C52" s="2121"/>
      <c r="D52" s="2141"/>
      <c r="E52" s="2130"/>
      <c r="F52" s="2135"/>
      <c r="G52" s="129" t="s">
        <v>69</v>
      </c>
      <c r="H52" s="130" t="s">
        <v>70</v>
      </c>
      <c r="I52" s="131" t="s">
        <v>71</v>
      </c>
      <c r="J52" s="2143"/>
      <c r="K52" s="2144"/>
      <c r="L52" s="2144"/>
      <c r="M52" s="2154"/>
      <c r="N52" s="2135"/>
      <c r="O52" s="2115"/>
      <c r="P52" s="2095"/>
      <c r="Q52" s="2139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5">
      <c r="A53" s="2147" t="s">
        <v>26</v>
      </c>
      <c r="B53" s="2147"/>
      <c r="C53" s="132"/>
      <c r="D53" s="100"/>
      <c r="E53" s="103"/>
      <c r="F53" s="133">
        <v>0</v>
      </c>
      <c r="G53" s="134">
        <v>0</v>
      </c>
      <c r="H53" s="135">
        <v>0</v>
      </c>
      <c r="I53" s="136">
        <v>0</v>
      </c>
      <c r="J53" s="100"/>
      <c r="K53" s="102"/>
      <c r="L53" s="102"/>
      <c r="M53" s="137">
        <v>0</v>
      </c>
      <c r="N53" s="138">
        <v>0</v>
      </c>
      <c r="O53" s="100"/>
      <c r="P53" s="103"/>
      <c r="Q53" s="132"/>
      <c r="R53" s="1"/>
      <c r="S53" s="1"/>
      <c r="T53" s="1"/>
      <c r="U53" s="1"/>
      <c r="V53" s="1"/>
      <c r="W53" s="1"/>
      <c r="X53" s="1"/>
      <c r="Y53" s="1"/>
      <c r="Z53" s="1"/>
      <c r="AA53" s="189"/>
      <c r="AB53" s="1"/>
      <c r="AC53" s="1"/>
      <c r="AD53" s="1"/>
      <c r="AE53" s="1"/>
      <c r="AF53" s="1"/>
      <c r="AG53" s="1"/>
      <c r="AH53" s="1"/>
    </row>
    <row r="54" spans="1:34" x14ac:dyDescent="0.25">
      <c r="A54" s="2148" t="s">
        <v>29</v>
      </c>
      <c r="B54" s="2148"/>
      <c r="C54" s="140"/>
      <c r="D54" s="141"/>
      <c r="E54" s="142"/>
      <c r="F54" s="143">
        <v>0</v>
      </c>
      <c r="G54" s="144">
        <v>0</v>
      </c>
      <c r="H54" s="145">
        <v>0</v>
      </c>
      <c r="I54" s="146">
        <v>0</v>
      </c>
      <c r="J54" s="141"/>
      <c r="K54" s="147"/>
      <c r="L54" s="147"/>
      <c r="M54" s="148">
        <v>0</v>
      </c>
      <c r="N54" s="149">
        <v>0</v>
      </c>
      <c r="O54" s="141"/>
      <c r="P54" s="142"/>
      <c r="Q54" s="140"/>
      <c r="R54" s="1"/>
      <c r="S54" s="1"/>
      <c r="T54" s="1"/>
      <c r="U54" s="1"/>
      <c r="V54" s="1"/>
      <c r="W54" s="1"/>
      <c r="X54" s="1"/>
      <c r="Y54" s="1"/>
      <c r="Z54" s="1"/>
      <c r="AA54" s="189"/>
      <c r="AB54" s="1"/>
      <c r="AC54" s="1"/>
      <c r="AD54" s="1"/>
      <c r="AE54" s="1"/>
      <c r="AF54" s="1"/>
      <c r="AG54" s="1"/>
      <c r="AH54" s="1"/>
    </row>
    <row r="55" spans="1:34" x14ac:dyDescent="0.25">
      <c r="A55" s="2149" t="s">
        <v>33</v>
      </c>
      <c r="B55" s="2149"/>
      <c r="C55" s="150"/>
      <c r="D55" s="151"/>
      <c r="E55" s="152"/>
      <c r="F55" s="153">
        <v>0</v>
      </c>
      <c r="G55" s="154">
        <v>0</v>
      </c>
      <c r="H55" s="155">
        <v>0</v>
      </c>
      <c r="I55" s="156">
        <v>0</v>
      </c>
      <c r="J55" s="151"/>
      <c r="K55" s="157"/>
      <c r="L55" s="157"/>
      <c r="M55" s="158">
        <v>0</v>
      </c>
      <c r="N55" s="159">
        <v>0</v>
      </c>
      <c r="O55" s="151"/>
      <c r="P55" s="152"/>
      <c r="Q55" s="150"/>
      <c r="R55" s="1"/>
      <c r="S55" s="1"/>
      <c r="T55" s="1"/>
      <c r="U55" s="1"/>
      <c r="V55" s="1"/>
      <c r="W55" s="1"/>
      <c r="X55" s="1"/>
      <c r="Y55" s="1"/>
      <c r="Z55" s="1"/>
      <c r="AA55" s="189"/>
      <c r="AB55" s="1"/>
      <c r="AC55" s="1"/>
      <c r="AD55" s="1"/>
      <c r="AE55" s="1"/>
      <c r="AF55" s="1"/>
      <c r="AG55" s="1"/>
      <c r="AH55" s="1"/>
    </row>
    <row r="56" spans="1:34" x14ac:dyDescent="0.25">
      <c r="A56" s="19" t="s">
        <v>30</v>
      </c>
      <c r="B56" s="160"/>
      <c r="C56" s="150"/>
      <c r="D56" s="151"/>
      <c r="E56" s="152"/>
      <c r="F56" s="153">
        <v>0</v>
      </c>
      <c r="G56" s="161">
        <v>0</v>
      </c>
      <c r="H56" s="155">
        <v>0</v>
      </c>
      <c r="I56" s="156">
        <v>0</v>
      </c>
      <c r="J56" s="151"/>
      <c r="K56" s="157"/>
      <c r="L56" s="157"/>
      <c r="M56" s="158">
        <v>0</v>
      </c>
      <c r="N56" s="159">
        <v>0</v>
      </c>
      <c r="O56" s="151"/>
      <c r="P56" s="152"/>
      <c r="Q56" s="150"/>
      <c r="R56" s="1"/>
      <c r="S56" s="1"/>
      <c r="T56" s="1"/>
      <c r="U56" s="1"/>
      <c r="V56" s="1"/>
      <c r="W56" s="1"/>
      <c r="X56" s="1"/>
      <c r="Y56" s="1"/>
      <c r="Z56" s="1"/>
      <c r="AA56" s="189"/>
      <c r="AB56" s="1"/>
      <c r="AC56" s="1"/>
      <c r="AD56" s="1"/>
      <c r="AE56" s="1"/>
      <c r="AF56" s="1"/>
      <c r="AG56" s="1"/>
      <c r="AH56" s="1"/>
    </row>
    <row r="57" spans="1:34" x14ac:dyDescent="0.25">
      <c r="A57" s="2150"/>
      <c r="B57" s="2150"/>
      <c r="C57" s="162"/>
      <c r="D57" s="163"/>
      <c r="E57" s="164"/>
      <c r="F57" s="162"/>
      <c r="G57" s="163"/>
      <c r="H57" s="165"/>
      <c r="I57" s="166"/>
      <c r="J57" s="163"/>
      <c r="K57" s="167"/>
      <c r="L57" s="168"/>
      <c r="M57" s="169"/>
      <c r="N57" s="170"/>
      <c r="O57" s="163"/>
      <c r="P57" s="171"/>
      <c r="Q57" s="172"/>
      <c r="R57" s="1"/>
      <c r="S57" s="1"/>
      <c r="T57" s="1"/>
      <c r="U57" s="1"/>
      <c r="V57" s="1"/>
      <c r="W57" s="1"/>
      <c r="X57" s="1"/>
      <c r="Y57" s="1"/>
      <c r="Z57" s="1"/>
      <c r="AA57" s="189"/>
      <c r="AB57" s="1"/>
      <c r="AC57" s="1"/>
      <c r="AD57" s="1"/>
      <c r="AE57" s="1"/>
      <c r="AF57" s="1"/>
      <c r="AG57" s="1"/>
      <c r="AH57" s="1"/>
    </row>
    <row r="58" spans="1:34" x14ac:dyDescent="0.25">
      <c r="A58" s="2151" t="s">
        <v>72</v>
      </c>
      <c r="B58" s="2151"/>
      <c r="C58" s="173">
        <v>0</v>
      </c>
      <c r="D58" s="174">
        <v>0</v>
      </c>
      <c r="E58" s="175">
        <v>0</v>
      </c>
      <c r="F58" s="173">
        <v>0</v>
      </c>
      <c r="G58" s="174">
        <v>0</v>
      </c>
      <c r="H58" s="176">
        <v>0</v>
      </c>
      <c r="I58" s="177">
        <v>0</v>
      </c>
      <c r="J58" s="174">
        <v>0</v>
      </c>
      <c r="K58" s="178">
        <v>0</v>
      </c>
      <c r="L58" s="178">
        <v>0</v>
      </c>
      <c r="M58" s="175">
        <v>0</v>
      </c>
      <c r="N58" s="173">
        <v>0</v>
      </c>
      <c r="O58" s="174">
        <v>0</v>
      </c>
      <c r="P58" s="175">
        <v>0</v>
      </c>
      <c r="Q58" s="173">
        <v>0</v>
      </c>
      <c r="R58" s="1"/>
      <c r="S58" s="1"/>
      <c r="T58" s="1"/>
      <c r="U58" s="1"/>
      <c r="V58" s="1"/>
      <c r="W58" s="1"/>
      <c r="X58" s="1"/>
      <c r="Y58" s="1"/>
      <c r="Z58" s="1"/>
      <c r="AA58" s="189"/>
      <c r="AB58" s="1"/>
      <c r="AC58" s="1"/>
      <c r="AD58" s="1"/>
      <c r="AE58" s="1"/>
      <c r="AF58" s="1"/>
      <c r="AG58" s="1"/>
      <c r="AH58" s="1"/>
    </row>
    <row r="59" spans="1:34" x14ac:dyDescent="0.25">
      <c r="A59" s="2152" t="s">
        <v>73</v>
      </c>
      <c r="B59" s="2152"/>
      <c r="C59" s="179">
        <v>94800</v>
      </c>
      <c r="D59" s="180">
        <v>48000</v>
      </c>
      <c r="E59" s="181">
        <v>1600</v>
      </c>
      <c r="F59" s="182">
        <v>144400</v>
      </c>
      <c r="G59" s="183">
        <v>0</v>
      </c>
      <c r="H59" s="184">
        <v>0</v>
      </c>
      <c r="I59" s="185">
        <v>0</v>
      </c>
      <c r="J59" s="100"/>
      <c r="K59" s="102"/>
      <c r="L59" s="102">
        <v>71200</v>
      </c>
      <c r="M59" s="186">
        <v>71200</v>
      </c>
      <c r="N59" s="187">
        <v>73200</v>
      </c>
      <c r="O59" s="180"/>
      <c r="P59" s="181"/>
      <c r="Q59" s="179"/>
      <c r="R59" s="1"/>
      <c r="S59" s="1"/>
      <c r="T59" s="1"/>
      <c r="U59" s="1"/>
      <c r="V59" s="1"/>
      <c r="W59" s="1"/>
      <c r="X59" s="1"/>
      <c r="Y59" s="1"/>
      <c r="Z59" s="1"/>
      <c r="AA59" s="189"/>
      <c r="AB59" s="1"/>
      <c r="AC59" s="1"/>
      <c r="AD59" s="1"/>
      <c r="AE59" s="1"/>
      <c r="AF59" s="1"/>
      <c r="AG59" s="1"/>
      <c r="AH59" s="1"/>
    </row>
    <row r="60" spans="1:34" x14ac:dyDescent="0.25">
      <c r="A60" s="2145" t="s">
        <v>74</v>
      </c>
      <c r="B60" s="2145"/>
      <c r="C60" s="140">
        <v>16000</v>
      </c>
      <c r="D60" s="141">
        <v>38400</v>
      </c>
      <c r="E60" s="142">
        <v>19200</v>
      </c>
      <c r="F60" s="143">
        <v>73600</v>
      </c>
      <c r="G60" s="144">
        <v>0</v>
      </c>
      <c r="H60" s="145">
        <v>0</v>
      </c>
      <c r="I60" s="146">
        <v>0</v>
      </c>
      <c r="J60" s="141"/>
      <c r="K60" s="147"/>
      <c r="L60" s="147">
        <v>41600</v>
      </c>
      <c r="M60" s="148">
        <v>41600</v>
      </c>
      <c r="N60" s="149">
        <v>32000</v>
      </c>
      <c r="O60" s="141"/>
      <c r="P60" s="142"/>
      <c r="Q60" s="140"/>
      <c r="R60" s="1"/>
      <c r="S60" s="1"/>
      <c r="T60" s="1"/>
      <c r="U60" s="1"/>
      <c r="V60" s="1"/>
      <c r="W60" s="1"/>
      <c r="X60" s="1"/>
      <c r="Y60" s="1"/>
      <c r="Z60" s="1"/>
      <c r="AA60" s="189"/>
      <c r="AB60" s="1"/>
      <c r="AC60" s="1"/>
      <c r="AD60" s="1"/>
      <c r="AE60" s="1"/>
      <c r="AF60" s="1"/>
      <c r="AG60" s="1"/>
      <c r="AH60" s="1"/>
    </row>
    <row r="61" spans="1:34" x14ac:dyDescent="0.25">
      <c r="A61" s="2146" t="s">
        <v>75</v>
      </c>
      <c r="B61" s="2146"/>
      <c r="C61" s="114">
        <v>110800</v>
      </c>
      <c r="D61" s="115">
        <v>86400</v>
      </c>
      <c r="E61" s="118">
        <v>20800</v>
      </c>
      <c r="F61" s="188">
        <v>218000</v>
      </c>
      <c r="G61" s="115">
        <v>0</v>
      </c>
      <c r="H61" s="117">
        <v>0</v>
      </c>
      <c r="I61" s="118">
        <v>0</v>
      </c>
      <c r="J61" s="115">
        <v>0</v>
      </c>
      <c r="K61" s="117">
        <v>0</v>
      </c>
      <c r="L61" s="117">
        <v>112800</v>
      </c>
      <c r="M61" s="118">
        <v>112800</v>
      </c>
      <c r="N61" s="114">
        <v>105200</v>
      </c>
      <c r="O61" s="115">
        <v>0</v>
      </c>
      <c r="P61" s="118">
        <v>0</v>
      </c>
      <c r="Q61" s="114">
        <v>0</v>
      </c>
      <c r="R61" s="1"/>
      <c r="S61" s="1"/>
      <c r="T61" s="1"/>
      <c r="U61" s="1"/>
      <c r="V61" s="1"/>
      <c r="W61" s="1"/>
      <c r="X61" s="1"/>
      <c r="Y61" s="1"/>
      <c r="Z61" s="1"/>
      <c r="AA61" s="189"/>
      <c r="AB61" s="1"/>
      <c r="AC61" s="1"/>
      <c r="AD61" s="1"/>
      <c r="AE61" s="1"/>
      <c r="AF61" s="1"/>
      <c r="AG61" s="1"/>
      <c r="AH61" s="1"/>
    </row>
    <row r="62" spans="1:34" x14ac:dyDescent="0.25">
      <c r="A62" s="8" t="s">
        <v>76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89"/>
      <c r="AB62" s="1"/>
      <c r="AC62" s="1"/>
      <c r="AD62" s="1"/>
      <c r="AE62" s="1"/>
      <c r="AF62" s="1"/>
      <c r="AG62" s="1"/>
      <c r="AH62" s="1"/>
    </row>
    <row r="63" spans="1:34" x14ac:dyDescent="0.25">
      <c r="A63" s="2100" t="s">
        <v>7</v>
      </c>
      <c r="B63" s="2131" t="s">
        <v>8</v>
      </c>
      <c r="C63" s="2131" t="s">
        <v>9</v>
      </c>
      <c r="D63" s="190" t="s">
        <v>10</v>
      </c>
      <c r="E63" s="191"/>
      <c r="F63" s="191"/>
      <c r="G63" s="191"/>
      <c r="H63" s="191"/>
      <c r="I63" s="191"/>
      <c r="J63" s="192"/>
      <c r="K63" s="2101" t="s">
        <v>11</v>
      </c>
      <c r="L63" s="2102"/>
      <c r="M63" s="2077" t="s">
        <v>12</v>
      </c>
      <c r="N63" s="2079"/>
      <c r="O63" s="2078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89"/>
      <c r="AC63" s="1"/>
      <c r="AD63" s="1"/>
      <c r="AE63" s="1"/>
      <c r="AF63" s="1"/>
      <c r="AG63" s="1"/>
      <c r="AH63" s="1"/>
    </row>
    <row r="64" spans="1:34" x14ac:dyDescent="0.25">
      <c r="A64" s="2120"/>
      <c r="B64" s="2132"/>
      <c r="C64" s="2132"/>
      <c r="D64" s="2107" t="s">
        <v>13</v>
      </c>
      <c r="E64" s="2107" t="s">
        <v>14</v>
      </c>
      <c r="F64" s="2087" t="s">
        <v>15</v>
      </c>
      <c r="G64" s="2110" t="s">
        <v>16</v>
      </c>
      <c r="H64" s="2087" t="s">
        <v>17</v>
      </c>
      <c r="I64" s="2087" t="s">
        <v>18</v>
      </c>
      <c r="J64" s="2104" t="s">
        <v>19</v>
      </c>
      <c r="K64" s="2113" t="s">
        <v>20</v>
      </c>
      <c r="L64" s="2128" t="s">
        <v>21</v>
      </c>
      <c r="M64" s="2113" t="s">
        <v>22</v>
      </c>
      <c r="N64" s="2090" t="s">
        <v>23</v>
      </c>
      <c r="O64" s="2093" t="s">
        <v>24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89"/>
      <c r="AC64" s="1"/>
      <c r="AD64" s="1"/>
      <c r="AE64" s="1"/>
      <c r="AF64" s="1"/>
      <c r="AG64" s="1"/>
      <c r="AH64" s="1"/>
    </row>
    <row r="65" spans="1:34" x14ac:dyDescent="0.25">
      <c r="A65" s="2120"/>
      <c r="B65" s="2132"/>
      <c r="C65" s="2132"/>
      <c r="D65" s="2108"/>
      <c r="E65" s="2108"/>
      <c r="F65" s="2088"/>
      <c r="G65" s="2111"/>
      <c r="H65" s="2088"/>
      <c r="I65" s="2088"/>
      <c r="J65" s="2105"/>
      <c r="K65" s="2114"/>
      <c r="L65" s="2129"/>
      <c r="M65" s="2114"/>
      <c r="N65" s="2091"/>
      <c r="O65" s="2094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89"/>
      <c r="AC65" s="1"/>
      <c r="AD65" s="1"/>
      <c r="AE65" s="1"/>
      <c r="AF65" s="1"/>
      <c r="AG65" s="1"/>
      <c r="AH65" s="1"/>
    </row>
    <row r="66" spans="1:34" x14ac:dyDescent="0.25">
      <c r="A66" s="2121"/>
      <c r="B66" s="2133"/>
      <c r="C66" s="2133"/>
      <c r="D66" s="2109"/>
      <c r="E66" s="2109"/>
      <c r="F66" s="2089"/>
      <c r="G66" s="2112"/>
      <c r="H66" s="2089"/>
      <c r="I66" s="2089"/>
      <c r="J66" s="2106"/>
      <c r="K66" s="2115"/>
      <c r="L66" s="2130"/>
      <c r="M66" s="2115"/>
      <c r="N66" s="2092"/>
      <c r="O66" s="2095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25">
      <c r="A67" s="2100" t="s">
        <v>25</v>
      </c>
      <c r="B67" s="10" t="s">
        <v>26</v>
      </c>
      <c r="C67" s="11">
        <v>0</v>
      </c>
      <c r="D67" s="12"/>
      <c r="E67" s="13"/>
      <c r="F67" s="14"/>
      <c r="G67" s="14"/>
      <c r="H67" s="15"/>
      <c r="I67" s="15"/>
      <c r="J67" s="16"/>
      <c r="K67" s="17"/>
      <c r="L67" s="18"/>
      <c r="M67" s="17"/>
      <c r="N67" s="15"/>
      <c r="O67" s="16"/>
      <c r="P67" s="223" t="s">
        <v>27</v>
      </c>
      <c r="Q67" s="1"/>
      <c r="R67" s="1"/>
      <c r="S67" s="1"/>
      <c r="T67" s="1"/>
      <c r="U67" s="1"/>
      <c r="V67" s="1"/>
      <c r="W67" s="1"/>
      <c r="X67" s="1"/>
      <c r="Y67" s="1"/>
      <c r="Z67" s="1"/>
      <c r="AA67" s="139" t="s">
        <v>28</v>
      </c>
      <c r="AB67" s="139" t="s">
        <v>28</v>
      </c>
      <c r="AC67" s="139" t="s">
        <v>28</v>
      </c>
      <c r="AD67" s="139" t="s">
        <v>28</v>
      </c>
      <c r="AE67" s="221" t="s">
        <v>28</v>
      </c>
      <c r="AF67" s="221" t="s">
        <v>28</v>
      </c>
      <c r="AG67" s="221" t="s">
        <v>28</v>
      </c>
      <c r="AH67" s="221" t="s">
        <v>28</v>
      </c>
    </row>
    <row r="68" spans="1:34" x14ac:dyDescent="0.25">
      <c r="A68" s="2120"/>
      <c r="B68" s="19" t="s">
        <v>29</v>
      </c>
      <c r="C68" s="11">
        <v>0</v>
      </c>
      <c r="D68" s="20"/>
      <c r="E68" s="21"/>
      <c r="F68" s="22"/>
      <c r="G68" s="23"/>
      <c r="H68" s="24"/>
      <c r="I68" s="24"/>
      <c r="J68" s="25"/>
      <c r="K68" s="20"/>
      <c r="L68" s="26"/>
      <c r="M68" s="20"/>
      <c r="N68" s="23"/>
      <c r="O68" s="27"/>
      <c r="P68" s="223" t="s">
        <v>28</v>
      </c>
      <c r="Q68" s="1"/>
      <c r="R68" s="1"/>
      <c r="S68" s="1"/>
      <c r="T68" s="1"/>
      <c r="U68" s="1"/>
      <c r="V68" s="1"/>
      <c r="W68" s="1"/>
      <c r="X68" s="1"/>
      <c r="Y68" s="1"/>
      <c r="Z68" s="1"/>
      <c r="AA68" s="139" t="s">
        <v>28</v>
      </c>
      <c r="AB68" s="139" t="s">
        <v>28</v>
      </c>
      <c r="AC68" s="139" t="s">
        <v>28</v>
      </c>
      <c r="AD68" s="139" t="s">
        <v>28</v>
      </c>
      <c r="AE68" s="221" t="s">
        <v>28</v>
      </c>
      <c r="AF68" s="221" t="s">
        <v>28</v>
      </c>
      <c r="AG68" s="221" t="s">
        <v>28</v>
      </c>
      <c r="AH68" s="221" t="s">
        <v>28</v>
      </c>
    </row>
    <row r="69" spans="1:34" x14ac:dyDescent="0.25">
      <c r="A69" s="2120"/>
      <c r="B69" s="28" t="s">
        <v>30</v>
      </c>
      <c r="C69" s="29">
        <v>0</v>
      </c>
      <c r="D69" s="20"/>
      <c r="E69" s="21"/>
      <c r="F69" s="22"/>
      <c r="G69" s="23"/>
      <c r="H69" s="22"/>
      <c r="I69" s="22"/>
      <c r="J69" s="26"/>
      <c r="K69" s="30"/>
      <c r="L69" s="26"/>
      <c r="M69" s="30"/>
      <c r="N69" s="31"/>
      <c r="O69" s="32"/>
      <c r="P69" s="223" t="s">
        <v>28</v>
      </c>
      <c r="Q69" s="1"/>
      <c r="R69" s="1"/>
      <c r="S69" s="1"/>
      <c r="T69" s="1"/>
      <c r="U69" s="1"/>
      <c r="V69" s="1"/>
      <c r="W69" s="1"/>
      <c r="X69" s="1"/>
      <c r="Y69" s="1"/>
      <c r="Z69" s="1"/>
      <c r="AA69" s="139" t="s">
        <v>28</v>
      </c>
      <c r="AB69" s="139" t="s">
        <v>28</v>
      </c>
      <c r="AC69" s="139" t="s">
        <v>28</v>
      </c>
      <c r="AD69" s="1"/>
      <c r="AE69" s="221" t="s">
        <v>28</v>
      </c>
      <c r="AF69" s="221" t="s">
        <v>28</v>
      </c>
      <c r="AG69" s="221" t="s">
        <v>28</v>
      </c>
      <c r="AH69" s="1"/>
    </row>
    <row r="70" spans="1:34" x14ac:dyDescent="0.25">
      <c r="A70" s="2120"/>
      <c r="B70" s="28"/>
      <c r="C70" s="11"/>
      <c r="D70" s="224"/>
      <c r="E70" s="225"/>
      <c r="F70" s="226"/>
      <c r="G70" s="226"/>
      <c r="H70" s="227"/>
      <c r="I70" s="227"/>
      <c r="J70" s="228"/>
      <c r="K70" s="229"/>
      <c r="L70" s="230"/>
      <c r="M70" s="229"/>
      <c r="N70" s="231"/>
      <c r="O70" s="232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x14ac:dyDescent="0.25">
      <c r="A71" s="2121"/>
      <c r="B71" s="34" t="s">
        <v>31</v>
      </c>
      <c r="C71" s="35">
        <v>0</v>
      </c>
      <c r="D71" s="36">
        <v>0</v>
      </c>
      <c r="E71" s="37">
        <v>0</v>
      </c>
      <c r="F71" s="38">
        <v>0</v>
      </c>
      <c r="G71" s="38">
        <v>0</v>
      </c>
      <c r="H71" s="38">
        <v>0</v>
      </c>
      <c r="I71" s="38">
        <v>0</v>
      </c>
      <c r="J71" s="39">
        <v>0</v>
      </c>
      <c r="K71" s="36">
        <v>0</v>
      </c>
      <c r="L71" s="39">
        <v>0</v>
      </c>
      <c r="M71" s="36">
        <v>0</v>
      </c>
      <c r="N71" s="38">
        <v>0</v>
      </c>
      <c r="O71" s="39">
        <v>0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x14ac:dyDescent="0.25">
      <c r="A72" s="2100" t="s">
        <v>32</v>
      </c>
      <c r="B72" s="10" t="s">
        <v>26</v>
      </c>
      <c r="C72" s="11">
        <v>0</v>
      </c>
      <c r="D72" s="40"/>
      <c r="E72" s="41"/>
      <c r="F72" s="42"/>
      <c r="G72" s="42"/>
      <c r="H72" s="43"/>
      <c r="I72" s="43"/>
      <c r="J72" s="44"/>
      <c r="K72" s="45"/>
      <c r="L72" s="16"/>
      <c r="M72" s="17"/>
      <c r="N72" s="15"/>
      <c r="O72" s="16"/>
      <c r="P72" s="223" t="s">
        <v>27</v>
      </c>
      <c r="Q72" s="1"/>
      <c r="R72" s="1"/>
      <c r="S72" s="1"/>
      <c r="T72" s="1"/>
      <c r="U72" s="1"/>
      <c r="V72" s="1"/>
      <c r="W72" s="1"/>
      <c r="X72" s="1"/>
      <c r="Y72" s="1"/>
      <c r="Z72" s="1"/>
      <c r="AA72" s="139" t="s">
        <v>28</v>
      </c>
      <c r="AB72" s="139" t="s">
        <v>28</v>
      </c>
      <c r="AC72" s="139" t="s">
        <v>28</v>
      </c>
      <c r="AD72" s="139" t="s">
        <v>28</v>
      </c>
      <c r="AE72" s="221" t="s">
        <v>28</v>
      </c>
      <c r="AF72" s="221" t="s">
        <v>28</v>
      </c>
      <c r="AG72" s="221" t="s">
        <v>28</v>
      </c>
      <c r="AH72" s="221" t="s">
        <v>28</v>
      </c>
    </row>
    <row r="73" spans="1:34" x14ac:dyDescent="0.25">
      <c r="A73" s="2120"/>
      <c r="B73" s="19" t="s">
        <v>29</v>
      </c>
      <c r="C73" s="11">
        <v>0</v>
      </c>
      <c r="D73" s="46"/>
      <c r="E73" s="47"/>
      <c r="F73" s="48"/>
      <c r="G73" s="48"/>
      <c r="H73" s="24"/>
      <c r="I73" s="24"/>
      <c r="J73" s="25"/>
      <c r="K73" s="45"/>
      <c r="L73" s="49"/>
      <c r="M73" s="45"/>
      <c r="N73" s="50"/>
      <c r="O73" s="49"/>
      <c r="P73" s="223" t="s">
        <v>27</v>
      </c>
      <c r="Q73" s="1"/>
      <c r="R73" s="1"/>
      <c r="S73" s="1"/>
      <c r="T73" s="1"/>
      <c r="U73" s="1"/>
      <c r="V73" s="1"/>
      <c r="W73" s="1"/>
      <c r="X73" s="1"/>
      <c r="Y73" s="1"/>
      <c r="Z73" s="1"/>
      <c r="AA73" s="139" t="s">
        <v>28</v>
      </c>
      <c r="AB73" s="139" t="s">
        <v>28</v>
      </c>
      <c r="AC73" s="139" t="s">
        <v>28</v>
      </c>
      <c r="AD73" s="139" t="s">
        <v>28</v>
      </c>
      <c r="AE73" s="221" t="s">
        <v>28</v>
      </c>
      <c r="AF73" s="221" t="s">
        <v>28</v>
      </c>
      <c r="AG73" s="221" t="s">
        <v>28</v>
      </c>
      <c r="AH73" s="221" t="s">
        <v>28</v>
      </c>
    </row>
    <row r="74" spans="1:34" x14ac:dyDescent="0.25">
      <c r="A74" s="2120"/>
      <c r="B74" s="51" t="s">
        <v>33</v>
      </c>
      <c r="C74" s="29">
        <v>0</v>
      </c>
      <c r="D74" s="46"/>
      <c r="E74" s="47"/>
      <c r="F74" s="52"/>
      <c r="G74" s="31"/>
      <c r="H74" s="31"/>
      <c r="I74" s="31"/>
      <c r="J74" s="32"/>
      <c r="K74" s="45"/>
      <c r="L74" s="49"/>
      <c r="M74" s="45"/>
      <c r="N74" s="50"/>
      <c r="O74" s="49"/>
      <c r="P74" s="223"/>
      <c r="Q74" s="53"/>
      <c r="R74" s="53"/>
      <c r="S74" s="1"/>
      <c r="T74" s="1"/>
      <c r="U74" s="1"/>
      <c r="V74" s="1"/>
      <c r="W74" s="1"/>
      <c r="X74" s="1"/>
      <c r="Y74" s="1"/>
      <c r="Z74" s="1"/>
      <c r="AA74" s="139" t="s">
        <v>28</v>
      </c>
      <c r="AB74" s="139" t="s">
        <v>28</v>
      </c>
      <c r="AC74" s="139" t="s">
        <v>28</v>
      </c>
      <c r="AD74" s="1"/>
      <c r="AE74" s="221" t="s">
        <v>28</v>
      </c>
      <c r="AF74" s="221" t="s">
        <v>28</v>
      </c>
      <c r="AG74" s="221" t="s">
        <v>28</v>
      </c>
      <c r="AH74" s="1"/>
    </row>
    <row r="75" spans="1:34" x14ac:dyDescent="0.25">
      <c r="A75" s="2120"/>
      <c r="B75" s="28" t="s">
        <v>30</v>
      </c>
      <c r="C75" s="29">
        <v>0</v>
      </c>
      <c r="D75" s="46"/>
      <c r="E75" s="47"/>
      <c r="F75" s="48"/>
      <c r="G75" s="48"/>
      <c r="H75" s="22"/>
      <c r="I75" s="22"/>
      <c r="J75" s="26"/>
      <c r="K75" s="45"/>
      <c r="L75" s="32"/>
      <c r="M75" s="30"/>
      <c r="N75" s="31"/>
      <c r="O75" s="32"/>
      <c r="P75" s="223" t="s">
        <v>27</v>
      </c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25">
      <c r="A76" s="2120"/>
      <c r="B76" s="28"/>
      <c r="C76" s="11"/>
      <c r="D76" s="224"/>
      <c r="E76" s="225"/>
      <c r="F76" s="226"/>
      <c r="G76" s="226"/>
      <c r="H76" s="227"/>
      <c r="I76" s="227"/>
      <c r="J76" s="228"/>
      <c r="K76" s="229"/>
      <c r="L76" s="230"/>
      <c r="M76" s="229"/>
      <c r="N76" s="231"/>
      <c r="O76" s="230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25">
      <c r="A77" s="2121"/>
      <c r="B77" s="54" t="s">
        <v>31</v>
      </c>
      <c r="C77" s="35">
        <v>0</v>
      </c>
      <c r="D77" s="36">
        <v>0</v>
      </c>
      <c r="E77" s="37">
        <v>0</v>
      </c>
      <c r="F77" s="38">
        <v>0</v>
      </c>
      <c r="G77" s="38">
        <v>0</v>
      </c>
      <c r="H77" s="38">
        <v>0</v>
      </c>
      <c r="I77" s="38">
        <v>0</v>
      </c>
      <c r="J77" s="39">
        <v>0</v>
      </c>
      <c r="K77" s="36">
        <v>0</v>
      </c>
      <c r="L77" s="39">
        <v>0</v>
      </c>
      <c r="M77" s="36">
        <v>0</v>
      </c>
      <c r="N77" s="38">
        <v>0</v>
      </c>
      <c r="O77" s="39">
        <v>0</v>
      </c>
      <c r="P77" s="53"/>
      <c r="Q77" s="53"/>
      <c r="R77" s="53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25">
      <c r="A78" s="2100" t="s">
        <v>34</v>
      </c>
      <c r="B78" s="10" t="s">
        <v>26</v>
      </c>
      <c r="C78" s="11">
        <v>0</v>
      </c>
      <c r="D78" s="40"/>
      <c r="E78" s="41"/>
      <c r="F78" s="42"/>
      <c r="G78" s="42"/>
      <c r="H78" s="43"/>
      <c r="I78" s="43"/>
      <c r="J78" s="44"/>
      <c r="K78" s="20"/>
      <c r="L78" s="27"/>
      <c r="M78" s="20"/>
      <c r="N78" s="22"/>
      <c r="O78" s="27"/>
      <c r="P78" s="223" t="s">
        <v>27</v>
      </c>
      <c r="Q78" s="1"/>
      <c r="R78" s="1"/>
      <c r="S78" s="1"/>
      <c r="T78" s="1"/>
      <c r="U78" s="1"/>
      <c r="V78" s="1"/>
      <c r="W78" s="1"/>
      <c r="X78" s="1"/>
      <c r="Y78" s="1"/>
      <c r="Z78" s="1"/>
      <c r="AA78" s="139" t="s">
        <v>28</v>
      </c>
      <c r="AB78" s="139" t="s">
        <v>28</v>
      </c>
      <c r="AC78" s="139" t="s">
        <v>28</v>
      </c>
      <c r="AD78" s="139" t="s">
        <v>28</v>
      </c>
      <c r="AE78" s="221" t="s">
        <v>28</v>
      </c>
      <c r="AF78" s="221" t="s">
        <v>28</v>
      </c>
      <c r="AG78" s="221" t="s">
        <v>28</v>
      </c>
      <c r="AH78" s="221" t="s">
        <v>28</v>
      </c>
    </row>
    <row r="79" spans="1:34" x14ac:dyDescent="0.25">
      <c r="A79" s="2120"/>
      <c r="B79" s="19" t="s">
        <v>29</v>
      </c>
      <c r="C79" s="11">
        <v>0</v>
      </c>
      <c r="D79" s="46"/>
      <c r="E79" s="47"/>
      <c r="F79" s="48"/>
      <c r="G79" s="48"/>
      <c r="H79" s="24"/>
      <c r="I79" s="24"/>
      <c r="J79" s="25"/>
      <c r="K79" s="45"/>
      <c r="L79" s="49"/>
      <c r="M79" s="45"/>
      <c r="N79" s="50"/>
      <c r="O79" s="49"/>
      <c r="P79" s="223" t="s">
        <v>27</v>
      </c>
      <c r="Q79" s="1"/>
      <c r="R79" s="1"/>
      <c r="S79" s="1"/>
      <c r="T79" s="1"/>
      <c r="U79" s="1"/>
      <c r="V79" s="1"/>
      <c r="W79" s="1"/>
      <c r="X79" s="1"/>
      <c r="Y79" s="1"/>
      <c r="Z79" s="1"/>
      <c r="AA79" s="139" t="s">
        <v>28</v>
      </c>
      <c r="AB79" s="139" t="s">
        <v>28</v>
      </c>
      <c r="AC79" s="139" t="s">
        <v>28</v>
      </c>
      <c r="AD79" s="189"/>
      <c r="AE79" s="221" t="s">
        <v>28</v>
      </c>
      <c r="AF79" s="221" t="s">
        <v>28</v>
      </c>
      <c r="AG79" s="221" t="s">
        <v>28</v>
      </c>
      <c r="AH79" s="189"/>
    </row>
    <row r="80" spans="1:34" x14ac:dyDescent="0.25">
      <c r="A80" s="2120"/>
      <c r="B80" s="51" t="s">
        <v>33</v>
      </c>
      <c r="C80" s="29">
        <v>0</v>
      </c>
      <c r="D80" s="46"/>
      <c r="E80" s="47"/>
      <c r="F80" s="52"/>
      <c r="G80" s="52"/>
      <c r="H80" s="55"/>
      <c r="I80" s="55"/>
      <c r="J80" s="56"/>
      <c r="K80" s="20"/>
      <c r="L80" s="27"/>
      <c r="M80" s="20"/>
      <c r="N80" s="23"/>
      <c r="O80" s="26"/>
      <c r="P80" s="53"/>
      <c r="Q80" s="53"/>
      <c r="R80" s="53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x14ac:dyDescent="0.25">
      <c r="A81" s="2120"/>
      <c r="B81" s="28"/>
      <c r="C81" s="11"/>
      <c r="D81" s="224"/>
      <c r="E81" s="225"/>
      <c r="F81" s="226"/>
      <c r="G81" s="226"/>
      <c r="H81" s="227"/>
      <c r="I81" s="227"/>
      <c r="J81" s="228"/>
      <c r="K81" s="229"/>
      <c r="L81" s="230"/>
      <c r="M81" s="229"/>
      <c r="N81" s="231"/>
      <c r="O81" s="230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x14ac:dyDescent="0.25">
      <c r="A82" s="2121"/>
      <c r="B82" s="54" t="s">
        <v>31</v>
      </c>
      <c r="C82" s="35">
        <v>0</v>
      </c>
      <c r="D82" s="36">
        <v>0</v>
      </c>
      <c r="E82" s="37">
        <v>0</v>
      </c>
      <c r="F82" s="38">
        <v>0</v>
      </c>
      <c r="G82" s="38">
        <v>0</v>
      </c>
      <c r="H82" s="38">
        <v>0</v>
      </c>
      <c r="I82" s="38">
        <v>0</v>
      </c>
      <c r="J82" s="39">
        <v>0</v>
      </c>
      <c r="K82" s="36">
        <v>0</v>
      </c>
      <c r="L82" s="39">
        <v>0</v>
      </c>
      <c r="M82" s="36">
        <v>0</v>
      </c>
      <c r="N82" s="38">
        <v>0</v>
      </c>
      <c r="O82" s="39">
        <v>0</v>
      </c>
      <c r="P82" s="53"/>
      <c r="Q82" s="53"/>
      <c r="R82" s="53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x14ac:dyDescent="0.25">
      <c r="A83" s="2122" t="s">
        <v>9</v>
      </c>
      <c r="B83" s="2123"/>
      <c r="C83" s="58">
        <v>0</v>
      </c>
      <c r="D83" s="59">
        <v>0</v>
      </c>
      <c r="E83" s="60">
        <v>0</v>
      </c>
      <c r="F83" s="61">
        <v>0</v>
      </c>
      <c r="G83" s="61">
        <v>0</v>
      </c>
      <c r="H83" s="61">
        <v>0</v>
      </c>
      <c r="I83" s="61">
        <v>0</v>
      </c>
      <c r="J83" s="62">
        <v>0</v>
      </c>
      <c r="K83" s="59">
        <v>0</v>
      </c>
      <c r="L83" s="62">
        <v>0</v>
      </c>
      <c r="M83" s="59">
        <v>0</v>
      </c>
      <c r="N83" s="61">
        <v>0</v>
      </c>
      <c r="O83" s="62">
        <v>0</v>
      </c>
      <c r="P83" s="53"/>
      <c r="Q83" s="53"/>
      <c r="R83" s="53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x14ac:dyDescent="0.25">
      <c r="A84" s="8" t="s">
        <v>77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x14ac:dyDescent="0.25">
      <c r="A85" s="2124" t="s">
        <v>36</v>
      </c>
      <c r="B85" s="2125"/>
      <c r="C85" s="2100" t="s">
        <v>9</v>
      </c>
      <c r="D85" s="2077" t="s">
        <v>37</v>
      </c>
      <c r="E85" s="2079"/>
      <c r="F85" s="2079"/>
      <c r="G85" s="2078"/>
      <c r="H85" s="9"/>
      <c r="I85" s="9"/>
      <c r="J85" s="9"/>
      <c r="K85" s="9"/>
      <c r="L85" s="9"/>
      <c r="M85" s="9"/>
      <c r="N85" s="9"/>
      <c r="O85" s="9"/>
      <c r="P85" s="9"/>
      <c r="Q85" s="9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</row>
    <row r="86" spans="1:34" ht="21" x14ac:dyDescent="0.25">
      <c r="A86" s="2126"/>
      <c r="B86" s="2127"/>
      <c r="C86" s="2121"/>
      <c r="D86" s="63" t="s">
        <v>13</v>
      </c>
      <c r="E86" s="64" t="s">
        <v>14</v>
      </c>
      <c r="F86" s="64" t="s">
        <v>15</v>
      </c>
      <c r="G86" s="65" t="s">
        <v>38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x14ac:dyDescent="0.25">
      <c r="A87" s="2116" t="s">
        <v>39</v>
      </c>
      <c r="B87" s="2117"/>
      <c r="C87" s="67">
        <v>0</v>
      </c>
      <c r="D87" s="193"/>
      <c r="E87" s="70"/>
      <c r="F87" s="70"/>
      <c r="G87" s="7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.75" thickBot="1" x14ac:dyDescent="0.3">
      <c r="A88" s="2118" t="s">
        <v>40</v>
      </c>
      <c r="B88" s="2119"/>
      <c r="C88" s="72">
        <v>0</v>
      </c>
      <c r="D88" s="194"/>
      <c r="E88" s="195"/>
      <c r="F88" s="75"/>
      <c r="G88" s="7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.75" thickTop="1" x14ac:dyDescent="0.25">
      <c r="A89" s="77" t="s">
        <v>41</v>
      </c>
      <c r="B89" s="78"/>
      <c r="C89" s="79">
        <v>0</v>
      </c>
      <c r="D89" s="80"/>
      <c r="E89" s="81"/>
      <c r="F89" s="81"/>
      <c r="G89" s="8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x14ac:dyDescent="0.25">
      <c r="A90" s="83" t="s">
        <v>42</v>
      </c>
      <c r="B90" s="84"/>
      <c r="C90" s="85">
        <v>0</v>
      </c>
      <c r="D90" s="86"/>
      <c r="E90" s="87"/>
      <c r="F90" s="88"/>
      <c r="G90" s="89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x14ac:dyDescent="0.25">
      <c r="A91" s="8" t="s">
        <v>78</v>
      </c>
      <c r="B91" s="1"/>
      <c r="C91" s="9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x14ac:dyDescent="0.25">
      <c r="A92" s="2080" t="s">
        <v>7</v>
      </c>
      <c r="B92" s="2096"/>
      <c r="C92" s="2100" t="s">
        <v>9</v>
      </c>
      <c r="D92" s="2101" t="s">
        <v>10</v>
      </c>
      <c r="E92" s="2102"/>
      <c r="F92" s="2102"/>
      <c r="G92" s="2102"/>
      <c r="H92" s="2102"/>
      <c r="I92" s="2102"/>
      <c r="J92" s="2103"/>
      <c r="K92" s="2101" t="s">
        <v>11</v>
      </c>
      <c r="L92" s="2102"/>
      <c r="M92" s="2077" t="s">
        <v>12</v>
      </c>
      <c r="N92" s="2079"/>
      <c r="O92" s="2078"/>
      <c r="P92" s="1"/>
      <c r="Q92" s="1"/>
      <c r="R92" s="9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x14ac:dyDescent="0.25">
      <c r="A93" s="2097"/>
      <c r="B93" s="2098"/>
      <c r="C93" s="2097"/>
      <c r="D93" s="2107" t="s">
        <v>13</v>
      </c>
      <c r="E93" s="2107" t="s">
        <v>14</v>
      </c>
      <c r="F93" s="2087" t="s">
        <v>15</v>
      </c>
      <c r="G93" s="2110" t="s">
        <v>16</v>
      </c>
      <c r="H93" s="2087" t="s">
        <v>17</v>
      </c>
      <c r="I93" s="2087" t="s">
        <v>18</v>
      </c>
      <c r="J93" s="2104" t="s">
        <v>19</v>
      </c>
      <c r="K93" s="2113" t="s">
        <v>20</v>
      </c>
      <c r="L93" s="2110" t="s">
        <v>21</v>
      </c>
      <c r="M93" s="2090" t="s">
        <v>22</v>
      </c>
      <c r="N93" s="2090" t="s">
        <v>23</v>
      </c>
      <c r="O93" s="2093" t="s">
        <v>24</v>
      </c>
      <c r="P93" s="1"/>
      <c r="Q93" s="1"/>
      <c r="R93" s="9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x14ac:dyDescent="0.25">
      <c r="A94" s="2097"/>
      <c r="B94" s="2098"/>
      <c r="C94" s="2097"/>
      <c r="D94" s="2108"/>
      <c r="E94" s="2108"/>
      <c r="F94" s="2088"/>
      <c r="G94" s="2111"/>
      <c r="H94" s="2088"/>
      <c r="I94" s="2088"/>
      <c r="J94" s="2105"/>
      <c r="K94" s="2114"/>
      <c r="L94" s="2111"/>
      <c r="M94" s="2091"/>
      <c r="N94" s="2091"/>
      <c r="O94" s="2094"/>
      <c r="P94" s="1"/>
      <c r="Q94" s="1"/>
      <c r="R94" s="9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x14ac:dyDescent="0.25">
      <c r="A95" s="2082"/>
      <c r="B95" s="2099"/>
      <c r="C95" s="2097"/>
      <c r="D95" s="2109"/>
      <c r="E95" s="2109"/>
      <c r="F95" s="2089"/>
      <c r="G95" s="2112"/>
      <c r="H95" s="2089"/>
      <c r="I95" s="2089"/>
      <c r="J95" s="2106"/>
      <c r="K95" s="2115"/>
      <c r="L95" s="2112"/>
      <c r="M95" s="2092"/>
      <c r="N95" s="2092"/>
      <c r="O95" s="2095"/>
      <c r="P95" s="1"/>
      <c r="Q95" s="1"/>
      <c r="R95" s="9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25">
      <c r="A96" s="2080" t="s">
        <v>25</v>
      </c>
      <c r="B96" s="2096"/>
      <c r="C96" s="92">
        <v>0</v>
      </c>
      <c r="D96" s="93"/>
      <c r="E96" s="94"/>
      <c r="F96" s="95"/>
      <c r="G96" s="95"/>
      <c r="H96" s="95"/>
      <c r="I96" s="95"/>
      <c r="J96" s="96"/>
      <c r="K96" s="93"/>
      <c r="L96" s="196"/>
      <c r="M96" s="95"/>
      <c r="N96" s="95"/>
      <c r="O96" s="96"/>
      <c r="P96" s="223" t="s">
        <v>44</v>
      </c>
      <c r="Q96" s="1"/>
      <c r="R96" s="91"/>
      <c r="S96" s="1"/>
      <c r="T96" s="1"/>
      <c r="U96" s="1"/>
      <c r="V96" s="1"/>
      <c r="W96" s="1"/>
      <c r="X96" s="1"/>
      <c r="Y96" s="1"/>
      <c r="Z96" s="1"/>
      <c r="AA96" s="139" t="s">
        <v>28</v>
      </c>
      <c r="AB96" s="139" t="s">
        <v>28</v>
      </c>
      <c r="AC96" s="139" t="s">
        <v>28</v>
      </c>
      <c r="AD96" s="139" t="s">
        <v>28</v>
      </c>
      <c r="AE96" s="221" t="s">
        <v>28</v>
      </c>
      <c r="AF96" s="221" t="s">
        <v>28</v>
      </c>
      <c r="AG96" s="221" t="s">
        <v>28</v>
      </c>
      <c r="AH96" s="221" t="s">
        <v>28</v>
      </c>
    </row>
    <row r="97" spans="1:34" ht="94.5" x14ac:dyDescent="0.25">
      <c r="A97" s="2076" t="s">
        <v>45</v>
      </c>
      <c r="B97" s="98" t="s">
        <v>46</v>
      </c>
      <c r="C97" s="99">
        <v>0</v>
      </c>
      <c r="D97" s="100"/>
      <c r="E97" s="101"/>
      <c r="F97" s="102"/>
      <c r="G97" s="102"/>
      <c r="H97" s="102"/>
      <c r="I97" s="102"/>
      <c r="J97" s="103"/>
      <c r="K97" s="104"/>
      <c r="L97" s="102"/>
      <c r="M97" s="102"/>
      <c r="N97" s="102"/>
      <c r="O97" s="103"/>
      <c r="P97" s="223" t="s">
        <v>44</v>
      </c>
      <c r="Q97" s="1"/>
      <c r="R97" s="91"/>
      <c r="S97" s="1"/>
      <c r="T97" s="1"/>
      <c r="U97" s="1"/>
      <c r="V97" s="1"/>
      <c r="W97" s="1"/>
      <c r="X97" s="1"/>
      <c r="Y97" s="1"/>
      <c r="Z97" s="1"/>
      <c r="AA97" s="139" t="s">
        <v>28</v>
      </c>
      <c r="AB97" s="139" t="s">
        <v>28</v>
      </c>
      <c r="AC97" s="139" t="s">
        <v>28</v>
      </c>
      <c r="AD97" s="139" t="s">
        <v>28</v>
      </c>
      <c r="AE97" s="221" t="s">
        <v>28</v>
      </c>
      <c r="AF97" s="221" t="s">
        <v>28</v>
      </c>
      <c r="AG97" s="221" t="s">
        <v>28</v>
      </c>
      <c r="AH97" s="221" t="s">
        <v>28</v>
      </c>
    </row>
    <row r="98" spans="1:34" x14ac:dyDescent="0.25">
      <c r="A98" s="2076"/>
      <c r="B98" s="105" t="s">
        <v>47</v>
      </c>
      <c r="C98" s="197">
        <v>0</v>
      </c>
      <c r="D98" s="198"/>
      <c r="E98" s="199"/>
      <c r="F98" s="200"/>
      <c r="G98" s="200"/>
      <c r="H98" s="200"/>
      <c r="I98" s="200"/>
      <c r="J98" s="201"/>
      <c r="K98" s="202"/>
      <c r="L98" s="203"/>
      <c r="M98" s="203"/>
      <c r="N98" s="203"/>
      <c r="O98" s="204"/>
      <c r="P98" s="223" t="s">
        <v>48</v>
      </c>
      <c r="Q98" s="1"/>
      <c r="R98" s="91"/>
      <c r="S98" s="1"/>
      <c r="T98" s="1"/>
      <c r="U98" s="1"/>
      <c r="V98" s="1"/>
      <c r="W98" s="1"/>
      <c r="X98" s="1"/>
      <c r="Y98" s="1"/>
      <c r="Z98" s="1"/>
      <c r="AA98" s="139" t="s">
        <v>28</v>
      </c>
      <c r="AB98" s="139" t="s">
        <v>28</v>
      </c>
      <c r="AC98" s="139" t="s">
        <v>28</v>
      </c>
      <c r="AD98" s="1"/>
      <c r="AE98" s="221" t="s">
        <v>28</v>
      </c>
      <c r="AF98" s="221" t="s">
        <v>28</v>
      </c>
      <c r="AG98" s="221" t="s">
        <v>28</v>
      </c>
      <c r="AH98" s="1"/>
    </row>
    <row r="99" spans="1:34" x14ac:dyDescent="0.25">
      <c r="A99" s="2077" t="s">
        <v>9</v>
      </c>
      <c r="B99" s="2078"/>
      <c r="C99" s="205">
        <v>0</v>
      </c>
      <c r="D99" s="206">
        <v>0</v>
      </c>
      <c r="E99" s="207">
        <v>0</v>
      </c>
      <c r="F99" s="208">
        <v>0</v>
      </c>
      <c r="G99" s="208">
        <v>0</v>
      </c>
      <c r="H99" s="208">
        <v>0</v>
      </c>
      <c r="I99" s="208">
        <v>0</v>
      </c>
      <c r="J99" s="209">
        <v>0</v>
      </c>
      <c r="K99" s="206">
        <v>0</v>
      </c>
      <c r="L99" s="208">
        <v>0</v>
      </c>
      <c r="M99" s="208">
        <v>0</v>
      </c>
      <c r="N99" s="208">
        <v>0</v>
      </c>
      <c r="O99" s="209">
        <v>0</v>
      </c>
      <c r="P99" s="1"/>
      <c r="Q99" s="1"/>
      <c r="R99" s="91"/>
      <c r="S99" s="1"/>
      <c r="T99" s="1"/>
      <c r="U99" s="1"/>
      <c r="V99" s="1"/>
      <c r="W99" s="1"/>
      <c r="X99" s="1"/>
      <c r="Y99" s="1"/>
      <c r="Z99" s="1"/>
      <c r="AA99" s="139" t="s">
        <v>28</v>
      </c>
      <c r="AB99" s="139" t="s">
        <v>28</v>
      </c>
      <c r="AC99" s="139" t="s">
        <v>28</v>
      </c>
      <c r="AD99" s="139" t="s">
        <v>28</v>
      </c>
      <c r="AE99" s="221" t="s">
        <v>28</v>
      </c>
      <c r="AF99" s="221" t="s">
        <v>28</v>
      </c>
      <c r="AG99" s="221" t="s">
        <v>28</v>
      </c>
      <c r="AH99" s="221" t="s">
        <v>28</v>
      </c>
    </row>
    <row r="100" spans="1:34" x14ac:dyDescent="0.25">
      <c r="A100" s="2077" t="s">
        <v>50</v>
      </c>
      <c r="B100" s="2079"/>
      <c r="C100" s="114">
        <v>0</v>
      </c>
      <c r="D100" s="120"/>
      <c r="E100" s="121"/>
      <c r="F100" s="122"/>
      <c r="G100" s="122"/>
      <c r="H100" s="122"/>
      <c r="I100" s="126"/>
      <c r="J100" s="124"/>
      <c r="K100" s="125"/>
      <c r="L100" s="126"/>
      <c r="M100" s="126"/>
      <c r="N100" s="126"/>
      <c r="O100" s="124"/>
      <c r="P100" s="1"/>
      <c r="Q100" s="1"/>
      <c r="R100" s="91"/>
      <c r="S100" s="1"/>
      <c r="T100" s="1"/>
      <c r="U100" s="1"/>
      <c r="V100" s="1"/>
      <c r="W100" s="1"/>
      <c r="X100" s="1"/>
      <c r="Y100" s="1"/>
      <c r="Z100" s="1"/>
      <c r="AA100" s="139" t="s">
        <v>28</v>
      </c>
      <c r="AB100" s="139" t="s">
        <v>28</v>
      </c>
      <c r="AC100" s="139" t="s">
        <v>28</v>
      </c>
      <c r="AD100" s="139" t="s">
        <v>28</v>
      </c>
      <c r="AE100" s="221" t="s">
        <v>28</v>
      </c>
      <c r="AF100" s="221" t="s">
        <v>28</v>
      </c>
      <c r="AG100" s="221" t="s">
        <v>28</v>
      </c>
      <c r="AH100" s="221" t="s">
        <v>28</v>
      </c>
    </row>
    <row r="101" spans="1:34" x14ac:dyDescent="0.25">
      <c r="A101" s="8" t="s">
        <v>79</v>
      </c>
      <c r="B101" s="1"/>
      <c r="C101" s="21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39" t="s">
        <v>28</v>
      </c>
      <c r="AB101" s="139" t="s">
        <v>28</v>
      </c>
      <c r="AC101" s="139" t="s">
        <v>28</v>
      </c>
      <c r="AD101" s="1"/>
      <c r="AE101" s="221" t="s">
        <v>28</v>
      </c>
      <c r="AF101" s="221" t="s">
        <v>28</v>
      </c>
      <c r="AG101" s="221" t="s">
        <v>28</v>
      </c>
      <c r="AH101" s="1"/>
    </row>
    <row r="102" spans="1:34" x14ac:dyDescent="0.25">
      <c r="A102" s="2080" t="s">
        <v>80</v>
      </c>
      <c r="B102" s="2081"/>
      <c r="C102" s="2077" t="s">
        <v>81</v>
      </c>
      <c r="D102" s="208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39" t="s">
        <v>28</v>
      </c>
      <c r="AB102" s="139" t="s">
        <v>28</v>
      </c>
      <c r="AC102" s="139" t="s">
        <v>28</v>
      </c>
      <c r="AD102" s="139" t="s">
        <v>28</v>
      </c>
      <c r="AE102" s="221" t="s">
        <v>28</v>
      </c>
      <c r="AF102" s="221" t="s">
        <v>28</v>
      </c>
      <c r="AG102" s="221" t="s">
        <v>28</v>
      </c>
      <c r="AH102" s="221" t="s">
        <v>28</v>
      </c>
    </row>
    <row r="103" spans="1:34" x14ac:dyDescent="0.25">
      <c r="A103" s="2082"/>
      <c r="B103" s="2083"/>
      <c r="C103" s="127" t="s">
        <v>82</v>
      </c>
      <c r="D103" s="128" t="s">
        <v>83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39" t="s">
        <v>28</v>
      </c>
      <c r="AB103" s="139" t="s">
        <v>28</v>
      </c>
      <c r="AC103" s="139" t="s">
        <v>28</v>
      </c>
      <c r="AD103" s="233"/>
      <c r="AE103" s="221" t="s">
        <v>28</v>
      </c>
      <c r="AF103" s="221" t="s">
        <v>28</v>
      </c>
      <c r="AG103" s="221" t="s">
        <v>28</v>
      </c>
      <c r="AH103" s="233"/>
    </row>
    <row r="104" spans="1:34" x14ac:dyDescent="0.25">
      <c r="A104" s="2085" t="s">
        <v>84</v>
      </c>
      <c r="B104" s="2086"/>
      <c r="C104" s="211"/>
      <c r="D104" s="21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x14ac:dyDescent="0.25">
      <c r="A105" s="2072" t="s">
        <v>85</v>
      </c>
      <c r="B105" s="2073"/>
      <c r="C105" s="213"/>
      <c r="D105" s="21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x14ac:dyDescent="0.25">
      <c r="A106" s="2072" t="s">
        <v>86</v>
      </c>
      <c r="B106" s="2073"/>
      <c r="C106" s="213"/>
      <c r="D106" s="21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x14ac:dyDescent="0.25">
      <c r="A107" s="2072" t="s">
        <v>87</v>
      </c>
      <c r="B107" s="2073"/>
      <c r="C107" s="213"/>
      <c r="D107" s="21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x14ac:dyDescent="0.25">
      <c r="A108" s="2074" t="s">
        <v>88</v>
      </c>
      <c r="B108" s="2075"/>
      <c r="C108" s="215"/>
      <c r="D108" s="216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x14ac:dyDescent="0.25">
      <c r="A109" s="7" t="s">
        <v>51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6" spans="1:16" x14ac:dyDescent="0.25">
      <c r="A116" s="2070"/>
      <c r="B116" s="2070"/>
      <c r="C116" s="1"/>
      <c r="D116" s="1"/>
      <c r="E116" s="1"/>
      <c r="F116" s="1"/>
      <c r="G116" s="2070"/>
      <c r="H116" s="2070"/>
      <c r="I116" s="2070"/>
      <c r="J116" s="2070"/>
      <c r="K116" s="2070"/>
      <c r="L116" s="217"/>
      <c r="M116" s="4"/>
      <c r="N116" s="1"/>
      <c r="O116" s="1"/>
      <c r="P116" s="4"/>
    </row>
    <row r="117" spans="1:16" x14ac:dyDescent="0.25">
      <c r="A117" s="2070"/>
      <c r="B117" s="2070"/>
      <c r="C117" s="1"/>
      <c r="D117" s="1"/>
      <c r="E117" s="1"/>
      <c r="F117" s="1"/>
      <c r="G117" s="2071"/>
      <c r="H117" s="2071"/>
      <c r="I117" s="2071"/>
      <c r="J117" s="2071"/>
      <c r="K117" s="2071"/>
      <c r="L117" s="218"/>
      <c r="M117" s="3"/>
      <c r="N117" s="1"/>
      <c r="O117" s="1"/>
      <c r="P117" s="3"/>
    </row>
    <row r="118" spans="1:16" x14ac:dyDescent="0.25">
      <c r="A118" s="2071"/>
      <c r="B118" s="2071"/>
      <c r="C118" s="1"/>
      <c r="D118" s="1"/>
      <c r="E118" s="1"/>
      <c r="F118" s="1"/>
      <c r="G118" s="2071"/>
      <c r="H118" s="2071"/>
      <c r="I118" s="2071"/>
      <c r="J118" s="2071"/>
      <c r="K118" s="2071"/>
      <c r="L118" s="218"/>
      <c r="M118" s="4"/>
      <c r="N118" s="1"/>
      <c r="O118" s="1"/>
      <c r="P118" s="4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4"/>
      <c r="L119" s="4"/>
      <c r="M119" s="4"/>
      <c r="N119" s="1"/>
      <c r="O119" s="1"/>
      <c r="P119" s="4"/>
    </row>
    <row r="120" spans="1:16" x14ac:dyDescent="0.25">
      <c r="A120" s="219"/>
      <c r="B120" s="219"/>
      <c r="C120" s="219"/>
      <c r="D120" s="1"/>
      <c r="E120" s="1"/>
      <c r="F120" s="1"/>
      <c r="G120" s="1"/>
      <c r="H120" s="1"/>
      <c r="I120" s="1"/>
      <c r="J120" s="1"/>
      <c r="K120" s="4"/>
      <c r="L120" s="4"/>
      <c r="M120" s="4"/>
      <c r="N120" s="1"/>
      <c r="O120" s="1"/>
      <c r="P120" s="4"/>
    </row>
    <row r="121" spans="1:16" x14ac:dyDescent="0.25">
      <c r="A121" s="219"/>
      <c r="B121" s="219"/>
      <c r="C121" s="219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219"/>
      <c r="B122" s="219"/>
      <c r="C122" s="219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219"/>
      <c r="B123" s="219"/>
      <c r="C123" s="21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219"/>
      <c r="B124" s="219"/>
      <c r="C124" s="21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219"/>
      <c r="B125" s="219"/>
      <c r="C125" s="21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219"/>
      <c r="B126" s="219"/>
      <c r="C126" s="21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219"/>
      <c r="B127" s="219"/>
      <c r="C127" s="21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219"/>
      <c r="B128" s="219"/>
      <c r="C128" s="21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3" x14ac:dyDescent="0.25">
      <c r="A129" s="219"/>
      <c r="B129" s="219"/>
      <c r="C129" s="219"/>
    </row>
    <row r="130" spans="1:3" x14ac:dyDescent="0.25">
      <c r="A130" s="219"/>
      <c r="B130" s="219"/>
      <c r="C130" s="219"/>
    </row>
    <row r="131" spans="1:3" x14ac:dyDescent="0.25">
      <c r="A131" s="219"/>
      <c r="B131" s="219"/>
      <c r="C131" s="219"/>
    </row>
    <row r="200" spans="1:31" x14ac:dyDescent="0.25">
      <c r="A200" s="220">
        <v>1533600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222">
        <v>0</v>
      </c>
    </row>
  </sheetData>
  <mergeCells count="136"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A67:A71"/>
    <mergeCell ref="A63:A66"/>
    <mergeCell ref="B63:B66"/>
    <mergeCell ref="C63:C66"/>
    <mergeCell ref="I64:I66"/>
    <mergeCell ref="A96:B96"/>
    <mergeCell ref="A92:B95"/>
    <mergeCell ref="C92:C95"/>
    <mergeCell ref="D92:J92"/>
    <mergeCell ref="I93:I95"/>
    <mergeCell ref="J93:J95"/>
    <mergeCell ref="C85:C86"/>
    <mergeCell ref="D85:G85"/>
    <mergeCell ref="H93:H95"/>
    <mergeCell ref="A87:B87"/>
    <mergeCell ref="A88:B88"/>
    <mergeCell ref="A72:A77"/>
    <mergeCell ref="A78:A82"/>
    <mergeCell ref="A83:B83"/>
    <mergeCell ref="A85:B86"/>
    <mergeCell ref="J64:J66"/>
    <mergeCell ref="K93:K95"/>
    <mergeCell ref="L93:L95"/>
    <mergeCell ref="M92:O92"/>
    <mergeCell ref="K92:L92"/>
    <mergeCell ref="N93:N95"/>
    <mergeCell ref="O93:O95"/>
    <mergeCell ref="M93:M95"/>
    <mergeCell ref="D93:D95"/>
    <mergeCell ref="E93:E95"/>
    <mergeCell ref="F93:F95"/>
    <mergeCell ref="G93:G95"/>
    <mergeCell ref="A58:B58"/>
    <mergeCell ref="A59:B59"/>
    <mergeCell ref="F50:F52"/>
    <mergeCell ref="G50:M50"/>
    <mergeCell ref="A60:B60"/>
    <mergeCell ref="A61:B61"/>
    <mergeCell ref="A53:B53"/>
    <mergeCell ref="A54:B54"/>
    <mergeCell ref="A55:B55"/>
    <mergeCell ref="A57:B57"/>
    <mergeCell ref="K64:K66"/>
    <mergeCell ref="L64:L66"/>
    <mergeCell ref="M63:O63"/>
    <mergeCell ref="D64:D66"/>
    <mergeCell ref="E64:E66"/>
    <mergeCell ref="F64:F66"/>
    <mergeCell ref="G64:G66"/>
    <mergeCell ref="H64:H66"/>
    <mergeCell ref="M64:M66"/>
    <mergeCell ref="N64:N66"/>
    <mergeCell ref="O64:O66"/>
    <mergeCell ref="K63:L63"/>
    <mergeCell ref="Q50:Q52"/>
    <mergeCell ref="D51:D52"/>
    <mergeCell ref="E51:E52"/>
    <mergeCell ref="G51:I51"/>
    <mergeCell ref="J51:J52"/>
    <mergeCell ref="K51:K52"/>
    <mergeCell ref="A47:B47"/>
    <mergeCell ref="A50:B52"/>
    <mergeCell ref="C50:C52"/>
    <mergeCell ref="D50:E50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K9:L9"/>
    <mergeCell ref="M9:O9"/>
    <mergeCell ref="N10:N12"/>
    <mergeCell ref="O10:O12"/>
    <mergeCell ref="J10:J12"/>
    <mergeCell ref="K10:K12"/>
    <mergeCell ref="A6:K6"/>
    <mergeCell ref="A7:Q7"/>
    <mergeCell ref="A9:A12"/>
    <mergeCell ref="B9:B12"/>
    <mergeCell ref="C9:C12"/>
    <mergeCell ref="D9:J9"/>
    <mergeCell ref="L10:L12"/>
    <mergeCell ref="M10:M12"/>
    <mergeCell ref="I10:I12"/>
    <mergeCell ref="A31:B32"/>
    <mergeCell ref="C31:C32"/>
    <mergeCell ref="D10:D12"/>
    <mergeCell ref="E10:E12"/>
    <mergeCell ref="D31:G31"/>
    <mergeCell ref="H10:H12"/>
    <mergeCell ref="A24:A28"/>
    <mergeCell ref="A29:B29"/>
    <mergeCell ref="A13:A17"/>
    <mergeCell ref="A18:A23"/>
    <mergeCell ref="F10:F12"/>
    <mergeCell ref="G10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zoomScale="50" zoomScaleNormal="50" workbookViewId="0">
      <selection activeCell="D33" sqref="D33"/>
    </sheetView>
  </sheetViews>
  <sheetFormatPr baseColWidth="10" defaultRowHeight="15" x14ac:dyDescent="0.25"/>
  <sheetData>
    <row r="1" spans="1:34" x14ac:dyDescent="0.25">
      <c r="A1" s="880" t="s">
        <v>0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2"/>
      <c r="N1" s="882"/>
      <c r="O1" s="882"/>
      <c r="P1" s="882"/>
      <c r="Q1" s="882"/>
      <c r="R1" s="882"/>
      <c r="S1" s="882"/>
      <c r="T1" s="882"/>
      <c r="U1" s="882"/>
      <c r="V1" s="882"/>
      <c r="W1" s="882"/>
      <c r="X1" s="882"/>
      <c r="Y1" s="882"/>
      <c r="Z1" s="882"/>
      <c r="AA1" s="882"/>
      <c r="AB1" s="882"/>
      <c r="AC1" s="882"/>
      <c r="AD1" s="882"/>
      <c r="AE1" s="882"/>
      <c r="AF1" s="882"/>
      <c r="AG1" s="882"/>
      <c r="AH1" s="882"/>
    </row>
    <row r="2" spans="1:34" x14ac:dyDescent="0.25">
      <c r="A2" s="880" t="s">
        <v>92</v>
      </c>
      <c r="B2" s="881"/>
      <c r="C2" s="881"/>
      <c r="D2" s="881"/>
      <c r="E2" s="881"/>
      <c r="F2" s="881"/>
      <c r="G2" s="881"/>
      <c r="H2" s="881"/>
      <c r="I2" s="881"/>
      <c r="J2" s="881"/>
      <c r="K2" s="881"/>
      <c r="L2" s="881"/>
      <c r="M2" s="882"/>
      <c r="N2" s="882"/>
      <c r="O2" s="882"/>
      <c r="P2" s="882"/>
      <c r="Q2" s="882"/>
      <c r="R2" s="882"/>
      <c r="S2" s="882"/>
      <c r="T2" s="882"/>
      <c r="U2" s="882"/>
      <c r="V2" s="882"/>
      <c r="W2" s="882"/>
      <c r="X2" s="882"/>
      <c r="Y2" s="882"/>
      <c r="Z2" s="882"/>
      <c r="AA2" s="882"/>
      <c r="AB2" s="882"/>
      <c r="AC2" s="882"/>
      <c r="AD2" s="882"/>
      <c r="AE2" s="882"/>
      <c r="AF2" s="882"/>
      <c r="AG2" s="882"/>
      <c r="AH2" s="882"/>
    </row>
    <row r="3" spans="1:34" x14ac:dyDescent="0.25">
      <c r="A3" s="880" t="s">
        <v>2</v>
      </c>
      <c r="B3" s="881"/>
      <c r="C3" s="881"/>
      <c r="D3" s="883"/>
      <c r="E3" s="881"/>
      <c r="F3" s="881"/>
      <c r="G3" s="881"/>
      <c r="H3" s="881"/>
      <c r="I3" s="881"/>
      <c r="J3" s="881"/>
      <c r="K3" s="881"/>
      <c r="L3" s="881"/>
      <c r="M3" s="882"/>
      <c r="N3" s="882"/>
      <c r="O3" s="882"/>
      <c r="P3" s="882"/>
      <c r="Q3" s="882"/>
      <c r="R3" s="882"/>
      <c r="S3" s="882"/>
      <c r="T3" s="882"/>
      <c r="U3" s="882"/>
      <c r="V3" s="882"/>
      <c r="W3" s="882"/>
      <c r="X3" s="882"/>
      <c r="Y3" s="882"/>
      <c r="Z3" s="882"/>
      <c r="AA3" s="882"/>
      <c r="AB3" s="882"/>
      <c r="AC3" s="882"/>
      <c r="AD3" s="882"/>
      <c r="AE3" s="882"/>
      <c r="AF3" s="882"/>
      <c r="AG3" s="882"/>
      <c r="AH3" s="882"/>
    </row>
    <row r="4" spans="1:34" x14ac:dyDescent="0.25">
      <c r="A4" s="880" t="s">
        <v>93</v>
      </c>
      <c r="B4" s="881"/>
      <c r="C4" s="881"/>
      <c r="D4" s="881"/>
      <c r="E4" s="881"/>
      <c r="F4" s="881"/>
      <c r="G4" s="881"/>
      <c r="H4" s="881"/>
      <c r="I4" s="881"/>
      <c r="J4" s="881"/>
      <c r="K4" s="881"/>
      <c r="L4" s="881"/>
      <c r="M4" s="882"/>
      <c r="N4" s="882"/>
      <c r="O4" s="882"/>
      <c r="P4" s="882"/>
      <c r="Q4" s="882"/>
      <c r="R4" s="882"/>
      <c r="S4" s="882"/>
      <c r="T4" s="882"/>
      <c r="U4" s="882"/>
      <c r="V4" s="882"/>
      <c r="W4" s="882"/>
      <c r="X4" s="882"/>
      <c r="Y4" s="882"/>
      <c r="Z4" s="882"/>
      <c r="AA4" s="882"/>
      <c r="AB4" s="882"/>
      <c r="AC4" s="882"/>
      <c r="AD4" s="882"/>
      <c r="AE4" s="882"/>
      <c r="AF4" s="882"/>
      <c r="AG4" s="882"/>
      <c r="AH4" s="882"/>
    </row>
    <row r="5" spans="1:34" x14ac:dyDescent="0.25">
      <c r="A5" s="880" t="s">
        <v>4</v>
      </c>
      <c r="B5" s="881"/>
      <c r="C5" s="881"/>
      <c r="D5" s="881"/>
      <c r="E5" s="881"/>
      <c r="F5" s="881"/>
      <c r="G5" s="881"/>
      <c r="H5" s="881"/>
      <c r="I5" s="881"/>
      <c r="J5" s="881"/>
      <c r="K5" s="881"/>
      <c r="L5" s="881"/>
      <c r="M5" s="882"/>
      <c r="N5" s="882"/>
      <c r="O5" s="882"/>
      <c r="P5" s="882"/>
      <c r="Q5" s="882"/>
      <c r="R5" s="882"/>
      <c r="S5" s="882"/>
      <c r="T5" s="882"/>
      <c r="U5" s="882"/>
      <c r="V5" s="882"/>
      <c r="W5" s="882"/>
      <c r="X5" s="882"/>
      <c r="Y5" s="882"/>
      <c r="Z5" s="882"/>
      <c r="AA5" s="882"/>
      <c r="AB5" s="882"/>
      <c r="AC5" s="882"/>
      <c r="AD5" s="882"/>
      <c r="AE5" s="882"/>
      <c r="AF5" s="882"/>
      <c r="AG5" s="882"/>
      <c r="AH5" s="882"/>
    </row>
    <row r="6" spans="1:34" x14ac:dyDescent="0.25">
      <c r="A6" s="2155"/>
      <c r="B6" s="2155"/>
      <c r="C6" s="2155"/>
      <c r="D6" s="2155"/>
      <c r="E6" s="2155"/>
      <c r="F6" s="2155"/>
      <c r="G6" s="2155"/>
      <c r="H6" s="2155"/>
      <c r="I6" s="2155"/>
      <c r="J6" s="2155"/>
      <c r="K6" s="2155"/>
      <c r="L6" s="884"/>
      <c r="M6" s="885"/>
      <c r="N6" s="885"/>
      <c r="O6" s="885"/>
      <c r="P6" s="885"/>
      <c r="Q6" s="885"/>
      <c r="R6" s="885"/>
      <c r="S6" s="885"/>
      <c r="T6" s="885"/>
      <c r="U6" s="885"/>
      <c r="V6" s="885"/>
      <c r="W6" s="885"/>
      <c r="X6" s="885"/>
      <c r="Y6" s="885"/>
      <c r="Z6" s="885"/>
      <c r="AA6" s="885"/>
      <c r="AB6" s="885"/>
      <c r="AC6" s="885"/>
      <c r="AD6" s="885"/>
      <c r="AE6" s="885"/>
      <c r="AF6" s="885"/>
      <c r="AG6" s="885"/>
      <c r="AH6" s="885"/>
    </row>
    <row r="7" spans="1:34" ht="18" customHeight="1" x14ac:dyDescent="0.25">
      <c r="A7" s="2156" t="s">
        <v>5</v>
      </c>
      <c r="B7" s="2156"/>
      <c r="C7" s="2156"/>
      <c r="D7" s="2156"/>
      <c r="E7" s="2156"/>
      <c r="F7" s="2156"/>
      <c r="G7" s="2156"/>
      <c r="H7" s="2156"/>
      <c r="I7" s="2156"/>
      <c r="J7" s="2156"/>
      <c r="K7" s="2156"/>
      <c r="L7" s="2156"/>
      <c r="M7" s="2156"/>
      <c r="N7" s="2156"/>
      <c r="O7" s="2156"/>
      <c r="P7" s="2156"/>
      <c r="Q7" s="2156"/>
      <c r="R7" s="885"/>
      <c r="S7" s="885"/>
      <c r="T7" s="885"/>
      <c r="U7" s="885"/>
      <c r="V7" s="885"/>
      <c r="W7" s="885"/>
      <c r="X7" s="885"/>
      <c r="Y7" s="885"/>
      <c r="Z7" s="885"/>
      <c r="AA7" s="885"/>
      <c r="AB7" s="885"/>
      <c r="AC7" s="885"/>
      <c r="AD7" s="885"/>
      <c r="AE7" s="885"/>
      <c r="AF7" s="885"/>
      <c r="AG7" s="885"/>
      <c r="AH7" s="885"/>
    </row>
    <row r="8" spans="1:34" x14ac:dyDescent="0.25">
      <c r="A8" s="886" t="s">
        <v>6</v>
      </c>
      <c r="B8" s="879"/>
      <c r="C8" s="879"/>
      <c r="D8" s="879"/>
      <c r="E8" s="879"/>
      <c r="F8" s="879"/>
      <c r="G8" s="879"/>
      <c r="H8" s="879"/>
      <c r="I8" s="879"/>
      <c r="J8" s="879"/>
      <c r="K8" s="879"/>
      <c r="L8" s="879"/>
      <c r="M8" s="879"/>
      <c r="N8" s="879"/>
      <c r="O8" s="879"/>
      <c r="P8" s="879"/>
      <c r="Q8" s="879"/>
      <c r="R8" s="879"/>
      <c r="S8" s="879"/>
      <c r="T8" s="879"/>
      <c r="U8" s="879"/>
      <c r="V8" s="879"/>
      <c r="W8" s="879"/>
      <c r="X8" s="879"/>
      <c r="Y8" s="879"/>
      <c r="Z8" s="879"/>
      <c r="AA8" s="879"/>
      <c r="AB8" s="879"/>
      <c r="AC8" s="879"/>
      <c r="AD8" s="879"/>
      <c r="AE8" s="879"/>
      <c r="AF8" s="879"/>
      <c r="AG8" s="879"/>
      <c r="AH8" s="879"/>
    </row>
    <row r="9" spans="1:34" ht="15" customHeight="1" x14ac:dyDescent="0.25">
      <c r="A9" s="2100" t="s">
        <v>7</v>
      </c>
      <c r="B9" s="2131" t="s">
        <v>8</v>
      </c>
      <c r="C9" s="2131" t="s">
        <v>9</v>
      </c>
      <c r="D9" s="2101" t="s">
        <v>10</v>
      </c>
      <c r="E9" s="2102"/>
      <c r="F9" s="2102"/>
      <c r="G9" s="2102"/>
      <c r="H9" s="2102"/>
      <c r="I9" s="2102"/>
      <c r="J9" s="2103"/>
      <c r="K9" s="2101" t="s">
        <v>11</v>
      </c>
      <c r="L9" s="2102"/>
      <c r="M9" s="2077" t="s">
        <v>12</v>
      </c>
      <c r="N9" s="2079"/>
      <c r="O9" s="2078"/>
      <c r="P9" s="879"/>
      <c r="Q9" s="879"/>
      <c r="R9" s="879"/>
      <c r="S9" s="879"/>
      <c r="T9" s="879"/>
      <c r="U9" s="879"/>
      <c r="V9" s="879"/>
      <c r="W9" s="879"/>
      <c r="X9" s="879"/>
      <c r="Y9" s="879"/>
      <c r="Z9" s="879"/>
      <c r="AA9" s="879"/>
      <c r="AB9" s="879"/>
      <c r="AC9" s="879"/>
      <c r="AD9" s="879"/>
      <c r="AE9" s="879"/>
      <c r="AF9" s="879"/>
      <c r="AG9" s="879"/>
      <c r="AH9" s="879"/>
    </row>
    <row r="10" spans="1:34" ht="15" customHeight="1" x14ac:dyDescent="0.25">
      <c r="A10" s="2120"/>
      <c r="B10" s="2132"/>
      <c r="C10" s="2132"/>
      <c r="D10" s="2107" t="s">
        <v>13</v>
      </c>
      <c r="E10" s="2107" t="s">
        <v>14</v>
      </c>
      <c r="F10" s="2087" t="s">
        <v>15</v>
      </c>
      <c r="G10" s="2110" t="s">
        <v>16</v>
      </c>
      <c r="H10" s="2087" t="s">
        <v>17</v>
      </c>
      <c r="I10" s="2087" t="s">
        <v>18</v>
      </c>
      <c r="J10" s="2104" t="s">
        <v>19</v>
      </c>
      <c r="K10" s="2113" t="s">
        <v>20</v>
      </c>
      <c r="L10" s="2128" t="s">
        <v>21</v>
      </c>
      <c r="M10" s="2113" t="s">
        <v>22</v>
      </c>
      <c r="N10" s="2090" t="s">
        <v>23</v>
      </c>
      <c r="O10" s="2093" t="s">
        <v>24</v>
      </c>
      <c r="P10" s="879"/>
      <c r="Q10" s="879"/>
      <c r="R10" s="879"/>
      <c r="S10" s="879"/>
      <c r="T10" s="879"/>
      <c r="U10" s="879"/>
      <c r="V10" s="879"/>
      <c r="W10" s="879"/>
      <c r="X10" s="879"/>
      <c r="Y10" s="879"/>
      <c r="Z10" s="879"/>
      <c r="AA10" s="879"/>
      <c r="AB10" s="879"/>
      <c r="AC10" s="879"/>
      <c r="AD10" s="879"/>
      <c r="AE10" s="879"/>
      <c r="AF10" s="879"/>
      <c r="AG10" s="879"/>
      <c r="AH10" s="879"/>
    </row>
    <row r="11" spans="1:34" x14ac:dyDescent="0.25">
      <c r="A11" s="2120"/>
      <c r="B11" s="2132"/>
      <c r="C11" s="2132"/>
      <c r="D11" s="2108"/>
      <c r="E11" s="2108"/>
      <c r="F11" s="2088"/>
      <c r="G11" s="2111"/>
      <c r="H11" s="2088"/>
      <c r="I11" s="2088"/>
      <c r="J11" s="2105"/>
      <c r="K11" s="2114"/>
      <c r="L11" s="2129"/>
      <c r="M11" s="2114"/>
      <c r="N11" s="2091"/>
      <c r="O11" s="2094"/>
      <c r="P11" s="879"/>
      <c r="Q11" s="879"/>
      <c r="R11" s="879"/>
      <c r="S11" s="879"/>
      <c r="T11" s="879"/>
      <c r="U11" s="879"/>
      <c r="V11" s="879"/>
      <c r="W11" s="879"/>
      <c r="X11" s="879"/>
      <c r="Y11" s="879"/>
      <c r="Z11" s="879"/>
      <c r="AA11" s="879"/>
      <c r="AB11" s="879"/>
      <c r="AC11" s="879"/>
      <c r="AD11" s="879"/>
      <c r="AE11" s="879"/>
      <c r="AF11" s="879"/>
      <c r="AG11" s="879"/>
      <c r="AH11" s="879"/>
    </row>
    <row r="12" spans="1:34" x14ac:dyDescent="0.25">
      <c r="A12" s="2121"/>
      <c r="B12" s="2133"/>
      <c r="C12" s="2133"/>
      <c r="D12" s="2109"/>
      <c r="E12" s="2109"/>
      <c r="F12" s="2089"/>
      <c r="G12" s="2112"/>
      <c r="H12" s="2089"/>
      <c r="I12" s="2089"/>
      <c r="J12" s="2106"/>
      <c r="K12" s="2115"/>
      <c r="L12" s="2130"/>
      <c r="M12" s="2115"/>
      <c r="N12" s="2092"/>
      <c r="O12" s="2095"/>
      <c r="P12" s="879"/>
      <c r="Q12" s="879"/>
      <c r="R12" s="879"/>
      <c r="S12" s="879"/>
      <c r="T12" s="879"/>
      <c r="U12" s="879"/>
      <c r="V12" s="879"/>
      <c r="W12" s="879"/>
      <c r="X12" s="879"/>
      <c r="Y12" s="879"/>
      <c r="Z12" s="879"/>
      <c r="AA12" s="879"/>
      <c r="AB12" s="879"/>
      <c r="AC12" s="879"/>
      <c r="AD12" s="879"/>
      <c r="AE12" s="879"/>
      <c r="AF12" s="879"/>
      <c r="AG12" s="879"/>
      <c r="AH12" s="879"/>
    </row>
    <row r="13" spans="1:34" x14ac:dyDescent="0.25">
      <c r="A13" s="2100" t="s">
        <v>25</v>
      </c>
      <c r="B13" s="888" t="s">
        <v>26</v>
      </c>
      <c r="C13" s="889">
        <v>0</v>
      </c>
      <c r="D13" s="890"/>
      <c r="E13" s="891"/>
      <c r="F13" s="892"/>
      <c r="G13" s="892"/>
      <c r="H13" s="893"/>
      <c r="I13" s="893"/>
      <c r="J13" s="894"/>
      <c r="K13" s="895"/>
      <c r="L13" s="896"/>
      <c r="M13" s="895"/>
      <c r="N13" s="893"/>
      <c r="O13" s="894"/>
      <c r="P13" s="1101" t="s">
        <v>27</v>
      </c>
      <c r="Q13" s="879"/>
      <c r="R13" s="879"/>
      <c r="S13" s="879"/>
      <c r="T13" s="879"/>
      <c r="U13" s="879"/>
      <c r="V13" s="879"/>
      <c r="W13" s="879"/>
      <c r="X13" s="879"/>
      <c r="Y13" s="879"/>
      <c r="Z13" s="879"/>
      <c r="AA13" s="1017" t="s">
        <v>28</v>
      </c>
      <c r="AB13" s="1017" t="s">
        <v>28</v>
      </c>
      <c r="AC13" s="1017" t="s">
        <v>28</v>
      </c>
      <c r="AD13" s="1017" t="s">
        <v>28</v>
      </c>
      <c r="AE13" s="1099" t="s">
        <v>28</v>
      </c>
      <c r="AF13" s="1099" t="s">
        <v>28</v>
      </c>
      <c r="AG13" s="1099" t="s">
        <v>28</v>
      </c>
      <c r="AH13" s="1099" t="s">
        <v>28</v>
      </c>
    </row>
    <row r="14" spans="1:34" x14ac:dyDescent="0.25">
      <c r="A14" s="2120"/>
      <c r="B14" s="897" t="s">
        <v>29</v>
      </c>
      <c r="C14" s="889">
        <v>0</v>
      </c>
      <c r="D14" s="898"/>
      <c r="E14" s="899"/>
      <c r="F14" s="900"/>
      <c r="G14" s="901"/>
      <c r="H14" s="902"/>
      <c r="I14" s="902"/>
      <c r="J14" s="903"/>
      <c r="K14" s="898"/>
      <c r="L14" s="904"/>
      <c r="M14" s="898"/>
      <c r="N14" s="901"/>
      <c r="O14" s="905"/>
      <c r="P14" s="1101" t="s">
        <v>28</v>
      </c>
      <c r="Q14" s="879"/>
      <c r="R14" s="879"/>
      <c r="S14" s="879"/>
      <c r="T14" s="879"/>
      <c r="U14" s="879"/>
      <c r="V14" s="879"/>
      <c r="W14" s="879"/>
      <c r="X14" s="879"/>
      <c r="Y14" s="879"/>
      <c r="Z14" s="879"/>
      <c r="AA14" s="1017" t="s">
        <v>28</v>
      </c>
      <c r="AB14" s="1017" t="s">
        <v>28</v>
      </c>
      <c r="AC14" s="1017" t="s">
        <v>28</v>
      </c>
      <c r="AD14" s="1017" t="s">
        <v>28</v>
      </c>
      <c r="AE14" s="1099" t="s">
        <v>28</v>
      </c>
      <c r="AF14" s="1099" t="s">
        <v>28</v>
      </c>
      <c r="AG14" s="1099" t="s">
        <v>28</v>
      </c>
      <c r="AH14" s="1099" t="s">
        <v>28</v>
      </c>
    </row>
    <row r="15" spans="1:34" x14ac:dyDescent="0.25">
      <c r="A15" s="2120"/>
      <c r="B15" s="906" t="s">
        <v>30</v>
      </c>
      <c r="C15" s="907">
        <v>0</v>
      </c>
      <c r="D15" s="898"/>
      <c r="E15" s="899"/>
      <c r="F15" s="900"/>
      <c r="G15" s="901"/>
      <c r="H15" s="900"/>
      <c r="I15" s="900"/>
      <c r="J15" s="904"/>
      <c r="K15" s="908"/>
      <c r="L15" s="904"/>
      <c r="M15" s="908"/>
      <c r="N15" s="909"/>
      <c r="O15" s="910"/>
      <c r="P15" s="1101" t="s">
        <v>28</v>
      </c>
      <c r="Q15" s="879"/>
      <c r="R15" s="879"/>
      <c r="S15" s="879"/>
      <c r="T15" s="879"/>
      <c r="U15" s="879"/>
      <c r="V15" s="879"/>
      <c r="W15" s="879"/>
      <c r="X15" s="879"/>
      <c r="Y15" s="879"/>
      <c r="Z15" s="879"/>
      <c r="AA15" s="1017" t="s">
        <v>28</v>
      </c>
      <c r="AB15" s="1017" t="s">
        <v>28</v>
      </c>
      <c r="AC15" s="1017" t="s">
        <v>28</v>
      </c>
      <c r="AD15" s="879"/>
      <c r="AE15" s="1099" t="s">
        <v>28</v>
      </c>
      <c r="AF15" s="1099" t="s">
        <v>28</v>
      </c>
      <c r="AG15" s="1099" t="s">
        <v>28</v>
      </c>
      <c r="AH15" s="879"/>
    </row>
    <row r="16" spans="1:34" x14ac:dyDescent="0.25">
      <c r="A16" s="2120"/>
      <c r="B16" s="911"/>
      <c r="C16" s="889"/>
      <c r="D16" s="1102"/>
      <c r="E16" s="1103"/>
      <c r="F16" s="1104"/>
      <c r="G16" s="1104"/>
      <c r="H16" s="1105"/>
      <c r="I16" s="1105"/>
      <c r="J16" s="1106"/>
      <c r="K16" s="1107"/>
      <c r="L16" s="1108"/>
      <c r="M16" s="1107"/>
      <c r="N16" s="1109"/>
      <c r="O16" s="1110"/>
      <c r="P16" s="879"/>
      <c r="Q16" s="879"/>
      <c r="R16" s="879"/>
      <c r="S16" s="879"/>
      <c r="T16" s="879"/>
      <c r="U16" s="879"/>
      <c r="V16" s="879"/>
      <c r="W16" s="879"/>
      <c r="X16" s="879"/>
      <c r="Y16" s="879"/>
      <c r="Z16" s="879"/>
      <c r="AA16" s="879"/>
      <c r="AB16" s="879"/>
      <c r="AC16" s="879"/>
      <c r="AD16" s="879"/>
      <c r="AE16" s="879"/>
      <c r="AF16" s="879"/>
      <c r="AG16" s="879"/>
      <c r="AH16" s="879"/>
    </row>
    <row r="17" spans="1:34" x14ac:dyDescent="0.25">
      <c r="A17" s="2121"/>
      <c r="B17" s="912" t="s">
        <v>31</v>
      </c>
      <c r="C17" s="913">
        <v>0</v>
      </c>
      <c r="D17" s="914">
        <v>0</v>
      </c>
      <c r="E17" s="915">
        <v>0</v>
      </c>
      <c r="F17" s="916">
        <v>0</v>
      </c>
      <c r="G17" s="916">
        <v>0</v>
      </c>
      <c r="H17" s="916">
        <v>0</v>
      </c>
      <c r="I17" s="916">
        <v>0</v>
      </c>
      <c r="J17" s="917">
        <v>0</v>
      </c>
      <c r="K17" s="914">
        <v>0</v>
      </c>
      <c r="L17" s="917">
        <v>0</v>
      </c>
      <c r="M17" s="914">
        <v>0</v>
      </c>
      <c r="N17" s="916">
        <v>0</v>
      </c>
      <c r="O17" s="917">
        <v>0</v>
      </c>
      <c r="P17" s="879"/>
      <c r="Q17" s="879"/>
      <c r="R17" s="879"/>
      <c r="S17" s="879"/>
      <c r="T17" s="879"/>
      <c r="U17" s="879"/>
      <c r="V17" s="879"/>
      <c r="W17" s="879"/>
      <c r="X17" s="879"/>
      <c r="Y17" s="879"/>
      <c r="Z17" s="879"/>
      <c r="AA17" s="879"/>
      <c r="AB17" s="879"/>
      <c r="AC17" s="879"/>
      <c r="AD17" s="879"/>
      <c r="AE17" s="879"/>
      <c r="AF17" s="879"/>
      <c r="AG17" s="879"/>
      <c r="AH17" s="879"/>
    </row>
    <row r="18" spans="1:34" ht="15" customHeight="1" x14ac:dyDescent="0.25">
      <c r="A18" s="2100" t="s">
        <v>32</v>
      </c>
      <c r="B18" s="888" t="s">
        <v>26</v>
      </c>
      <c r="C18" s="889">
        <v>0</v>
      </c>
      <c r="D18" s="918"/>
      <c r="E18" s="919"/>
      <c r="F18" s="920"/>
      <c r="G18" s="920"/>
      <c r="H18" s="921"/>
      <c r="I18" s="921"/>
      <c r="J18" s="922"/>
      <c r="K18" s="923"/>
      <c r="L18" s="894"/>
      <c r="M18" s="895"/>
      <c r="N18" s="893"/>
      <c r="O18" s="894"/>
      <c r="P18" s="1101" t="s">
        <v>27</v>
      </c>
      <c r="Q18" s="879"/>
      <c r="R18" s="879"/>
      <c r="S18" s="879"/>
      <c r="T18" s="879"/>
      <c r="U18" s="879"/>
      <c r="V18" s="879"/>
      <c r="W18" s="879"/>
      <c r="X18" s="879"/>
      <c r="Y18" s="879"/>
      <c r="Z18" s="879"/>
      <c r="AA18" s="1017" t="s">
        <v>28</v>
      </c>
      <c r="AB18" s="1017" t="s">
        <v>28</v>
      </c>
      <c r="AC18" s="1017" t="s">
        <v>28</v>
      </c>
      <c r="AD18" s="1017" t="s">
        <v>28</v>
      </c>
      <c r="AE18" s="1099" t="s">
        <v>28</v>
      </c>
      <c r="AF18" s="1099" t="s">
        <v>28</v>
      </c>
      <c r="AG18" s="1099" t="s">
        <v>28</v>
      </c>
      <c r="AH18" s="1099" t="s">
        <v>28</v>
      </c>
    </row>
    <row r="19" spans="1:34" x14ac:dyDescent="0.25">
      <c r="A19" s="2120"/>
      <c r="B19" s="897" t="s">
        <v>29</v>
      </c>
      <c r="C19" s="889">
        <v>0</v>
      </c>
      <c r="D19" s="924"/>
      <c r="E19" s="925"/>
      <c r="F19" s="926"/>
      <c r="G19" s="926"/>
      <c r="H19" s="902"/>
      <c r="I19" s="902"/>
      <c r="J19" s="903"/>
      <c r="K19" s="923"/>
      <c r="L19" s="927"/>
      <c r="M19" s="923"/>
      <c r="N19" s="928"/>
      <c r="O19" s="927"/>
      <c r="P19" s="1101" t="s">
        <v>27</v>
      </c>
      <c r="Q19" s="879"/>
      <c r="R19" s="879"/>
      <c r="S19" s="879"/>
      <c r="T19" s="879"/>
      <c r="U19" s="879"/>
      <c r="V19" s="879"/>
      <c r="W19" s="879"/>
      <c r="X19" s="879"/>
      <c r="Y19" s="879"/>
      <c r="Z19" s="879"/>
      <c r="AA19" s="1017" t="s">
        <v>28</v>
      </c>
      <c r="AB19" s="1017" t="s">
        <v>28</v>
      </c>
      <c r="AC19" s="1017" t="s">
        <v>28</v>
      </c>
      <c r="AD19" s="1017"/>
      <c r="AE19" s="1099" t="s">
        <v>28</v>
      </c>
      <c r="AF19" s="1099" t="s">
        <v>28</v>
      </c>
      <c r="AG19" s="1099" t="s">
        <v>28</v>
      </c>
      <c r="AH19" s="1099"/>
    </row>
    <row r="20" spans="1:34" x14ac:dyDescent="0.25">
      <c r="A20" s="2120"/>
      <c r="B20" s="929" t="s">
        <v>33</v>
      </c>
      <c r="C20" s="907">
        <v>0</v>
      </c>
      <c r="D20" s="924"/>
      <c r="E20" s="925"/>
      <c r="F20" s="930"/>
      <c r="G20" s="909"/>
      <c r="H20" s="909"/>
      <c r="I20" s="909"/>
      <c r="J20" s="910"/>
      <c r="K20" s="923"/>
      <c r="L20" s="927"/>
      <c r="M20" s="923"/>
      <c r="N20" s="928"/>
      <c r="O20" s="927"/>
      <c r="P20" s="1101"/>
      <c r="Q20" s="931"/>
      <c r="R20" s="931"/>
      <c r="S20" s="879"/>
      <c r="T20" s="879"/>
      <c r="U20" s="879"/>
      <c r="V20" s="879"/>
      <c r="W20" s="879"/>
      <c r="X20" s="879"/>
      <c r="Y20" s="879"/>
      <c r="Z20" s="879"/>
      <c r="AA20" s="1017" t="s">
        <v>28</v>
      </c>
      <c r="AB20" s="1017" t="s">
        <v>28</v>
      </c>
      <c r="AC20" s="1017" t="s">
        <v>28</v>
      </c>
      <c r="AD20" s="879"/>
      <c r="AE20" s="1099" t="s">
        <v>28</v>
      </c>
      <c r="AF20" s="1099" t="s">
        <v>28</v>
      </c>
      <c r="AG20" s="1099" t="s">
        <v>28</v>
      </c>
      <c r="AH20" s="879"/>
    </row>
    <row r="21" spans="1:34" x14ac:dyDescent="0.25">
      <c r="A21" s="2120"/>
      <c r="B21" s="906" t="s">
        <v>30</v>
      </c>
      <c r="C21" s="907">
        <v>0</v>
      </c>
      <c r="D21" s="924"/>
      <c r="E21" s="925"/>
      <c r="F21" s="926"/>
      <c r="G21" s="926"/>
      <c r="H21" s="900"/>
      <c r="I21" s="900"/>
      <c r="J21" s="904"/>
      <c r="K21" s="923"/>
      <c r="L21" s="910"/>
      <c r="M21" s="908"/>
      <c r="N21" s="909"/>
      <c r="O21" s="910"/>
      <c r="P21" s="1101" t="s">
        <v>27</v>
      </c>
      <c r="Q21" s="879"/>
      <c r="R21" s="879"/>
      <c r="S21" s="879"/>
      <c r="T21" s="879"/>
      <c r="U21" s="879"/>
      <c r="V21" s="879"/>
      <c r="W21" s="879"/>
      <c r="X21" s="879"/>
      <c r="Y21" s="879"/>
      <c r="Z21" s="879"/>
      <c r="AA21" s="879"/>
      <c r="AB21" s="879"/>
      <c r="AC21" s="879"/>
      <c r="AD21" s="879"/>
      <c r="AE21" s="879"/>
      <c r="AF21" s="879"/>
      <c r="AG21" s="879"/>
      <c r="AH21" s="879"/>
    </row>
    <row r="22" spans="1:34" x14ac:dyDescent="0.25">
      <c r="A22" s="2120"/>
      <c r="B22" s="911"/>
      <c r="C22" s="889"/>
      <c r="D22" s="1102"/>
      <c r="E22" s="1103"/>
      <c r="F22" s="1104"/>
      <c r="G22" s="1104"/>
      <c r="H22" s="1105"/>
      <c r="I22" s="1105"/>
      <c r="J22" s="1106"/>
      <c r="K22" s="1107"/>
      <c r="L22" s="1108"/>
      <c r="M22" s="1107"/>
      <c r="N22" s="1109"/>
      <c r="O22" s="1108"/>
      <c r="P22" s="879"/>
      <c r="Q22" s="879"/>
      <c r="R22" s="879"/>
      <c r="S22" s="879"/>
      <c r="T22" s="879"/>
      <c r="U22" s="879"/>
      <c r="V22" s="879"/>
      <c r="W22" s="879"/>
      <c r="X22" s="879"/>
      <c r="Y22" s="879"/>
      <c r="Z22" s="879"/>
      <c r="AA22" s="879"/>
      <c r="AB22" s="879"/>
      <c r="AC22" s="879"/>
      <c r="AD22" s="879"/>
      <c r="AE22" s="879"/>
      <c r="AF22" s="879"/>
      <c r="AG22" s="879"/>
      <c r="AH22" s="879"/>
    </row>
    <row r="23" spans="1:34" x14ac:dyDescent="0.25">
      <c r="A23" s="2121"/>
      <c r="B23" s="932" t="s">
        <v>31</v>
      </c>
      <c r="C23" s="913">
        <v>0</v>
      </c>
      <c r="D23" s="914">
        <v>0</v>
      </c>
      <c r="E23" s="915">
        <v>0</v>
      </c>
      <c r="F23" s="916">
        <v>0</v>
      </c>
      <c r="G23" s="916">
        <v>0</v>
      </c>
      <c r="H23" s="916">
        <v>0</v>
      </c>
      <c r="I23" s="916">
        <v>0</v>
      </c>
      <c r="J23" s="917">
        <v>0</v>
      </c>
      <c r="K23" s="914">
        <v>0</v>
      </c>
      <c r="L23" s="917">
        <v>0</v>
      </c>
      <c r="M23" s="914">
        <v>0</v>
      </c>
      <c r="N23" s="916">
        <v>0</v>
      </c>
      <c r="O23" s="917">
        <v>0</v>
      </c>
      <c r="P23" s="931"/>
      <c r="Q23" s="931"/>
      <c r="R23" s="931"/>
      <c r="S23" s="879"/>
      <c r="T23" s="879"/>
      <c r="U23" s="879"/>
      <c r="V23" s="879"/>
      <c r="W23" s="879"/>
      <c r="X23" s="879"/>
      <c r="Y23" s="879"/>
      <c r="Z23" s="879"/>
      <c r="AA23" s="879"/>
      <c r="AB23" s="879"/>
      <c r="AC23" s="879"/>
      <c r="AD23" s="879"/>
      <c r="AE23" s="879"/>
      <c r="AF23" s="879"/>
      <c r="AG23" s="879"/>
      <c r="AH23" s="879"/>
    </row>
    <row r="24" spans="1:34" ht="15" customHeight="1" x14ac:dyDescent="0.25">
      <c r="A24" s="2100" t="s">
        <v>34</v>
      </c>
      <c r="B24" s="888" t="s">
        <v>26</v>
      </c>
      <c r="C24" s="889">
        <v>0</v>
      </c>
      <c r="D24" s="918"/>
      <c r="E24" s="919"/>
      <c r="F24" s="920"/>
      <c r="G24" s="920"/>
      <c r="H24" s="921"/>
      <c r="I24" s="921"/>
      <c r="J24" s="922"/>
      <c r="K24" s="898"/>
      <c r="L24" s="905"/>
      <c r="M24" s="898"/>
      <c r="N24" s="900"/>
      <c r="O24" s="905"/>
      <c r="P24" s="1101" t="s">
        <v>27</v>
      </c>
      <c r="Q24" s="879"/>
      <c r="R24" s="879"/>
      <c r="S24" s="879"/>
      <c r="T24" s="879"/>
      <c r="U24" s="879"/>
      <c r="V24" s="879"/>
      <c r="W24" s="879"/>
      <c r="X24" s="879"/>
      <c r="Y24" s="879"/>
      <c r="Z24" s="879"/>
      <c r="AA24" s="1017" t="s">
        <v>28</v>
      </c>
      <c r="AB24" s="1017" t="s">
        <v>28</v>
      </c>
      <c r="AC24" s="1017" t="s">
        <v>28</v>
      </c>
      <c r="AD24" s="1017" t="s">
        <v>28</v>
      </c>
      <c r="AE24" s="1099" t="s">
        <v>28</v>
      </c>
      <c r="AF24" s="1099" t="s">
        <v>28</v>
      </c>
      <c r="AG24" s="1099" t="s">
        <v>28</v>
      </c>
      <c r="AH24" s="1099" t="s">
        <v>28</v>
      </c>
    </row>
    <row r="25" spans="1:34" x14ac:dyDescent="0.25">
      <c r="A25" s="2120"/>
      <c r="B25" s="897" t="s">
        <v>29</v>
      </c>
      <c r="C25" s="889">
        <v>0</v>
      </c>
      <c r="D25" s="924"/>
      <c r="E25" s="925"/>
      <c r="F25" s="926"/>
      <c r="G25" s="926"/>
      <c r="H25" s="902"/>
      <c r="I25" s="902"/>
      <c r="J25" s="903"/>
      <c r="K25" s="923"/>
      <c r="L25" s="927"/>
      <c r="M25" s="923"/>
      <c r="N25" s="928"/>
      <c r="O25" s="927"/>
      <c r="P25" s="1101" t="s">
        <v>27</v>
      </c>
      <c r="Q25" s="879"/>
      <c r="R25" s="879"/>
      <c r="S25" s="879"/>
      <c r="T25" s="879"/>
      <c r="U25" s="879"/>
      <c r="V25" s="879"/>
      <c r="W25" s="879"/>
      <c r="X25" s="879"/>
      <c r="Y25" s="879"/>
      <c r="Z25" s="879"/>
      <c r="AA25" s="1017" t="s">
        <v>28</v>
      </c>
      <c r="AB25" s="1017" t="s">
        <v>28</v>
      </c>
      <c r="AC25" s="1017" t="s">
        <v>28</v>
      </c>
      <c r="AD25" s="1067"/>
      <c r="AE25" s="1099" t="s">
        <v>28</v>
      </c>
      <c r="AF25" s="1099" t="s">
        <v>28</v>
      </c>
      <c r="AG25" s="1099" t="s">
        <v>28</v>
      </c>
      <c r="AH25" s="1067"/>
    </row>
    <row r="26" spans="1:34" x14ac:dyDescent="0.25">
      <c r="A26" s="2120"/>
      <c r="B26" s="929" t="s">
        <v>33</v>
      </c>
      <c r="C26" s="907">
        <v>0</v>
      </c>
      <c r="D26" s="924"/>
      <c r="E26" s="925"/>
      <c r="F26" s="930"/>
      <c r="G26" s="930"/>
      <c r="H26" s="933"/>
      <c r="I26" s="933"/>
      <c r="J26" s="934"/>
      <c r="K26" s="898"/>
      <c r="L26" s="905"/>
      <c r="M26" s="898"/>
      <c r="N26" s="901"/>
      <c r="O26" s="904"/>
      <c r="P26" s="931"/>
      <c r="Q26" s="931"/>
      <c r="R26" s="931"/>
      <c r="S26" s="879"/>
      <c r="T26" s="879"/>
      <c r="U26" s="879"/>
      <c r="V26" s="879"/>
      <c r="W26" s="879"/>
      <c r="X26" s="879"/>
      <c r="Y26" s="879"/>
      <c r="Z26" s="879"/>
      <c r="AA26" s="1067"/>
      <c r="AB26" s="1067"/>
      <c r="AC26" s="1067"/>
      <c r="AD26" s="879"/>
      <c r="AE26" s="879"/>
      <c r="AF26" s="879"/>
      <c r="AG26" s="879"/>
      <c r="AH26" s="879"/>
    </row>
    <row r="27" spans="1:34" x14ac:dyDescent="0.25">
      <c r="A27" s="2120"/>
      <c r="B27" s="911"/>
      <c r="C27" s="889"/>
      <c r="D27" s="1102"/>
      <c r="E27" s="1103"/>
      <c r="F27" s="1104"/>
      <c r="G27" s="1104"/>
      <c r="H27" s="1105"/>
      <c r="I27" s="1105"/>
      <c r="J27" s="1106"/>
      <c r="K27" s="1107"/>
      <c r="L27" s="1108"/>
      <c r="M27" s="1107"/>
      <c r="N27" s="1109"/>
      <c r="O27" s="1108"/>
      <c r="P27" s="887"/>
      <c r="Q27" s="887"/>
      <c r="R27" s="887"/>
      <c r="S27" s="935"/>
      <c r="T27" s="935"/>
      <c r="U27" s="935"/>
      <c r="V27" s="935"/>
      <c r="W27" s="935"/>
      <c r="X27" s="935"/>
      <c r="Y27" s="935"/>
      <c r="Z27" s="935"/>
      <c r="AA27" s="935"/>
      <c r="AB27" s="935"/>
      <c r="AC27" s="935"/>
      <c r="AD27" s="935"/>
      <c r="AE27" s="935"/>
      <c r="AF27" s="935"/>
      <c r="AG27" s="935"/>
      <c r="AH27" s="935"/>
    </row>
    <row r="28" spans="1:34" x14ac:dyDescent="0.25">
      <c r="A28" s="2121"/>
      <c r="B28" s="932" t="s">
        <v>31</v>
      </c>
      <c r="C28" s="913">
        <v>0</v>
      </c>
      <c r="D28" s="914">
        <v>0</v>
      </c>
      <c r="E28" s="915">
        <v>0</v>
      </c>
      <c r="F28" s="916">
        <v>0</v>
      </c>
      <c r="G28" s="916">
        <v>0</v>
      </c>
      <c r="H28" s="916">
        <v>0</v>
      </c>
      <c r="I28" s="916">
        <v>0</v>
      </c>
      <c r="J28" s="917">
        <v>0</v>
      </c>
      <c r="K28" s="914">
        <v>0</v>
      </c>
      <c r="L28" s="917">
        <v>0</v>
      </c>
      <c r="M28" s="914">
        <v>0</v>
      </c>
      <c r="N28" s="916">
        <v>0</v>
      </c>
      <c r="O28" s="917">
        <v>0</v>
      </c>
      <c r="P28" s="931"/>
      <c r="Q28" s="931"/>
      <c r="R28" s="931"/>
      <c r="S28" s="879"/>
      <c r="T28" s="879"/>
      <c r="U28" s="879"/>
      <c r="V28" s="879"/>
      <c r="W28" s="879"/>
      <c r="X28" s="879"/>
      <c r="Y28" s="879"/>
      <c r="Z28" s="879"/>
      <c r="AA28" s="879"/>
      <c r="AB28" s="879"/>
      <c r="AC28" s="879"/>
      <c r="AD28" s="879"/>
      <c r="AE28" s="879"/>
      <c r="AF28" s="879"/>
      <c r="AG28" s="879"/>
      <c r="AH28" s="879"/>
    </row>
    <row r="29" spans="1:34" x14ac:dyDescent="0.25">
      <c r="A29" s="2122" t="s">
        <v>9</v>
      </c>
      <c r="B29" s="2123"/>
      <c r="C29" s="936">
        <v>0</v>
      </c>
      <c r="D29" s="937">
        <v>0</v>
      </c>
      <c r="E29" s="938">
        <v>0</v>
      </c>
      <c r="F29" s="939">
        <v>0</v>
      </c>
      <c r="G29" s="939">
        <v>0</v>
      </c>
      <c r="H29" s="939">
        <v>0</v>
      </c>
      <c r="I29" s="939">
        <v>0</v>
      </c>
      <c r="J29" s="940">
        <v>0</v>
      </c>
      <c r="K29" s="937">
        <v>0</v>
      </c>
      <c r="L29" s="940">
        <v>0</v>
      </c>
      <c r="M29" s="937">
        <v>0</v>
      </c>
      <c r="N29" s="939">
        <v>0</v>
      </c>
      <c r="O29" s="940">
        <v>0</v>
      </c>
      <c r="P29" s="931"/>
      <c r="Q29" s="931"/>
      <c r="R29" s="931"/>
      <c r="S29" s="879"/>
      <c r="T29" s="879"/>
      <c r="U29" s="879"/>
      <c r="V29" s="879"/>
      <c r="W29" s="879"/>
      <c r="X29" s="879"/>
      <c r="Y29" s="879"/>
      <c r="Z29" s="879"/>
      <c r="AA29" s="879"/>
      <c r="AB29" s="879"/>
      <c r="AC29" s="879"/>
      <c r="AD29" s="879"/>
      <c r="AE29" s="879"/>
      <c r="AF29" s="879"/>
      <c r="AG29" s="879"/>
      <c r="AH29" s="879"/>
    </row>
    <row r="30" spans="1:34" x14ac:dyDescent="0.25">
      <c r="A30" s="886" t="s">
        <v>35</v>
      </c>
      <c r="B30" s="879"/>
      <c r="C30" s="879"/>
      <c r="D30" s="879"/>
      <c r="E30" s="879"/>
      <c r="F30" s="879"/>
      <c r="G30" s="879"/>
      <c r="H30" s="879"/>
      <c r="I30" s="879"/>
      <c r="J30" s="879"/>
      <c r="K30" s="879"/>
      <c r="L30" s="879"/>
      <c r="M30" s="879"/>
      <c r="N30" s="879"/>
      <c r="O30" s="879"/>
      <c r="P30" s="879"/>
      <c r="Q30" s="879"/>
      <c r="R30" s="879"/>
      <c r="S30" s="879"/>
      <c r="T30" s="879"/>
      <c r="U30" s="879"/>
      <c r="V30" s="879"/>
      <c r="W30" s="879"/>
      <c r="X30" s="879"/>
      <c r="Y30" s="879"/>
      <c r="Z30" s="879"/>
      <c r="AA30" s="879"/>
      <c r="AB30" s="879"/>
      <c r="AC30" s="879"/>
      <c r="AD30" s="879"/>
      <c r="AE30" s="879"/>
      <c r="AF30" s="879"/>
      <c r="AG30" s="879"/>
      <c r="AH30" s="879"/>
    </row>
    <row r="31" spans="1:34" ht="15" customHeight="1" x14ac:dyDescent="0.25">
      <c r="A31" s="2124" t="s">
        <v>36</v>
      </c>
      <c r="B31" s="2125"/>
      <c r="C31" s="2100" t="s">
        <v>9</v>
      </c>
      <c r="D31" s="2077" t="s">
        <v>37</v>
      </c>
      <c r="E31" s="2079"/>
      <c r="F31" s="2079"/>
      <c r="G31" s="2078"/>
      <c r="H31" s="879"/>
      <c r="I31" s="879"/>
      <c r="J31" s="879"/>
      <c r="K31" s="879"/>
      <c r="L31" s="879"/>
      <c r="M31" s="879"/>
      <c r="N31" s="879"/>
      <c r="O31" s="879"/>
      <c r="P31" s="879"/>
      <c r="Q31" s="879"/>
      <c r="R31" s="879"/>
      <c r="S31" s="879"/>
      <c r="T31" s="879"/>
      <c r="U31" s="879"/>
      <c r="V31" s="879"/>
      <c r="W31" s="879"/>
      <c r="X31" s="879"/>
      <c r="Y31" s="879"/>
      <c r="Z31" s="879"/>
      <c r="AA31" s="879"/>
      <c r="AB31" s="879"/>
      <c r="AC31" s="879"/>
      <c r="AD31" s="879"/>
      <c r="AE31" s="879"/>
      <c r="AF31" s="879"/>
      <c r="AG31" s="879"/>
      <c r="AH31" s="879"/>
    </row>
    <row r="32" spans="1:34" ht="21" x14ac:dyDescent="0.25">
      <c r="A32" s="2126"/>
      <c r="B32" s="2127"/>
      <c r="C32" s="2121"/>
      <c r="D32" s="941" t="s">
        <v>13</v>
      </c>
      <c r="E32" s="942" t="s">
        <v>14</v>
      </c>
      <c r="F32" s="942" t="s">
        <v>15</v>
      </c>
      <c r="G32" s="943" t="s">
        <v>38</v>
      </c>
      <c r="H32" s="887"/>
      <c r="I32" s="887"/>
      <c r="J32" s="887"/>
      <c r="K32" s="887"/>
      <c r="L32" s="887"/>
      <c r="M32" s="887"/>
      <c r="N32" s="887"/>
      <c r="O32" s="887"/>
      <c r="P32" s="887"/>
      <c r="Q32" s="887"/>
      <c r="R32" s="944"/>
      <c r="S32" s="944"/>
      <c r="T32" s="944"/>
      <c r="U32" s="944"/>
      <c r="V32" s="944"/>
      <c r="W32" s="944"/>
      <c r="X32" s="944"/>
      <c r="Y32" s="944"/>
      <c r="Z32" s="944"/>
      <c r="AA32" s="944"/>
      <c r="AB32" s="944"/>
      <c r="AC32" s="944"/>
      <c r="AD32" s="944"/>
      <c r="AE32" s="944"/>
      <c r="AF32" s="944"/>
      <c r="AG32" s="944"/>
      <c r="AH32" s="944"/>
    </row>
    <row r="33" spans="1:34" x14ac:dyDescent="0.25">
      <c r="A33" s="2116" t="s">
        <v>39</v>
      </c>
      <c r="B33" s="2117"/>
      <c r="C33" s="945">
        <v>0</v>
      </c>
      <c r="D33" s="946"/>
      <c r="E33" s="947"/>
      <c r="F33" s="948"/>
      <c r="G33" s="949"/>
      <c r="H33" s="879"/>
      <c r="I33" s="879"/>
      <c r="J33" s="879"/>
      <c r="K33" s="879"/>
      <c r="L33" s="879"/>
      <c r="M33" s="879"/>
      <c r="N33" s="879"/>
      <c r="O33" s="879"/>
      <c r="P33" s="879"/>
      <c r="Q33" s="879"/>
      <c r="R33" s="879"/>
      <c r="S33" s="879"/>
      <c r="T33" s="879"/>
      <c r="U33" s="879"/>
      <c r="V33" s="879"/>
      <c r="W33" s="879"/>
      <c r="X33" s="879"/>
      <c r="Y33" s="879"/>
      <c r="Z33" s="879"/>
      <c r="AA33" s="879"/>
      <c r="AB33" s="879"/>
      <c r="AC33" s="879"/>
      <c r="AD33" s="879"/>
      <c r="AE33" s="879"/>
      <c r="AF33" s="879"/>
      <c r="AG33" s="879"/>
      <c r="AH33" s="879"/>
    </row>
    <row r="34" spans="1:34" ht="15.75" thickBot="1" x14ac:dyDescent="0.3">
      <c r="A34" s="2118" t="s">
        <v>40</v>
      </c>
      <c r="B34" s="2119"/>
      <c r="C34" s="950">
        <v>0</v>
      </c>
      <c r="D34" s="951"/>
      <c r="E34" s="952"/>
      <c r="F34" s="953"/>
      <c r="G34" s="954"/>
      <c r="H34" s="879"/>
      <c r="I34" s="879"/>
      <c r="J34" s="879"/>
      <c r="K34" s="879"/>
      <c r="L34" s="879"/>
      <c r="M34" s="879"/>
      <c r="N34" s="879"/>
      <c r="O34" s="879"/>
      <c r="P34" s="879"/>
      <c r="Q34" s="879"/>
      <c r="R34" s="879"/>
      <c r="S34" s="879"/>
      <c r="T34" s="879"/>
      <c r="U34" s="879"/>
      <c r="V34" s="879"/>
      <c r="W34" s="879"/>
      <c r="X34" s="879"/>
      <c r="Y34" s="879"/>
      <c r="Z34" s="879"/>
      <c r="AA34" s="879"/>
      <c r="AB34" s="879"/>
      <c r="AC34" s="879"/>
      <c r="AD34" s="879"/>
      <c r="AE34" s="879"/>
      <c r="AF34" s="879"/>
      <c r="AG34" s="879"/>
      <c r="AH34" s="879"/>
    </row>
    <row r="35" spans="1:34" ht="15.75" thickTop="1" x14ac:dyDescent="0.25">
      <c r="A35" s="955" t="s">
        <v>41</v>
      </c>
      <c r="B35" s="956"/>
      <c r="C35" s="957">
        <v>0</v>
      </c>
      <c r="D35" s="958"/>
      <c r="E35" s="959"/>
      <c r="F35" s="959"/>
      <c r="G35" s="960"/>
      <c r="H35" s="879"/>
      <c r="I35" s="879"/>
      <c r="J35" s="879"/>
      <c r="K35" s="879"/>
      <c r="L35" s="879"/>
      <c r="M35" s="879"/>
      <c r="N35" s="879"/>
      <c r="O35" s="879"/>
      <c r="P35" s="879"/>
      <c r="Q35" s="879"/>
      <c r="R35" s="879"/>
      <c r="S35" s="879"/>
      <c r="T35" s="879"/>
      <c r="U35" s="879"/>
      <c r="V35" s="879"/>
      <c r="W35" s="879"/>
      <c r="X35" s="879"/>
      <c r="Y35" s="879"/>
      <c r="Z35" s="879"/>
      <c r="AA35" s="879"/>
      <c r="AB35" s="879"/>
      <c r="AC35" s="879"/>
      <c r="AD35" s="879"/>
      <c r="AE35" s="879"/>
      <c r="AF35" s="879"/>
      <c r="AG35" s="879"/>
      <c r="AH35" s="879"/>
    </row>
    <row r="36" spans="1:34" x14ac:dyDescent="0.25">
      <c r="A36" s="961" t="s">
        <v>42</v>
      </c>
      <c r="B36" s="962"/>
      <c r="C36" s="963">
        <v>0</v>
      </c>
      <c r="D36" s="964"/>
      <c r="E36" s="965"/>
      <c r="F36" s="966"/>
      <c r="G36" s="967"/>
      <c r="H36" s="879"/>
      <c r="I36" s="879"/>
      <c r="J36" s="879"/>
      <c r="K36" s="879"/>
      <c r="L36" s="879"/>
      <c r="M36" s="879"/>
      <c r="N36" s="879"/>
      <c r="O36" s="879"/>
      <c r="P36" s="879"/>
      <c r="Q36" s="879"/>
      <c r="R36" s="879"/>
      <c r="S36" s="879"/>
      <c r="T36" s="879"/>
      <c r="U36" s="879"/>
      <c r="V36" s="879"/>
      <c r="W36" s="879"/>
      <c r="X36" s="879"/>
      <c r="Y36" s="879"/>
      <c r="Z36" s="879"/>
      <c r="AA36" s="879"/>
      <c r="AB36" s="879"/>
      <c r="AC36" s="879"/>
      <c r="AD36" s="879"/>
      <c r="AE36" s="879"/>
      <c r="AF36" s="879"/>
      <c r="AG36" s="879"/>
      <c r="AH36" s="879"/>
    </row>
    <row r="37" spans="1:34" x14ac:dyDescent="0.25">
      <c r="A37" s="886" t="s">
        <v>43</v>
      </c>
      <c r="B37" s="879"/>
      <c r="C37" s="968"/>
      <c r="D37" s="879"/>
      <c r="E37" s="879"/>
      <c r="F37" s="879"/>
      <c r="G37" s="879"/>
      <c r="H37" s="879"/>
      <c r="I37" s="879"/>
      <c r="J37" s="879"/>
      <c r="K37" s="879"/>
      <c r="L37" s="879"/>
      <c r="M37" s="879"/>
      <c r="N37" s="879"/>
      <c r="O37" s="879"/>
      <c r="P37" s="879"/>
      <c r="Q37" s="879"/>
      <c r="R37" s="879"/>
      <c r="S37" s="879"/>
      <c r="T37" s="879"/>
      <c r="U37" s="879"/>
      <c r="V37" s="879"/>
      <c r="W37" s="879"/>
      <c r="X37" s="879"/>
      <c r="Y37" s="879"/>
      <c r="Z37" s="879"/>
      <c r="AA37" s="879"/>
      <c r="AB37" s="879"/>
      <c r="AC37" s="879"/>
      <c r="AD37" s="879"/>
      <c r="AE37" s="879"/>
      <c r="AF37" s="879"/>
      <c r="AG37" s="879"/>
      <c r="AH37" s="879"/>
    </row>
    <row r="38" spans="1:34" ht="15" customHeight="1" x14ac:dyDescent="0.25">
      <c r="A38" s="2080" t="s">
        <v>7</v>
      </c>
      <c r="B38" s="2096"/>
      <c r="C38" s="2100" t="s">
        <v>9</v>
      </c>
      <c r="D38" s="2101" t="s">
        <v>10</v>
      </c>
      <c r="E38" s="2102"/>
      <c r="F38" s="2102"/>
      <c r="G38" s="2102"/>
      <c r="H38" s="2102"/>
      <c r="I38" s="2102"/>
      <c r="J38" s="2103"/>
      <c r="K38" s="2101" t="s">
        <v>11</v>
      </c>
      <c r="L38" s="2102"/>
      <c r="M38" s="2077" t="s">
        <v>12</v>
      </c>
      <c r="N38" s="2079"/>
      <c r="O38" s="2078"/>
      <c r="P38" s="879"/>
      <c r="Q38" s="879"/>
      <c r="R38" s="969"/>
      <c r="S38" s="879"/>
      <c r="T38" s="879"/>
      <c r="U38" s="879"/>
      <c r="V38" s="879"/>
      <c r="W38" s="879"/>
      <c r="X38" s="879"/>
      <c r="Y38" s="879"/>
      <c r="Z38" s="879"/>
      <c r="AA38" s="879"/>
      <c r="AB38" s="879"/>
      <c r="AC38" s="879"/>
      <c r="AD38" s="879"/>
      <c r="AE38" s="879"/>
      <c r="AF38" s="879"/>
      <c r="AG38" s="879"/>
      <c r="AH38" s="879"/>
    </row>
    <row r="39" spans="1:34" ht="15" customHeight="1" x14ac:dyDescent="0.25">
      <c r="A39" s="2097"/>
      <c r="B39" s="2098"/>
      <c r="C39" s="2097"/>
      <c r="D39" s="2107" t="s">
        <v>13</v>
      </c>
      <c r="E39" s="2107" t="s">
        <v>14</v>
      </c>
      <c r="F39" s="2087" t="s">
        <v>15</v>
      </c>
      <c r="G39" s="2110" t="s">
        <v>16</v>
      </c>
      <c r="H39" s="2087" t="s">
        <v>17</v>
      </c>
      <c r="I39" s="2087" t="s">
        <v>18</v>
      </c>
      <c r="J39" s="2104" t="s">
        <v>19</v>
      </c>
      <c r="K39" s="2113" t="s">
        <v>20</v>
      </c>
      <c r="L39" s="2128" t="s">
        <v>21</v>
      </c>
      <c r="M39" s="2113" t="s">
        <v>22</v>
      </c>
      <c r="N39" s="2090" t="s">
        <v>23</v>
      </c>
      <c r="O39" s="2093" t="s">
        <v>24</v>
      </c>
      <c r="P39" s="879"/>
      <c r="Q39" s="879"/>
      <c r="R39" s="969"/>
      <c r="S39" s="879"/>
      <c r="T39" s="879"/>
      <c r="U39" s="879"/>
      <c r="V39" s="879"/>
      <c r="W39" s="879"/>
      <c r="X39" s="879"/>
      <c r="Y39" s="879"/>
      <c r="Z39" s="879"/>
      <c r="AA39" s="879"/>
      <c r="AB39" s="879"/>
      <c r="AC39" s="879"/>
      <c r="AD39" s="879"/>
      <c r="AE39" s="879"/>
      <c r="AF39" s="879"/>
      <c r="AG39" s="879"/>
      <c r="AH39" s="879"/>
    </row>
    <row r="40" spans="1:34" x14ac:dyDescent="0.25">
      <c r="A40" s="2097"/>
      <c r="B40" s="2098"/>
      <c r="C40" s="2097"/>
      <c r="D40" s="2108"/>
      <c r="E40" s="2108"/>
      <c r="F40" s="2088"/>
      <c r="G40" s="2111"/>
      <c r="H40" s="2088"/>
      <c r="I40" s="2088"/>
      <c r="J40" s="2105"/>
      <c r="K40" s="2114"/>
      <c r="L40" s="2129"/>
      <c r="M40" s="2114"/>
      <c r="N40" s="2091"/>
      <c r="O40" s="2094"/>
      <c r="P40" s="879"/>
      <c r="Q40" s="879"/>
      <c r="R40" s="969"/>
      <c r="S40" s="879"/>
      <c r="T40" s="879"/>
      <c r="U40" s="879"/>
      <c r="V40" s="879"/>
      <c r="W40" s="879"/>
      <c r="X40" s="879"/>
      <c r="Y40" s="879"/>
      <c r="Z40" s="879"/>
      <c r="AA40" s="879"/>
      <c r="AB40" s="879"/>
      <c r="AC40" s="879"/>
      <c r="AD40" s="879"/>
      <c r="AE40" s="879"/>
      <c r="AF40" s="879"/>
      <c r="AG40" s="879"/>
      <c r="AH40" s="879"/>
    </row>
    <row r="41" spans="1:34" x14ac:dyDescent="0.25">
      <c r="A41" s="2082"/>
      <c r="B41" s="2099"/>
      <c r="C41" s="2097"/>
      <c r="D41" s="2109"/>
      <c r="E41" s="2109"/>
      <c r="F41" s="2089"/>
      <c r="G41" s="2112"/>
      <c r="H41" s="2089"/>
      <c r="I41" s="2089"/>
      <c r="J41" s="2106"/>
      <c r="K41" s="2115"/>
      <c r="L41" s="2130"/>
      <c r="M41" s="2115"/>
      <c r="N41" s="2092"/>
      <c r="O41" s="2095"/>
      <c r="P41" s="879"/>
      <c r="Q41" s="879"/>
      <c r="R41" s="969"/>
      <c r="S41" s="879"/>
      <c r="T41" s="879"/>
      <c r="U41" s="879"/>
      <c r="V41" s="879"/>
      <c r="W41" s="879"/>
      <c r="X41" s="879"/>
      <c r="Y41" s="879"/>
      <c r="Z41" s="879"/>
      <c r="AA41" s="879"/>
      <c r="AB41" s="879"/>
      <c r="AC41" s="879"/>
      <c r="AD41" s="879"/>
      <c r="AE41" s="879"/>
      <c r="AF41" s="879"/>
      <c r="AG41" s="879"/>
      <c r="AH41" s="879"/>
    </row>
    <row r="42" spans="1:34" x14ac:dyDescent="0.25">
      <c r="A42" s="2080" t="s">
        <v>25</v>
      </c>
      <c r="B42" s="2096"/>
      <c r="C42" s="970">
        <v>0</v>
      </c>
      <c r="D42" s="971"/>
      <c r="E42" s="972"/>
      <c r="F42" s="973"/>
      <c r="G42" s="973"/>
      <c r="H42" s="973"/>
      <c r="I42" s="973"/>
      <c r="J42" s="974"/>
      <c r="K42" s="971"/>
      <c r="L42" s="975"/>
      <c r="M42" s="971"/>
      <c r="N42" s="973"/>
      <c r="O42" s="974"/>
      <c r="P42" s="1101" t="s">
        <v>44</v>
      </c>
      <c r="Q42" s="879"/>
      <c r="R42" s="969"/>
      <c r="S42" s="879"/>
      <c r="T42" s="879"/>
      <c r="U42" s="879"/>
      <c r="V42" s="879"/>
      <c r="W42" s="879"/>
      <c r="X42" s="879"/>
      <c r="Y42" s="879"/>
      <c r="Z42" s="879"/>
      <c r="AA42" s="1017" t="s">
        <v>28</v>
      </c>
      <c r="AB42" s="1017" t="s">
        <v>28</v>
      </c>
      <c r="AC42" s="1017" t="s">
        <v>28</v>
      </c>
      <c r="AD42" s="1017" t="s">
        <v>28</v>
      </c>
      <c r="AE42" s="1099" t="s">
        <v>28</v>
      </c>
      <c r="AF42" s="1099" t="s">
        <v>28</v>
      </c>
      <c r="AG42" s="1099" t="s">
        <v>28</v>
      </c>
      <c r="AH42" s="1099" t="s">
        <v>28</v>
      </c>
    </row>
    <row r="43" spans="1:34" ht="94.5" x14ac:dyDescent="0.25">
      <c r="A43" s="2100" t="s">
        <v>45</v>
      </c>
      <c r="B43" s="976" t="s">
        <v>46</v>
      </c>
      <c r="C43" s="977">
        <v>0</v>
      </c>
      <c r="D43" s="978"/>
      <c r="E43" s="979"/>
      <c r="F43" s="980"/>
      <c r="G43" s="980"/>
      <c r="H43" s="980"/>
      <c r="I43" s="980"/>
      <c r="J43" s="981"/>
      <c r="K43" s="982"/>
      <c r="L43" s="981"/>
      <c r="M43" s="978"/>
      <c r="N43" s="980"/>
      <c r="O43" s="981"/>
      <c r="P43" s="1101" t="s">
        <v>44</v>
      </c>
      <c r="Q43" s="879"/>
      <c r="R43" s="969"/>
      <c r="S43" s="879"/>
      <c r="T43" s="879"/>
      <c r="U43" s="879"/>
      <c r="V43" s="879"/>
      <c r="W43" s="879"/>
      <c r="X43" s="879"/>
      <c r="Y43" s="879"/>
      <c r="Z43" s="879"/>
      <c r="AA43" s="1017" t="s">
        <v>28</v>
      </c>
      <c r="AB43" s="1017" t="s">
        <v>28</v>
      </c>
      <c r="AC43" s="1017" t="s">
        <v>28</v>
      </c>
      <c r="AD43" s="1017" t="s">
        <v>28</v>
      </c>
      <c r="AE43" s="1099" t="s">
        <v>28</v>
      </c>
      <c r="AF43" s="1099" t="s">
        <v>28</v>
      </c>
      <c r="AG43" s="1099" t="s">
        <v>28</v>
      </c>
      <c r="AH43" s="1099" t="s">
        <v>28</v>
      </c>
    </row>
    <row r="44" spans="1:34" x14ac:dyDescent="0.25">
      <c r="A44" s="2120"/>
      <c r="B44" s="983" t="s">
        <v>47</v>
      </c>
      <c r="C44" s="984">
        <v>0</v>
      </c>
      <c r="D44" s="985"/>
      <c r="E44" s="986"/>
      <c r="F44" s="987"/>
      <c r="G44" s="987"/>
      <c r="H44" s="987"/>
      <c r="I44" s="987"/>
      <c r="J44" s="988"/>
      <c r="K44" s="989"/>
      <c r="L44" s="990"/>
      <c r="M44" s="989"/>
      <c r="N44" s="991"/>
      <c r="O44" s="990"/>
      <c r="P44" s="1101" t="s">
        <v>48</v>
      </c>
      <c r="Q44" s="879"/>
      <c r="R44" s="969"/>
      <c r="S44" s="879"/>
      <c r="T44" s="879"/>
      <c r="U44" s="879"/>
      <c r="V44" s="879"/>
      <c r="W44" s="879"/>
      <c r="X44" s="879"/>
      <c r="Y44" s="879"/>
      <c r="Z44" s="879"/>
      <c r="AA44" s="1017" t="s">
        <v>28</v>
      </c>
      <c r="AB44" s="1017" t="s">
        <v>28</v>
      </c>
      <c r="AC44" s="1017" t="s">
        <v>28</v>
      </c>
      <c r="AD44" s="879"/>
      <c r="AE44" s="1099" t="s">
        <v>28</v>
      </c>
      <c r="AF44" s="1099" t="s">
        <v>28</v>
      </c>
      <c r="AG44" s="1099" t="s">
        <v>28</v>
      </c>
      <c r="AH44" s="879"/>
    </row>
    <row r="45" spans="1:34" x14ac:dyDescent="0.25">
      <c r="A45" s="2077" t="s">
        <v>9</v>
      </c>
      <c r="B45" s="2079"/>
      <c r="C45" s="992">
        <v>0</v>
      </c>
      <c r="D45" s="993">
        <v>0</v>
      </c>
      <c r="E45" s="994">
        <v>0</v>
      </c>
      <c r="F45" s="995">
        <v>0</v>
      </c>
      <c r="G45" s="995">
        <v>0</v>
      </c>
      <c r="H45" s="995">
        <v>0</v>
      </c>
      <c r="I45" s="995">
        <v>0</v>
      </c>
      <c r="J45" s="996">
        <v>0</v>
      </c>
      <c r="K45" s="993">
        <v>0</v>
      </c>
      <c r="L45" s="996">
        <v>0</v>
      </c>
      <c r="M45" s="993">
        <v>0</v>
      </c>
      <c r="N45" s="995">
        <v>0</v>
      </c>
      <c r="O45" s="996">
        <v>0</v>
      </c>
      <c r="P45" s="879"/>
      <c r="Q45" s="879"/>
      <c r="R45" s="997"/>
      <c r="S45" s="879"/>
      <c r="T45" s="879"/>
      <c r="U45" s="879"/>
      <c r="V45" s="879"/>
      <c r="W45" s="879"/>
      <c r="X45" s="879"/>
      <c r="Y45" s="879"/>
      <c r="Z45" s="879"/>
      <c r="AA45" s="1017" t="s">
        <v>28</v>
      </c>
      <c r="AB45" s="1017" t="s">
        <v>28</v>
      </c>
      <c r="AC45" s="1017" t="s">
        <v>28</v>
      </c>
      <c r="AD45" s="1017" t="s">
        <v>28</v>
      </c>
      <c r="AE45" s="1099" t="s">
        <v>28</v>
      </c>
      <c r="AF45" s="1099" t="s">
        <v>28</v>
      </c>
      <c r="AG45" s="1099" t="s">
        <v>28</v>
      </c>
      <c r="AH45" s="1099" t="s">
        <v>28</v>
      </c>
    </row>
    <row r="46" spans="1:34" ht="15" customHeight="1" x14ac:dyDescent="0.25">
      <c r="A46" s="2077" t="s">
        <v>49</v>
      </c>
      <c r="B46" s="2079"/>
      <c r="C46" s="992">
        <v>0</v>
      </c>
      <c r="D46" s="998"/>
      <c r="E46" s="999"/>
      <c r="F46" s="1000"/>
      <c r="G46" s="1000"/>
      <c r="H46" s="1000"/>
      <c r="I46" s="1000"/>
      <c r="J46" s="1001"/>
      <c r="K46" s="998"/>
      <c r="L46" s="1001"/>
      <c r="M46" s="998"/>
      <c r="N46" s="1000"/>
      <c r="O46" s="1001"/>
      <c r="P46" s="879"/>
      <c r="Q46" s="879"/>
      <c r="R46" s="969"/>
      <c r="S46" s="879"/>
      <c r="T46" s="879"/>
      <c r="U46" s="879"/>
      <c r="V46" s="879"/>
      <c r="W46" s="879"/>
      <c r="X46" s="879"/>
      <c r="Y46" s="879"/>
      <c r="Z46" s="879"/>
      <c r="AA46" s="1017" t="s">
        <v>28</v>
      </c>
      <c r="AB46" s="1017" t="s">
        <v>28</v>
      </c>
      <c r="AC46" s="1017" t="s">
        <v>28</v>
      </c>
      <c r="AD46" s="1017" t="s">
        <v>28</v>
      </c>
      <c r="AE46" s="1099" t="s">
        <v>28</v>
      </c>
      <c r="AF46" s="1099" t="s">
        <v>28</v>
      </c>
      <c r="AG46" s="1099" t="s">
        <v>28</v>
      </c>
      <c r="AH46" s="1099" t="s">
        <v>28</v>
      </c>
    </row>
    <row r="47" spans="1:34" ht="15" customHeight="1" x14ac:dyDescent="0.25">
      <c r="A47" s="2077" t="s">
        <v>50</v>
      </c>
      <c r="B47" s="2079"/>
      <c r="C47" s="992">
        <v>0</v>
      </c>
      <c r="D47" s="998"/>
      <c r="E47" s="1000"/>
      <c r="F47" s="1000"/>
      <c r="G47" s="1000"/>
      <c r="H47" s="1000"/>
      <c r="I47" s="1002"/>
      <c r="J47" s="1003"/>
      <c r="K47" s="1002"/>
      <c r="L47" s="1003"/>
      <c r="M47" s="1004"/>
      <c r="N47" s="1002"/>
      <c r="O47" s="1002"/>
      <c r="P47" s="879"/>
      <c r="Q47" s="969"/>
      <c r="R47" s="879"/>
      <c r="S47" s="879"/>
      <c r="T47" s="879"/>
      <c r="U47" s="879"/>
      <c r="V47" s="879"/>
      <c r="W47" s="879"/>
      <c r="X47" s="879"/>
      <c r="Y47" s="879"/>
      <c r="Z47" s="879"/>
      <c r="AA47" s="1017" t="s">
        <v>28</v>
      </c>
      <c r="AB47" s="1017" t="s">
        <v>28</v>
      </c>
      <c r="AC47" s="1017" t="s">
        <v>28</v>
      </c>
      <c r="AD47" s="879"/>
      <c r="AE47" s="1099" t="s">
        <v>28</v>
      </c>
      <c r="AF47" s="1099" t="s">
        <v>28</v>
      </c>
      <c r="AG47" s="1099" t="s">
        <v>28</v>
      </c>
      <c r="AH47" s="879"/>
    </row>
    <row r="48" spans="1:34" x14ac:dyDescent="0.25">
      <c r="A48" s="885" t="s">
        <v>51</v>
      </c>
      <c r="B48" s="879"/>
      <c r="C48" s="879"/>
      <c r="D48" s="879"/>
      <c r="E48" s="879"/>
      <c r="F48" s="879"/>
      <c r="G48" s="879"/>
      <c r="H48" s="879"/>
      <c r="I48" s="879"/>
      <c r="J48" s="879"/>
      <c r="K48" s="879"/>
      <c r="L48" s="879"/>
      <c r="M48" s="879"/>
      <c r="N48" s="879"/>
      <c r="O48" s="879"/>
      <c r="P48" s="879"/>
      <c r="Q48" s="879"/>
      <c r="R48" s="879"/>
      <c r="S48" s="879"/>
      <c r="T48" s="879"/>
      <c r="U48" s="879"/>
      <c r="V48" s="879"/>
      <c r="W48" s="879"/>
      <c r="X48" s="879"/>
      <c r="Y48" s="879"/>
      <c r="Z48" s="879"/>
      <c r="AA48" s="1017" t="s">
        <v>28</v>
      </c>
      <c r="AB48" s="1017" t="s">
        <v>28</v>
      </c>
      <c r="AC48" s="1017" t="s">
        <v>28</v>
      </c>
      <c r="AD48" s="1017" t="s">
        <v>28</v>
      </c>
      <c r="AE48" s="1099" t="s">
        <v>28</v>
      </c>
      <c r="AF48" s="1099" t="s">
        <v>28</v>
      </c>
      <c r="AG48" s="1099" t="s">
        <v>28</v>
      </c>
      <c r="AH48" s="1099" t="s">
        <v>28</v>
      </c>
    </row>
    <row r="49" spans="1:34" x14ac:dyDescent="0.25">
      <c r="A49" s="886" t="s">
        <v>52</v>
      </c>
      <c r="B49" s="879"/>
      <c r="C49" s="879"/>
      <c r="D49" s="879"/>
      <c r="E49" s="879"/>
      <c r="F49" s="879"/>
      <c r="G49" s="968"/>
      <c r="H49" s="968"/>
      <c r="I49" s="879"/>
      <c r="J49" s="879"/>
      <c r="K49" s="879"/>
      <c r="L49" s="879"/>
      <c r="M49" s="879"/>
      <c r="N49" s="879"/>
      <c r="O49" s="879"/>
      <c r="P49" s="879"/>
      <c r="Q49" s="879"/>
      <c r="R49" s="879"/>
      <c r="S49" s="879"/>
      <c r="T49" s="879"/>
      <c r="U49" s="879"/>
      <c r="V49" s="879"/>
      <c r="W49" s="879"/>
      <c r="X49" s="879"/>
      <c r="Y49" s="879"/>
      <c r="Z49" s="879"/>
      <c r="AA49" s="1017" t="s">
        <v>28</v>
      </c>
      <c r="AB49" s="1017" t="s">
        <v>28</v>
      </c>
      <c r="AC49" s="1017" t="s">
        <v>28</v>
      </c>
      <c r="AD49" s="1111"/>
      <c r="AE49" s="1099" t="s">
        <v>28</v>
      </c>
      <c r="AF49" s="1099" t="s">
        <v>28</v>
      </c>
      <c r="AG49" s="1099" t="s">
        <v>28</v>
      </c>
      <c r="AH49" s="1111"/>
    </row>
    <row r="50" spans="1:34" ht="15" customHeight="1" x14ac:dyDescent="0.25">
      <c r="A50" s="2080" t="s">
        <v>8</v>
      </c>
      <c r="B50" s="2096"/>
      <c r="C50" s="2100" t="s">
        <v>53</v>
      </c>
      <c r="D50" s="2101" t="s">
        <v>54</v>
      </c>
      <c r="E50" s="2103"/>
      <c r="F50" s="2100" t="s">
        <v>55</v>
      </c>
      <c r="G50" s="2163" t="s">
        <v>56</v>
      </c>
      <c r="H50" s="2163"/>
      <c r="I50" s="2163"/>
      <c r="J50" s="2163"/>
      <c r="K50" s="2163"/>
      <c r="L50" s="2163"/>
      <c r="M50" s="2163"/>
      <c r="N50" s="2164" t="s">
        <v>57</v>
      </c>
      <c r="O50" s="2101" t="s">
        <v>58</v>
      </c>
      <c r="P50" s="2103"/>
      <c r="Q50" s="2137" t="s">
        <v>59</v>
      </c>
      <c r="R50" s="879"/>
      <c r="S50" s="879"/>
      <c r="T50" s="879"/>
      <c r="U50" s="879"/>
      <c r="V50" s="879"/>
      <c r="W50" s="879"/>
      <c r="X50" s="879"/>
      <c r="Y50" s="879"/>
      <c r="Z50" s="879"/>
      <c r="AA50" s="879"/>
      <c r="AB50" s="879"/>
      <c r="AC50" s="879"/>
      <c r="AD50" s="879"/>
      <c r="AE50" s="879"/>
      <c r="AF50" s="879"/>
      <c r="AG50" s="879"/>
      <c r="AH50" s="879"/>
    </row>
    <row r="51" spans="1:34" ht="15" customHeight="1" x14ac:dyDescent="0.25">
      <c r="A51" s="2097"/>
      <c r="B51" s="2098"/>
      <c r="C51" s="2120"/>
      <c r="D51" s="2140" t="s">
        <v>60</v>
      </c>
      <c r="E51" s="2128" t="s">
        <v>61</v>
      </c>
      <c r="F51" s="2161"/>
      <c r="G51" s="2142" t="s">
        <v>62</v>
      </c>
      <c r="H51" s="2142"/>
      <c r="I51" s="2142"/>
      <c r="J51" s="2143" t="s">
        <v>63</v>
      </c>
      <c r="K51" s="2144" t="s">
        <v>64</v>
      </c>
      <c r="L51" s="2144" t="s">
        <v>65</v>
      </c>
      <c r="M51" s="2154" t="s">
        <v>66</v>
      </c>
      <c r="N51" s="2161"/>
      <c r="O51" s="2113" t="s">
        <v>67</v>
      </c>
      <c r="P51" s="2093" t="s">
        <v>68</v>
      </c>
      <c r="Q51" s="2138"/>
      <c r="R51" s="879"/>
      <c r="S51" s="879"/>
      <c r="T51" s="879"/>
      <c r="U51" s="879"/>
      <c r="V51" s="879"/>
      <c r="W51" s="879"/>
      <c r="X51" s="879"/>
      <c r="Y51" s="879"/>
      <c r="Z51" s="879"/>
      <c r="AA51" s="879"/>
      <c r="AB51" s="879"/>
      <c r="AC51" s="879"/>
      <c r="AD51" s="879"/>
      <c r="AE51" s="879"/>
      <c r="AF51" s="879"/>
      <c r="AG51" s="879"/>
      <c r="AH51" s="879"/>
    </row>
    <row r="52" spans="1:34" ht="21" x14ac:dyDescent="0.25">
      <c r="A52" s="2097"/>
      <c r="B52" s="2098"/>
      <c r="C52" s="2121"/>
      <c r="D52" s="2141"/>
      <c r="E52" s="2130"/>
      <c r="F52" s="2162"/>
      <c r="G52" s="1007" t="s">
        <v>69</v>
      </c>
      <c r="H52" s="1008" t="s">
        <v>70</v>
      </c>
      <c r="I52" s="1009" t="s">
        <v>71</v>
      </c>
      <c r="J52" s="2143"/>
      <c r="K52" s="2144"/>
      <c r="L52" s="2144"/>
      <c r="M52" s="2154"/>
      <c r="N52" s="2162"/>
      <c r="O52" s="2115"/>
      <c r="P52" s="2095"/>
      <c r="Q52" s="2139"/>
      <c r="R52" s="879"/>
      <c r="S52" s="879"/>
      <c r="T52" s="879"/>
      <c r="U52" s="879"/>
      <c r="V52" s="879"/>
      <c r="W52" s="879"/>
      <c r="X52" s="879"/>
      <c r="Y52" s="879"/>
      <c r="Z52" s="879"/>
      <c r="AA52" s="879"/>
      <c r="AB52" s="879"/>
      <c r="AC52" s="879"/>
      <c r="AD52" s="879"/>
      <c r="AE52" s="879"/>
      <c r="AF52" s="879"/>
      <c r="AG52" s="879"/>
      <c r="AH52" s="879"/>
    </row>
    <row r="53" spans="1:34" ht="15" customHeight="1" x14ac:dyDescent="0.25">
      <c r="A53" s="2147" t="s">
        <v>26</v>
      </c>
      <c r="B53" s="2147"/>
      <c r="C53" s="1010"/>
      <c r="D53" s="978"/>
      <c r="E53" s="981"/>
      <c r="F53" s="1011">
        <v>0</v>
      </c>
      <c r="G53" s="1012">
        <v>0</v>
      </c>
      <c r="H53" s="1013">
        <v>0</v>
      </c>
      <c r="I53" s="1014">
        <v>0</v>
      </c>
      <c r="J53" s="978"/>
      <c r="K53" s="980"/>
      <c r="L53" s="980"/>
      <c r="M53" s="1015">
        <v>0</v>
      </c>
      <c r="N53" s="1016">
        <v>0</v>
      </c>
      <c r="O53" s="978"/>
      <c r="P53" s="981"/>
      <c r="Q53" s="1010"/>
      <c r="R53" s="879"/>
      <c r="S53" s="879"/>
      <c r="T53" s="879"/>
      <c r="U53" s="879"/>
      <c r="V53" s="879"/>
      <c r="W53" s="879"/>
      <c r="X53" s="879"/>
      <c r="Y53" s="879"/>
      <c r="Z53" s="879"/>
      <c r="AA53" s="1067"/>
      <c r="AB53" s="879"/>
      <c r="AC53" s="879"/>
      <c r="AD53" s="879"/>
      <c r="AE53" s="879"/>
      <c r="AF53" s="879"/>
      <c r="AG53" s="879"/>
      <c r="AH53" s="879"/>
    </row>
    <row r="54" spans="1:34" ht="15" customHeight="1" x14ac:dyDescent="0.25">
      <c r="A54" s="2148" t="s">
        <v>29</v>
      </c>
      <c r="B54" s="2148"/>
      <c r="C54" s="1018"/>
      <c r="D54" s="1019"/>
      <c r="E54" s="1020"/>
      <c r="F54" s="1021">
        <v>0</v>
      </c>
      <c r="G54" s="1022">
        <v>0</v>
      </c>
      <c r="H54" s="1023">
        <v>0</v>
      </c>
      <c r="I54" s="1024">
        <v>0</v>
      </c>
      <c r="J54" s="1019"/>
      <c r="K54" s="1025"/>
      <c r="L54" s="1025"/>
      <c r="M54" s="1026">
        <v>0</v>
      </c>
      <c r="N54" s="1027">
        <v>0</v>
      </c>
      <c r="O54" s="1019"/>
      <c r="P54" s="1020"/>
      <c r="Q54" s="1018"/>
      <c r="R54" s="879"/>
      <c r="S54" s="879"/>
      <c r="T54" s="879"/>
      <c r="U54" s="879"/>
      <c r="V54" s="879"/>
      <c r="W54" s="879"/>
      <c r="X54" s="879"/>
      <c r="Y54" s="879"/>
      <c r="Z54" s="879"/>
      <c r="AA54" s="1067"/>
      <c r="AB54" s="879"/>
      <c r="AC54" s="879"/>
      <c r="AD54" s="879"/>
      <c r="AE54" s="879"/>
      <c r="AF54" s="879"/>
      <c r="AG54" s="879"/>
      <c r="AH54" s="879"/>
    </row>
    <row r="55" spans="1:34" x14ac:dyDescent="0.25">
      <c r="A55" s="2149" t="s">
        <v>33</v>
      </c>
      <c r="B55" s="2149"/>
      <c r="C55" s="1028"/>
      <c r="D55" s="1029"/>
      <c r="E55" s="1030"/>
      <c r="F55" s="1031">
        <v>0</v>
      </c>
      <c r="G55" s="1032">
        <v>0</v>
      </c>
      <c r="H55" s="1033">
        <v>0</v>
      </c>
      <c r="I55" s="1034">
        <v>0</v>
      </c>
      <c r="J55" s="1029"/>
      <c r="K55" s="1035"/>
      <c r="L55" s="1035"/>
      <c r="M55" s="1036">
        <v>0</v>
      </c>
      <c r="N55" s="1037">
        <v>0</v>
      </c>
      <c r="O55" s="1029"/>
      <c r="P55" s="1030"/>
      <c r="Q55" s="1028"/>
      <c r="R55" s="879"/>
      <c r="S55" s="879"/>
      <c r="T55" s="879"/>
      <c r="U55" s="879"/>
      <c r="V55" s="879"/>
      <c r="W55" s="879"/>
      <c r="X55" s="879"/>
      <c r="Y55" s="879"/>
      <c r="Z55" s="879"/>
      <c r="AA55" s="1067"/>
      <c r="AB55" s="879"/>
      <c r="AC55" s="879"/>
      <c r="AD55" s="879"/>
      <c r="AE55" s="879"/>
      <c r="AF55" s="879"/>
      <c r="AG55" s="879"/>
      <c r="AH55" s="879"/>
    </row>
    <row r="56" spans="1:34" x14ac:dyDescent="0.25">
      <c r="A56" s="897" t="s">
        <v>30</v>
      </c>
      <c r="B56" s="1038"/>
      <c r="C56" s="1028"/>
      <c r="D56" s="1029"/>
      <c r="E56" s="1030"/>
      <c r="F56" s="1031">
        <v>0</v>
      </c>
      <c r="G56" s="1039">
        <v>0</v>
      </c>
      <c r="H56" s="1033">
        <v>0</v>
      </c>
      <c r="I56" s="1034">
        <v>0</v>
      </c>
      <c r="J56" s="1029"/>
      <c r="K56" s="1035"/>
      <c r="L56" s="1035"/>
      <c r="M56" s="1036">
        <v>0</v>
      </c>
      <c r="N56" s="1037">
        <v>0</v>
      </c>
      <c r="O56" s="1029"/>
      <c r="P56" s="1030"/>
      <c r="Q56" s="1028"/>
      <c r="R56" s="879"/>
      <c r="S56" s="879"/>
      <c r="T56" s="879"/>
      <c r="U56" s="879"/>
      <c r="V56" s="879"/>
      <c r="W56" s="879"/>
      <c r="X56" s="879"/>
      <c r="Y56" s="879"/>
      <c r="Z56" s="879"/>
      <c r="AA56" s="1067"/>
      <c r="AB56" s="879"/>
      <c r="AC56" s="879"/>
      <c r="AD56" s="879"/>
      <c r="AE56" s="879"/>
      <c r="AF56" s="879"/>
      <c r="AG56" s="879"/>
      <c r="AH56" s="879"/>
    </row>
    <row r="57" spans="1:34" x14ac:dyDescent="0.25">
      <c r="A57" s="2150"/>
      <c r="B57" s="2150"/>
      <c r="C57" s="1040"/>
      <c r="D57" s="1041"/>
      <c r="E57" s="1042"/>
      <c r="F57" s="1040"/>
      <c r="G57" s="1041"/>
      <c r="H57" s="1043"/>
      <c r="I57" s="1044"/>
      <c r="J57" s="1041"/>
      <c r="K57" s="1045"/>
      <c r="L57" s="1046"/>
      <c r="M57" s="1047"/>
      <c r="N57" s="1048"/>
      <c r="O57" s="1041"/>
      <c r="P57" s="1049"/>
      <c r="Q57" s="1050"/>
      <c r="R57" s="879"/>
      <c r="S57" s="879"/>
      <c r="T57" s="879"/>
      <c r="U57" s="879"/>
      <c r="V57" s="879"/>
      <c r="W57" s="879"/>
      <c r="X57" s="879"/>
      <c r="Y57" s="879"/>
      <c r="Z57" s="879"/>
      <c r="AA57" s="1067"/>
      <c r="AB57" s="879"/>
      <c r="AC57" s="879"/>
      <c r="AD57" s="879"/>
      <c r="AE57" s="879"/>
      <c r="AF57" s="879"/>
      <c r="AG57" s="879"/>
      <c r="AH57" s="879"/>
    </row>
    <row r="58" spans="1:34" x14ac:dyDescent="0.25">
      <c r="A58" s="2151" t="s">
        <v>72</v>
      </c>
      <c r="B58" s="2151"/>
      <c r="C58" s="1051">
        <v>0</v>
      </c>
      <c r="D58" s="1052">
        <v>0</v>
      </c>
      <c r="E58" s="1053">
        <v>0</v>
      </c>
      <c r="F58" s="1051">
        <v>0</v>
      </c>
      <c r="G58" s="1052">
        <v>0</v>
      </c>
      <c r="H58" s="1054">
        <v>0</v>
      </c>
      <c r="I58" s="1055">
        <v>0</v>
      </c>
      <c r="J58" s="1052">
        <v>0</v>
      </c>
      <c r="K58" s="1056">
        <v>0</v>
      </c>
      <c r="L58" s="1056">
        <v>0</v>
      </c>
      <c r="M58" s="1053">
        <v>0</v>
      </c>
      <c r="N58" s="1051">
        <v>0</v>
      </c>
      <c r="O58" s="1052">
        <v>0</v>
      </c>
      <c r="P58" s="1053">
        <v>0</v>
      </c>
      <c r="Q58" s="1051">
        <v>0</v>
      </c>
      <c r="R58" s="879"/>
      <c r="S58" s="879"/>
      <c r="T58" s="879"/>
      <c r="U58" s="879"/>
      <c r="V58" s="879"/>
      <c r="W58" s="879"/>
      <c r="X58" s="879"/>
      <c r="Y58" s="879"/>
      <c r="Z58" s="879"/>
      <c r="AA58" s="1067"/>
      <c r="AB58" s="879"/>
      <c r="AC58" s="879"/>
      <c r="AD58" s="879"/>
      <c r="AE58" s="879"/>
      <c r="AF58" s="879"/>
      <c r="AG58" s="879"/>
      <c r="AH58" s="879"/>
    </row>
    <row r="59" spans="1:34" x14ac:dyDescent="0.25">
      <c r="A59" s="2152" t="s">
        <v>73</v>
      </c>
      <c r="B59" s="2152"/>
      <c r="C59" s="1057">
        <v>73200</v>
      </c>
      <c r="D59" s="1058">
        <v>62400</v>
      </c>
      <c r="E59" s="1059"/>
      <c r="F59" s="1060">
        <v>135600</v>
      </c>
      <c r="G59" s="1061">
        <v>0</v>
      </c>
      <c r="H59" s="1062">
        <v>0</v>
      </c>
      <c r="I59" s="1063">
        <v>0</v>
      </c>
      <c r="J59" s="978"/>
      <c r="K59" s="980"/>
      <c r="L59" s="980">
        <v>40000</v>
      </c>
      <c r="M59" s="1064">
        <v>40000</v>
      </c>
      <c r="N59" s="1065">
        <v>95600</v>
      </c>
      <c r="O59" s="1058"/>
      <c r="P59" s="1059"/>
      <c r="Q59" s="1057"/>
      <c r="R59" s="879"/>
      <c r="S59" s="879"/>
      <c r="T59" s="879"/>
      <c r="U59" s="879"/>
      <c r="V59" s="879"/>
      <c r="W59" s="879"/>
      <c r="X59" s="879"/>
      <c r="Y59" s="879"/>
      <c r="Z59" s="879"/>
      <c r="AA59" s="1067"/>
      <c r="AB59" s="879"/>
      <c r="AC59" s="879"/>
      <c r="AD59" s="879"/>
      <c r="AE59" s="879"/>
      <c r="AF59" s="879"/>
      <c r="AG59" s="879"/>
      <c r="AH59" s="879"/>
    </row>
    <row r="60" spans="1:34" x14ac:dyDescent="0.25">
      <c r="A60" s="2145" t="s">
        <v>74</v>
      </c>
      <c r="B60" s="2145"/>
      <c r="C60" s="1018">
        <v>32000</v>
      </c>
      <c r="D60" s="1019"/>
      <c r="E60" s="1020"/>
      <c r="F60" s="1021">
        <v>32000</v>
      </c>
      <c r="G60" s="1022">
        <v>0</v>
      </c>
      <c r="H60" s="1023">
        <v>0</v>
      </c>
      <c r="I60" s="1024">
        <v>0</v>
      </c>
      <c r="J60" s="1019"/>
      <c r="K60" s="1025"/>
      <c r="L60" s="1025">
        <v>19200</v>
      </c>
      <c r="M60" s="1026">
        <v>19200</v>
      </c>
      <c r="N60" s="1027">
        <v>12800</v>
      </c>
      <c r="O60" s="1019"/>
      <c r="P60" s="1020"/>
      <c r="Q60" s="1018"/>
      <c r="R60" s="879"/>
      <c r="S60" s="879"/>
      <c r="T60" s="879"/>
      <c r="U60" s="879"/>
      <c r="V60" s="879"/>
      <c r="W60" s="879"/>
      <c r="X60" s="879"/>
      <c r="Y60" s="879"/>
      <c r="Z60" s="879"/>
      <c r="AA60" s="1067"/>
      <c r="AB60" s="879"/>
      <c r="AC60" s="879"/>
      <c r="AD60" s="879"/>
      <c r="AE60" s="879"/>
      <c r="AF60" s="879"/>
      <c r="AG60" s="879"/>
      <c r="AH60" s="879"/>
    </row>
    <row r="61" spans="1:34" x14ac:dyDescent="0.25">
      <c r="A61" s="2146" t="s">
        <v>75</v>
      </c>
      <c r="B61" s="2146"/>
      <c r="C61" s="992">
        <v>105200</v>
      </c>
      <c r="D61" s="993">
        <v>62400</v>
      </c>
      <c r="E61" s="996">
        <v>0</v>
      </c>
      <c r="F61" s="1066">
        <v>167600</v>
      </c>
      <c r="G61" s="993">
        <v>0</v>
      </c>
      <c r="H61" s="995">
        <v>0</v>
      </c>
      <c r="I61" s="996">
        <v>0</v>
      </c>
      <c r="J61" s="993">
        <v>0</v>
      </c>
      <c r="K61" s="995">
        <v>0</v>
      </c>
      <c r="L61" s="995">
        <v>59200</v>
      </c>
      <c r="M61" s="996">
        <v>59200</v>
      </c>
      <c r="N61" s="992">
        <v>108400</v>
      </c>
      <c r="O61" s="993">
        <v>0</v>
      </c>
      <c r="P61" s="996">
        <v>0</v>
      </c>
      <c r="Q61" s="992">
        <v>0</v>
      </c>
      <c r="R61" s="879"/>
      <c r="S61" s="879"/>
      <c r="T61" s="879"/>
      <c r="U61" s="879"/>
      <c r="V61" s="879"/>
      <c r="W61" s="879"/>
      <c r="X61" s="879"/>
      <c r="Y61" s="879"/>
      <c r="Z61" s="879"/>
      <c r="AA61" s="1067"/>
      <c r="AB61" s="879"/>
      <c r="AC61" s="879"/>
      <c r="AD61" s="879"/>
      <c r="AE61" s="879"/>
      <c r="AF61" s="879"/>
      <c r="AG61" s="879"/>
      <c r="AH61" s="879"/>
    </row>
    <row r="62" spans="1:34" x14ac:dyDescent="0.25">
      <c r="A62" s="886" t="s">
        <v>76</v>
      </c>
      <c r="B62" s="879"/>
      <c r="C62" s="879"/>
      <c r="D62" s="879"/>
      <c r="E62" s="879"/>
      <c r="F62" s="879"/>
      <c r="G62" s="879"/>
      <c r="H62" s="879"/>
      <c r="I62" s="879"/>
      <c r="J62" s="879"/>
      <c r="K62" s="879"/>
      <c r="L62" s="879"/>
      <c r="M62" s="879"/>
      <c r="N62" s="879"/>
      <c r="O62" s="879"/>
      <c r="P62" s="879"/>
      <c r="Q62" s="879"/>
      <c r="R62" s="879"/>
      <c r="S62" s="879"/>
      <c r="T62" s="879"/>
      <c r="U62" s="879"/>
      <c r="V62" s="879"/>
      <c r="W62" s="879"/>
      <c r="X62" s="879"/>
      <c r="Y62" s="879"/>
      <c r="Z62" s="879"/>
      <c r="AA62" s="1067"/>
      <c r="AB62" s="879"/>
      <c r="AC62" s="879"/>
      <c r="AD62" s="879"/>
      <c r="AE62" s="879"/>
      <c r="AF62" s="879"/>
      <c r="AG62" s="879"/>
      <c r="AH62" s="879"/>
    </row>
    <row r="63" spans="1:34" ht="15" customHeight="1" x14ac:dyDescent="0.25">
      <c r="A63" s="2100" t="s">
        <v>7</v>
      </c>
      <c r="B63" s="2131" t="s">
        <v>8</v>
      </c>
      <c r="C63" s="2131" t="s">
        <v>9</v>
      </c>
      <c r="D63" s="1068" t="s">
        <v>10</v>
      </c>
      <c r="E63" s="1069"/>
      <c r="F63" s="1069"/>
      <c r="G63" s="1069"/>
      <c r="H63" s="1069"/>
      <c r="I63" s="1069"/>
      <c r="J63" s="1070"/>
      <c r="K63" s="2101" t="s">
        <v>11</v>
      </c>
      <c r="L63" s="2102"/>
      <c r="M63" s="2077" t="s">
        <v>12</v>
      </c>
      <c r="N63" s="2079"/>
      <c r="O63" s="2078"/>
      <c r="P63" s="879"/>
      <c r="Q63" s="879"/>
      <c r="R63" s="879"/>
      <c r="S63" s="879"/>
      <c r="T63" s="879"/>
      <c r="U63" s="879"/>
      <c r="V63" s="879"/>
      <c r="W63" s="879"/>
      <c r="X63" s="879"/>
      <c r="Y63" s="879"/>
      <c r="Z63" s="879"/>
      <c r="AA63" s="879"/>
      <c r="AB63" s="1067"/>
      <c r="AC63" s="879"/>
      <c r="AD63" s="879"/>
      <c r="AE63" s="879"/>
      <c r="AF63" s="879"/>
      <c r="AG63" s="879"/>
      <c r="AH63" s="879"/>
    </row>
    <row r="64" spans="1:34" ht="15" customHeight="1" x14ac:dyDescent="0.25">
      <c r="A64" s="2120"/>
      <c r="B64" s="2132"/>
      <c r="C64" s="2132"/>
      <c r="D64" s="2107" t="s">
        <v>13</v>
      </c>
      <c r="E64" s="2107" t="s">
        <v>14</v>
      </c>
      <c r="F64" s="2087" t="s">
        <v>15</v>
      </c>
      <c r="G64" s="2110" t="s">
        <v>16</v>
      </c>
      <c r="H64" s="2087" t="s">
        <v>17</v>
      </c>
      <c r="I64" s="2087" t="s">
        <v>18</v>
      </c>
      <c r="J64" s="2104" t="s">
        <v>19</v>
      </c>
      <c r="K64" s="2113" t="s">
        <v>20</v>
      </c>
      <c r="L64" s="2128" t="s">
        <v>21</v>
      </c>
      <c r="M64" s="2113" t="s">
        <v>22</v>
      </c>
      <c r="N64" s="2090" t="s">
        <v>23</v>
      </c>
      <c r="O64" s="2093" t="s">
        <v>24</v>
      </c>
      <c r="P64" s="879"/>
      <c r="Q64" s="879"/>
      <c r="R64" s="879"/>
      <c r="S64" s="879"/>
      <c r="T64" s="879"/>
      <c r="U64" s="879"/>
      <c r="V64" s="879"/>
      <c r="W64" s="879"/>
      <c r="X64" s="879"/>
      <c r="Y64" s="879"/>
      <c r="Z64" s="879"/>
      <c r="AA64" s="879"/>
      <c r="AB64" s="1067"/>
      <c r="AC64" s="879"/>
      <c r="AD64" s="879"/>
      <c r="AE64" s="879"/>
      <c r="AF64" s="879"/>
      <c r="AG64" s="879"/>
      <c r="AH64" s="879"/>
    </row>
    <row r="65" spans="1:34" x14ac:dyDescent="0.25">
      <c r="A65" s="2120"/>
      <c r="B65" s="2132"/>
      <c r="C65" s="2132"/>
      <c r="D65" s="2108"/>
      <c r="E65" s="2108"/>
      <c r="F65" s="2088"/>
      <c r="G65" s="2111"/>
      <c r="H65" s="2088"/>
      <c r="I65" s="2088"/>
      <c r="J65" s="2105"/>
      <c r="K65" s="2114"/>
      <c r="L65" s="2129"/>
      <c r="M65" s="2114"/>
      <c r="N65" s="2091"/>
      <c r="O65" s="2094"/>
      <c r="P65" s="879"/>
      <c r="Q65" s="879"/>
      <c r="R65" s="879"/>
      <c r="S65" s="879"/>
      <c r="T65" s="879"/>
      <c r="U65" s="879"/>
      <c r="V65" s="879"/>
      <c r="W65" s="879"/>
      <c r="X65" s="879"/>
      <c r="Y65" s="879"/>
      <c r="Z65" s="879"/>
      <c r="AA65" s="879"/>
      <c r="AB65" s="1067"/>
      <c r="AC65" s="879"/>
      <c r="AD65" s="879"/>
      <c r="AE65" s="879"/>
      <c r="AF65" s="879"/>
      <c r="AG65" s="879"/>
      <c r="AH65" s="879"/>
    </row>
    <row r="66" spans="1:34" x14ac:dyDescent="0.25">
      <c r="A66" s="2121"/>
      <c r="B66" s="2133"/>
      <c r="C66" s="2133"/>
      <c r="D66" s="2109"/>
      <c r="E66" s="2109"/>
      <c r="F66" s="2089"/>
      <c r="G66" s="2112"/>
      <c r="H66" s="2089"/>
      <c r="I66" s="2089"/>
      <c r="J66" s="2106"/>
      <c r="K66" s="2115"/>
      <c r="L66" s="2130"/>
      <c r="M66" s="2115"/>
      <c r="N66" s="2092"/>
      <c r="O66" s="2095"/>
      <c r="P66" s="879"/>
      <c r="Q66" s="879"/>
      <c r="R66" s="879"/>
      <c r="S66" s="879"/>
      <c r="T66" s="879"/>
      <c r="U66" s="879"/>
      <c r="V66" s="879"/>
      <c r="W66" s="879"/>
      <c r="X66" s="879"/>
      <c r="Y66" s="879"/>
      <c r="Z66" s="879"/>
      <c r="AA66" s="879"/>
      <c r="AB66" s="879"/>
      <c r="AC66" s="879"/>
      <c r="AD66" s="879"/>
      <c r="AE66" s="879"/>
      <c r="AF66" s="879"/>
      <c r="AG66" s="879"/>
      <c r="AH66" s="879"/>
    </row>
    <row r="67" spans="1:34" x14ac:dyDescent="0.25">
      <c r="A67" s="2100" t="s">
        <v>25</v>
      </c>
      <c r="B67" s="888" t="s">
        <v>26</v>
      </c>
      <c r="C67" s="889">
        <v>0</v>
      </c>
      <c r="D67" s="890"/>
      <c r="E67" s="891"/>
      <c r="F67" s="892"/>
      <c r="G67" s="892"/>
      <c r="H67" s="893"/>
      <c r="I67" s="893"/>
      <c r="J67" s="894"/>
      <c r="K67" s="895"/>
      <c r="L67" s="896"/>
      <c r="M67" s="895"/>
      <c r="N67" s="893"/>
      <c r="O67" s="894"/>
      <c r="P67" s="1101" t="s">
        <v>27</v>
      </c>
      <c r="Q67" s="879"/>
      <c r="R67" s="879"/>
      <c r="S67" s="879"/>
      <c r="T67" s="879"/>
      <c r="U67" s="879"/>
      <c r="V67" s="879"/>
      <c r="W67" s="879"/>
      <c r="X67" s="879"/>
      <c r="Y67" s="879"/>
      <c r="Z67" s="879"/>
      <c r="AA67" s="1017" t="s">
        <v>28</v>
      </c>
      <c r="AB67" s="1017" t="s">
        <v>28</v>
      </c>
      <c r="AC67" s="1017" t="s">
        <v>28</v>
      </c>
      <c r="AD67" s="1017" t="s">
        <v>28</v>
      </c>
      <c r="AE67" s="1099" t="s">
        <v>28</v>
      </c>
      <c r="AF67" s="1099" t="s">
        <v>28</v>
      </c>
      <c r="AG67" s="1099" t="s">
        <v>28</v>
      </c>
      <c r="AH67" s="1099" t="s">
        <v>28</v>
      </c>
    </row>
    <row r="68" spans="1:34" x14ac:dyDescent="0.25">
      <c r="A68" s="2120"/>
      <c r="B68" s="897" t="s">
        <v>29</v>
      </c>
      <c r="C68" s="889">
        <v>0</v>
      </c>
      <c r="D68" s="898"/>
      <c r="E68" s="899"/>
      <c r="F68" s="900"/>
      <c r="G68" s="901"/>
      <c r="H68" s="902"/>
      <c r="I68" s="902"/>
      <c r="J68" s="903"/>
      <c r="K68" s="898"/>
      <c r="L68" s="904"/>
      <c r="M68" s="898"/>
      <c r="N68" s="901"/>
      <c r="O68" s="905"/>
      <c r="P68" s="1101" t="s">
        <v>28</v>
      </c>
      <c r="Q68" s="879"/>
      <c r="R68" s="879"/>
      <c r="S68" s="879"/>
      <c r="T68" s="879"/>
      <c r="U68" s="879"/>
      <c r="V68" s="879"/>
      <c r="W68" s="879"/>
      <c r="X68" s="879"/>
      <c r="Y68" s="879"/>
      <c r="Z68" s="879"/>
      <c r="AA68" s="1017" t="s">
        <v>28</v>
      </c>
      <c r="AB68" s="1017" t="s">
        <v>28</v>
      </c>
      <c r="AC68" s="1017" t="s">
        <v>28</v>
      </c>
      <c r="AD68" s="1017" t="s">
        <v>28</v>
      </c>
      <c r="AE68" s="1099" t="s">
        <v>28</v>
      </c>
      <c r="AF68" s="1099" t="s">
        <v>28</v>
      </c>
      <c r="AG68" s="1099" t="s">
        <v>28</v>
      </c>
      <c r="AH68" s="1099" t="s">
        <v>28</v>
      </c>
    </row>
    <row r="69" spans="1:34" x14ac:dyDescent="0.25">
      <c r="A69" s="2120"/>
      <c r="B69" s="906" t="s">
        <v>30</v>
      </c>
      <c r="C69" s="907">
        <v>0</v>
      </c>
      <c r="D69" s="898"/>
      <c r="E69" s="899"/>
      <c r="F69" s="900"/>
      <c r="G69" s="901"/>
      <c r="H69" s="900"/>
      <c r="I69" s="900"/>
      <c r="J69" s="904"/>
      <c r="K69" s="908"/>
      <c r="L69" s="904"/>
      <c r="M69" s="908"/>
      <c r="N69" s="909"/>
      <c r="O69" s="910"/>
      <c r="P69" s="1101" t="s">
        <v>28</v>
      </c>
      <c r="Q69" s="879"/>
      <c r="R69" s="879"/>
      <c r="S69" s="879"/>
      <c r="T69" s="879"/>
      <c r="U69" s="879"/>
      <c r="V69" s="879"/>
      <c r="W69" s="879"/>
      <c r="X69" s="879"/>
      <c r="Y69" s="879"/>
      <c r="Z69" s="879"/>
      <c r="AA69" s="1017" t="s">
        <v>28</v>
      </c>
      <c r="AB69" s="1017" t="s">
        <v>28</v>
      </c>
      <c r="AC69" s="1017" t="s">
        <v>28</v>
      </c>
      <c r="AD69" s="879"/>
      <c r="AE69" s="1099" t="s">
        <v>28</v>
      </c>
      <c r="AF69" s="1099" t="s">
        <v>28</v>
      </c>
      <c r="AG69" s="1099" t="s">
        <v>28</v>
      </c>
      <c r="AH69" s="879"/>
    </row>
    <row r="70" spans="1:34" x14ac:dyDescent="0.25">
      <c r="A70" s="2120"/>
      <c r="B70" s="906"/>
      <c r="C70" s="889"/>
      <c r="D70" s="1102"/>
      <c r="E70" s="1103"/>
      <c r="F70" s="1104"/>
      <c r="G70" s="1104"/>
      <c r="H70" s="1105"/>
      <c r="I70" s="1105"/>
      <c r="J70" s="1106"/>
      <c r="K70" s="1107"/>
      <c r="L70" s="1108"/>
      <c r="M70" s="1107"/>
      <c r="N70" s="1109"/>
      <c r="O70" s="1110"/>
      <c r="P70" s="879"/>
      <c r="Q70" s="879"/>
      <c r="R70" s="879"/>
      <c r="S70" s="879"/>
      <c r="T70" s="879"/>
      <c r="U70" s="879"/>
      <c r="V70" s="879"/>
      <c r="W70" s="879"/>
      <c r="X70" s="879"/>
      <c r="Y70" s="879"/>
      <c r="Z70" s="879"/>
      <c r="AA70" s="879"/>
      <c r="AB70" s="879"/>
      <c r="AC70" s="879"/>
      <c r="AD70" s="879"/>
      <c r="AE70" s="879"/>
      <c r="AF70" s="879"/>
      <c r="AG70" s="879"/>
      <c r="AH70" s="879"/>
    </row>
    <row r="71" spans="1:34" x14ac:dyDescent="0.25">
      <c r="A71" s="2121"/>
      <c r="B71" s="912" t="s">
        <v>31</v>
      </c>
      <c r="C71" s="913">
        <v>0</v>
      </c>
      <c r="D71" s="914">
        <v>0</v>
      </c>
      <c r="E71" s="915">
        <v>0</v>
      </c>
      <c r="F71" s="916">
        <v>0</v>
      </c>
      <c r="G71" s="916">
        <v>0</v>
      </c>
      <c r="H71" s="916">
        <v>0</v>
      </c>
      <c r="I71" s="916">
        <v>0</v>
      </c>
      <c r="J71" s="917">
        <v>0</v>
      </c>
      <c r="K71" s="914">
        <v>0</v>
      </c>
      <c r="L71" s="917">
        <v>0</v>
      </c>
      <c r="M71" s="914">
        <v>0</v>
      </c>
      <c r="N71" s="916">
        <v>0</v>
      </c>
      <c r="O71" s="917">
        <v>0</v>
      </c>
      <c r="P71" s="879"/>
      <c r="Q71" s="879"/>
      <c r="R71" s="879"/>
      <c r="S71" s="879"/>
      <c r="T71" s="879"/>
      <c r="U71" s="879"/>
      <c r="V71" s="879"/>
      <c r="W71" s="879"/>
      <c r="X71" s="879"/>
      <c r="Y71" s="879"/>
      <c r="Z71" s="879"/>
      <c r="AA71" s="879"/>
      <c r="AB71" s="879"/>
      <c r="AC71" s="879"/>
      <c r="AD71" s="879"/>
      <c r="AE71" s="879"/>
      <c r="AF71" s="879"/>
      <c r="AG71" s="879"/>
      <c r="AH71" s="879"/>
    </row>
    <row r="72" spans="1:34" ht="15" customHeight="1" x14ac:dyDescent="0.25">
      <c r="A72" s="2100" t="s">
        <v>32</v>
      </c>
      <c r="B72" s="888" t="s">
        <v>26</v>
      </c>
      <c r="C72" s="889">
        <v>0</v>
      </c>
      <c r="D72" s="918"/>
      <c r="E72" s="919"/>
      <c r="F72" s="920"/>
      <c r="G72" s="920"/>
      <c r="H72" s="921"/>
      <c r="I72" s="921"/>
      <c r="J72" s="922"/>
      <c r="K72" s="923"/>
      <c r="L72" s="894"/>
      <c r="M72" s="895"/>
      <c r="N72" s="893"/>
      <c r="O72" s="894"/>
      <c r="P72" s="1101" t="s">
        <v>27</v>
      </c>
      <c r="Q72" s="879"/>
      <c r="R72" s="879"/>
      <c r="S72" s="879"/>
      <c r="T72" s="879"/>
      <c r="U72" s="879"/>
      <c r="V72" s="879"/>
      <c r="W72" s="879"/>
      <c r="X72" s="879"/>
      <c r="Y72" s="879"/>
      <c r="Z72" s="879"/>
      <c r="AA72" s="1017" t="s">
        <v>28</v>
      </c>
      <c r="AB72" s="1017" t="s">
        <v>28</v>
      </c>
      <c r="AC72" s="1017" t="s">
        <v>28</v>
      </c>
      <c r="AD72" s="1017" t="s">
        <v>28</v>
      </c>
      <c r="AE72" s="1099" t="s">
        <v>28</v>
      </c>
      <c r="AF72" s="1099" t="s">
        <v>28</v>
      </c>
      <c r="AG72" s="1099" t="s">
        <v>28</v>
      </c>
      <c r="AH72" s="1099" t="s">
        <v>28</v>
      </c>
    </row>
    <row r="73" spans="1:34" x14ac:dyDescent="0.25">
      <c r="A73" s="2120"/>
      <c r="B73" s="897" t="s">
        <v>29</v>
      </c>
      <c r="C73" s="889">
        <v>0</v>
      </c>
      <c r="D73" s="924"/>
      <c r="E73" s="925"/>
      <c r="F73" s="926"/>
      <c r="G73" s="926"/>
      <c r="H73" s="902"/>
      <c r="I73" s="902"/>
      <c r="J73" s="903"/>
      <c r="K73" s="923"/>
      <c r="L73" s="927"/>
      <c r="M73" s="923"/>
      <c r="N73" s="928"/>
      <c r="O73" s="927"/>
      <c r="P73" s="1101" t="s">
        <v>27</v>
      </c>
      <c r="Q73" s="879"/>
      <c r="R73" s="879"/>
      <c r="S73" s="879"/>
      <c r="T73" s="879"/>
      <c r="U73" s="879"/>
      <c r="V73" s="879"/>
      <c r="W73" s="879"/>
      <c r="X73" s="879"/>
      <c r="Y73" s="879"/>
      <c r="Z73" s="879"/>
      <c r="AA73" s="1017" t="s">
        <v>28</v>
      </c>
      <c r="AB73" s="1017" t="s">
        <v>28</v>
      </c>
      <c r="AC73" s="1017" t="s">
        <v>28</v>
      </c>
      <c r="AD73" s="1017" t="s">
        <v>28</v>
      </c>
      <c r="AE73" s="1099" t="s">
        <v>28</v>
      </c>
      <c r="AF73" s="1099" t="s">
        <v>28</v>
      </c>
      <c r="AG73" s="1099" t="s">
        <v>28</v>
      </c>
      <c r="AH73" s="1099" t="s">
        <v>28</v>
      </c>
    </row>
    <row r="74" spans="1:34" x14ac:dyDescent="0.25">
      <c r="A74" s="2120"/>
      <c r="B74" s="929" t="s">
        <v>33</v>
      </c>
      <c r="C74" s="907">
        <v>0</v>
      </c>
      <c r="D74" s="924"/>
      <c r="E74" s="925"/>
      <c r="F74" s="930"/>
      <c r="G74" s="909"/>
      <c r="H74" s="909"/>
      <c r="I74" s="909"/>
      <c r="J74" s="910"/>
      <c r="K74" s="923"/>
      <c r="L74" s="927"/>
      <c r="M74" s="923"/>
      <c r="N74" s="928"/>
      <c r="O74" s="927"/>
      <c r="P74" s="1101"/>
      <c r="Q74" s="931"/>
      <c r="R74" s="931"/>
      <c r="S74" s="879"/>
      <c r="T74" s="879"/>
      <c r="U74" s="879"/>
      <c r="V74" s="879"/>
      <c r="W74" s="879"/>
      <c r="X74" s="879"/>
      <c r="Y74" s="879"/>
      <c r="Z74" s="879"/>
      <c r="AA74" s="1017" t="s">
        <v>28</v>
      </c>
      <c r="AB74" s="1017" t="s">
        <v>28</v>
      </c>
      <c r="AC74" s="1017" t="s">
        <v>28</v>
      </c>
      <c r="AD74" s="879"/>
      <c r="AE74" s="1099" t="s">
        <v>28</v>
      </c>
      <c r="AF74" s="1099" t="s">
        <v>28</v>
      </c>
      <c r="AG74" s="1099" t="s">
        <v>28</v>
      </c>
      <c r="AH74" s="879"/>
    </row>
    <row r="75" spans="1:34" x14ac:dyDescent="0.25">
      <c r="A75" s="2120"/>
      <c r="B75" s="906" t="s">
        <v>30</v>
      </c>
      <c r="C75" s="907">
        <v>0</v>
      </c>
      <c r="D75" s="924"/>
      <c r="E75" s="925"/>
      <c r="F75" s="926"/>
      <c r="G75" s="926"/>
      <c r="H75" s="900"/>
      <c r="I75" s="900"/>
      <c r="J75" s="904"/>
      <c r="K75" s="923"/>
      <c r="L75" s="910"/>
      <c r="M75" s="908"/>
      <c r="N75" s="909"/>
      <c r="O75" s="910"/>
      <c r="P75" s="1101" t="s">
        <v>27</v>
      </c>
      <c r="Q75" s="879"/>
      <c r="R75" s="879"/>
      <c r="S75" s="879"/>
      <c r="T75" s="879"/>
      <c r="U75" s="879"/>
      <c r="V75" s="879"/>
      <c r="W75" s="879"/>
      <c r="X75" s="879"/>
      <c r="Y75" s="879"/>
      <c r="Z75" s="879"/>
      <c r="AA75" s="879"/>
      <c r="AB75" s="879"/>
      <c r="AC75" s="879"/>
      <c r="AD75" s="879"/>
      <c r="AE75" s="879"/>
      <c r="AF75" s="879"/>
      <c r="AG75" s="879"/>
      <c r="AH75" s="879"/>
    </row>
    <row r="76" spans="1:34" x14ac:dyDescent="0.25">
      <c r="A76" s="2120"/>
      <c r="B76" s="906"/>
      <c r="C76" s="889"/>
      <c r="D76" s="1102"/>
      <c r="E76" s="1103"/>
      <c r="F76" s="1104"/>
      <c r="G76" s="1104"/>
      <c r="H76" s="1105"/>
      <c r="I76" s="1105"/>
      <c r="J76" s="1106"/>
      <c r="K76" s="1107"/>
      <c r="L76" s="1108"/>
      <c r="M76" s="1107"/>
      <c r="N76" s="1109"/>
      <c r="O76" s="1108"/>
      <c r="P76" s="879"/>
      <c r="Q76" s="879"/>
      <c r="R76" s="879"/>
      <c r="S76" s="879"/>
      <c r="T76" s="879"/>
      <c r="U76" s="879"/>
      <c r="V76" s="879"/>
      <c r="W76" s="879"/>
      <c r="X76" s="879"/>
      <c r="Y76" s="879"/>
      <c r="Z76" s="879"/>
      <c r="AA76" s="879"/>
      <c r="AB76" s="879"/>
      <c r="AC76" s="879"/>
      <c r="AD76" s="879"/>
      <c r="AE76" s="879"/>
      <c r="AF76" s="879"/>
      <c r="AG76" s="879"/>
      <c r="AH76" s="879"/>
    </row>
    <row r="77" spans="1:34" x14ac:dyDescent="0.25">
      <c r="A77" s="2121"/>
      <c r="B77" s="932" t="s">
        <v>31</v>
      </c>
      <c r="C77" s="913">
        <v>0</v>
      </c>
      <c r="D77" s="914">
        <v>0</v>
      </c>
      <c r="E77" s="915">
        <v>0</v>
      </c>
      <c r="F77" s="916">
        <v>0</v>
      </c>
      <c r="G77" s="916">
        <v>0</v>
      </c>
      <c r="H77" s="916">
        <v>0</v>
      </c>
      <c r="I77" s="916">
        <v>0</v>
      </c>
      <c r="J77" s="917">
        <v>0</v>
      </c>
      <c r="K77" s="914">
        <v>0</v>
      </c>
      <c r="L77" s="917">
        <v>0</v>
      </c>
      <c r="M77" s="914">
        <v>0</v>
      </c>
      <c r="N77" s="916">
        <v>0</v>
      </c>
      <c r="O77" s="917">
        <v>0</v>
      </c>
      <c r="P77" s="931"/>
      <c r="Q77" s="931"/>
      <c r="R77" s="931"/>
      <c r="S77" s="879"/>
      <c r="T77" s="879"/>
      <c r="U77" s="879"/>
      <c r="V77" s="879"/>
      <c r="W77" s="879"/>
      <c r="X77" s="879"/>
      <c r="Y77" s="879"/>
      <c r="Z77" s="879"/>
      <c r="AA77" s="879"/>
      <c r="AB77" s="879"/>
      <c r="AC77" s="879"/>
      <c r="AD77" s="879"/>
      <c r="AE77" s="879"/>
      <c r="AF77" s="879"/>
      <c r="AG77" s="879"/>
      <c r="AH77" s="879"/>
    </row>
    <row r="78" spans="1:34" ht="15" customHeight="1" x14ac:dyDescent="0.25">
      <c r="A78" s="2100" t="s">
        <v>34</v>
      </c>
      <c r="B78" s="888" t="s">
        <v>26</v>
      </c>
      <c r="C78" s="889">
        <v>0</v>
      </c>
      <c r="D78" s="918"/>
      <c r="E78" s="919"/>
      <c r="F78" s="920"/>
      <c r="G78" s="920"/>
      <c r="H78" s="921"/>
      <c r="I78" s="921"/>
      <c r="J78" s="922"/>
      <c r="K78" s="898"/>
      <c r="L78" s="905"/>
      <c r="M78" s="898"/>
      <c r="N78" s="900"/>
      <c r="O78" s="905"/>
      <c r="P78" s="1101" t="s">
        <v>27</v>
      </c>
      <c r="Q78" s="879"/>
      <c r="R78" s="879"/>
      <c r="S78" s="879"/>
      <c r="T78" s="879"/>
      <c r="U78" s="879"/>
      <c r="V78" s="879"/>
      <c r="W78" s="879"/>
      <c r="X78" s="879"/>
      <c r="Y78" s="879"/>
      <c r="Z78" s="879"/>
      <c r="AA78" s="1017" t="s">
        <v>28</v>
      </c>
      <c r="AB78" s="1017" t="s">
        <v>28</v>
      </c>
      <c r="AC78" s="1017" t="s">
        <v>28</v>
      </c>
      <c r="AD78" s="1017" t="s">
        <v>28</v>
      </c>
      <c r="AE78" s="1099" t="s">
        <v>28</v>
      </c>
      <c r="AF78" s="1099" t="s">
        <v>28</v>
      </c>
      <c r="AG78" s="1099" t="s">
        <v>28</v>
      </c>
      <c r="AH78" s="1099" t="s">
        <v>28</v>
      </c>
    </row>
    <row r="79" spans="1:34" x14ac:dyDescent="0.25">
      <c r="A79" s="2120"/>
      <c r="B79" s="897" t="s">
        <v>29</v>
      </c>
      <c r="C79" s="889">
        <v>0</v>
      </c>
      <c r="D79" s="924"/>
      <c r="E79" s="925"/>
      <c r="F79" s="926"/>
      <c r="G79" s="926"/>
      <c r="H79" s="902"/>
      <c r="I79" s="902"/>
      <c r="J79" s="903"/>
      <c r="K79" s="923"/>
      <c r="L79" s="927"/>
      <c r="M79" s="923"/>
      <c r="N79" s="928"/>
      <c r="O79" s="927"/>
      <c r="P79" s="1101" t="s">
        <v>27</v>
      </c>
      <c r="Q79" s="879"/>
      <c r="R79" s="879"/>
      <c r="S79" s="879"/>
      <c r="T79" s="879"/>
      <c r="U79" s="879"/>
      <c r="V79" s="879"/>
      <c r="W79" s="879"/>
      <c r="X79" s="879"/>
      <c r="Y79" s="879"/>
      <c r="Z79" s="879"/>
      <c r="AA79" s="1017" t="s">
        <v>28</v>
      </c>
      <c r="AB79" s="1017" t="s">
        <v>28</v>
      </c>
      <c r="AC79" s="1017" t="s">
        <v>28</v>
      </c>
      <c r="AD79" s="1067"/>
      <c r="AE79" s="1099" t="s">
        <v>28</v>
      </c>
      <c r="AF79" s="1099" t="s">
        <v>28</v>
      </c>
      <c r="AG79" s="1099" t="s">
        <v>28</v>
      </c>
      <c r="AH79" s="1067"/>
    </row>
    <row r="80" spans="1:34" x14ac:dyDescent="0.25">
      <c r="A80" s="2120"/>
      <c r="B80" s="929" t="s">
        <v>33</v>
      </c>
      <c r="C80" s="907">
        <v>0</v>
      </c>
      <c r="D80" s="924"/>
      <c r="E80" s="925"/>
      <c r="F80" s="930"/>
      <c r="G80" s="930"/>
      <c r="H80" s="933"/>
      <c r="I80" s="933"/>
      <c r="J80" s="934"/>
      <c r="K80" s="898"/>
      <c r="L80" s="905"/>
      <c r="M80" s="898"/>
      <c r="N80" s="901"/>
      <c r="O80" s="904"/>
      <c r="P80" s="931"/>
      <c r="Q80" s="931"/>
      <c r="R80" s="931"/>
      <c r="S80" s="879"/>
      <c r="T80" s="879"/>
      <c r="U80" s="879"/>
      <c r="V80" s="879"/>
      <c r="W80" s="879"/>
      <c r="X80" s="879"/>
      <c r="Y80" s="879"/>
      <c r="Z80" s="879"/>
      <c r="AA80" s="879"/>
      <c r="AB80" s="879"/>
      <c r="AC80" s="879"/>
      <c r="AD80" s="879"/>
      <c r="AE80" s="879"/>
      <c r="AF80" s="879"/>
      <c r="AG80" s="879"/>
      <c r="AH80" s="879"/>
    </row>
    <row r="81" spans="1:34" x14ac:dyDescent="0.25">
      <c r="A81" s="2120"/>
      <c r="B81" s="906"/>
      <c r="C81" s="889"/>
      <c r="D81" s="1102"/>
      <c r="E81" s="1103"/>
      <c r="F81" s="1104"/>
      <c r="G81" s="1104"/>
      <c r="H81" s="1105"/>
      <c r="I81" s="1105"/>
      <c r="J81" s="1106"/>
      <c r="K81" s="1107"/>
      <c r="L81" s="1108"/>
      <c r="M81" s="1107"/>
      <c r="N81" s="1109"/>
      <c r="O81" s="1108"/>
      <c r="P81" s="879"/>
      <c r="Q81" s="879"/>
      <c r="R81" s="879"/>
      <c r="S81" s="879"/>
      <c r="T81" s="879"/>
      <c r="U81" s="879"/>
      <c r="V81" s="879"/>
      <c r="W81" s="879"/>
      <c r="X81" s="879"/>
      <c r="Y81" s="879"/>
      <c r="Z81" s="879"/>
      <c r="AA81" s="879"/>
      <c r="AB81" s="879"/>
      <c r="AC81" s="879"/>
      <c r="AD81" s="879"/>
      <c r="AE81" s="879"/>
      <c r="AF81" s="879"/>
      <c r="AG81" s="879"/>
      <c r="AH81" s="879"/>
    </row>
    <row r="82" spans="1:34" x14ac:dyDescent="0.25">
      <c r="A82" s="2121"/>
      <c r="B82" s="932" t="s">
        <v>31</v>
      </c>
      <c r="C82" s="913">
        <v>0</v>
      </c>
      <c r="D82" s="914">
        <v>0</v>
      </c>
      <c r="E82" s="915">
        <v>0</v>
      </c>
      <c r="F82" s="916">
        <v>0</v>
      </c>
      <c r="G82" s="916">
        <v>0</v>
      </c>
      <c r="H82" s="916">
        <v>0</v>
      </c>
      <c r="I82" s="916">
        <v>0</v>
      </c>
      <c r="J82" s="917">
        <v>0</v>
      </c>
      <c r="K82" s="914">
        <v>0</v>
      </c>
      <c r="L82" s="917">
        <v>0</v>
      </c>
      <c r="M82" s="914">
        <v>0</v>
      </c>
      <c r="N82" s="916">
        <v>0</v>
      </c>
      <c r="O82" s="917">
        <v>0</v>
      </c>
      <c r="P82" s="931"/>
      <c r="Q82" s="931"/>
      <c r="R82" s="931"/>
      <c r="S82" s="879"/>
      <c r="T82" s="879"/>
      <c r="U82" s="879"/>
      <c r="V82" s="879"/>
      <c r="W82" s="879"/>
      <c r="X82" s="879"/>
      <c r="Y82" s="879"/>
      <c r="Z82" s="879"/>
      <c r="AA82" s="879"/>
      <c r="AB82" s="879"/>
      <c r="AC82" s="879"/>
      <c r="AD82" s="879"/>
      <c r="AE82" s="879"/>
      <c r="AF82" s="879"/>
      <c r="AG82" s="879"/>
      <c r="AH82" s="879"/>
    </row>
    <row r="83" spans="1:34" x14ac:dyDescent="0.25">
      <c r="A83" s="2122" t="s">
        <v>9</v>
      </c>
      <c r="B83" s="2123"/>
      <c r="C83" s="936">
        <v>0</v>
      </c>
      <c r="D83" s="937">
        <v>0</v>
      </c>
      <c r="E83" s="938">
        <v>0</v>
      </c>
      <c r="F83" s="939">
        <v>0</v>
      </c>
      <c r="G83" s="939">
        <v>0</v>
      </c>
      <c r="H83" s="939">
        <v>0</v>
      </c>
      <c r="I83" s="939">
        <v>0</v>
      </c>
      <c r="J83" s="940">
        <v>0</v>
      </c>
      <c r="K83" s="937">
        <v>0</v>
      </c>
      <c r="L83" s="940">
        <v>0</v>
      </c>
      <c r="M83" s="937">
        <v>0</v>
      </c>
      <c r="N83" s="939">
        <v>0</v>
      </c>
      <c r="O83" s="940">
        <v>0</v>
      </c>
      <c r="P83" s="931"/>
      <c r="Q83" s="931"/>
      <c r="R83" s="931"/>
      <c r="S83" s="879"/>
      <c r="T83" s="879"/>
      <c r="U83" s="879"/>
      <c r="V83" s="879"/>
      <c r="W83" s="879"/>
      <c r="X83" s="879"/>
      <c r="Y83" s="879"/>
      <c r="Z83" s="879"/>
      <c r="AA83" s="879"/>
      <c r="AB83" s="879"/>
      <c r="AC83" s="879"/>
      <c r="AD83" s="879"/>
      <c r="AE83" s="879"/>
      <c r="AF83" s="879"/>
      <c r="AG83" s="879"/>
      <c r="AH83" s="879"/>
    </row>
    <row r="84" spans="1:34" x14ac:dyDescent="0.25">
      <c r="A84" s="886" t="s">
        <v>77</v>
      </c>
      <c r="B84" s="879"/>
      <c r="C84" s="879"/>
      <c r="D84" s="879"/>
      <c r="E84" s="879"/>
      <c r="F84" s="879"/>
      <c r="G84" s="879"/>
      <c r="H84" s="879"/>
      <c r="I84" s="879"/>
      <c r="J84" s="879"/>
      <c r="K84" s="879"/>
      <c r="L84" s="879"/>
      <c r="M84" s="879"/>
      <c r="N84" s="879"/>
      <c r="O84" s="879"/>
      <c r="P84" s="879"/>
      <c r="Q84" s="879"/>
      <c r="R84" s="879"/>
      <c r="S84" s="879"/>
      <c r="T84" s="879"/>
      <c r="U84" s="879"/>
      <c r="V84" s="879"/>
      <c r="W84" s="879"/>
      <c r="X84" s="879"/>
      <c r="Y84" s="879"/>
      <c r="Z84" s="879"/>
      <c r="AA84" s="879"/>
      <c r="AB84" s="879"/>
      <c r="AC84" s="879"/>
      <c r="AD84" s="879"/>
      <c r="AE84" s="879"/>
      <c r="AF84" s="879"/>
      <c r="AG84" s="879"/>
      <c r="AH84" s="879"/>
    </row>
    <row r="85" spans="1:34" ht="15" customHeight="1" x14ac:dyDescent="0.25">
      <c r="A85" s="2124" t="s">
        <v>36</v>
      </c>
      <c r="B85" s="2125"/>
      <c r="C85" s="2100" t="s">
        <v>9</v>
      </c>
      <c r="D85" s="2077" t="s">
        <v>37</v>
      </c>
      <c r="E85" s="2079"/>
      <c r="F85" s="2079"/>
      <c r="G85" s="2078"/>
      <c r="H85" s="887"/>
      <c r="I85" s="887"/>
      <c r="J85" s="887"/>
      <c r="K85" s="887"/>
      <c r="L85" s="887"/>
      <c r="M85" s="887"/>
      <c r="N85" s="887"/>
      <c r="O85" s="887"/>
      <c r="P85" s="887"/>
      <c r="Q85" s="887"/>
      <c r="R85" s="935"/>
      <c r="S85" s="935"/>
      <c r="T85" s="935"/>
      <c r="U85" s="935"/>
      <c r="V85" s="935"/>
      <c r="W85" s="935"/>
      <c r="X85" s="935"/>
      <c r="Y85" s="935"/>
      <c r="Z85" s="935"/>
      <c r="AA85" s="935"/>
      <c r="AB85" s="935"/>
      <c r="AC85" s="935"/>
      <c r="AD85" s="935"/>
      <c r="AE85" s="935"/>
      <c r="AF85" s="935"/>
      <c r="AG85" s="935"/>
      <c r="AH85" s="935"/>
    </row>
    <row r="86" spans="1:34" ht="21" x14ac:dyDescent="0.25">
      <c r="A86" s="2126"/>
      <c r="B86" s="2127"/>
      <c r="C86" s="2121"/>
      <c r="D86" s="941" t="s">
        <v>13</v>
      </c>
      <c r="E86" s="942" t="s">
        <v>14</v>
      </c>
      <c r="F86" s="942" t="s">
        <v>15</v>
      </c>
      <c r="G86" s="943" t="s">
        <v>38</v>
      </c>
      <c r="H86" s="879"/>
      <c r="I86" s="879"/>
      <c r="J86" s="879"/>
      <c r="K86" s="879"/>
      <c r="L86" s="879"/>
      <c r="M86" s="879"/>
      <c r="N86" s="879"/>
      <c r="O86" s="879"/>
      <c r="P86" s="879"/>
      <c r="Q86" s="879"/>
      <c r="R86" s="879"/>
      <c r="S86" s="879"/>
      <c r="T86" s="879"/>
      <c r="U86" s="879"/>
      <c r="V86" s="879"/>
      <c r="W86" s="879"/>
      <c r="X86" s="879"/>
      <c r="Y86" s="879"/>
      <c r="Z86" s="879"/>
      <c r="AA86" s="879"/>
      <c r="AB86" s="879"/>
      <c r="AC86" s="879"/>
      <c r="AD86" s="879"/>
      <c r="AE86" s="879"/>
      <c r="AF86" s="879"/>
      <c r="AG86" s="879"/>
      <c r="AH86" s="879"/>
    </row>
    <row r="87" spans="1:34" x14ac:dyDescent="0.25">
      <c r="A87" s="2116" t="s">
        <v>39</v>
      </c>
      <c r="B87" s="2117"/>
      <c r="C87" s="945">
        <v>0</v>
      </c>
      <c r="D87" s="1071"/>
      <c r="E87" s="948"/>
      <c r="F87" s="948"/>
      <c r="G87" s="949"/>
      <c r="H87" s="879"/>
      <c r="I87" s="879"/>
      <c r="J87" s="879"/>
      <c r="K87" s="879"/>
      <c r="L87" s="879"/>
      <c r="M87" s="879"/>
      <c r="N87" s="879"/>
      <c r="O87" s="879"/>
      <c r="P87" s="879"/>
      <c r="Q87" s="879"/>
      <c r="R87" s="879"/>
      <c r="S87" s="879"/>
      <c r="T87" s="879"/>
      <c r="U87" s="879"/>
      <c r="V87" s="879"/>
      <c r="W87" s="879"/>
      <c r="X87" s="879"/>
      <c r="Y87" s="879"/>
      <c r="Z87" s="879"/>
      <c r="AA87" s="879"/>
      <c r="AB87" s="879"/>
      <c r="AC87" s="879"/>
      <c r="AD87" s="879"/>
      <c r="AE87" s="879"/>
      <c r="AF87" s="879"/>
      <c r="AG87" s="879"/>
      <c r="AH87" s="879"/>
    </row>
    <row r="88" spans="1:34" ht="15.75" thickBot="1" x14ac:dyDescent="0.3">
      <c r="A88" s="2118" t="s">
        <v>40</v>
      </c>
      <c r="B88" s="2119"/>
      <c r="C88" s="950">
        <v>0</v>
      </c>
      <c r="D88" s="1072"/>
      <c r="E88" s="1073"/>
      <c r="F88" s="953"/>
      <c r="G88" s="954"/>
      <c r="H88" s="879"/>
      <c r="I88" s="879"/>
      <c r="J88" s="879"/>
      <c r="K88" s="879"/>
      <c r="L88" s="879"/>
      <c r="M88" s="879"/>
      <c r="N88" s="879"/>
      <c r="O88" s="879"/>
      <c r="P88" s="879"/>
      <c r="Q88" s="879"/>
      <c r="R88" s="879"/>
      <c r="S88" s="879"/>
      <c r="T88" s="879"/>
      <c r="U88" s="879"/>
      <c r="V88" s="879"/>
      <c r="W88" s="879"/>
      <c r="X88" s="879"/>
      <c r="Y88" s="879"/>
      <c r="Z88" s="879"/>
      <c r="AA88" s="879"/>
      <c r="AB88" s="879"/>
      <c r="AC88" s="879"/>
      <c r="AD88" s="879"/>
      <c r="AE88" s="879"/>
      <c r="AF88" s="879"/>
      <c r="AG88" s="879"/>
      <c r="AH88" s="879"/>
    </row>
    <row r="89" spans="1:34" ht="15.75" thickTop="1" x14ac:dyDescent="0.25">
      <c r="A89" s="955" t="s">
        <v>41</v>
      </c>
      <c r="B89" s="956"/>
      <c r="C89" s="957">
        <v>0</v>
      </c>
      <c r="D89" s="958"/>
      <c r="E89" s="959"/>
      <c r="F89" s="959"/>
      <c r="G89" s="960"/>
      <c r="H89" s="879"/>
      <c r="I89" s="879"/>
      <c r="J89" s="879"/>
      <c r="K89" s="879"/>
      <c r="L89" s="879"/>
      <c r="M89" s="879"/>
      <c r="N89" s="879"/>
      <c r="O89" s="879"/>
      <c r="P89" s="879"/>
      <c r="Q89" s="879"/>
      <c r="R89" s="879"/>
      <c r="S89" s="879"/>
      <c r="T89" s="879"/>
      <c r="U89" s="879"/>
      <c r="V89" s="879"/>
      <c r="W89" s="879"/>
      <c r="X89" s="879"/>
      <c r="Y89" s="879"/>
      <c r="Z89" s="879"/>
      <c r="AA89" s="879"/>
      <c r="AB89" s="879"/>
      <c r="AC89" s="879"/>
      <c r="AD89" s="879"/>
      <c r="AE89" s="879"/>
      <c r="AF89" s="879"/>
      <c r="AG89" s="879"/>
      <c r="AH89" s="879"/>
    </row>
    <row r="90" spans="1:34" x14ac:dyDescent="0.25">
      <c r="A90" s="961" t="s">
        <v>42</v>
      </c>
      <c r="B90" s="962"/>
      <c r="C90" s="963">
        <v>0</v>
      </c>
      <c r="D90" s="964"/>
      <c r="E90" s="965"/>
      <c r="F90" s="966"/>
      <c r="G90" s="967"/>
      <c r="H90" s="879"/>
      <c r="I90" s="879"/>
      <c r="J90" s="879"/>
      <c r="K90" s="879"/>
      <c r="L90" s="879"/>
      <c r="M90" s="879"/>
      <c r="N90" s="879"/>
      <c r="O90" s="879"/>
      <c r="P90" s="879"/>
      <c r="Q90" s="879"/>
      <c r="R90" s="879"/>
      <c r="S90" s="879"/>
      <c r="T90" s="879"/>
      <c r="U90" s="879"/>
      <c r="V90" s="879"/>
      <c r="W90" s="879"/>
      <c r="X90" s="879"/>
      <c r="Y90" s="879"/>
      <c r="Z90" s="879"/>
      <c r="AA90" s="879"/>
      <c r="AB90" s="879"/>
      <c r="AC90" s="879"/>
      <c r="AD90" s="879"/>
      <c r="AE90" s="879"/>
      <c r="AF90" s="879"/>
      <c r="AG90" s="879"/>
      <c r="AH90" s="879"/>
    </row>
    <row r="91" spans="1:34" x14ac:dyDescent="0.25">
      <c r="A91" s="886" t="s">
        <v>78</v>
      </c>
      <c r="B91" s="879"/>
      <c r="C91" s="968"/>
      <c r="D91" s="879"/>
      <c r="E91" s="879"/>
      <c r="F91" s="879"/>
      <c r="G91" s="879"/>
      <c r="H91" s="879"/>
      <c r="I91" s="879"/>
      <c r="J91" s="879"/>
      <c r="K91" s="879"/>
      <c r="L91" s="879"/>
      <c r="M91" s="879"/>
      <c r="N91" s="879"/>
      <c r="O91" s="879"/>
      <c r="P91" s="879"/>
      <c r="Q91" s="879"/>
      <c r="R91" s="879"/>
      <c r="S91" s="879"/>
      <c r="T91" s="879"/>
      <c r="U91" s="879"/>
      <c r="V91" s="879"/>
      <c r="W91" s="879"/>
      <c r="X91" s="879"/>
      <c r="Y91" s="879"/>
      <c r="Z91" s="879"/>
      <c r="AA91" s="879"/>
      <c r="AB91" s="879"/>
      <c r="AC91" s="879"/>
      <c r="AD91" s="879"/>
      <c r="AE91" s="879"/>
      <c r="AF91" s="879"/>
      <c r="AG91" s="879"/>
      <c r="AH91" s="879"/>
    </row>
    <row r="92" spans="1:34" ht="15" customHeight="1" x14ac:dyDescent="0.25">
      <c r="A92" s="2080" t="s">
        <v>7</v>
      </c>
      <c r="B92" s="2096"/>
      <c r="C92" s="2100" t="s">
        <v>9</v>
      </c>
      <c r="D92" s="2101" t="s">
        <v>10</v>
      </c>
      <c r="E92" s="2102"/>
      <c r="F92" s="2102"/>
      <c r="G92" s="2102"/>
      <c r="H92" s="2102"/>
      <c r="I92" s="2102"/>
      <c r="J92" s="2103"/>
      <c r="K92" s="2101" t="s">
        <v>11</v>
      </c>
      <c r="L92" s="2102"/>
      <c r="M92" s="2077" t="s">
        <v>12</v>
      </c>
      <c r="N92" s="2079"/>
      <c r="O92" s="2078"/>
      <c r="P92" s="879"/>
      <c r="Q92" s="879"/>
      <c r="R92" s="969"/>
      <c r="S92" s="879"/>
      <c r="T92" s="879"/>
      <c r="U92" s="879"/>
      <c r="V92" s="879"/>
      <c r="W92" s="879"/>
      <c r="X92" s="879"/>
      <c r="Y92" s="879"/>
      <c r="Z92" s="879"/>
      <c r="AA92" s="879"/>
      <c r="AB92" s="879"/>
      <c r="AC92" s="879"/>
      <c r="AD92" s="879"/>
      <c r="AE92" s="879"/>
      <c r="AF92" s="879"/>
      <c r="AG92" s="879"/>
      <c r="AH92" s="879"/>
    </row>
    <row r="93" spans="1:34" ht="15" customHeight="1" x14ac:dyDescent="0.25">
      <c r="A93" s="2097"/>
      <c r="B93" s="2098"/>
      <c r="C93" s="2097"/>
      <c r="D93" s="2107" t="s">
        <v>13</v>
      </c>
      <c r="E93" s="2107" t="s">
        <v>14</v>
      </c>
      <c r="F93" s="2087" t="s">
        <v>15</v>
      </c>
      <c r="G93" s="2110" t="s">
        <v>16</v>
      </c>
      <c r="H93" s="2087" t="s">
        <v>17</v>
      </c>
      <c r="I93" s="2087" t="s">
        <v>18</v>
      </c>
      <c r="J93" s="2104" t="s">
        <v>19</v>
      </c>
      <c r="K93" s="2113" t="s">
        <v>20</v>
      </c>
      <c r="L93" s="2110" t="s">
        <v>21</v>
      </c>
      <c r="M93" s="2090" t="s">
        <v>22</v>
      </c>
      <c r="N93" s="2090" t="s">
        <v>23</v>
      </c>
      <c r="O93" s="2093" t="s">
        <v>24</v>
      </c>
      <c r="P93" s="879"/>
      <c r="Q93" s="879"/>
      <c r="R93" s="969"/>
      <c r="S93" s="879"/>
      <c r="T93" s="879"/>
      <c r="U93" s="879"/>
      <c r="V93" s="879"/>
      <c r="W93" s="879"/>
      <c r="X93" s="879"/>
      <c r="Y93" s="879"/>
      <c r="Z93" s="879"/>
      <c r="AA93" s="879"/>
      <c r="AB93" s="879"/>
      <c r="AC93" s="879"/>
      <c r="AD93" s="879"/>
      <c r="AE93" s="879"/>
      <c r="AF93" s="879"/>
      <c r="AG93" s="879"/>
      <c r="AH93" s="879"/>
    </row>
    <row r="94" spans="1:34" x14ac:dyDescent="0.25">
      <c r="A94" s="2097"/>
      <c r="B94" s="2098"/>
      <c r="C94" s="2097"/>
      <c r="D94" s="2108"/>
      <c r="E94" s="2108"/>
      <c r="F94" s="2088"/>
      <c r="G94" s="2111"/>
      <c r="H94" s="2088"/>
      <c r="I94" s="2088"/>
      <c r="J94" s="2105"/>
      <c r="K94" s="2114"/>
      <c r="L94" s="2111"/>
      <c r="M94" s="2091"/>
      <c r="N94" s="2091"/>
      <c r="O94" s="2094"/>
      <c r="P94" s="879"/>
      <c r="Q94" s="879"/>
      <c r="R94" s="969"/>
      <c r="S94" s="879"/>
      <c r="T94" s="879"/>
      <c r="U94" s="879"/>
      <c r="V94" s="879"/>
      <c r="W94" s="879"/>
      <c r="X94" s="879"/>
      <c r="Y94" s="879"/>
      <c r="Z94" s="879"/>
      <c r="AA94" s="879"/>
      <c r="AB94" s="879"/>
      <c r="AC94" s="879"/>
      <c r="AD94" s="879"/>
      <c r="AE94" s="879"/>
      <c r="AF94" s="879"/>
      <c r="AG94" s="879"/>
      <c r="AH94" s="879"/>
    </row>
    <row r="95" spans="1:34" x14ac:dyDescent="0.25">
      <c r="A95" s="2082"/>
      <c r="B95" s="2099"/>
      <c r="C95" s="2097"/>
      <c r="D95" s="2109"/>
      <c r="E95" s="2109"/>
      <c r="F95" s="2089"/>
      <c r="G95" s="2112"/>
      <c r="H95" s="2089"/>
      <c r="I95" s="2089"/>
      <c r="J95" s="2106"/>
      <c r="K95" s="2115"/>
      <c r="L95" s="2112"/>
      <c r="M95" s="2092"/>
      <c r="N95" s="2092"/>
      <c r="O95" s="2095"/>
      <c r="P95" s="879"/>
      <c r="Q95" s="879"/>
      <c r="R95" s="969"/>
      <c r="S95" s="879"/>
      <c r="T95" s="879"/>
      <c r="U95" s="879"/>
      <c r="V95" s="879"/>
      <c r="W95" s="879"/>
      <c r="X95" s="879"/>
      <c r="Y95" s="879"/>
      <c r="Z95" s="879"/>
      <c r="AA95" s="879"/>
      <c r="AB95" s="879"/>
      <c r="AC95" s="879"/>
      <c r="AD95" s="879"/>
      <c r="AE95" s="879"/>
      <c r="AF95" s="879"/>
      <c r="AG95" s="879"/>
      <c r="AH95" s="879"/>
    </row>
    <row r="96" spans="1:34" x14ac:dyDescent="0.25">
      <c r="A96" s="2080" t="s">
        <v>25</v>
      </c>
      <c r="B96" s="2096"/>
      <c r="C96" s="970">
        <v>0</v>
      </c>
      <c r="D96" s="971"/>
      <c r="E96" s="972"/>
      <c r="F96" s="973"/>
      <c r="G96" s="973"/>
      <c r="H96" s="973"/>
      <c r="I96" s="973"/>
      <c r="J96" s="974"/>
      <c r="K96" s="971"/>
      <c r="L96" s="1074"/>
      <c r="M96" s="973"/>
      <c r="N96" s="973"/>
      <c r="O96" s="974"/>
      <c r="P96" s="1101" t="s">
        <v>44</v>
      </c>
      <c r="Q96" s="879"/>
      <c r="R96" s="969"/>
      <c r="S96" s="879"/>
      <c r="T96" s="879"/>
      <c r="U96" s="879"/>
      <c r="V96" s="879"/>
      <c r="W96" s="879"/>
      <c r="X96" s="879"/>
      <c r="Y96" s="879"/>
      <c r="Z96" s="879"/>
      <c r="AA96" s="1017" t="s">
        <v>28</v>
      </c>
      <c r="AB96" s="1017" t="s">
        <v>28</v>
      </c>
      <c r="AC96" s="1017" t="s">
        <v>28</v>
      </c>
      <c r="AD96" s="1017" t="s">
        <v>28</v>
      </c>
      <c r="AE96" s="1099" t="s">
        <v>28</v>
      </c>
      <c r="AF96" s="1099" t="s">
        <v>28</v>
      </c>
      <c r="AG96" s="1099" t="s">
        <v>28</v>
      </c>
      <c r="AH96" s="1099" t="s">
        <v>28</v>
      </c>
    </row>
    <row r="97" spans="1:34" ht="94.5" x14ac:dyDescent="0.25">
      <c r="A97" s="2076" t="s">
        <v>45</v>
      </c>
      <c r="B97" s="976" t="s">
        <v>46</v>
      </c>
      <c r="C97" s="977">
        <v>0</v>
      </c>
      <c r="D97" s="978"/>
      <c r="E97" s="979"/>
      <c r="F97" s="980"/>
      <c r="G97" s="980"/>
      <c r="H97" s="980"/>
      <c r="I97" s="980"/>
      <c r="J97" s="981"/>
      <c r="K97" s="982"/>
      <c r="L97" s="980"/>
      <c r="M97" s="980"/>
      <c r="N97" s="980"/>
      <c r="O97" s="981"/>
      <c r="P97" s="1101" t="s">
        <v>44</v>
      </c>
      <c r="Q97" s="879"/>
      <c r="R97" s="969"/>
      <c r="S97" s="879"/>
      <c r="T97" s="879"/>
      <c r="U97" s="879"/>
      <c r="V97" s="879"/>
      <c r="W97" s="879"/>
      <c r="X97" s="879"/>
      <c r="Y97" s="879"/>
      <c r="Z97" s="879"/>
      <c r="AA97" s="1017" t="s">
        <v>28</v>
      </c>
      <c r="AB97" s="1017" t="s">
        <v>28</v>
      </c>
      <c r="AC97" s="1017" t="s">
        <v>28</v>
      </c>
      <c r="AD97" s="1017" t="s">
        <v>28</v>
      </c>
      <c r="AE97" s="1099" t="s">
        <v>28</v>
      </c>
      <c r="AF97" s="1099" t="s">
        <v>28</v>
      </c>
      <c r="AG97" s="1099" t="s">
        <v>28</v>
      </c>
      <c r="AH97" s="1099" t="s">
        <v>28</v>
      </c>
    </row>
    <row r="98" spans="1:34" x14ac:dyDescent="0.25">
      <c r="A98" s="2076"/>
      <c r="B98" s="983" t="s">
        <v>47</v>
      </c>
      <c r="C98" s="1075">
        <v>0</v>
      </c>
      <c r="D98" s="1076"/>
      <c r="E98" s="1077"/>
      <c r="F98" s="1078"/>
      <c r="G98" s="1078"/>
      <c r="H98" s="1078"/>
      <c r="I98" s="1078"/>
      <c r="J98" s="1079"/>
      <c r="K98" s="1080"/>
      <c r="L98" s="1081"/>
      <c r="M98" s="1081"/>
      <c r="N98" s="1081"/>
      <c r="O98" s="1082"/>
      <c r="P98" s="1101" t="s">
        <v>48</v>
      </c>
      <c r="Q98" s="879"/>
      <c r="R98" s="969"/>
      <c r="S98" s="879"/>
      <c r="T98" s="879"/>
      <c r="U98" s="879"/>
      <c r="V98" s="879"/>
      <c r="W98" s="879"/>
      <c r="X98" s="879"/>
      <c r="Y98" s="879"/>
      <c r="Z98" s="879"/>
      <c r="AA98" s="1017" t="s">
        <v>28</v>
      </c>
      <c r="AB98" s="1017" t="s">
        <v>28</v>
      </c>
      <c r="AC98" s="1017" t="s">
        <v>28</v>
      </c>
      <c r="AD98" s="879"/>
      <c r="AE98" s="1099" t="s">
        <v>28</v>
      </c>
      <c r="AF98" s="1099" t="s">
        <v>28</v>
      </c>
      <c r="AG98" s="1099" t="s">
        <v>28</v>
      </c>
      <c r="AH98" s="879"/>
    </row>
    <row r="99" spans="1:34" x14ac:dyDescent="0.25">
      <c r="A99" s="2077" t="s">
        <v>9</v>
      </c>
      <c r="B99" s="2078"/>
      <c r="C99" s="1083">
        <v>0</v>
      </c>
      <c r="D99" s="1084">
        <v>0</v>
      </c>
      <c r="E99" s="1085">
        <v>0</v>
      </c>
      <c r="F99" s="1086">
        <v>0</v>
      </c>
      <c r="G99" s="1086">
        <v>0</v>
      </c>
      <c r="H99" s="1086">
        <v>0</v>
      </c>
      <c r="I99" s="1086">
        <v>0</v>
      </c>
      <c r="J99" s="1087">
        <v>0</v>
      </c>
      <c r="K99" s="1084">
        <v>0</v>
      </c>
      <c r="L99" s="1086">
        <v>0</v>
      </c>
      <c r="M99" s="1086">
        <v>0</v>
      </c>
      <c r="N99" s="1086">
        <v>0</v>
      </c>
      <c r="O99" s="1087">
        <v>0</v>
      </c>
      <c r="P99" s="879"/>
      <c r="Q99" s="879"/>
      <c r="R99" s="969"/>
      <c r="S99" s="879"/>
      <c r="T99" s="879"/>
      <c r="U99" s="879"/>
      <c r="V99" s="879"/>
      <c r="W99" s="879"/>
      <c r="X99" s="879"/>
      <c r="Y99" s="879"/>
      <c r="Z99" s="879"/>
      <c r="AA99" s="1017" t="s">
        <v>28</v>
      </c>
      <c r="AB99" s="1017" t="s">
        <v>28</v>
      </c>
      <c r="AC99" s="1017" t="s">
        <v>28</v>
      </c>
      <c r="AD99" s="1017" t="s">
        <v>28</v>
      </c>
      <c r="AE99" s="1099" t="s">
        <v>28</v>
      </c>
      <c r="AF99" s="1099" t="s">
        <v>28</v>
      </c>
      <c r="AG99" s="1099" t="s">
        <v>28</v>
      </c>
      <c r="AH99" s="1099" t="s">
        <v>28</v>
      </c>
    </row>
    <row r="100" spans="1:34" ht="15" customHeight="1" x14ac:dyDescent="0.25">
      <c r="A100" s="2077" t="s">
        <v>50</v>
      </c>
      <c r="B100" s="2079"/>
      <c r="C100" s="992">
        <v>0</v>
      </c>
      <c r="D100" s="998"/>
      <c r="E100" s="999"/>
      <c r="F100" s="1000"/>
      <c r="G100" s="1000"/>
      <c r="H100" s="1000"/>
      <c r="I100" s="1004"/>
      <c r="J100" s="1002"/>
      <c r="K100" s="1003"/>
      <c r="L100" s="1004"/>
      <c r="M100" s="1004"/>
      <c r="N100" s="1004"/>
      <c r="O100" s="1002"/>
      <c r="P100" s="879"/>
      <c r="Q100" s="879"/>
      <c r="R100" s="969"/>
      <c r="S100" s="879"/>
      <c r="T100" s="879"/>
      <c r="U100" s="879"/>
      <c r="V100" s="879"/>
      <c r="W100" s="879"/>
      <c r="X100" s="879"/>
      <c r="Y100" s="879"/>
      <c r="Z100" s="879"/>
      <c r="AA100" s="1017" t="s">
        <v>28</v>
      </c>
      <c r="AB100" s="1017" t="s">
        <v>28</v>
      </c>
      <c r="AC100" s="1017" t="s">
        <v>28</v>
      </c>
      <c r="AD100" s="1017" t="s">
        <v>28</v>
      </c>
      <c r="AE100" s="1099" t="s">
        <v>28</v>
      </c>
      <c r="AF100" s="1099" t="s">
        <v>28</v>
      </c>
      <c r="AG100" s="1099" t="s">
        <v>28</v>
      </c>
      <c r="AH100" s="1099" t="s">
        <v>28</v>
      </c>
    </row>
    <row r="101" spans="1:34" x14ac:dyDescent="0.25">
      <c r="A101" s="886" t="s">
        <v>79</v>
      </c>
      <c r="B101" s="879"/>
      <c r="C101" s="1088"/>
      <c r="D101" s="879"/>
      <c r="E101" s="879"/>
      <c r="F101" s="879"/>
      <c r="G101" s="879"/>
      <c r="H101" s="879"/>
      <c r="I101" s="879"/>
      <c r="J101" s="879"/>
      <c r="K101" s="879"/>
      <c r="L101" s="879"/>
      <c r="M101" s="879"/>
      <c r="N101" s="879"/>
      <c r="O101" s="879"/>
      <c r="P101" s="879"/>
      <c r="Q101" s="879"/>
      <c r="R101" s="879"/>
      <c r="S101" s="879"/>
      <c r="T101" s="879"/>
      <c r="U101" s="879"/>
      <c r="V101" s="879"/>
      <c r="W101" s="879"/>
      <c r="X101" s="879"/>
      <c r="Y101" s="879"/>
      <c r="Z101" s="879"/>
      <c r="AA101" s="1017" t="s">
        <v>28</v>
      </c>
      <c r="AB101" s="1017" t="s">
        <v>28</v>
      </c>
      <c r="AC101" s="1017" t="s">
        <v>28</v>
      </c>
      <c r="AD101" s="879"/>
      <c r="AE101" s="1099" t="s">
        <v>28</v>
      </c>
      <c r="AF101" s="1099" t="s">
        <v>28</v>
      </c>
      <c r="AG101" s="1099" t="s">
        <v>28</v>
      </c>
      <c r="AH101" s="879"/>
    </row>
    <row r="102" spans="1:34" ht="15" customHeight="1" x14ac:dyDescent="0.25">
      <c r="A102" s="2080" t="s">
        <v>80</v>
      </c>
      <c r="B102" s="2158"/>
      <c r="C102" s="2077" t="s">
        <v>81</v>
      </c>
      <c r="D102" s="2160"/>
      <c r="E102" s="879"/>
      <c r="F102" s="879"/>
      <c r="G102" s="879"/>
      <c r="H102" s="879"/>
      <c r="I102" s="879"/>
      <c r="J102" s="879"/>
      <c r="K102" s="879"/>
      <c r="L102" s="879"/>
      <c r="M102" s="879"/>
      <c r="N102" s="879"/>
      <c r="O102" s="879"/>
      <c r="P102" s="879"/>
      <c r="Q102" s="879"/>
      <c r="R102" s="879"/>
      <c r="S102" s="879"/>
      <c r="T102" s="879"/>
      <c r="U102" s="879"/>
      <c r="V102" s="879"/>
      <c r="W102" s="879"/>
      <c r="X102" s="879"/>
      <c r="Y102" s="879"/>
      <c r="Z102" s="879"/>
      <c r="AA102" s="1017" t="s">
        <v>28</v>
      </c>
      <c r="AB102" s="1017" t="s">
        <v>28</v>
      </c>
      <c r="AC102" s="1017" t="s">
        <v>28</v>
      </c>
      <c r="AD102" s="1017" t="s">
        <v>28</v>
      </c>
      <c r="AE102" s="1099" t="s">
        <v>28</v>
      </c>
      <c r="AF102" s="1099" t="s">
        <v>28</v>
      </c>
      <c r="AG102" s="1099" t="s">
        <v>28</v>
      </c>
      <c r="AH102" s="1099" t="s">
        <v>28</v>
      </c>
    </row>
    <row r="103" spans="1:34" x14ac:dyDescent="0.25">
      <c r="A103" s="2082"/>
      <c r="B103" s="2159"/>
      <c r="C103" s="1005" t="s">
        <v>82</v>
      </c>
      <c r="D103" s="1006" t="s">
        <v>83</v>
      </c>
      <c r="E103" s="879"/>
      <c r="F103" s="879"/>
      <c r="G103" s="879"/>
      <c r="H103" s="879"/>
      <c r="I103" s="879"/>
      <c r="J103" s="879"/>
      <c r="K103" s="879"/>
      <c r="L103" s="879"/>
      <c r="M103" s="879"/>
      <c r="N103" s="879"/>
      <c r="O103" s="879"/>
      <c r="P103" s="879"/>
      <c r="Q103" s="879"/>
      <c r="R103" s="879"/>
      <c r="S103" s="879"/>
      <c r="T103" s="879"/>
      <c r="U103" s="879"/>
      <c r="V103" s="879"/>
      <c r="W103" s="879"/>
      <c r="X103" s="879"/>
      <c r="Y103" s="879"/>
      <c r="Z103" s="879"/>
      <c r="AA103" s="1017" t="s">
        <v>28</v>
      </c>
      <c r="AB103" s="1017" t="s">
        <v>28</v>
      </c>
      <c r="AC103" s="1017" t="s">
        <v>28</v>
      </c>
      <c r="AD103" s="1111"/>
      <c r="AE103" s="1099" t="s">
        <v>28</v>
      </c>
      <c r="AF103" s="1099" t="s">
        <v>28</v>
      </c>
      <c r="AG103" s="1099" t="s">
        <v>28</v>
      </c>
      <c r="AH103" s="1111"/>
    </row>
    <row r="104" spans="1:34" x14ac:dyDescent="0.25">
      <c r="A104" s="2085" t="s">
        <v>84</v>
      </c>
      <c r="B104" s="2086"/>
      <c r="C104" s="1089"/>
      <c r="D104" s="1090"/>
      <c r="E104" s="879"/>
      <c r="F104" s="879"/>
      <c r="G104" s="879"/>
      <c r="H104" s="879"/>
      <c r="I104" s="879"/>
      <c r="J104" s="879"/>
      <c r="K104" s="879"/>
      <c r="L104" s="879"/>
      <c r="M104" s="879"/>
      <c r="N104" s="879"/>
      <c r="O104" s="879"/>
      <c r="P104" s="879"/>
      <c r="Q104" s="879"/>
      <c r="R104" s="879"/>
      <c r="S104" s="879"/>
      <c r="T104" s="879"/>
      <c r="U104" s="879"/>
      <c r="V104" s="879"/>
      <c r="W104" s="879"/>
      <c r="X104" s="879"/>
      <c r="Y104" s="879"/>
      <c r="Z104" s="879"/>
      <c r="AA104" s="879"/>
      <c r="AB104" s="879"/>
      <c r="AC104" s="879"/>
      <c r="AD104" s="879"/>
      <c r="AE104" s="879"/>
      <c r="AF104" s="879"/>
      <c r="AG104" s="879"/>
      <c r="AH104" s="879"/>
    </row>
    <row r="105" spans="1:34" x14ac:dyDescent="0.25">
      <c r="A105" s="2072" t="s">
        <v>85</v>
      </c>
      <c r="B105" s="2073"/>
      <c r="C105" s="1091"/>
      <c r="D105" s="1092"/>
      <c r="E105" s="879"/>
      <c r="F105" s="879"/>
      <c r="G105" s="879"/>
      <c r="H105" s="879"/>
      <c r="I105" s="879"/>
      <c r="J105" s="879"/>
      <c r="K105" s="879"/>
      <c r="L105" s="879"/>
      <c r="M105" s="879"/>
      <c r="N105" s="879"/>
      <c r="O105" s="879"/>
      <c r="P105" s="879"/>
      <c r="Q105" s="879"/>
      <c r="R105" s="879"/>
      <c r="S105" s="879"/>
      <c r="T105" s="879"/>
      <c r="U105" s="879"/>
      <c r="V105" s="879"/>
      <c r="W105" s="879"/>
      <c r="X105" s="879"/>
      <c r="Y105" s="879"/>
      <c r="Z105" s="879"/>
      <c r="AA105" s="879"/>
      <c r="AB105" s="879"/>
      <c r="AC105" s="879"/>
      <c r="AD105" s="879"/>
      <c r="AE105" s="879"/>
      <c r="AF105" s="879"/>
      <c r="AG105" s="879"/>
      <c r="AH105" s="879"/>
    </row>
    <row r="106" spans="1:34" x14ac:dyDescent="0.25">
      <c r="A106" s="2072" t="s">
        <v>86</v>
      </c>
      <c r="B106" s="2073"/>
      <c r="C106" s="1091"/>
      <c r="D106" s="1092"/>
      <c r="E106" s="879"/>
      <c r="F106" s="879"/>
      <c r="G106" s="879"/>
      <c r="H106" s="879"/>
      <c r="I106" s="879"/>
      <c r="J106" s="879"/>
      <c r="K106" s="879"/>
      <c r="L106" s="879"/>
      <c r="M106" s="879"/>
      <c r="N106" s="879"/>
      <c r="O106" s="879"/>
      <c r="P106" s="879"/>
      <c r="Q106" s="879"/>
      <c r="R106" s="879"/>
      <c r="S106" s="879"/>
      <c r="T106" s="879"/>
      <c r="U106" s="879"/>
      <c r="V106" s="879"/>
      <c r="W106" s="879"/>
      <c r="X106" s="879"/>
      <c r="Y106" s="879"/>
      <c r="Z106" s="879"/>
      <c r="AA106" s="879"/>
      <c r="AB106" s="879"/>
      <c r="AC106" s="879"/>
      <c r="AD106" s="879"/>
      <c r="AE106" s="879"/>
      <c r="AF106" s="879"/>
      <c r="AG106" s="879"/>
      <c r="AH106" s="879"/>
    </row>
    <row r="107" spans="1:34" x14ac:dyDescent="0.25">
      <c r="A107" s="2072" t="s">
        <v>87</v>
      </c>
      <c r="B107" s="2073"/>
      <c r="C107" s="1091"/>
      <c r="D107" s="1092"/>
      <c r="E107" s="879"/>
      <c r="F107" s="879"/>
      <c r="G107" s="879"/>
      <c r="H107" s="879"/>
      <c r="I107" s="879"/>
      <c r="J107" s="879"/>
      <c r="K107" s="879"/>
      <c r="L107" s="879"/>
      <c r="M107" s="879"/>
      <c r="N107" s="879"/>
      <c r="O107" s="879"/>
      <c r="P107" s="879"/>
      <c r="Q107" s="879"/>
      <c r="R107" s="879"/>
      <c r="S107" s="879"/>
      <c r="T107" s="879"/>
      <c r="U107" s="879"/>
      <c r="V107" s="879"/>
      <c r="W107" s="879"/>
      <c r="X107" s="879"/>
      <c r="Y107" s="879"/>
      <c r="Z107" s="879"/>
      <c r="AA107" s="879"/>
      <c r="AB107" s="879"/>
      <c r="AC107" s="879"/>
      <c r="AD107" s="879"/>
      <c r="AE107" s="879"/>
      <c r="AF107" s="879"/>
      <c r="AG107" s="879"/>
      <c r="AH107" s="879"/>
    </row>
    <row r="108" spans="1:34" x14ac:dyDescent="0.25">
      <c r="A108" s="2074" t="s">
        <v>88</v>
      </c>
      <c r="B108" s="2075"/>
      <c r="C108" s="1093"/>
      <c r="D108" s="1094"/>
      <c r="E108" s="879"/>
      <c r="F108" s="879"/>
      <c r="G108" s="879"/>
      <c r="H108" s="879"/>
      <c r="I108" s="879"/>
      <c r="J108" s="879"/>
      <c r="K108" s="879"/>
      <c r="L108" s="879"/>
      <c r="M108" s="879"/>
      <c r="N108" s="879"/>
      <c r="O108" s="879"/>
      <c r="P108" s="879"/>
      <c r="Q108" s="879"/>
      <c r="R108" s="879"/>
      <c r="S108" s="879"/>
      <c r="T108" s="879"/>
      <c r="U108" s="879"/>
      <c r="V108" s="879"/>
      <c r="W108" s="879"/>
      <c r="X108" s="879"/>
      <c r="Y108" s="879"/>
      <c r="Z108" s="879"/>
      <c r="AA108" s="879"/>
      <c r="AB108" s="879"/>
      <c r="AC108" s="879"/>
      <c r="AD108" s="879"/>
      <c r="AE108" s="879"/>
      <c r="AF108" s="879"/>
      <c r="AG108" s="879"/>
      <c r="AH108" s="879"/>
    </row>
    <row r="109" spans="1:34" x14ac:dyDescent="0.25">
      <c r="A109" s="885" t="s">
        <v>51</v>
      </c>
      <c r="B109" s="879"/>
      <c r="C109" s="879"/>
      <c r="D109" s="879"/>
      <c r="E109" s="879"/>
      <c r="F109" s="879"/>
      <c r="G109" s="879"/>
      <c r="H109" s="879"/>
      <c r="I109" s="879"/>
      <c r="J109" s="879"/>
      <c r="K109" s="879"/>
      <c r="L109" s="879"/>
      <c r="M109" s="879"/>
      <c r="N109" s="879"/>
      <c r="O109" s="879"/>
      <c r="P109" s="879"/>
      <c r="Q109" s="879"/>
      <c r="R109" s="879"/>
      <c r="S109" s="879"/>
      <c r="T109" s="879"/>
      <c r="U109" s="879"/>
      <c r="V109" s="879"/>
      <c r="W109" s="879"/>
      <c r="X109" s="879"/>
      <c r="Y109" s="879"/>
      <c r="Z109" s="879"/>
      <c r="AA109" s="879"/>
      <c r="AB109" s="879"/>
      <c r="AC109" s="879"/>
      <c r="AD109" s="879"/>
      <c r="AE109" s="879"/>
      <c r="AF109" s="879"/>
      <c r="AG109" s="879"/>
      <c r="AH109" s="879"/>
    </row>
    <row r="116" spans="1:16" x14ac:dyDescent="0.25">
      <c r="A116" s="2070"/>
      <c r="B116" s="2070"/>
      <c r="C116" s="879"/>
      <c r="D116" s="879"/>
      <c r="E116" s="879"/>
      <c r="F116" s="879"/>
      <c r="G116" s="2070"/>
      <c r="H116" s="2070"/>
      <c r="I116" s="2070"/>
      <c r="J116" s="2070"/>
      <c r="K116" s="2070"/>
      <c r="L116" s="1095"/>
      <c r="M116" s="882"/>
      <c r="N116" s="879"/>
      <c r="O116" s="879"/>
      <c r="P116" s="882"/>
    </row>
    <row r="117" spans="1:16" x14ac:dyDescent="0.25">
      <c r="A117" s="2070"/>
      <c r="B117" s="2070"/>
      <c r="C117" s="879"/>
      <c r="D117" s="879"/>
      <c r="E117" s="879"/>
      <c r="F117" s="879"/>
      <c r="G117" s="2157"/>
      <c r="H117" s="2157"/>
      <c r="I117" s="2157"/>
      <c r="J117" s="2157"/>
      <c r="K117" s="2157"/>
      <c r="L117" s="1096"/>
      <c r="M117" s="881"/>
      <c r="N117" s="879"/>
      <c r="O117" s="879"/>
      <c r="P117" s="881"/>
    </row>
    <row r="118" spans="1:16" x14ac:dyDescent="0.25">
      <c r="A118" s="2157"/>
      <c r="B118" s="2157"/>
      <c r="C118" s="879"/>
      <c r="D118" s="879"/>
      <c r="E118" s="879"/>
      <c r="F118" s="879"/>
      <c r="G118" s="2157"/>
      <c r="H118" s="2157"/>
      <c r="I118" s="2157"/>
      <c r="J118" s="2157"/>
      <c r="K118" s="2157"/>
      <c r="L118" s="1096"/>
      <c r="M118" s="882"/>
      <c r="N118" s="879"/>
      <c r="O118" s="879"/>
      <c r="P118" s="882"/>
    </row>
    <row r="119" spans="1:16" x14ac:dyDescent="0.25">
      <c r="A119" s="879"/>
      <c r="B119" s="879"/>
      <c r="C119" s="879"/>
      <c r="D119" s="879"/>
      <c r="E119" s="879"/>
      <c r="F119" s="879"/>
      <c r="G119" s="879"/>
      <c r="H119" s="879"/>
      <c r="I119" s="879"/>
      <c r="J119" s="879"/>
      <c r="K119" s="882"/>
      <c r="L119" s="882"/>
      <c r="M119" s="882"/>
      <c r="N119" s="879"/>
      <c r="O119" s="879"/>
      <c r="P119" s="882"/>
    </row>
    <row r="120" spans="1:16" x14ac:dyDescent="0.25">
      <c r="A120" s="1097"/>
      <c r="B120" s="1097"/>
      <c r="C120" s="1097"/>
      <c r="D120" s="879"/>
      <c r="E120" s="879"/>
      <c r="F120" s="879"/>
      <c r="G120" s="879"/>
      <c r="H120" s="879"/>
      <c r="I120" s="879"/>
      <c r="J120" s="879"/>
      <c r="K120" s="882"/>
      <c r="L120" s="882"/>
      <c r="M120" s="882"/>
      <c r="N120" s="879"/>
      <c r="O120" s="879"/>
      <c r="P120" s="882"/>
    </row>
    <row r="121" spans="1:16" x14ac:dyDescent="0.25">
      <c r="A121" s="1097"/>
      <c r="B121" s="1097"/>
      <c r="C121" s="1097"/>
      <c r="D121" s="879"/>
      <c r="E121" s="879"/>
      <c r="F121" s="879"/>
      <c r="G121" s="879"/>
      <c r="H121" s="879"/>
      <c r="I121" s="879"/>
      <c r="J121" s="879"/>
      <c r="K121" s="879"/>
      <c r="L121" s="879"/>
      <c r="M121" s="879"/>
      <c r="N121" s="879"/>
      <c r="O121" s="879"/>
      <c r="P121" s="879"/>
    </row>
    <row r="122" spans="1:16" x14ac:dyDescent="0.25">
      <c r="A122" s="1097"/>
      <c r="B122" s="1097"/>
      <c r="C122" s="1097"/>
      <c r="D122" s="879"/>
      <c r="E122" s="879"/>
      <c r="F122" s="879"/>
      <c r="G122" s="879"/>
      <c r="H122" s="879"/>
      <c r="I122" s="879"/>
      <c r="J122" s="879"/>
      <c r="K122" s="879"/>
      <c r="L122" s="879"/>
      <c r="M122" s="879"/>
      <c r="N122" s="879"/>
      <c r="O122" s="879"/>
      <c r="P122" s="879"/>
    </row>
    <row r="123" spans="1:16" x14ac:dyDescent="0.25">
      <c r="A123" s="1097"/>
      <c r="B123" s="1097"/>
      <c r="C123" s="1097"/>
      <c r="D123" s="879"/>
      <c r="E123" s="879"/>
      <c r="F123" s="879"/>
      <c r="G123" s="879"/>
      <c r="H123" s="879"/>
      <c r="I123" s="879"/>
      <c r="J123" s="879"/>
      <c r="K123" s="879"/>
      <c r="L123" s="879"/>
      <c r="M123" s="879"/>
      <c r="N123" s="879"/>
      <c r="O123" s="879"/>
      <c r="P123" s="879"/>
    </row>
    <row r="124" spans="1:16" x14ac:dyDescent="0.25">
      <c r="A124" s="1097"/>
      <c r="B124" s="1097"/>
      <c r="C124" s="1097"/>
      <c r="D124" s="879"/>
      <c r="E124" s="879"/>
      <c r="F124" s="879"/>
      <c r="G124" s="879"/>
      <c r="H124" s="879"/>
      <c r="I124" s="879"/>
      <c r="J124" s="879"/>
      <c r="K124" s="879"/>
      <c r="L124" s="879"/>
      <c r="M124" s="879"/>
      <c r="N124" s="879"/>
      <c r="O124" s="879"/>
      <c r="P124" s="879"/>
    </row>
    <row r="125" spans="1:16" x14ac:dyDescent="0.25">
      <c r="A125" s="1097"/>
      <c r="B125" s="1097"/>
      <c r="C125" s="1097"/>
      <c r="D125" s="879"/>
      <c r="E125" s="879"/>
      <c r="F125" s="879"/>
      <c r="G125" s="879"/>
      <c r="H125" s="879"/>
      <c r="I125" s="879"/>
      <c r="J125" s="879"/>
      <c r="K125" s="879"/>
      <c r="L125" s="879"/>
      <c r="M125" s="879"/>
      <c r="N125" s="879"/>
      <c r="O125" s="879"/>
      <c r="P125" s="879"/>
    </row>
    <row r="126" spans="1:16" x14ac:dyDescent="0.25">
      <c r="A126" s="1097"/>
      <c r="B126" s="1097"/>
      <c r="C126" s="1097"/>
      <c r="D126" s="879"/>
      <c r="E126" s="879"/>
      <c r="F126" s="879"/>
      <c r="G126" s="879"/>
      <c r="H126" s="879"/>
      <c r="I126" s="879"/>
      <c r="J126" s="879"/>
      <c r="K126" s="879"/>
      <c r="L126" s="879"/>
      <c r="M126" s="879"/>
      <c r="N126" s="879"/>
      <c r="O126" s="879"/>
      <c r="P126" s="879"/>
    </row>
    <row r="127" spans="1:16" x14ac:dyDescent="0.25">
      <c r="A127" s="1097"/>
      <c r="B127" s="1097"/>
      <c r="C127" s="1097"/>
      <c r="D127" s="879"/>
      <c r="E127" s="879"/>
      <c r="F127" s="879"/>
      <c r="G127" s="879"/>
      <c r="H127" s="879"/>
      <c r="I127" s="879"/>
      <c r="J127" s="879"/>
      <c r="K127" s="879"/>
      <c r="L127" s="879"/>
      <c r="M127" s="879"/>
      <c r="N127" s="879"/>
      <c r="O127" s="879"/>
      <c r="P127" s="879"/>
    </row>
    <row r="128" spans="1:16" x14ac:dyDescent="0.25">
      <c r="A128" s="1097"/>
      <c r="B128" s="1097"/>
      <c r="C128" s="1097"/>
      <c r="D128" s="879"/>
      <c r="E128" s="879"/>
      <c r="F128" s="879"/>
      <c r="G128" s="879"/>
      <c r="H128" s="879"/>
      <c r="I128" s="879"/>
      <c r="J128" s="879"/>
      <c r="K128" s="879"/>
      <c r="L128" s="879"/>
      <c r="M128" s="879"/>
      <c r="N128" s="879"/>
      <c r="O128" s="879"/>
      <c r="P128" s="879"/>
    </row>
    <row r="129" spans="1:3" x14ac:dyDescent="0.25">
      <c r="A129" s="1097"/>
      <c r="B129" s="1097"/>
      <c r="C129" s="1097"/>
    </row>
    <row r="130" spans="1:3" x14ac:dyDescent="0.25">
      <c r="A130" s="1097"/>
      <c r="B130" s="1097"/>
      <c r="C130" s="1097"/>
    </row>
    <row r="131" spans="1:3" x14ac:dyDescent="0.25">
      <c r="A131" s="1097"/>
      <c r="B131" s="1097"/>
      <c r="C131" s="1097"/>
    </row>
    <row r="200" spans="1:31" x14ac:dyDescent="0.25">
      <c r="A200" s="1098">
        <v>1124000</v>
      </c>
      <c r="B200" s="879"/>
      <c r="C200" s="879"/>
      <c r="D200" s="879"/>
      <c r="E200" s="879"/>
      <c r="F200" s="879"/>
      <c r="G200" s="879"/>
      <c r="H200" s="879"/>
      <c r="I200" s="879"/>
      <c r="J200" s="879"/>
      <c r="K200" s="879"/>
      <c r="L200" s="879"/>
      <c r="M200" s="879"/>
      <c r="N200" s="879"/>
      <c r="O200" s="879"/>
      <c r="P200" s="879"/>
      <c r="Q200" s="879"/>
      <c r="R200" s="879"/>
      <c r="S200" s="879"/>
      <c r="T200" s="879"/>
      <c r="U200" s="879"/>
      <c r="V200" s="879"/>
      <c r="W200" s="879"/>
      <c r="X200" s="879"/>
      <c r="Y200" s="879"/>
      <c r="Z200" s="879"/>
      <c r="AA200" s="879"/>
      <c r="AB200" s="879"/>
      <c r="AC200" s="879"/>
      <c r="AD200" s="879"/>
      <c r="AE200" s="1100">
        <v>0</v>
      </c>
    </row>
  </sheetData>
  <mergeCells count="136">
    <mergeCell ref="A6:K6"/>
    <mergeCell ref="A7:Q7"/>
    <mergeCell ref="A9:A12"/>
    <mergeCell ref="B9:B12"/>
    <mergeCell ref="A24:A28"/>
    <mergeCell ref="A29:B29"/>
    <mergeCell ref="A13:A17"/>
    <mergeCell ref="A18:A23"/>
    <mergeCell ref="C9:C12"/>
    <mergeCell ref="D9:J9"/>
    <mergeCell ref="L10:L12"/>
    <mergeCell ref="M10:M12"/>
    <mergeCell ref="F10:F12"/>
    <mergeCell ref="G10:G12"/>
    <mergeCell ref="M9:O9"/>
    <mergeCell ref="N10:N12"/>
    <mergeCell ref="O10:O12"/>
    <mergeCell ref="D10:D12"/>
    <mergeCell ref="E10:E12"/>
    <mergeCell ref="H10:H12"/>
    <mergeCell ref="I10:I12"/>
    <mergeCell ref="J10:J12"/>
    <mergeCell ref="K10:K12"/>
    <mergeCell ref="A31:B32"/>
    <mergeCell ref="C31:C32"/>
    <mergeCell ref="D31:G31"/>
    <mergeCell ref="A33:B33"/>
    <mergeCell ref="A34:B34"/>
    <mergeCell ref="J39:J41"/>
    <mergeCell ref="H39:H41"/>
    <mergeCell ref="I39:I41"/>
    <mergeCell ref="K9:L9"/>
    <mergeCell ref="A38:B41"/>
    <mergeCell ref="C38:C41"/>
    <mergeCell ref="D38:J38"/>
    <mergeCell ref="D39:D41"/>
    <mergeCell ref="E39:E41"/>
    <mergeCell ref="F39:F41"/>
    <mergeCell ref="G39:G41"/>
    <mergeCell ref="K38:L38"/>
    <mergeCell ref="M38:O38"/>
    <mergeCell ref="N39:N41"/>
    <mergeCell ref="O39:O41"/>
    <mergeCell ref="L39:L41"/>
    <mergeCell ref="M39:M41"/>
    <mergeCell ref="K39:K41"/>
    <mergeCell ref="N50:N52"/>
    <mergeCell ref="O50:P50"/>
    <mergeCell ref="O51:O52"/>
    <mergeCell ref="P51:P52"/>
    <mergeCell ref="L51:L52"/>
    <mergeCell ref="M51:M52"/>
    <mergeCell ref="F50:F52"/>
    <mergeCell ref="G50:M50"/>
    <mergeCell ref="Q50:Q52"/>
    <mergeCell ref="G51:I51"/>
    <mergeCell ref="J51:J52"/>
    <mergeCell ref="K51:K52"/>
    <mergeCell ref="A67:A71"/>
    <mergeCell ref="A63:A66"/>
    <mergeCell ref="B63:B66"/>
    <mergeCell ref="C63:C66"/>
    <mergeCell ref="I64:I66"/>
    <mergeCell ref="J64:J66"/>
    <mergeCell ref="M63:O63"/>
    <mergeCell ref="D64:D66"/>
    <mergeCell ref="E64:E66"/>
    <mergeCell ref="F64:F66"/>
    <mergeCell ref="G64:G66"/>
    <mergeCell ref="H64:H66"/>
    <mergeCell ref="M64:M66"/>
    <mergeCell ref="N64:N66"/>
    <mergeCell ref="O64:O66"/>
    <mergeCell ref="K63:L63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96:B96"/>
    <mergeCell ref="A105:B105"/>
    <mergeCell ref="A106:B106"/>
    <mergeCell ref="A117:B117"/>
    <mergeCell ref="G117:K117"/>
    <mergeCell ref="A107:B107"/>
    <mergeCell ref="A108:B108"/>
    <mergeCell ref="A116:B116"/>
    <mergeCell ref="G116:K116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D51:D52"/>
    <mergeCell ref="E51:E52"/>
    <mergeCell ref="A58:B58"/>
    <mergeCell ref="A59:B59"/>
    <mergeCell ref="A45:B45"/>
    <mergeCell ref="A46:B46"/>
    <mergeCell ref="K93:K95"/>
    <mergeCell ref="L93:L95"/>
    <mergeCell ref="M92:O92"/>
    <mergeCell ref="K92:L92"/>
    <mergeCell ref="K64:K66"/>
    <mergeCell ref="L64:L66"/>
    <mergeCell ref="G93:G95"/>
    <mergeCell ref="H93:H95"/>
    <mergeCell ref="M93:M95"/>
    <mergeCell ref="N93:N95"/>
    <mergeCell ref="O93:O95"/>
    <mergeCell ref="A72:A77"/>
    <mergeCell ref="A78:A82"/>
    <mergeCell ref="A83:B83"/>
    <mergeCell ref="A85:B86"/>
    <mergeCell ref="D93:D95"/>
    <mergeCell ref="E93:E95"/>
    <mergeCell ref="F93:F95"/>
    <mergeCell ref="C85:C86"/>
    <mergeCell ref="D85:G85"/>
    <mergeCell ref="A92:B95"/>
    <mergeCell ref="C92:C95"/>
    <mergeCell ref="D92:J92"/>
    <mergeCell ref="I93:I95"/>
    <mergeCell ref="J93:J95"/>
    <mergeCell ref="A87:B87"/>
    <mergeCell ref="A88:B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zoomScale="60" zoomScaleNormal="60" workbookViewId="0">
      <selection activeCell="J35" sqref="J35"/>
    </sheetView>
  </sheetViews>
  <sheetFormatPr baseColWidth="10" defaultRowHeight="15" x14ac:dyDescent="0.25"/>
  <sheetData>
    <row r="1" spans="1:34" x14ac:dyDescent="0.25">
      <c r="A1" s="1113" t="s">
        <v>0</v>
      </c>
      <c r="B1" s="1114"/>
      <c r="C1" s="1114"/>
      <c r="D1" s="1114"/>
      <c r="E1" s="1114"/>
      <c r="F1" s="1114"/>
      <c r="G1" s="1114"/>
      <c r="H1" s="1114"/>
      <c r="I1" s="1114"/>
      <c r="J1" s="1114"/>
      <c r="K1" s="1114"/>
      <c r="L1" s="1114"/>
      <c r="M1" s="1115"/>
      <c r="N1" s="1115"/>
      <c r="O1" s="1115"/>
      <c r="P1" s="1115"/>
      <c r="Q1" s="1115"/>
      <c r="R1" s="1115"/>
      <c r="S1" s="1115"/>
      <c r="T1" s="1115"/>
      <c r="U1" s="1115"/>
      <c r="V1" s="1115"/>
      <c r="W1" s="1115"/>
      <c r="X1" s="1115"/>
      <c r="Y1" s="1115"/>
      <c r="Z1" s="1115"/>
      <c r="AA1" s="1115"/>
      <c r="AB1" s="1115"/>
      <c r="AC1" s="1115"/>
      <c r="AD1" s="1115"/>
      <c r="AE1" s="1115"/>
      <c r="AF1" s="1115"/>
      <c r="AG1" s="1115"/>
      <c r="AH1" s="1115"/>
    </row>
    <row r="2" spans="1:34" x14ac:dyDescent="0.25">
      <c r="A2" s="1113" t="s">
        <v>1</v>
      </c>
      <c r="B2" s="1114"/>
      <c r="C2" s="1114"/>
      <c r="D2" s="1114"/>
      <c r="E2" s="1114"/>
      <c r="F2" s="1114"/>
      <c r="G2" s="1114"/>
      <c r="H2" s="1114"/>
      <c r="I2" s="1114"/>
      <c r="J2" s="1114"/>
      <c r="K2" s="1114"/>
      <c r="L2" s="1114"/>
      <c r="M2" s="1115"/>
      <c r="N2" s="1115"/>
      <c r="O2" s="1115"/>
      <c r="P2" s="1115"/>
      <c r="Q2" s="1115"/>
      <c r="R2" s="1115"/>
      <c r="S2" s="1115"/>
      <c r="T2" s="1115"/>
      <c r="U2" s="1115"/>
      <c r="V2" s="1115"/>
      <c r="W2" s="1115"/>
      <c r="X2" s="1115"/>
      <c r="Y2" s="1115"/>
      <c r="Z2" s="1115"/>
      <c r="AA2" s="1115"/>
      <c r="AB2" s="1115"/>
      <c r="AC2" s="1115"/>
      <c r="AD2" s="1115"/>
      <c r="AE2" s="1115"/>
      <c r="AF2" s="1115"/>
      <c r="AG2" s="1115"/>
      <c r="AH2" s="1115"/>
    </row>
    <row r="3" spans="1:34" x14ac:dyDescent="0.25">
      <c r="A3" s="1113" t="s">
        <v>2</v>
      </c>
      <c r="B3" s="1114"/>
      <c r="C3" s="1114"/>
      <c r="D3" s="1116"/>
      <c r="E3" s="1114"/>
      <c r="F3" s="1114"/>
      <c r="G3" s="1114"/>
      <c r="H3" s="1114"/>
      <c r="I3" s="1114"/>
      <c r="J3" s="1114"/>
      <c r="K3" s="1114"/>
      <c r="L3" s="1114"/>
      <c r="M3" s="1115"/>
      <c r="N3" s="1115"/>
      <c r="O3" s="1115"/>
      <c r="P3" s="1115"/>
      <c r="Q3" s="1115"/>
      <c r="R3" s="1115"/>
      <c r="S3" s="1115"/>
      <c r="T3" s="1115"/>
      <c r="U3" s="1115"/>
      <c r="V3" s="1115"/>
      <c r="W3" s="1115"/>
      <c r="X3" s="1115"/>
      <c r="Y3" s="1115"/>
      <c r="Z3" s="1115"/>
      <c r="AA3" s="1115"/>
      <c r="AB3" s="1115"/>
      <c r="AC3" s="1115"/>
      <c r="AD3" s="1115"/>
      <c r="AE3" s="1115"/>
      <c r="AF3" s="1115"/>
      <c r="AG3" s="1115"/>
      <c r="AH3" s="1115"/>
    </row>
    <row r="4" spans="1:34" x14ac:dyDescent="0.25">
      <c r="A4" s="1113" t="s">
        <v>94</v>
      </c>
      <c r="B4" s="1114"/>
      <c r="C4" s="1114"/>
      <c r="D4" s="1114"/>
      <c r="E4" s="1114"/>
      <c r="F4" s="1114"/>
      <c r="G4" s="1114"/>
      <c r="H4" s="1114"/>
      <c r="I4" s="1114"/>
      <c r="J4" s="1114"/>
      <c r="K4" s="1114"/>
      <c r="L4" s="1114"/>
      <c r="M4" s="1115"/>
      <c r="N4" s="1115"/>
      <c r="O4" s="1115"/>
      <c r="P4" s="1115"/>
      <c r="Q4" s="1115"/>
      <c r="R4" s="1115"/>
      <c r="S4" s="1115"/>
      <c r="T4" s="1115"/>
      <c r="U4" s="1115"/>
      <c r="V4" s="1115"/>
      <c r="W4" s="1115"/>
      <c r="X4" s="1115"/>
      <c r="Y4" s="1115"/>
      <c r="Z4" s="1115"/>
      <c r="AA4" s="1115"/>
      <c r="AB4" s="1115"/>
      <c r="AC4" s="1115"/>
      <c r="AD4" s="1115"/>
      <c r="AE4" s="1115"/>
      <c r="AF4" s="1115"/>
      <c r="AG4" s="1115"/>
      <c r="AH4" s="1115"/>
    </row>
    <row r="5" spans="1:34" x14ac:dyDescent="0.25">
      <c r="A5" s="1113" t="s">
        <v>4</v>
      </c>
      <c r="B5" s="1114"/>
      <c r="C5" s="1114"/>
      <c r="D5" s="1114"/>
      <c r="E5" s="1114"/>
      <c r="F5" s="1114"/>
      <c r="G5" s="1114"/>
      <c r="H5" s="1114"/>
      <c r="I5" s="1114"/>
      <c r="J5" s="1114"/>
      <c r="K5" s="1114"/>
      <c r="L5" s="1114"/>
      <c r="M5" s="1115"/>
      <c r="N5" s="1115"/>
      <c r="O5" s="1115"/>
      <c r="P5" s="1115"/>
      <c r="Q5" s="1115"/>
      <c r="R5" s="1115"/>
      <c r="S5" s="1115"/>
      <c r="T5" s="1115"/>
      <c r="U5" s="1115"/>
      <c r="V5" s="1115"/>
      <c r="W5" s="1115"/>
      <c r="X5" s="1115"/>
      <c r="Y5" s="1115"/>
      <c r="Z5" s="1115"/>
      <c r="AA5" s="1115"/>
      <c r="AB5" s="1115"/>
      <c r="AC5" s="1115"/>
      <c r="AD5" s="1115"/>
      <c r="AE5" s="1115"/>
      <c r="AF5" s="1115"/>
      <c r="AG5" s="1115"/>
      <c r="AH5" s="1115"/>
    </row>
    <row r="6" spans="1:34" x14ac:dyDescent="0.25">
      <c r="A6" s="2155"/>
      <c r="B6" s="2155"/>
      <c r="C6" s="2155"/>
      <c r="D6" s="2155"/>
      <c r="E6" s="2155"/>
      <c r="F6" s="2155"/>
      <c r="G6" s="2155"/>
      <c r="H6" s="2155"/>
      <c r="I6" s="2155"/>
      <c r="J6" s="2155"/>
      <c r="K6" s="2155"/>
      <c r="L6" s="1117"/>
      <c r="M6" s="1118"/>
      <c r="N6" s="1118"/>
      <c r="O6" s="1118"/>
      <c r="P6" s="1118"/>
      <c r="Q6" s="1118"/>
      <c r="R6" s="1118"/>
      <c r="S6" s="1118"/>
      <c r="T6" s="1118"/>
      <c r="U6" s="1118"/>
      <c r="V6" s="1118"/>
      <c r="W6" s="1118"/>
      <c r="X6" s="1118"/>
      <c r="Y6" s="1118"/>
      <c r="Z6" s="1118"/>
      <c r="AA6" s="1118"/>
      <c r="AB6" s="1118"/>
      <c r="AC6" s="1118"/>
      <c r="AD6" s="1118"/>
      <c r="AE6" s="1118"/>
      <c r="AF6" s="1118"/>
      <c r="AG6" s="1118"/>
      <c r="AH6" s="1118"/>
    </row>
    <row r="7" spans="1:34" ht="18" customHeight="1" x14ac:dyDescent="0.25">
      <c r="A7" s="2156" t="s">
        <v>5</v>
      </c>
      <c r="B7" s="2156"/>
      <c r="C7" s="2156"/>
      <c r="D7" s="2156"/>
      <c r="E7" s="2156"/>
      <c r="F7" s="2156"/>
      <c r="G7" s="2156"/>
      <c r="H7" s="2156"/>
      <c r="I7" s="2156"/>
      <c r="J7" s="2156"/>
      <c r="K7" s="2156"/>
      <c r="L7" s="2156"/>
      <c r="M7" s="2156"/>
      <c r="N7" s="2156"/>
      <c r="O7" s="2156"/>
      <c r="P7" s="2156"/>
      <c r="Q7" s="2156"/>
      <c r="R7" s="1118"/>
      <c r="S7" s="1118"/>
      <c r="T7" s="1118"/>
      <c r="U7" s="1118"/>
      <c r="V7" s="1118"/>
      <c r="W7" s="1118"/>
      <c r="X7" s="1118"/>
      <c r="Y7" s="1118"/>
      <c r="Z7" s="1118"/>
      <c r="AA7" s="1118"/>
      <c r="AB7" s="1118"/>
      <c r="AC7" s="1118"/>
      <c r="AD7" s="1118"/>
      <c r="AE7" s="1118"/>
      <c r="AF7" s="1118"/>
      <c r="AG7" s="1118"/>
      <c r="AH7" s="1118"/>
    </row>
    <row r="8" spans="1:34" x14ac:dyDescent="0.25">
      <c r="A8" s="1119" t="s">
        <v>6</v>
      </c>
      <c r="B8" s="1112"/>
      <c r="C8" s="1112"/>
      <c r="D8" s="1112"/>
      <c r="E8" s="1112"/>
      <c r="F8" s="1112"/>
      <c r="G8" s="1112"/>
      <c r="H8" s="1112"/>
      <c r="I8" s="1112"/>
      <c r="J8" s="1112"/>
      <c r="K8" s="1112"/>
      <c r="L8" s="1112"/>
      <c r="M8" s="1112"/>
      <c r="N8" s="1112"/>
      <c r="O8" s="1112"/>
      <c r="P8" s="1112"/>
      <c r="Q8" s="1112"/>
      <c r="R8" s="1112"/>
      <c r="S8" s="1112"/>
      <c r="T8" s="1112"/>
      <c r="U8" s="1112"/>
      <c r="V8" s="1112"/>
      <c r="W8" s="1112"/>
      <c r="X8" s="1112"/>
      <c r="Y8" s="1112"/>
      <c r="Z8" s="1112"/>
      <c r="AA8" s="1112"/>
      <c r="AB8" s="1112"/>
      <c r="AC8" s="1112"/>
      <c r="AD8" s="1112"/>
      <c r="AE8" s="1112"/>
      <c r="AF8" s="1112"/>
      <c r="AG8" s="1112"/>
      <c r="AH8" s="1112"/>
    </row>
    <row r="9" spans="1:34" ht="15" customHeight="1" x14ac:dyDescent="0.25">
      <c r="A9" s="2100" t="s">
        <v>7</v>
      </c>
      <c r="B9" s="2131" t="s">
        <v>8</v>
      </c>
      <c r="C9" s="2131" t="s">
        <v>9</v>
      </c>
      <c r="D9" s="2101" t="s">
        <v>10</v>
      </c>
      <c r="E9" s="2102"/>
      <c r="F9" s="2102"/>
      <c r="G9" s="2102"/>
      <c r="H9" s="2102"/>
      <c r="I9" s="2102"/>
      <c r="J9" s="2103"/>
      <c r="K9" s="2101" t="s">
        <v>11</v>
      </c>
      <c r="L9" s="2102"/>
      <c r="M9" s="2077" t="s">
        <v>12</v>
      </c>
      <c r="N9" s="2079"/>
      <c r="O9" s="2078"/>
      <c r="P9" s="1112"/>
      <c r="Q9" s="1112"/>
      <c r="R9" s="1112"/>
      <c r="S9" s="1112"/>
      <c r="T9" s="1112"/>
      <c r="U9" s="1112"/>
      <c r="V9" s="1112"/>
      <c r="W9" s="1112"/>
      <c r="X9" s="1112"/>
      <c r="Y9" s="1112"/>
      <c r="Z9" s="1112"/>
      <c r="AA9" s="1112"/>
      <c r="AB9" s="1112"/>
      <c r="AC9" s="1112"/>
      <c r="AD9" s="1112"/>
      <c r="AE9" s="1112"/>
      <c r="AF9" s="1112"/>
      <c r="AG9" s="1112"/>
      <c r="AH9" s="1112"/>
    </row>
    <row r="10" spans="1:34" ht="15" customHeight="1" x14ac:dyDescent="0.25">
      <c r="A10" s="2120"/>
      <c r="B10" s="2132"/>
      <c r="C10" s="2132"/>
      <c r="D10" s="2107" t="s">
        <v>13</v>
      </c>
      <c r="E10" s="2107" t="s">
        <v>14</v>
      </c>
      <c r="F10" s="2087" t="s">
        <v>15</v>
      </c>
      <c r="G10" s="2110" t="s">
        <v>16</v>
      </c>
      <c r="H10" s="2087" t="s">
        <v>17</v>
      </c>
      <c r="I10" s="2087" t="s">
        <v>18</v>
      </c>
      <c r="J10" s="2104" t="s">
        <v>19</v>
      </c>
      <c r="K10" s="2113" t="s">
        <v>20</v>
      </c>
      <c r="L10" s="2128" t="s">
        <v>21</v>
      </c>
      <c r="M10" s="2113" t="s">
        <v>22</v>
      </c>
      <c r="N10" s="2090" t="s">
        <v>23</v>
      </c>
      <c r="O10" s="2093" t="s">
        <v>24</v>
      </c>
      <c r="P10" s="1112"/>
      <c r="Q10" s="1112"/>
      <c r="R10" s="1112"/>
      <c r="S10" s="1112"/>
      <c r="T10" s="1112"/>
      <c r="U10" s="1112"/>
      <c r="V10" s="1112"/>
      <c r="W10" s="1112"/>
      <c r="X10" s="1112"/>
      <c r="Y10" s="1112"/>
      <c r="Z10" s="1112"/>
      <c r="AA10" s="1112"/>
      <c r="AB10" s="1112"/>
      <c r="AC10" s="1112"/>
      <c r="AD10" s="1112"/>
      <c r="AE10" s="1112"/>
      <c r="AF10" s="1112"/>
      <c r="AG10" s="1112"/>
      <c r="AH10" s="1112"/>
    </row>
    <row r="11" spans="1:34" x14ac:dyDescent="0.25">
      <c r="A11" s="2120"/>
      <c r="B11" s="2132"/>
      <c r="C11" s="2132"/>
      <c r="D11" s="2108"/>
      <c r="E11" s="2108"/>
      <c r="F11" s="2088"/>
      <c r="G11" s="2111"/>
      <c r="H11" s="2088"/>
      <c r="I11" s="2088"/>
      <c r="J11" s="2105"/>
      <c r="K11" s="2114"/>
      <c r="L11" s="2129"/>
      <c r="M11" s="2114"/>
      <c r="N11" s="2091"/>
      <c r="O11" s="2094"/>
      <c r="P11" s="1112"/>
      <c r="Q11" s="1112"/>
      <c r="R11" s="1112"/>
      <c r="S11" s="1112"/>
      <c r="T11" s="1112"/>
      <c r="U11" s="1112"/>
      <c r="V11" s="1112"/>
      <c r="W11" s="1112"/>
      <c r="X11" s="1112"/>
      <c r="Y11" s="1112"/>
      <c r="Z11" s="1112"/>
      <c r="AA11" s="1112"/>
      <c r="AB11" s="1112"/>
      <c r="AC11" s="1112"/>
      <c r="AD11" s="1112"/>
      <c r="AE11" s="1112"/>
      <c r="AF11" s="1112"/>
      <c r="AG11" s="1112"/>
      <c r="AH11" s="1112"/>
    </row>
    <row r="12" spans="1:34" x14ac:dyDescent="0.25">
      <c r="A12" s="2121"/>
      <c r="B12" s="2133"/>
      <c r="C12" s="2133"/>
      <c r="D12" s="2109"/>
      <c r="E12" s="2109"/>
      <c r="F12" s="2089"/>
      <c r="G12" s="2112"/>
      <c r="H12" s="2089"/>
      <c r="I12" s="2089"/>
      <c r="J12" s="2106"/>
      <c r="K12" s="2115"/>
      <c r="L12" s="2130"/>
      <c r="M12" s="2115"/>
      <c r="N12" s="2092"/>
      <c r="O12" s="2095"/>
      <c r="P12" s="1112"/>
      <c r="Q12" s="1112"/>
      <c r="R12" s="1112"/>
      <c r="S12" s="1112"/>
      <c r="T12" s="1112"/>
      <c r="U12" s="1112"/>
      <c r="V12" s="1112"/>
      <c r="W12" s="1112"/>
      <c r="X12" s="1112"/>
      <c r="Y12" s="1112"/>
      <c r="Z12" s="1112"/>
      <c r="AA12" s="1112"/>
      <c r="AB12" s="1112"/>
      <c r="AC12" s="1112"/>
      <c r="AD12" s="1112"/>
      <c r="AE12" s="1112"/>
      <c r="AF12" s="1112"/>
      <c r="AG12" s="1112"/>
      <c r="AH12" s="1112"/>
    </row>
    <row r="13" spans="1:34" x14ac:dyDescent="0.25">
      <c r="A13" s="2100" t="s">
        <v>25</v>
      </c>
      <c r="B13" s="1121" t="s">
        <v>26</v>
      </c>
      <c r="C13" s="1122">
        <v>0</v>
      </c>
      <c r="D13" s="1123"/>
      <c r="E13" s="1124"/>
      <c r="F13" s="1125"/>
      <c r="G13" s="1125"/>
      <c r="H13" s="1126"/>
      <c r="I13" s="1126"/>
      <c r="J13" s="1127"/>
      <c r="K13" s="1128"/>
      <c r="L13" s="1129"/>
      <c r="M13" s="1128"/>
      <c r="N13" s="1126"/>
      <c r="O13" s="1127"/>
      <c r="P13" s="1334" t="s">
        <v>27</v>
      </c>
      <c r="Q13" s="1112"/>
      <c r="R13" s="1112"/>
      <c r="S13" s="1112"/>
      <c r="T13" s="1112"/>
      <c r="U13" s="1112"/>
      <c r="V13" s="1112"/>
      <c r="W13" s="1112"/>
      <c r="X13" s="1112"/>
      <c r="Y13" s="1112"/>
      <c r="Z13" s="1112"/>
      <c r="AA13" s="1250" t="s">
        <v>28</v>
      </c>
      <c r="AB13" s="1250" t="s">
        <v>28</v>
      </c>
      <c r="AC13" s="1250" t="s">
        <v>28</v>
      </c>
      <c r="AD13" s="1250" t="s">
        <v>28</v>
      </c>
      <c r="AE13" s="1332" t="s">
        <v>28</v>
      </c>
      <c r="AF13" s="1332" t="s">
        <v>28</v>
      </c>
      <c r="AG13" s="1332" t="s">
        <v>28</v>
      </c>
      <c r="AH13" s="1332" t="s">
        <v>28</v>
      </c>
    </row>
    <row r="14" spans="1:34" x14ac:dyDescent="0.25">
      <c r="A14" s="2120"/>
      <c r="B14" s="1130" t="s">
        <v>29</v>
      </c>
      <c r="C14" s="1122">
        <v>0</v>
      </c>
      <c r="D14" s="1131"/>
      <c r="E14" s="1132"/>
      <c r="F14" s="1133"/>
      <c r="G14" s="1134"/>
      <c r="H14" s="1135"/>
      <c r="I14" s="1135"/>
      <c r="J14" s="1136"/>
      <c r="K14" s="1131"/>
      <c r="L14" s="1137"/>
      <c r="M14" s="1131"/>
      <c r="N14" s="1134"/>
      <c r="O14" s="1138"/>
      <c r="P14" s="1334" t="s">
        <v>28</v>
      </c>
      <c r="Q14" s="1112"/>
      <c r="R14" s="1112"/>
      <c r="S14" s="1112"/>
      <c r="T14" s="1112"/>
      <c r="U14" s="1112"/>
      <c r="V14" s="1112"/>
      <c r="W14" s="1112"/>
      <c r="X14" s="1112"/>
      <c r="Y14" s="1112"/>
      <c r="Z14" s="1112"/>
      <c r="AA14" s="1250" t="s">
        <v>28</v>
      </c>
      <c r="AB14" s="1250" t="s">
        <v>28</v>
      </c>
      <c r="AC14" s="1250" t="s">
        <v>28</v>
      </c>
      <c r="AD14" s="1250" t="s">
        <v>28</v>
      </c>
      <c r="AE14" s="1332" t="s">
        <v>28</v>
      </c>
      <c r="AF14" s="1332" t="s">
        <v>28</v>
      </c>
      <c r="AG14" s="1332" t="s">
        <v>28</v>
      </c>
      <c r="AH14" s="1332" t="s">
        <v>28</v>
      </c>
    </row>
    <row r="15" spans="1:34" x14ac:dyDescent="0.25">
      <c r="A15" s="2120"/>
      <c r="B15" s="1139" t="s">
        <v>30</v>
      </c>
      <c r="C15" s="1140">
        <v>0</v>
      </c>
      <c r="D15" s="1131"/>
      <c r="E15" s="1132"/>
      <c r="F15" s="1133"/>
      <c r="G15" s="1134"/>
      <c r="H15" s="1133"/>
      <c r="I15" s="1133"/>
      <c r="J15" s="1137"/>
      <c r="K15" s="1141"/>
      <c r="L15" s="1137"/>
      <c r="M15" s="1141"/>
      <c r="N15" s="1142"/>
      <c r="O15" s="1143"/>
      <c r="P15" s="1334" t="s">
        <v>28</v>
      </c>
      <c r="Q15" s="1112"/>
      <c r="R15" s="1112"/>
      <c r="S15" s="1112"/>
      <c r="T15" s="1112"/>
      <c r="U15" s="1112"/>
      <c r="V15" s="1112"/>
      <c r="W15" s="1112"/>
      <c r="X15" s="1112"/>
      <c r="Y15" s="1112"/>
      <c r="Z15" s="1112"/>
      <c r="AA15" s="1250" t="s">
        <v>28</v>
      </c>
      <c r="AB15" s="1250" t="s">
        <v>28</v>
      </c>
      <c r="AC15" s="1250" t="s">
        <v>28</v>
      </c>
      <c r="AD15" s="1112"/>
      <c r="AE15" s="1332" t="s">
        <v>28</v>
      </c>
      <c r="AF15" s="1332" t="s">
        <v>28</v>
      </c>
      <c r="AG15" s="1332" t="s">
        <v>28</v>
      </c>
      <c r="AH15" s="1112"/>
    </row>
    <row r="16" spans="1:34" x14ac:dyDescent="0.25">
      <c r="A16" s="2120"/>
      <c r="B16" s="1144"/>
      <c r="C16" s="1122"/>
      <c r="D16" s="1335"/>
      <c r="E16" s="1336"/>
      <c r="F16" s="1337"/>
      <c r="G16" s="1337"/>
      <c r="H16" s="1338"/>
      <c r="I16" s="1338"/>
      <c r="J16" s="1339"/>
      <c r="K16" s="1340"/>
      <c r="L16" s="1341"/>
      <c r="M16" s="1340"/>
      <c r="N16" s="1342"/>
      <c r="O16" s="1343"/>
      <c r="P16" s="1112"/>
      <c r="Q16" s="1112"/>
      <c r="R16" s="1112"/>
      <c r="S16" s="1112"/>
      <c r="T16" s="1112"/>
      <c r="U16" s="1112"/>
      <c r="V16" s="1112"/>
      <c r="W16" s="1112"/>
      <c r="X16" s="1112"/>
      <c r="Y16" s="1112"/>
      <c r="Z16" s="1112"/>
      <c r="AA16" s="1112"/>
      <c r="AB16" s="1112"/>
      <c r="AC16" s="1112"/>
      <c r="AD16" s="1112"/>
      <c r="AE16" s="1112"/>
      <c r="AF16" s="1112"/>
      <c r="AG16" s="1112"/>
      <c r="AH16" s="1112"/>
    </row>
    <row r="17" spans="1:34" x14ac:dyDescent="0.25">
      <c r="A17" s="2121"/>
      <c r="B17" s="1145" t="s">
        <v>31</v>
      </c>
      <c r="C17" s="1146">
        <v>0</v>
      </c>
      <c r="D17" s="1147">
        <v>0</v>
      </c>
      <c r="E17" s="1148">
        <v>0</v>
      </c>
      <c r="F17" s="1149">
        <v>0</v>
      </c>
      <c r="G17" s="1149">
        <v>0</v>
      </c>
      <c r="H17" s="1149">
        <v>0</v>
      </c>
      <c r="I17" s="1149">
        <v>0</v>
      </c>
      <c r="J17" s="1150">
        <v>0</v>
      </c>
      <c r="K17" s="1147">
        <v>0</v>
      </c>
      <c r="L17" s="1150">
        <v>0</v>
      </c>
      <c r="M17" s="1147">
        <v>0</v>
      </c>
      <c r="N17" s="1149">
        <v>0</v>
      </c>
      <c r="O17" s="1150">
        <v>0</v>
      </c>
      <c r="P17" s="1112"/>
      <c r="Q17" s="1112"/>
      <c r="R17" s="1112"/>
      <c r="S17" s="1112"/>
      <c r="T17" s="1112"/>
      <c r="U17" s="1112"/>
      <c r="V17" s="1112"/>
      <c r="W17" s="1112"/>
      <c r="X17" s="1112"/>
      <c r="Y17" s="1112"/>
      <c r="Z17" s="1112"/>
      <c r="AA17" s="1112"/>
      <c r="AB17" s="1112"/>
      <c r="AC17" s="1112"/>
      <c r="AD17" s="1112"/>
      <c r="AE17" s="1112"/>
      <c r="AF17" s="1112"/>
      <c r="AG17" s="1112"/>
      <c r="AH17" s="1112"/>
    </row>
    <row r="18" spans="1:34" ht="15" customHeight="1" x14ac:dyDescent="0.25">
      <c r="A18" s="2100" t="s">
        <v>32</v>
      </c>
      <c r="B18" s="1121" t="s">
        <v>26</v>
      </c>
      <c r="C18" s="1122">
        <v>0</v>
      </c>
      <c r="D18" s="1151"/>
      <c r="E18" s="1152"/>
      <c r="F18" s="1153"/>
      <c r="G18" s="1153"/>
      <c r="H18" s="1154"/>
      <c r="I18" s="1154"/>
      <c r="J18" s="1155"/>
      <c r="K18" s="1156"/>
      <c r="L18" s="1127"/>
      <c r="M18" s="1128"/>
      <c r="N18" s="1126"/>
      <c r="O18" s="1127"/>
      <c r="P18" s="1334" t="s">
        <v>27</v>
      </c>
      <c r="Q18" s="1112"/>
      <c r="R18" s="1112"/>
      <c r="S18" s="1112"/>
      <c r="T18" s="1112"/>
      <c r="U18" s="1112"/>
      <c r="V18" s="1112"/>
      <c r="W18" s="1112"/>
      <c r="X18" s="1112"/>
      <c r="Y18" s="1112"/>
      <c r="Z18" s="1112"/>
      <c r="AA18" s="1250" t="s">
        <v>28</v>
      </c>
      <c r="AB18" s="1250" t="s">
        <v>28</v>
      </c>
      <c r="AC18" s="1250" t="s">
        <v>28</v>
      </c>
      <c r="AD18" s="1250" t="s">
        <v>28</v>
      </c>
      <c r="AE18" s="1332" t="s">
        <v>28</v>
      </c>
      <c r="AF18" s="1332" t="s">
        <v>28</v>
      </c>
      <c r="AG18" s="1332" t="s">
        <v>28</v>
      </c>
      <c r="AH18" s="1332" t="s">
        <v>28</v>
      </c>
    </row>
    <row r="19" spans="1:34" x14ac:dyDescent="0.25">
      <c r="A19" s="2120"/>
      <c r="B19" s="1130" t="s">
        <v>29</v>
      </c>
      <c r="C19" s="1122">
        <v>0</v>
      </c>
      <c r="D19" s="1157"/>
      <c r="E19" s="1158"/>
      <c r="F19" s="1159"/>
      <c r="G19" s="1159"/>
      <c r="H19" s="1135"/>
      <c r="I19" s="1135"/>
      <c r="J19" s="1136"/>
      <c r="K19" s="1156"/>
      <c r="L19" s="1160"/>
      <c r="M19" s="1156"/>
      <c r="N19" s="1161"/>
      <c r="O19" s="1160"/>
      <c r="P19" s="1334" t="s">
        <v>27</v>
      </c>
      <c r="Q19" s="1112"/>
      <c r="R19" s="1112"/>
      <c r="S19" s="1112"/>
      <c r="T19" s="1112"/>
      <c r="U19" s="1112"/>
      <c r="V19" s="1112"/>
      <c r="W19" s="1112"/>
      <c r="X19" s="1112"/>
      <c r="Y19" s="1112"/>
      <c r="Z19" s="1112"/>
      <c r="AA19" s="1250" t="s">
        <v>28</v>
      </c>
      <c r="AB19" s="1250" t="s">
        <v>28</v>
      </c>
      <c r="AC19" s="1250" t="s">
        <v>28</v>
      </c>
      <c r="AD19" s="1250"/>
      <c r="AE19" s="1332" t="s">
        <v>28</v>
      </c>
      <c r="AF19" s="1332" t="s">
        <v>28</v>
      </c>
      <c r="AG19" s="1332" t="s">
        <v>28</v>
      </c>
      <c r="AH19" s="1332"/>
    </row>
    <row r="20" spans="1:34" x14ac:dyDescent="0.25">
      <c r="A20" s="2120"/>
      <c r="B20" s="1162" t="s">
        <v>33</v>
      </c>
      <c r="C20" s="1140">
        <v>0</v>
      </c>
      <c r="D20" s="1157"/>
      <c r="E20" s="1158"/>
      <c r="F20" s="1163"/>
      <c r="G20" s="1142"/>
      <c r="H20" s="1142"/>
      <c r="I20" s="1142"/>
      <c r="J20" s="1143"/>
      <c r="K20" s="1156"/>
      <c r="L20" s="1160"/>
      <c r="M20" s="1156"/>
      <c r="N20" s="1161"/>
      <c r="O20" s="1160"/>
      <c r="P20" s="1334"/>
      <c r="Q20" s="1164"/>
      <c r="R20" s="1164"/>
      <c r="S20" s="1112"/>
      <c r="T20" s="1112"/>
      <c r="U20" s="1112"/>
      <c r="V20" s="1112"/>
      <c r="W20" s="1112"/>
      <c r="X20" s="1112"/>
      <c r="Y20" s="1112"/>
      <c r="Z20" s="1112"/>
      <c r="AA20" s="1250" t="s">
        <v>28</v>
      </c>
      <c r="AB20" s="1250" t="s">
        <v>28</v>
      </c>
      <c r="AC20" s="1250" t="s">
        <v>28</v>
      </c>
      <c r="AD20" s="1112"/>
      <c r="AE20" s="1332" t="s">
        <v>28</v>
      </c>
      <c r="AF20" s="1332" t="s">
        <v>28</v>
      </c>
      <c r="AG20" s="1332" t="s">
        <v>28</v>
      </c>
      <c r="AH20" s="1112"/>
    </row>
    <row r="21" spans="1:34" x14ac:dyDescent="0.25">
      <c r="A21" s="2120"/>
      <c r="B21" s="1139" t="s">
        <v>30</v>
      </c>
      <c r="C21" s="1140">
        <v>0</v>
      </c>
      <c r="D21" s="1157"/>
      <c r="E21" s="1158"/>
      <c r="F21" s="1159"/>
      <c r="G21" s="1159"/>
      <c r="H21" s="1133"/>
      <c r="I21" s="1133"/>
      <c r="J21" s="1137"/>
      <c r="K21" s="1156"/>
      <c r="L21" s="1143"/>
      <c r="M21" s="1141"/>
      <c r="N21" s="1142"/>
      <c r="O21" s="1143"/>
      <c r="P21" s="1334" t="s">
        <v>27</v>
      </c>
      <c r="Q21" s="1112"/>
      <c r="R21" s="1112"/>
      <c r="S21" s="1112"/>
      <c r="T21" s="1112"/>
      <c r="U21" s="1112"/>
      <c r="V21" s="1112"/>
      <c r="W21" s="1112"/>
      <c r="X21" s="1112"/>
      <c r="Y21" s="1112"/>
      <c r="Z21" s="1112"/>
      <c r="AA21" s="1112"/>
      <c r="AB21" s="1112"/>
      <c r="AC21" s="1112"/>
      <c r="AD21" s="1112"/>
      <c r="AE21" s="1112"/>
      <c r="AF21" s="1112"/>
      <c r="AG21" s="1112"/>
      <c r="AH21" s="1112"/>
    </row>
    <row r="22" spans="1:34" x14ac:dyDescent="0.25">
      <c r="A22" s="2120"/>
      <c r="B22" s="1144"/>
      <c r="C22" s="1122"/>
      <c r="D22" s="1335"/>
      <c r="E22" s="1336"/>
      <c r="F22" s="1337"/>
      <c r="G22" s="1337"/>
      <c r="H22" s="1338"/>
      <c r="I22" s="1338"/>
      <c r="J22" s="1339"/>
      <c r="K22" s="1340"/>
      <c r="L22" s="1341"/>
      <c r="M22" s="1340"/>
      <c r="N22" s="1342"/>
      <c r="O22" s="1341"/>
      <c r="P22" s="1112"/>
      <c r="Q22" s="1112"/>
      <c r="R22" s="1112"/>
      <c r="S22" s="1112"/>
      <c r="T22" s="1112"/>
      <c r="U22" s="1112"/>
      <c r="V22" s="1112"/>
      <c r="W22" s="1112"/>
      <c r="X22" s="1112"/>
      <c r="Y22" s="1112"/>
      <c r="Z22" s="1112"/>
      <c r="AA22" s="1112"/>
      <c r="AB22" s="1112"/>
      <c r="AC22" s="1112"/>
      <c r="AD22" s="1112"/>
      <c r="AE22" s="1112"/>
      <c r="AF22" s="1112"/>
      <c r="AG22" s="1112"/>
      <c r="AH22" s="1112"/>
    </row>
    <row r="23" spans="1:34" x14ac:dyDescent="0.25">
      <c r="A23" s="2121"/>
      <c r="B23" s="1165" t="s">
        <v>31</v>
      </c>
      <c r="C23" s="1146">
        <v>0</v>
      </c>
      <c r="D23" s="1147">
        <v>0</v>
      </c>
      <c r="E23" s="1148">
        <v>0</v>
      </c>
      <c r="F23" s="1149">
        <v>0</v>
      </c>
      <c r="G23" s="1149">
        <v>0</v>
      </c>
      <c r="H23" s="1149">
        <v>0</v>
      </c>
      <c r="I23" s="1149">
        <v>0</v>
      </c>
      <c r="J23" s="1150">
        <v>0</v>
      </c>
      <c r="K23" s="1147">
        <v>0</v>
      </c>
      <c r="L23" s="1150">
        <v>0</v>
      </c>
      <c r="M23" s="1147">
        <v>0</v>
      </c>
      <c r="N23" s="1149">
        <v>0</v>
      </c>
      <c r="O23" s="1150">
        <v>0</v>
      </c>
      <c r="P23" s="1164"/>
      <c r="Q23" s="1164"/>
      <c r="R23" s="1164"/>
      <c r="S23" s="1112"/>
      <c r="T23" s="1112"/>
      <c r="U23" s="1112"/>
      <c r="V23" s="1112"/>
      <c r="W23" s="1112"/>
      <c r="X23" s="1112"/>
      <c r="Y23" s="1112"/>
      <c r="Z23" s="1112"/>
      <c r="AA23" s="1112"/>
      <c r="AB23" s="1112"/>
      <c r="AC23" s="1112"/>
      <c r="AD23" s="1112"/>
      <c r="AE23" s="1112"/>
      <c r="AF23" s="1112"/>
      <c r="AG23" s="1112"/>
      <c r="AH23" s="1112"/>
    </row>
    <row r="24" spans="1:34" ht="15" customHeight="1" x14ac:dyDescent="0.25">
      <c r="A24" s="2100" t="s">
        <v>34</v>
      </c>
      <c r="B24" s="1121" t="s">
        <v>26</v>
      </c>
      <c r="C24" s="1122">
        <v>0</v>
      </c>
      <c r="D24" s="1151"/>
      <c r="E24" s="1152"/>
      <c r="F24" s="1153"/>
      <c r="G24" s="1153"/>
      <c r="H24" s="1154"/>
      <c r="I24" s="1154"/>
      <c r="J24" s="1155"/>
      <c r="K24" s="1131"/>
      <c r="L24" s="1138"/>
      <c r="M24" s="1131"/>
      <c r="N24" s="1133"/>
      <c r="O24" s="1138"/>
      <c r="P24" s="1334" t="s">
        <v>27</v>
      </c>
      <c r="Q24" s="1112"/>
      <c r="R24" s="1112"/>
      <c r="S24" s="1112"/>
      <c r="T24" s="1112"/>
      <c r="U24" s="1112"/>
      <c r="V24" s="1112"/>
      <c r="W24" s="1112"/>
      <c r="X24" s="1112"/>
      <c r="Y24" s="1112"/>
      <c r="Z24" s="1112"/>
      <c r="AA24" s="1250" t="s">
        <v>28</v>
      </c>
      <c r="AB24" s="1250" t="s">
        <v>28</v>
      </c>
      <c r="AC24" s="1250" t="s">
        <v>28</v>
      </c>
      <c r="AD24" s="1250" t="s">
        <v>28</v>
      </c>
      <c r="AE24" s="1332" t="s">
        <v>28</v>
      </c>
      <c r="AF24" s="1332" t="s">
        <v>28</v>
      </c>
      <c r="AG24" s="1332" t="s">
        <v>28</v>
      </c>
      <c r="AH24" s="1332" t="s">
        <v>28</v>
      </c>
    </row>
    <row r="25" spans="1:34" x14ac:dyDescent="0.25">
      <c r="A25" s="2120"/>
      <c r="B25" s="1130" t="s">
        <v>29</v>
      </c>
      <c r="C25" s="1122">
        <v>0</v>
      </c>
      <c r="D25" s="1157"/>
      <c r="E25" s="1158"/>
      <c r="F25" s="1159"/>
      <c r="G25" s="1159"/>
      <c r="H25" s="1135"/>
      <c r="I25" s="1135"/>
      <c r="J25" s="1136"/>
      <c r="K25" s="1156"/>
      <c r="L25" s="1160"/>
      <c r="M25" s="1156"/>
      <c r="N25" s="1161"/>
      <c r="O25" s="1160"/>
      <c r="P25" s="1334" t="s">
        <v>27</v>
      </c>
      <c r="Q25" s="1112"/>
      <c r="R25" s="1112"/>
      <c r="S25" s="1112"/>
      <c r="T25" s="1112"/>
      <c r="U25" s="1112"/>
      <c r="V25" s="1112"/>
      <c r="W25" s="1112"/>
      <c r="X25" s="1112"/>
      <c r="Y25" s="1112"/>
      <c r="Z25" s="1112"/>
      <c r="AA25" s="1250" t="s">
        <v>28</v>
      </c>
      <c r="AB25" s="1250" t="s">
        <v>28</v>
      </c>
      <c r="AC25" s="1250" t="s">
        <v>28</v>
      </c>
      <c r="AD25" s="1300"/>
      <c r="AE25" s="1332" t="s">
        <v>28</v>
      </c>
      <c r="AF25" s="1332" t="s">
        <v>28</v>
      </c>
      <c r="AG25" s="1332" t="s">
        <v>28</v>
      </c>
      <c r="AH25" s="1300"/>
    </row>
    <row r="26" spans="1:34" x14ac:dyDescent="0.25">
      <c r="A26" s="2120"/>
      <c r="B26" s="1162" t="s">
        <v>33</v>
      </c>
      <c r="C26" s="1140">
        <v>0</v>
      </c>
      <c r="D26" s="1157"/>
      <c r="E26" s="1158"/>
      <c r="F26" s="1163"/>
      <c r="G26" s="1163"/>
      <c r="H26" s="1166"/>
      <c r="I26" s="1166"/>
      <c r="J26" s="1167"/>
      <c r="K26" s="1131"/>
      <c r="L26" s="1138"/>
      <c r="M26" s="1131"/>
      <c r="N26" s="1134"/>
      <c r="O26" s="1137"/>
      <c r="P26" s="1164"/>
      <c r="Q26" s="1164"/>
      <c r="R26" s="1164"/>
      <c r="S26" s="1112"/>
      <c r="T26" s="1112"/>
      <c r="U26" s="1112"/>
      <c r="V26" s="1112"/>
      <c r="W26" s="1112"/>
      <c r="X26" s="1112"/>
      <c r="Y26" s="1112"/>
      <c r="Z26" s="1112"/>
      <c r="AA26" s="1300"/>
      <c r="AB26" s="1300"/>
      <c r="AC26" s="1300"/>
      <c r="AD26" s="1112"/>
      <c r="AE26" s="1112"/>
      <c r="AF26" s="1112"/>
      <c r="AG26" s="1112"/>
      <c r="AH26" s="1112"/>
    </row>
    <row r="27" spans="1:34" x14ac:dyDescent="0.25">
      <c r="A27" s="2120"/>
      <c r="B27" s="1144"/>
      <c r="C27" s="1122"/>
      <c r="D27" s="1335"/>
      <c r="E27" s="1336"/>
      <c r="F27" s="1337"/>
      <c r="G27" s="1337"/>
      <c r="H27" s="1338"/>
      <c r="I27" s="1338"/>
      <c r="J27" s="1339"/>
      <c r="K27" s="1340"/>
      <c r="L27" s="1341"/>
      <c r="M27" s="1340"/>
      <c r="N27" s="1342"/>
      <c r="O27" s="1341"/>
      <c r="P27" s="1120"/>
      <c r="Q27" s="1120"/>
      <c r="R27" s="1120"/>
      <c r="S27" s="1168"/>
      <c r="T27" s="1168"/>
      <c r="U27" s="1168"/>
      <c r="V27" s="1168"/>
      <c r="W27" s="1168"/>
      <c r="X27" s="1168"/>
      <c r="Y27" s="1168"/>
      <c r="Z27" s="1168"/>
      <c r="AA27" s="1168"/>
      <c r="AB27" s="1168"/>
      <c r="AC27" s="1168"/>
      <c r="AD27" s="1168"/>
      <c r="AE27" s="1168"/>
      <c r="AF27" s="1168"/>
      <c r="AG27" s="1168"/>
      <c r="AH27" s="1168"/>
    </row>
    <row r="28" spans="1:34" x14ac:dyDescent="0.25">
      <c r="A28" s="2121"/>
      <c r="B28" s="1165" t="s">
        <v>31</v>
      </c>
      <c r="C28" s="1146">
        <v>0</v>
      </c>
      <c r="D28" s="1147">
        <v>0</v>
      </c>
      <c r="E28" s="1148">
        <v>0</v>
      </c>
      <c r="F28" s="1149">
        <v>0</v>
      </c>
      <c r="G28" s="1149">
        <v>0</v>
      </c>
      <c r="H28" s="1149">
        <v>0</v>
      </c>
      <c r="I28" s="1149">
        <v>0</v>
      </c>
      <c r="J28" s="1150">
        <v>0</v>
      </c>
      <c r="K28" s="1147">
        <v>0</v>
      </c>
      <c r="L28" s="1150">
        <v>0</v>
      </c>
      <c r="M28" s="1147">
        <v>0</v>
      </c>
      <c r="N28" s="1149">
        <v>0</v>
      </c>
      <c r="O28" s="1150">
        <v>0</v>
      </c>
      <c r="P28" s="1164"/>
      <c r="Q28" s="1164"/>
      <c r="R28" s="1164"/>
      <c r="S28" s="1112"/>
      <c r="T28" s="1112"/>
      <c r="U28" s="1112"/>
      <c r="V28" s="1112"/>
      <c r="W28" s="1112"/>
      <c r="X28" s="1112"/>
      <c r="Y28" s="1112"/>
      <c r="Z28" s="1112"/>
      <c r="AA28" s="1112"/>
      <c r="AB28" s="1112"/>
      <c r="AC28" s="1112"/>
      <c r="AD28" s="1112"/>
      <c r="AE28" s="1112"/>
      <c r="AF28" s="1112"/>
      <c r="AG28" s="1112"/>
      <c r="AH28" s="1112"/>
    </row>
    <row r="29" spans="1:34" x14ac:dyDescent="0.25">
      <c r="A29" s="2122" t="s">
        <v>9</v>
      </c>
      <c r="B29" s="2123"/>
      <c r="C29" s="1169">
        <v>0</v>
      </c>
      <c r="D29" s="1170">
        <v>0</v>
      </c>
      <c r="E29" s="1171">
        <v>0</v>
      </c>
      <c r="F29" s="1172">
        <v>0</v>
      </c>
      <c r="G29" s="1172">
        <v>0</v>
      </c>
      <c r="H29" s="1172">
        <v>0</v>
      </c>
      <c r="I29" s="1172">
        <v>0</v>
      </c>
      <c r="J29" s="1173">
        <v>0</v>
      </c>
      <c r="K29" s="1170">
        <v>0</v>
      </c>
      <c r="L29" s="1173">
        <v>0</v>
      </c>
      <c r="M29" s="1170">
        <v>0</v>
      </c>
      <c r="N29" s="1172">
        <v>0</v>
      </c>
      <c r="O29" s="1173">
        <v>0</v>
      </c>
      <c r="P29" s="1164"/>
      <c r="Q29" s="1164"/>
      <c r="R29" s="1164"/>
      <c r="S29" s="1112"/>
      <c r="T29" s="1112"/>
      <c r="U29" s="1112"/>
      <c r="V29" s="1112"/>
      <c r="W29" s="1112"/>
      <c r="X29" s="1112"/>
      <c r="Y29" s="1112"/>
      <c r="Z29" s="1112"/>
      <c r="AA29" s="1112"/>
      <c r="AB29" s="1112"/>
      <c r="AC29" s="1112"/>
      <c r="AD29" s="1112"/>
      <c r="AE29" s="1112"/>
      <c r="AF29" s="1112"/>
      <c r="AG29" s="1112"/>
      <c r="AH29" s="1112"/>
    </row>
    <row r="30" spans="1:34" x14ac:dyDescent="0.25">
      <c r="A30" s="1119" t="s">
        <v>35</v>
      </c>
      <c r="B30" s="1112"/>
      <c r="C30" s="1112"/>
      <c r="D30" s="1112"/>
      <c r="E30" s="1112"/>
      <c r="F30" s="1112"/>
      <c r="G30" s="1112"/>
      <c r="H30" s="1112"/>
      <c r="I30" s="1112"/>
      <c r="J30" s="1112"/>
      <c r="K30" s="1112"/>
      <c r="L30" s="1112"/>
      <c r="M30" s="1112"/>
      <c r="N30" s="1112"/>
      <c r="O30" s="1112"/>
      <c r="P30" s="1112"/>
      <c r="Q30" s="1112"/>
      <c r="R30" s="1112"/>
      <c r="S30" s="1112"/>
      <c r="T30" s="1112"/>
      <c r="U30" s="1112"/>
      <c r="V30" s="1112"/>
      <c r="W30" s="1112"/>
      <c r="X30" s="1112"/>
      <c r="Y30" s="1112"/>
      <c r="Z30" s="1112"/>
      <c r="AA30" s="1112"/>
      <c r="AB30" s="1112"/>
      <c r="AC30" s="1112"/>
      <c r="AD30" s="1112"/>
      <c r="AE30" s="1112"/>
      <c r="AF30" s="1112"/>
      <c r="AG30" s="1112"/>
      <c r="AH30" s="1112"/>
    </row>
    <row r="31" spans="1:34" ht="15" customHeight="1" x14ac:dyDescent="0.25">
      <c r="A31" s="2124" t="s">
        <v>36</v>
      </c>
      <c r="B31" s="2125"/>
      <c r="C31" s="2100" t="s">
        <v>9</v>
      </c>
      <c r="D31" s="2077" t="s">
        <v>37</v>
      </c>
      <c r="E31" s="2079"/>
      <c r="F31" s="2079"/>
      <c r="G31" s="2078"/>
      <c r="H31" s="1112"/>
      <c r="I31" s="1112"/>
      <c r="J31" s="1112"/>
      <c r="K31" s="1112"/>
      <c r="L31" s="1112"/>
      <c r="M31" s="1112"/>
      <c r="N31" s="1112"/>
      <c r="O31" s="1112"/>
      <c r="P31" s="1112"/>
      <c r="Q31" s="1112"/>
      <c r="R31" s="1112"/>
      <c r="S31" s="1112"/>
      <c r="T31" s="1112"/>
      <c r="U31" s="1112"/>
      <c r="V31" s="1112"/>
      <c r="W31" s="1112"/>
      <c r="X31" s="1112"/>
      <c r="Y31" s="1112"/>
      <c r="Z31" s="1112"/>
      <c r="AA31" s="1112"/>
      <c r="AB31" s="1112"/>
      <c r="AC31" s="1112"/>
      <c r="AD31" s="1112"/>
      <c r="AE31" s="1112"/>
      <c r="AF31" s="1112"/>
      <c r="AG31" s="1112"/>
      <c r="AH31" s="1112"/>
    </row>
    <row r="32" spans="1:34" ht="21" x14ac:dyDescent="0.25">
      <c r="A32" s="2126"/>
      <c r="B32" s="2127"/>
      <c r="C32" s="2121"/>
      <c r="D32" s="1174" t="s">
        <v>13</v>
      </c>
      <c r="E32" s="1175" t="s">
        <v>14</v>
      </c>
      <c r="F32" s="1175" t="s">
        <v>15</v>
      </c>
      <c r="G32" s="1176" t="s">
        <v>38</v>
      </c>
      <c r="H32" s="1120"/>
      <c r="I32" s="1120"/>
      <c r="J32" s="1120"/>
      <c r="K32" s="1120"/>
      <c r="L32" s="1120"/>
      <c r="M32" s="1120"/>
      <c r="N32" s="1120"/>
      <c r="O32" s="1120"/>
      <c r="P32" s="1120"/>
      <c r="Q32" s="1120"/>
      <c r="R32" s="1177"/>
      <c r="S32" s="1177"/>
      <c r="T32" s="1177"/>
      <c r="U32" s="1177"/>
      <c r="V32" s="1177"/>
      <c r="W32" s="1177"/>
      <c r="X32" s="1177"/>
      <c r="Y32" s="1177"/>
      <c r="Z32" s="1177"/>
      <c r="AA32" s="1177"/>
      <c r="AB32" s="1177"/>
      <c r="AC32" s="1177"/>
      <c r="AD32" s="1177"/>
      <c r="AE32" s="1177"/>
      <c r="AF32" s="1177"/>
      <c r="AG32" s="1177"/>
      <c r="AH32" s="1177"/>
    </row>
    <row r="33" spans="1:34" x14ac:dyDescent="0.25">
      <c r="A33" s="2116" t="s">
        <v>39</v>
      </c>
      <c r="B33" s="2117"/>
      <c r="C33" s="1178">
        <v>0</v>
      </c>
      <c r="D33" s="1179"/>
      <c r="E33" s="1180"/>
      <c r="F33" s="1181"/>
      <c r="G33" s="1182"/>
      <c r="H33" s="1112"/>
      <c r="I33" s="1112"/>
      <c r="J33" s="1112"/>
      <c r="K33" s="1112"/>
      <c r="L33" s="1112"/>
      <c r="M33" s="1112"/>
      <c r="N33" s="1112"/>
      <c r="O33" s="1112"/>
      <c r="P33" s="1112"/>
      <c r="Q33" s="1112"/>
      <c r="R33" s="1112"/>
      <c r="S33" s="1112"/>
      <c r="T33" s="1112"/>
      <c r="U33" s="1112"/>
      <c r="V33" s="1112"/>
      <c r="W33" s="1112"/>
      <c r="X33" s="1112"/>
      <c r="Y33" s="1112"/>
      <c r="Z33" s="1112"/>
      <c r="AA33" s="1112"/>
      <c r="AB33" s="1112"/>
      <c r="AC33" s="1112"/>
      <c r="AD33" s="1112"/>
      <c r="AE33" s="1112"/>
      <c r="AF33" s="1112"/>
      <c r="AG33" s="1112"/>
      <c r="AH33" s="1112"/>
    </row>
    <row r="34" spans="1:34" ht="15.75" thickBot="1" x14ac:dyDescent="0.3">
      <c r="A34" s="2118" t="s">
        <v>40</v>
      </c>
      <c r="B34" s="2119"/>
      <c r="C34" s="1183">
        <v>0</v>
      </c>
      <c r="D34" s="1184"/>
      <c r="E34" s="1185"/>
      <c r="F34" s="1186"/>
      <c r="G34" s="1187"/>
      <c r="H34" s="1112"/>
      <c r="I34" s="1112"/>
      <c r="J34" s="1112"/>
      <c r="K34" s="1112"/>
      <c r="L34" s="1112"/>
      <c r="M34" s="1112"/>
      <c r="N34" s="1112"/>
      <c r="O34" s="1112"/>
      <c r="P34" s="1112"/>
      <c r="Q34" s="1112"/>
      <c r="R34" s="1112"/>
      <c r="S34" s="1112"/>
      <c r="T34" s="1112"/>
      <c r="U34" s="1112"/>
      <c r="V34" s="1112"/>
      <c r="W34" s="1112"/>
      <c r="X34" s="1112"/>
      <c r="Y34" s="1112"/>
      <c r="Z34" s="1112"/>
      <c r="AA34" s="1112"/>
      <c r="AB34" s="1112"/>
      <c r="AC34" s="1112"/>
      <c r="AD34" s="1112"/>
      <c r="AE34" s="1112"/>
      <c r="AF34" s="1112"/>
      <c r="AG34" s="1112"/>
      <c r="AH34" s="1112"/>
    </row>
    <row r="35" spans="1:34" ht="15.75" thickTop="1" x14ac:dyDescent="0.25">
      <c r="A35" s="1188" t="s">
        <v>41</v>
      </c>
      <c r="B35" s="1189"/>
      <c r="C35" s="1190">
        <v>0</v>
      </c>
      <c r="D35" s="1191"/>
      <c r="E35" s="1192"/>
      <c r="F35" s="1192"/>
      <c r="G35" s="1193"/>
      <c r="H35" s="1112"/>
      <c r="I35" s="1112"/>
      <c r="J35" s="1112"/>
      <c r="K35" s="1112"/>
      <c r="L35" s="1112"/>
      <c r="M35" s="1112"/>
      <c r="N35" s="1112"/>
      <c r="O35" s="1112"/>
      <c r="P35" s="1112"/>
      <c r="Q35" s="1112"/>
      <c r="R35" s="1112"/>
      <c r="S35" s="1112"/>
      <c r="T35" s="1112"/>
      <c r="U35" s="1112"/>
      <c r="V35" s="1112"/>
      <c r="W35" s="1112"/>
      <c r="X35" s="1112"/>
      <c r="Y35" s="1112"/>
      <c r="Z35" s="1112"/>
      <c r="AA35" s="1112"/>
      <c r="AB35" s="1112"/>
      <c r="AC35" s="1112"/>
      <c r="AD35" s="1112"/>
      <c r="AE35" s="1112"/>
      <c r="AF35" s="1112"/>
      <c r="AG35" s="1112"/>
      <c r="AH35" s="1112"/>
    </row>
    <row r="36" spans="1:34" x14ac:dyDescent="0.25">
      <c r="A36" s="1194" t="s">
        <v>42</v>
      </c>
      <c r="B36" s="1195"/>
      <c r="C36" s="1196">
        <v>0</v>
      </c>
      <c r="D36" s="1197"/>
      <c r="E36" s="1198"/>
      <c r="F36" s="1199"/>
      <c r="G36" s="1200"/>
      <c r="H36" s="1112"/>
      <c r="I36" s="1112"/>
      <c r="J36" s="1112"/>
      <c r="K36" s="1112"/>
      <c r="L36" s="1112"/>
      <c r="M36" s="1112"/>
      <c r="N36" s="1112"/>
      <c r="O36" s="1112"/>
      <c r="P36" s="1112"/>
      <c r="Q36" s="1112"/>
      <c r="R36" s="1112"/>
      <c r="S36" s="1112"/>
      <c r="T36" s="1112"/>
      <c r="U36" s="1112"/>
      <c r="V36" s="1112"/>
      <c r="W36" s="1112"/>
      <c r="X36" s="1112"/>
      <c r="Y36" s="1112"/>
      <c r="Z36" s="1112"/>
      <c r="AA36" s="1112"/>
      <c r="AB36" s="1112"/>
      <c r="AC36" s="1112"/>
      <c r="AD36" s="1112"/>
      <c r="AE36" s="1112"/>
      <c r="AF36" s="1112"/>
      <c r="AG36" s="1112"/>
      <c r="AH36" s="1112"/>
    </row>
    <row r="37" spans="1:34" x14ac:dyDescent="0.25">
      <c r="A37" s="1119" t="s">
        <v>43</v>
      </c>
      <c r="B37" s="1112"/>
      <c r="C37" s="1201"/>
      <c r="D37" s="1112"/>
      <c r="E37" s="1112"/>
      <c r="F37" s="1112"/>
      <c r="G37" s="1112"/>
      <c r="H37" s="1112"/>
      <c r="I37" s="1112"/>
      <c r="J37" s="1112"/>
      <c r="K37" s="1112"/>
      <c r="L37" s="1112"/>
      <c r="M37" s="1112"/>
      <c r="N37" s="1112"/>
      <c r="O37" s="1112"/>
      <c r="P37" s="1112"/>
      <c r="Q37" s="1112"/>
      <c r="R37" s="1112"/>
      <c r="S37" s="1112"/>
      <c r="T37" s="1112"/>
      <c r="U37" s="1112"/>
      <c r="V37" s="1112"/>
      <c r="W37" s="1112"/>
      <c r="X37" s="1112"/>
      <c r="Y37" s="1112"/>
      <c r="Z37" s="1112"/>
      <c r="AA37" s="1112"/>
      <c r="AB37" s="1112"/>
      <c r="AC37" s="1112"/>
      <c r="AD37" s="1112"/>
      <c r="AE37" s="1112"/>
      <c r="AF37" s="1112"/>
      <c r="AG37" s="1112"/>
      <c r="AH37" s="1112"/>
    </row>
    <row r="38" spans="1:34" ht="15" customHeight="1" x14ac:dyDescent="0.25">
      <c r="A38" s="2080" t="s">
        <v>7</v>
      </c>
      <c r="B38" s="2096"/>
      <c r="C38" s="2100" t="s">
        <v>9</v>
      </c>
      <c r="D38" s="2101" t="s">
        <v>10</v>
      </c>
      <c r="E38" s="2102"/>
      <c r="F38" s="2102"/>
      <c r="G38" s="2102"/>
      <c r="H38" s="2102"/>
      <c r="I38" s="2102"/>
      <c r="J38" s="2103"/>
      <c r="K38" s="2101" t="s">
        <v>11</v>
      </c>
      <c r="L38" s="2102"/>
      <c r="M38" s="2077" t="s">
        <v>12</v>
      </c>
      <c r="N38" s="2079"/>
      <c r="O38" s="2078"/>
      <c r="P38" s="1112"/>
      <c r="Q38" s="1112"/>
      <c r="R38" s="1202"/>
      <c r="S38" s="1112"/>
      <c r="T38" s="1112"/>
      <c r="U38" s="1112"/>
      <c r="V38" s="1112"/>
      <c r="W38" s="1112"/>
      <c r="X38" s="1112"/>
      <c r="Y38" s="1112"/>
      <c r="Z38" s="1112"/>
      <c r="AA38" s="1112"/>
      <c r="AB38" s="1112"/>
      <c r="AC38" s="1112"/>
      <c r="AD38" s="1112"/>
      <c r="AE38" s="1112"/>
      <c r="AF38" s="1112"/>
      <c r="AG38" s="1112"/>
      <c r="AH38" s="1112"/>
    </row>
    <row r="39" spans="1:34" ht="15" customHeight="1" x14ac:dyDescent="0.25">
      <c r="A39" s="2097"/>
      <c r="B39" s="2098"/>
      <c r="C39" s="2097"/>
      <c r="D39" s="2107" t="s">
        <v>13</v>
      </c>
      <c r="E39" s="2107" t="s">
        <v>14</v>
      </c>
      <c r="F39" s="2087" t="s">
        <v>15</v>
      </c>
      <c r="G39" s="2110" t="s">
        <v>16</v>
      </c>
      <c r="H39" s="2087" t="s">
        <v>17</v>
      </c>
      <c r="I39" s="2087" t="s">
        <v>18</v>
      </c>
      <c r="J39" s="2104" t="s">
        <v>19</v>
      </c>
      <c r="K39" s="2113" t="s">
        <v>20</v>
      </c>
      <c r="L39" s="2128" t="s">
        <v>21</v>
      </c>
      <c r="M39" s="2113" t="s">
        <v>22</v>
      </c>
      <c r="N39" s="2090" t="s">
        <v>23</v>
      </c>
      <c r="O39" s="2093" t="s">
        <v>24</v>
      </c>
      <c r="P39" s="1112"/>
      <c r="Q39" s="1112"/>
      <c r="R39" s="1202"/>
      <c r="S39" s="1112"/>
      <c r="T39" s="1112"/>
      <c r="U39" s="1112"/>
      <c r="V39" s="1112"/>
      <c r="W39" s="1112"/>
      <c r="X39" s="1112"/>
      <c r="Y39" s="1112"/>
      <c r="Z39" s="1112"/>
      <c r="AA39" s="1112"/>
      <c r="AB39" s="1112"/>
      <c r="AC39" s="1112"/>
      <c r="AD39" s="1112"/>
      <c r="AE39" s="1112"/>
      <c r="AF39" s="1112"/>
      <c r="AG39" s="1112"/>
      <c r="AH39" s="1112"/>
    </row>
    <row r="40" spans="1:34" x14ac:dyDescent="0.25">
      <c r="A40" s="2097"/>
      <c r="B40" s="2098"/>
      <c r="C40" s="2097"/>
      <c r="D40" s="2108"/>
      <c r="E40" s="2108"/>
      <c r="F40" s="2088"/>
      <c r="G40" s="2111"/>
      <c r="H40" s="2088"/>
      <c r="I40" s="2088"/>
      <c r="J40" s="2105"/>
      <c r="K40" s="2114"/>
      <c r="L40" s="2129"/>
      <c r="M40" s="2114"/>
      <c r="N40" s="2091"/>
      <c r="O40" s="2094"/>
      <c r="P40" s="1112"/>
      <c r="Q40" s="1112"/>
      <c r="R40" s="1202"/>
      <c r="S40" s="1112"/>
      <c r="T40" s="1112"/>
      <c r="U40" s="1112"/>
      <c r="V40" s="1112"/>
      <c r="W40" s="1112"/>
      <c r="X40" s="1112"/>
      <c r="Y40" s="1112"/>
      <c r="Z40" s="1112"/>
      <c r="AA40" s="1112"/>
      <c r="AB40" s="1112"/>
      <c r="AC40" s="1112"/>
      <c r="AD40" s="1112"/>
      <c r="AE40" s="1112"/>
      <c r="AF40" s="1112"/>
      <c r="AG40" s="1112"/>
      <c r="AH40" s="1112"/>
    </row>
    <row r="41" spans="1:34" x14ac:dyDescent="0.25">
      <c r="A41" s="2082"/>
      <c r="B41" s="2099"/>
      <c r="C41" s="2097"/>
      <c r="D41" s="2109"/>
      <c r="E41" s="2109"/>
      <c r="F41" s="2089"/>
      <c r="G41" s="2112"/>
      <c r="H41" s="2089"/>
      <c r="I41" s="2089"/>
      <c r="J41" s="2106"/>
      <c r="K41" s="2115"/>
      <c r="L41" s="2130"/>
      <c r="M41" s="2115"/>
      <c r="N41" s="2092"/>
      <c r="O41" s="2095"/>
      <c r="P41" s="1112"/>
      <c r="Q41" s="1112"/>
      <c r="R41" s="1202"/>
      <c r="S41" s="1112"/>
      <c r="T41" s="1112"/>
      <c r="U41" s="1112"/>
      <c r="V41" s="1112"/>
      <c r="W41" s="1112"/>
      <c r="X41" s="1112"/>
      <c r="Y41" s="1112"/>
      <c r="Z41" s="1112"/>
      <c r="AA41" s="1112"/>
      <c r="AB41" s="1112"/>
      <c r="AC41" s="1112"/>
      <c r="AD41" s="1112"/>
      <c r="AE41" s="1112"/>
      <c r="AF41" s="1112"/>
      <c r="AG41" s="1112"/>
      <c r="AH41" s="1112"/>
    </row>
    <row r="42" spans="1:34" x14ac:dyDescent="0.25">
      <c r="A42" s="2080" t="s">
        <v>25</v>
      </c>
      <c r="B42" s="2096"/>
      <c r="C42" s="1203">
        <v>0</v>
      </c>
      <c r="D42" s="1204"/>
      <c r="E42" s="1205"/>
      <c r="F42" s="1206"/>
      <c r="G42" s="1206"/>
      <c r="H42" s="1206"/>
      <c r="I42" s="1206"/>
      <c r="J42" s="1207"/>
      <c r="K42" s="1204"/>
      <c r="L42" s="1208"/>
      <c r="M42" s="1204"/>
      <c r="N42" s="1206"/>
      <c r="O42" s="1207"/>
      <c r="P42" s="1334" t="s">
        <v>44</v>
      </c>
      <c r="Q42" s="1112"/>
      <c r="R42" s="1202"/>
      <c r="S42" s="1112"/>
      <c r="T42" s="1112"/>
      <c r="U42" s="1112"/>
      <c r="V42" s="1112"/>
      <c r="W42" s="1112"/>
      <c r="X42" s="1112"/>
      <c r="Y42" s="1112"/>
      <c r="Z42" s="1112"/>
      <c r="AA42" s="1250" t="s">
        <v>28</v>
      </c>
      <c r="AB42" s="1250" t="s">
        <v>28</v>
      </c>
      <c r="AC42" s="1250" t="s">
        <v>28</v>
      </c>
      <c r="AD42" s="1250" t="s">
        <v>28</v>
      </c>
      <c r="AE42" s="1332" t="s">
        <v>28</v>
      </c>
      <c r="AF42" s="1332" t="s">
        <v>28</v>
      </c>
      <c r="AG42" s="1332" t="s">
        <v>28</v>
      </c>
      <c r="AH42" s="1332" t="s">
        <v>28</v>
      </c>
    </row>
    <row r="43" spans="1:34" ht="94.5" x14ac:dyDescent="0.25">
      <c r="A43" s="2100" t="s">
        <v>45</v>
      </c>
      <c r="B43" s="1209" t="s">
        <v>46</v>
      </c>
      <c r="C43" s="1210">
        <v>0</v>
      </c>
      <c r="D43" s="1211"/>
      <c r="E43" s="1212"/>
      <c r="F43" s="1213"/>
      <c r="G43" s="1213"/>
      <c r="H43" s="1213"/>
      <c r="I43" s="1213"/>
      <c r="J43" s="1214"/>
      <c r="K43" s="1215"/>
      <c r="L43" s="1214"/>
      <c r="M43" s="1211"/>
      <c r="N43" s="1213"/>
      <c r="O43" s="1214"/>
      <c r="P43" s="1334" t="s">
        <v>44</v>
      </c>
      <c r="Q43" s="1112"/>
      <c r="R43" s="1202"/>
      <c r="S43" s="1112"/>
      <c r="T43" s="1112"/>
      <c r="U43" s="1112"/>
      <c r="V43" s="1112"/>
      <c r="W43" s="1112"/>
      <c r="X43" s="1112"/>
      <c r="Y43" s="1112"/>
      <c r="Z43" s="1112"/>
      <c r="AA43" s="1250" t="s">
        <v>28</v>
      </c>
      <c r="AB43" s="1250" t="s">
        <v>28</v>
      </c>
      <c r="AC43" s="1250" t="s">
        <v>28</v>
      </c>
      <c r="AD43" s="1250" t="s">
        <v>28</v>
      </c>
      <c r="AE43" s="1332" t="s">
        <v>28</v>
      </c>
      <c r="AF43" s="1332" t="s">
        <v>28</v>
      </c>
      <c r="AG43" s="1332" t="s">
        <v>28</v>
      </c>
      <c r="AH43" s="1332" t="s">
        <v>28</v>
      </c>
    </row>
    <row r="44" spans="1:34" x14ac:dyDescent="0.25">
      <c r="A44" s="2120"/>
      <c r="B44" s="1216" t="s">
        <v>47</v>
      </c>
      <c r="C44" s="1217">
        <v>0</v>
      </c>
      <c r="D44" s="1218"/>
      <c r="E44" s="1219"/>
      <c r="F44" s="1220"/>
      <c r="G44" s="1220"/>
      <c r="H44" s="1220"/>
      <c r="I44" s="1220"/>
      <c r="J44" s="1221"/>
      <c r="K44" s="1222"/>
      <c r="L44" s="1223"/>
      <c r="M44" s="1222"/>
      <c r="N44" s="1224"/>
      <c r="O44" s="1223"/>
      <c r="P44" s="1334" t="s">
        <v>48</v>
      </c>
      <c r="Q44" s="1112"/>
      <c r="R44" s="1202"/>
      <c r="S44" s="1112"/>
      <c r="T44" s="1112"/>
      <c r="U44" s="1112"/>
      <c r="V44" s="1112"/>
      <c r="W44" s="1112"/>
      <c r="X44" s="1112"/>
      <c r="Y44" s="1112"/>
      <c r="Z44" s="1112"/>
      <c r="AA44" s="1250" t="s">
        <v>28</v>
      </c>
      <c r="AB44" s="1250" t="s">
        <v>28</v>
      </c>
      <c r="AC44" s="1250" t="s">
        <v>28</v>
      </c>
      <c r="AD44" s="1112"/>
      <c r="AE44" s="1332" t="s">
        <v>28</v>
      </c>
      <c r="AF44" s="1332" t="s">
        <v>28</v>
      </c>
      <c r="AG44" s="1332" t="s">
        <v>28</v>
      </c>
      <c r="AH44" s="1112"/>
    </row>
    <row r="45" spans="1:34" x14ac:dyDescent="0.25">
      <c r="A45" s="2077" t="s">
        <v>9</v>
      </c>
      <c r="B45" s="2079"/>
      <c r="C45" s="1225">
        <v>0</v>
      </c>
      <c r="D45" s="1226">
        <v>0</v>
      </c>
      <c r="E45" s="1227">
        <v>0</v>
      </c>
      <c r="F45" s="1228">
        <v>0</v>
      </c>
      <c r="G45" s="1228">
        <v>0</v>
      </c>
      <c r="H45" s="1228">
        <v>0</v>
      </c>
      <c r="I45" s="1228">
        <v>0</v>
      </c>
      <c r="J45" s="1229">
        <v>0</v>
      </c>
      <c r="K45" s="1226">
        <v>0</v>
      </c>
      <c r="L45" s="1229">
        <v>0</v>
      </c>
      <c r="M45" s="1226">
        <v>0</v>
      </c>
      <c r="N45" s="1228">
        <v>0</v>
      </c>
      <c r="O45" s="1229">
        <v>0</v>
      </c>
      <c r="P45" s="1112"/>
      <c r="Q45" s="1112"/>
      <c r="R45" s="1230"/>
      <c r="S45" s="1112"/>
      <c r="T45" s="1112"/>
      <c r="U45" s="1112"/>
      <c r="V45" s="1112"/>
      <c r="W45" s="1112"/>
      <c r="X45" s="1112"/>
      <c r="Y45" s="1112"/>
      <c r="Z45" s="1112"/>
      <c r="AA45" s="1250" t="s">
        <v>28</v>
      </c>
      <c r="AB45" s="1250" t="s">
        <v>28</v>
      </c>
      <c r="AC45" s="1250" t="s">
        <v>28</v>
      </c>
      <c r="AD45" s="1250" t="s">
        <v>28</v>
      </c>
      <c r="AE45" s="1332" t="s">
        <v>28</v>
      </c>
      <c r="AF45" s="1332" t="s">
        <v>28</v>
      </c>
      <c r="AG45" s="1332" t="s">
        <v>28</v>
      </c>
      <c r="AH45" s="1332" t="s">
        <v>28</v>
      </c>
    </row>
    <row r="46" spans="1:34" ht="15" customHeight="1" x14ac:dyDescent="0.25">
      <c r="A46" s="2077" t="s">
        <v>49</v>
      </c>
      <c r="B46" s="2079"/>
      <c r="C46" s="1225">
        <v>0</v>
      </c>
      <c r="D46" s="1231"/>
      <c r="E46" s="1232"/>
      <c r="F46" s="1233"/>
      <c r="G46" s="1233"/>
      <c r="H46" s="1233"/>
      <c r="I46" s="1233"/>
      <c r="J46" s="1234"/>
      <c r="K46" s="1231"/>
      <c r="L46" s="1234"/>
      <c r="M46" s="1231"/>
      <c r="N46" s="1233"/>
      <c r="O46" s="1234"/>
      <c r="P46" s="1112"/>
      <c r="Q46" s="1112"/>
      <c r="R46" s="1202"/>
      <c r="S46" s="1112"/>
      <c r="T46" s="1112"/>
      <c r="U46" s="1112"/>
      <c r="V46" s="1112"/>
      <c r="W46" s="1112"/>
      <c r="X46" s="1112"/>
      <c r="Y46" s="1112"/>
      <c r="Z46" s="1112"/>
      <c r="AA46" s="1250" t="s">
        <v>28</v>
      </c>
      <c r="AB46" s="1250" t="s">
        <v>28</v>
      </c>
      <c r="AC46" s="1250" t="s">
        <v>28</v>
      </c>
      <c r="AD46" s="1250" t="s">
        <v>28</v>
      </c>
      <c r="AE46" s="1332" t="s">
        <v>28</v>
      </c>
      <c r="AF46" s="1332" t="s">
        <v>28</v>
      </c>
      <c r="AG46" s="1332" t="s">
        <v>28</v>
      </c>
      <c r="AH46" s="1332" t="s">
        <v>28</v>
      </c>
    </row>
    <row r="47" spans="1:34" ht="15" customHeight="1" x14ac:dyDescent="0.25">
      <c r="A47" s="2077" t="s">
        <v>50</v>
      </c>
      <c r="B47" s="2079"/>
      <c r="C47" s="1225">
        <v>0</v>
      </c>
      <c r="D47" s="1231"/>
      <c r="E47" s="1233"/>
      <c r="F47" s="1233"/>
      <c r="G47" s="1233"/>
      <c r="H47" s="1233"/>
      <c r="I47" s="1235"/>
      <c r="J47" s="1236"/>
      <c r="K47" s="1235"/>
      <c r="L47" s="1236"/>
      <c r="M47" s="1237"/>
      <c r="N47" s="1235"/>
      <c r="O47" s="1235"/>
      <c r="P47" s="1112"/>
      <c r="Q47" s="1202"/>
      <c r="R47" s="1112"/>
      <c r="S47" s="1112"/>
      <c r="T47" s="1112"/>
      <c r="U47" s="1112"/>
      <c r="V47" s="1112"/>
      <c r="W47" s="1112"/>
      <c r="X47" s="1112"/>
      <c r="Y47" s="1112"/>
      <c r="Z47" s="1112"/>
      <c r="AA47" s="1250" t="s">
        <v>28</v>
      </c>
      <c r="AB47" s="1250" t="s">
        <v>28</v>
      </c>
      <c r="AC47" s="1250" t="s">
        <v>28</v>
      </c>
      <c r="AD47" s="1112"/>
      <c r="AE47" s="1332" t="s">
        <v>28</v>
      </c>
      <c r="AF47" s="1332" t="s">
        <v>28</v>
      </c>
      <c r="AG47" s="1332" t="s">
        <v>28</v>
      </c>
      <c r="AH47" s="1112"/>
    </row>
    <row r="48" spans="1:34" x14ac:dyDescent="0.25">
      <c r="A48" s="1118" t="s">
        <v>51</v>
      </c>
      <c r="B48" s="1112"/>
      <c r="C48" s="1112"/>
      <c r="D48" s="1112"/>
      <c r="E48" s="1112"/>
      <c r="F48" s="1112"/>
      <c r="G48" s="1112"/>
      <c r="H48" s="1112"/>
      <c r="I48" s="1112"/>
      <c r="J48" s="1112"/>
      <c r="K48" s="1112"/>
      <c r="L48" s="1112"/>
      <c r="M48" s="1112"/>
      <c r="N48" s="1112"/>
      <c r="O48" s="1112"/>
      <c r="P48" s="1112"/>
      <c r="Q48" s="1112"/>
      <c r="R48" s="1112"/>
      <c r="S48" s="1112"/>
      <c r="T48" s="1112"/>
      <c r="U48" s="1112"/>
      <c r="V48" s="1112"/>
      <c r="W48" s="1112"/>
      <c r="X48" s="1112"/>
      <c r="Y48" s="1112"/>
      <c r="Z48" s="1112"/>
      <c r="AA48" s="1250" t="s">
        <v>28</v>
      </c>
      <c r="AB48" s="1250" t="s">
        <v>28</v>
      </c>
      <c r="AC48" s="1250" t="s">
        <v>28</v>
      </c>
      <c r="AD48" s="1250" t="s">
        <v>28</v>
      </c>
      <c r="AE48" s="1332" t="s">
        <v>28</v>
      </c>
      <c r="AF48" s="1332" t="s">
        <v>28</v>
      </c>
      <c r="AG48" s="1332" t="s">
        <v>28</v>
      </c>
      <c r="AH48" s="1332" t="s">
        <v>28</v>
      </c>
    </row>
    <row r="49" spans="1:34" x14ac:dyDescent="0.25">
      <c r="A49" s="1119" t="s">
        <v>52</v>
      </c>
      <c r="B49" s="1112"/>
      <c r="C49" s="1112"/>
      <c r="D49" s="1112"/>
      <c r="E49" s="1112"/>
      <c r="F49" s="1112"/>
      <c r="G49" s="1201"/>
      <c r="H49" s="1201"/>
      <c r="I49" s="1112"/>
      <c r="J49" s="1112"/>
      <c r="K49" s="1112"/>
      <c r="L49" s="1112"/>
      <c r="M49" s="1112"/>
      <c r="N49" s="1112"/>
      <c r="O49" s="1112"/>
      <c r="P49" s="1112"/>
      <c r="Q49" s="1112"/>
      <c r="R49" s="1112"/>
      <c r="S49" s="1112"/>
      <c r="T49" s="1112"/>
      <c r="U49" s="1112"/>
      <c r="V49" s="1112"/>
      <c r="W49" s="1112"/>
      <c r="X49" s="1112"/>
      <c r="Y49" s="1112"/>
      <c r="Z49" s="1112"/>
      <c r="AA49" s="1250" t="s">
        <v>28</v>
      </c>
      <c r="AB49" s="1250" t="s">
        <v>28</v>
      </c>
      <c r="AC49" s="1250" t="s">
        <v>28</v>
      </c>
      <c r="AD49" s="1344"/>
      <c r="AE49" s="1332" t="s">
        <v>28</v>
      </c>
      <c r="AF49" s="1332" t="s">
        <v>28</v>
      </c>
      <c r="AG49" s="1332" t="s">
        <v>28</v>
      </c>
      <c r="AH49" s="1344"/>
    </row>
    <row r="50" spans="1:34" ht="15" customHeight="1" x14ac:dyDescent="0.25">
      <c r="A50" s="2080" t="s">
        <v>8</v>
      </c>
      <c r="B50" s="2096"/>
      <c r="C50" s="2100" t="s">
        <v>53</v>
      </c>
      <c r="D50" s="2101" t="s">
        <v>54</v>
      </c>
      <c r="E50" s="2103"/>
      <c r="F50" s="2100" t="s">
        <v>55</v>
      </c>
      <c r="G50" s="2136" t="s">
        <v>56</v>
      </c>
      <c r="H50" s="2136"/>
      <c r="I50" s="2136"/>
      <c r="J50" s="2136"/>
      <c r="K50" s="2136"/>
      <c r="L50" s="2136"/>
      <c r="M50" s="2136"/>
      <c r="N50" s="2153" t="s">
        <v>57</v>
      </c>
      <c r="O50" s="2101" t="s">
        <v>58</v>
      </c>
      <c r="P50" s="2103"/>
      <c r="Q50" s="2137" t="s">
        <v>59</v>
      </c>
      <c r="R50" s="1112"/>
      <c r="S50" s="1112"/>
      <c r="T50" s="1112"/>
      <c r="U50" s="1112"/>
      <c r="V50" s="1112"/>
      <c r="W50" s="1112"/>
      <c r="X50" s="1112"/>
      <c r="Y50" s="1112"/>
      <c r="Z50" s="1112"/>
      <c r="AA50" s="1112"/>
      <c r="AB50" s="1112"/>
      <c r="AC50" s="1112"/>
      <c r="AD50" s="1112"/>
      <c r="AE50" s="1112"/>
      <c r="AF50" s="1112"/>
      <c r="AG50" s="1112"/>
      <c r="AH50" s="1112"/>
    </row>
    <row r="51" spans="1:34" ht="15" customHeight="1" x14ac:dyDescent="0.25">
      <c r="A51" s="2097"/>
      <c r="B51" s="2098"/>
      <c r="C51" s="2120"/>
      <c r="D51" s="2140" t="s">
        <v>60</v>
      </c>
      <c r="E51" s="2128" t="s">
        <v>61</v>
      </c>
      <c r="F51" s="2134"/>
      <c r="G51" s="2142" t="s">
        <v>62</v>
      </c>
      <c r="H51" s="2142"/>
      <c r="I51" s="2142"/>
      <c r="J51" s="2143" t="s">
        <v>63</v>
      </c>
      <c r="K51" s="2144" t="s">
        <v>64</v>
      </c>
      <c r="L51" s="2144" t="s">
        <v>65</v>
      </c>
      <c r="M51" s="2154" t="s">
        <v>66</v>
      </c>
      <c r="N51" s="2134"/>
      <c r="O51" s="2113" t="s">
        <v>67</v>
      </c>
      <c r="P51" s="2093" t="s">
        <v>68</v>
      </c>
      <c r="Q51" s="2138"/>
      <c r="R51" s="1112"/>
      <c r="S51" s="1112"/>
      <c r="T51" s="1112"/>
      <c r="U51" s="1112"/>
      <c r="V51" s="1112"/>
      <c r="W51" s="1112"/>
      <c r="X51" s="1112"/>
      <c r="Y51" s="1112"/>
      <c r="Z51" s="1112"/>
      <c r="AA51" s="1112"/>
      <c r="AB51" s="1112"/>
      <c r="AC51" s="1112"/>
      <c r="AD51" s="1112"/>
      <c r="AE51" s="1112"/>
      <c r="AF51" s="1112"/>
      <c r="AG51" s="1112"/>
      <c r="AH51" s="1112"/>
    </row>
    <row r="52" spans="1:34" ht="21" x14ac:dyDescent="0.25">
      <c r="A52" s="2097"/>
      <c r="B52" s="2098"/>
      <c r="C52" s="2121"/>
      <c r="D52" s="2141"/>
      <c r="E52" s="2130"/>
      <c r="F52" s="2135"/>
      <c r="G52" s="1240" t="s">
        <v>69</v>
      </c>
      <c r="H52" s="1241" t="s">
        <v>70</v>
      </c>
      <c r="I52" s="1242" t="s">
        <v>71</v>
      </c>
      <c r="J52" s="2143"/>
      <c r="K52" s="2144"/>
      <c r="L52" s="2144"/>
      <c r="M52" s="2154"/>
      <c r="N52" s="2135"/>
      <c r="O52" s="2115"/>
      <c r="P52" s="2095"/>
      <c r="Q52" s="2139"/>
      <c r="R52" s="1112"/>
      <c r="S52" s="1112"/>
      <c r="T52" s="1112"/>
      <c r="U52" s="1112"/>
      <c r="V52" s="1112"/>
      <c r="W52" s="1112"/>
      <c r="X52" s="1112"/>
      <c r="Y52" s="1112"/>
      <c r="Z52" s="1112"/>
      <c r="AA52" s="1112"/>
      <c r="AB52" s="1112"/>
      <c r="AC52" s="1112"/>
      <c r="AD52" s="1112"/>
      <c r="AE52" s="1112"/>
      <c r="AF52" s="1112"/>
      <c r="AG52" s="1112"/>
      <c r="AH52" s="1112"/>
    </row>
    <row r="53" spans="1:34" ht="15" customHeight="1" x14ac:dyDescent="0.25">
      <c r="A53" s="2147" t="s">
        <v>26</v>
      </c>
      <c r="B53" s="2147"/>
      <c r="C53" s="1243"/>
      <c r="D53" s="1211"/>
      <c r="E53" s="1214"/>
      <c r="F53" s="1244">
        <v>0</v>
      </c>
      <c r="G53" s="1245">
        <v>0</v>
      </c>
      <c r="H53" s="1246">
        <v>0</v>
      </c>
      <c r="I53" s="1247">
        <v>0</v>
      </c>
      <c r="J53" s="1211"/>
      <c r="K53" s="1213"/>
      <c r="L53" s="1213"/>
      <c r="M53" s="1248">
        <v>0</v>
      </c>
      <c r="N53" s="1249">
        <v>0</v>
      </c>
      <c r="O53" s="1211"/>
      <c r="P53" s="1214"/>
      <c r="Q53" s="1243"/>
      <c r="R53" s="1112"/>
      <c r="S53" s="1112"/>
      <c r="T53" s="1112"/>
      <c r="U53" s="1112"/>
      <c r="V53" s="1112"/>
      <c r="W53" s="1112"/>
      <c r="X53" s="1112"/>
      <c r="Y53" s="1112"/>
      <c r="Z53" s="1112"/>
      <c r="AA53" s="1300"/>
      <c r="AB53" s="1112"/>
      <c r="AC53" s="1112"/>
      <c r="AD53" s="1112"/>
      <c r="AE53" s="1112"/>
      <c r="AF53" s="1112"/>
      <c r="AG53" s="1112"/>
      <c r="AH53" s="1112"/>
    </row>
    <row r="54" spans="1:34" ht="15" customHeight="1" x14ac:dyDescent="0.25">
      <c r="A54" s="2148" t="s">
        <v>29</v>
      </c>
      <c r="B54" s="2148"/>
      <c r="C54" s="1251"/>
      <c r="D54" s="1252"/>
      <c r="E54" s="1253"/>
      <c r="F54" s="1254">
        <v>0</v>
      </c>
      <c r="G54" s="1255">
        <v>0</v>
      </c>
      <c r="H54" s="1256">
        <v>0</v>
      </c>
      <c r="I54" s="1257">
        <v>0</v>
      </c>
      <c r="J54" s="1252"/>
      <c r="K54" s="1258"/>
      <c r="L54" s="1258"/>
      <c r="M54" s="1259">
        <v>0</v>
      </c>
      <c r="N54" s="1260">
        <v>0</v>
      </c>
      <c r="O54" s="1252"/>
      <c r="P54" s="1253"/>
      <c r="Q54" s="1251"/>
      <c r="R54" s="1112"/>
      <c r="S54" s="1112"/>
      <c r="T54" s="1112"/>
      <c r="U54" s="1112"/>
      <c r="V54" s="1112"/>
      <c r="W54" s="1112"/>
      <c r="X54" s="1112"/>
      <c r="Y54" s="1112"/>
      <c r="Z54" s="1112"/>
      <c r="AA54" s="1300"/>
      <c r="AB54" s="1112"/>
      <c r="AC54" s="1112"/>
      <c r="AD54" s="1112"/>
      <c r="AE54" s="1112"/>
      <c r="AF54" s="1112"/>
      <c r="AG54" s="1112"/>
      <c r="AH54" s="1112"/>
    </row>
    <row r="55" spans="1:34" x14ac:dyDescent="0.25">
      <c r="A55" s="2149" t="s">
        <v>33</v>
      </c>
      <c r="B55" s="2149"/>
      <c r="C55" s="1261"/>
      <c r="D55" s="1262"/>
      <c r="E55" s="1263"/>
      <c r="F55" s="1264">
        <v>0</v>
      </c>
      <c r="G55" s="1265">
        <v>0</v>
      </c>
      <c r="H55" s="1266">
        <v>0</v>
      </c>
      <c r="I55" s="1267">
        <v>0</v>
      </c>
      <c r="J55" s="1262"/>
      <c r="K55" s="1268"/>
      <c r="L55" s="1268"/>
      <c r="M55" s="1269">
        <v>0</v>
      </c>
      <c r="N55" s="1270">
        <v>0</v>
      </c>
      <c r="O55" s="1262"/>
      <c r="P55" s="1263"/>
      <c r="Q55" s="1261"/>
      <c r="R55" s="1112"/>
      <c r="S55" s="1112"/>
      <c r="T55" s="1112"/>
      <c r="U55" s="1112"/>
      <c r="V55" s="1112"/>
      <c r="W55" s="1112"/>
      <c r="X55" s="1112"/>
      <c r="Y55" s="1112"/>
      <c r="Z55" s="1112"/>
      <c r="AA55" s="1300"/>
      <c r="AB55" s="1112"/>
      <c r="AC55" s="1112"/>
      <c r="AD55" s="1112"/>
      <c r="AE55" s="1112"/>
      <c r="AF55" s="1112"/>
      <c r="AG55" s="1112"/>
      <c r="AH55" s="1112"/>
    </row>
    <row r="56" spans="1:34" x14ac:dyDescent="0.25">
      <c r="A56" s="1130" t="s">
        <v>30</v>
      </c>
      <c r="B56" s="1271"/>
      <c r="C56" s="1261"/>
      <c r="D56" s="1262"/>
      <c r="E56" s="1263"/>
      <c r="F56" s="1264">
        <v>0</v>
      </c>
      <c r="G56" s="1272">
        <v>0</v>
      </c>
      <c r="H56" s="1266">
        <v>0</v>
      </c>
      <c r="I56" s="1267">
        <v>0</v>
      </c>
      <c r="J56" s="1262"/>
      <c r="K56" s="1268"/>
      <c r="L56" s="1268"/>
      <c r="M56" s="1269">
        <v>0</v>
      </c>
      <c r="N56" s="1270">
        <v>0</v>
      </c>
      <c r="O56" s="1262"/>
      <c r="P56" s="1263"/>
      <c r="Q56" s="1261"/>
      <c r="R56" s="1112"/>
      <c r="S56" s="1112"/>
      <c r="T56" s="1112"/>
      <c r="U56" s="1112"/>
      <c r="V56" s="1112"/>
      <c r="W56" s="1112"/>
      <c r="X56" s="1112"/>
      <c r="Y56" s="1112"/>
      <c r="Z56" s="1112"/>
      <c r="AA56" s="1300"/>
      <c r="AB56" s="1112"/>
      <c r="AC56" s="1112"/>
      <c r="AD56" s="1112"/>
      <c r="AE56" s="1112"/>
      <c r="AF56" s="1112"/>
      <c r="AG56" s="1112"/>
      <c r="AH56" s="1112"/>
    </row>
    <row r="57" spans="1:34" x14ac:dyDescent="0.25">
      <c r="A57" s="2150"/>
      <c r="B57" s="2150"/>
      <c r="C57" s="1273"/>
      <c r="D57" s="1274"/>
      <c r="E57" s="1275"/>
      <c r="F57" s="1273"/>
      <c r="G57" s="1274"/>
      <c r="H57" s="1276"/>
      <c r="I57" s="1277"/>
      <c r="J57" s="1274"/>
      <c r="K57" s="1278"/>
      <c r="L57" s="1279"/>
      <c r="M57" s="1280"/>
      <c r="N57" s="1281"/>
      <c r="O57" s="1274"/>
      <c r="P57" s="1282"/>
      <c r="Q57" s="1283"/>
      <c r="R57" s="1112"/>
      <c r="S57" s="1112"/>
      <c r="T57" s="1112"/>
      <c r="U57" s="1112"/>
      <c r="V57" s="1112"/>
      <c r="W57" s="1112"/>
      <c r="X57" s="1112"/>
      <c r="Y57" s="1112"/>
      <c r="Z57" s="1112"/>
      <c r="AA57" s="1300"/>
      <c r="AB57" s="1112"/>
      <c r="AC57" s="1112"/>
      <c r="AD57" s="1112"/>
      <c r="AE57" s="1112"/>
      <c r="AF57" s="1112"/>
      <c r="AG57" s="1112"/>
      <c r="AH57" s="1112"/>
    </row>
    <row r="58" spans="1:34" x14ac:dyDescent="0.25">
      <c r="A58" s="2151" t="s">
        <v>72</v>
      </c>
      <c r="B58" s="2151"/>
      <c r="C58" s="1284">
        <v>0</v>
      </c>
      <c r="D58" s="1285">
        <v>0</v>
      </c>
      <c r="E58" s="1286">
        <v>0</v>
      </c>
      <c r="F58" s="1284">
        <v>0</v>
      </c>
      <c r="G58" s="1285">
        <v>0</v>
      </c>
      <c r="H58" s="1287">
        <v>0</v>
      </c>
      <c r="I58" s="1288">
        <v>0</v>
      </c>
      <c r="J58" s="1285">
        <v>0</v>
      </c>
      <c r="K58" s="1289">
        <v>0</v>
      </c>
      <c r="L58" s="1289">
        <v>0</v>
      </c>
      <c r="M58" s="1286">
        <v>0</v>
      </c>
      <c r="N58" s="1284">
        <v>0</v>
      </c>
      <c r="O58" s="1285">
        <v>0</v>
      </c>
      <c r="P58" s="1286">
        <v>0</v>
      </c>
      <c r="Q58" s="1284">
        <v>0</v>
      </c>
      <c r="R58" s="1112"/>
      <c r="S58" s="1112"/>
      <c r="T58" s="1112"/>
      <c r="U58" s="1112"/>
      <c r="V58" s="1112"/>
      <c r="W58" s="1112"/>
      <c r="X58" s="1112"/>
      <c r="Y58" s="1112"/>
      <c r="Z58" s="1112"/>
      <c r="AA58" s="1300"/>
      <c r="AB58" s="1112"/>
      <c r="AC58" s="1112"/>
      <c r="AD58" s="1112"/>
      <c r="AE58" s="1112"/>
      <c r="AF58" s="1112"/>
      <c r="AG58" s="1112"/>
      <c r="AH58" s="1112"/>
    </row>
    <row r="59" spans="1:34" x14ac:dyDescent="0.25">
      <c r="A59" s="2152" t="s">
        <v>73</v>
      </c>
      <c r="B59" s="2152"/>
      <c r="C59" s="1290">
        <v>95600</v>
      </c>
      <c r="D59" s="1291">
        <v>19200</v>
      </c>
      <c r="E59" s="1292"/>
      <c r="F59" s="1293">
        <v>114800</v>
      </c>
      <c r="G59" s="1294">
        <v>0</v>
      </c>
      <c r="H59" s="1295">
        <v>0</v>
      </c>
      <c r="I59" s="1296">
        <v>0</v>
      </c>
      <c r="J59" s="1211"/>
      <c r="K59" s="1213"/>
      <c r="L59" s="1213">
        <v>57600</v>
      </c>
      <c r="M59" s="1297">
        <v>57600</v>
      </c>
      <c r="N59" s="1298">
        <v>57200</v>
      </c>
      <c r="O59" s="1291"/>
      <c r="P59" s="1292"/>
      <c r="Q59" s="1290"/>
      <c r="R59" s="1112"/>
      <c r="S59" s="1112"/>
      <c r="T59" s="1112"/>
      <c r="U59" s="1112"/>
      <c r="V59" s="1112"/>
      <c r="W59" s="1112"/>
      <c r="X59" s="1112"/>
      <c r="Y59" s="1112"/>
      <c r="Z59" s="1112"/>
      <c r="AA59" s="1300"/>
      <c r="AB59" s="1112"/>
      <c r="AC59" s="1112"/>
      <c r="AD59" s="1112"/>
      <c r="AE59" s="1112"/>
      <c r="AF59" s="1112"/>
      <c r="AG59" s="1112"/>
      <c r="AH59" s="1112"/>
    </row>
    <row r="60" spans="1:34" x14ac:dyDescent="0.25">
      <c r="A60" s="2145" t="s">
        <v>74</v>
      </c>
      <c r="B60" s="2145"/>
      <c r="C60" s="1251">
        <v>12800</v>
      </c>
      <c r="D60" s="1252">
        <v>48000</v>
      </c>
      <c r="E60" s="1253"/>
      <c r="F60" s="1254">
        <v>60800</v>
      </c>
      <c r="G60" s="1255">
        <v>0</v>
      </c>
      <c r="H60" s="1256">
        <v>0</v>
      </c>
      <c r="I60" s="1257">
        <v>0</v>
      </c>
      <c r="J60" s="1252"/>
      <c r="K60" s="1258"/>
      <c r="L60" s="1258">
        <v>32800</v>
      </c>
      <c r="M60" s="1259">
        <v>32800</v>
      </c>
      <c r="N60" s="1260">
        <v>28000</v>
      </c>
      <c r="O60" s="1252"/>
      <c r="P60" s="1253"/>
      <c r="Q60" s="1251"/>
      <c r="R60" s="1112"/>
      <c r="S60" s="1112"/>
      <c r="T60" s="1112"/>
      <c r="U60" s="1112"/>
      <c r="V60" s="1112"/>
      <c r="W60" s="1112"/>
      <c r="X60" s="1112"/>
      <c r="Y60" s="1112"/>
      <c r="Z60" s="1112"/>
      <c r="AA60" s="1300"/>
      <c r="AB60" s="1112"/>
      <c r="AC60" s="1112"/>
      <c r="AD60" s="1112"/>
      <c r="AE60" s="1112"/>
      <c r="AF60" s="1112"/>
      <c r="AG60" s="1112"/>
      <c r="AH60" s="1112"/>
    </row>
    <row r="61" spans="1:34" x14ac:dyDescent="0.25">
      <c r="A61" s="2146" t="s">
        <v>75</v>
      </c>
      <c r="B61" s="2146"/>
      <c r="C61" s="1225">
        <v>108400</v>
      </c>
      <c r="D61" s="1226">
        <v>67200</v>
      </c>
      <c r="E61" s="1229">
        <v>0</v>
      </c>
      <c r="F61" s="1299">
        <v>175600</v>
      </c>
      <c r="G61" s="1226">
        <v>0</v>
      </c>
      <c r="H61" s="1228">
        <v>0</v>
      </c>
      <c r="I61" s="1229">
        <v>0</v>
      </c>
      <c r="J61" s="1226">
        <v>0</v>
      </c>
      <c r="K61" s="1228">
        <v>0</v>
      </c>
      <c r="L61" s="1228">
        <v>90400</v>
      </c>
      <c r="M61" s="1229">
        <v>90400</v>
      </c>
      <c r="N61" s="1225">
        <v>85200</v>
      </c>
      <c r="O61" s="1226">
        <v>0</v>
      </c>
      <c r="P61" s="1229">
        <v>0</v>
      </c>
      <c r="Q61" s="1225">
        <v>0</v>
      </c>
      <c r="R61" s="1112"/>
      <c r="S61" s="1112"/>
      <c r="T61" s="1112"/>
      <c r="U61" s="1112"/>
      <c r="V61" s="1112"/>
      <c r="W61" s="1112"/>
      <c r="X61" s="1112"/>
      <c r="Y61" s="1112"/>
      <c r="Z61" s="1112"/>
      <c r="AA61" s="1300"/>
      <c r="AB61" s="1112"/>
      <c r="AC61" s="1112"/>
      <c r="AD61" s="1112"/>
      <c r="AE61" s="1112"/>
      <c r="AF61" s="1112"/>
      <c r="AG61" s="1112"/>
      <c r="AH61" s="1112"/>
    </row>
    <row r="62" spans="1:34" x14ac:dyDescent="0.25">
      <c r="A62" s="1119" t="s">
        <v>76</v>
      </c>
      <c r="B62" s="1112"/>
      <c r="C62" s="1112"/>
      <c r="D62" s="1112"/>
      <c r="E62" s="1112"/>
      <c r="F62" s="1112"/>
      <c r="G62" s="1112"/>
      <c r="H62" s="1112"/>
      <c r="I62" s="1112"/>
      <c r="J62" s="1112"/>
      <c r="K62" s="1112"/>
      <c r="L62" s="1112"/>
      <c r="M62" s="1112"/>
      <c r="N62" s="1112"/>
      <c r="O62" s="1112"/>
      <c r="P62" s="1112"/>
      <c r="Q62" s="1112"/>
      <c r="R62" s="1112"/>
      <c r="S62" s="1112"/>
      <c r="T62" s="1112"/>
      <c r="U62" s="1112"/>
      <c r="V62" s="1112"/>
      <c r="W62" s="1112"/>
      <c r="X62" s="1112"/>
      <c r="Y62" s="1112"/>
      <c r="Z62" s="1112"/>
      <c r="AA62" s="1300"/>
      <c r="AB62" s="1112"/>
      <c r="AC62" s="1112"/>
      <c r="AD62" s="1112"/>
      <c r="AE62" s="1112"/>
      <c r="AF62" s="1112"/>
      <c r="AG62" s="1112"/>
      <c r="AH62" s="1112"/>
    </row>
    <row r="63" spans="1:34" ht="15" customHeight="1" x14ac:dyDescent="0.25">
      <c r="A63" s="2100" t="s">
        <v>7</v>
      </c>
      <c r="B63" s="2131" t="s">
        <v>8</v>
      </c>
      <c r="C63" s="2131" t="s">
        <v>9</v>
      </c>
      <c r="D63" s="1301" t="s">
        <v>10</v>
      </c>
      <c r="E63" s="1302"/>
      <c r="F63" s="1302"/>
      <c r="G63" s="1302"/>
      <c r="H63" s="1302"/>
      <c r="I63" s="1302"/>
      <c r="J63" s="1303"/>
      <c r="K63" s="2101" t="s">
        <v>11</v>
      </c>
      <c r="L63" s="2102"/>
      <c r="M63" s="2077" t="s">
        <v>12</v>
      </c>
      <c r="N63" s="2079"/>
      <c r="O63" s="2078"/>
      <c r="P63" s="1112"/>
      <c r="Q63" s="1112"/>
      <c r="R63" s="1112"/>
      <c r="S63" s="1112"/>
      <c r="T63" s="1112"/>
      <c r="U63" s="1112"/>
      <c r="V63" s="1112"/>
      <c r="W63" s="1112"/>
      <c r="X63" s="1112"/>
      <c r="Y63" s="1112"/>
      <c r="Z63" s="1112"/>
      <c r="AA63" s="1112"/>
      <c r="AB63" s="1300"/>
      <c r="AC63" s="1112"/>
      <c r="AD63" s="1112"/>
      <c r="AE63" s="1112"/>
      <c r="AF63" s="1112"/>
      <c r="AG63" s="1112"/>
      <c r="AH63" s="1112"/>
    </row>
    <row r="64" spans="1:34" ht="15" customHeight="1" x14ac:dyDescent="0.25">
      <c r="A64" s="2120"/>
      <c r="B64" s="2132"/>
      <c r="C64" s="2132"/>
      <c r="D64" s="2107" t="s">
        <v>13</v>
      </c>
      <c r="E64" s="2107" t="s">
        <v>14</v>
      </c>
      <c r="F64" s="2087" t="s">
        <v>15</v>
      </c>
      <c r="G64" s="2110" t="s">
        <v>16</v>
      </c>
      <c r="H64" s="2087" t="s">
        <v>17</v>
      </c>
      <c r="I64" s="2087" t="s">
        <v>18</v>
      </c>
      <c r="J64" s="2104" t="s">
        <v>19</v>
      </c>
      <c r="K64" s="2113" t="s">
        <v>20</v>
      </c>
      <c r="L64" s="2128" t="s">
        <v>21</v>
      </c>
      <c r="M64" s="2113" t="s">
        <v>22</v>
      </c>
      <c r="N64" s="2090" t="s">
        <v>23</v>
      </c>
      <c r="O64" s="2093" t="s">
        <v>24</v>
      </c>
      <c r="P64" s="1112"/>
      <c r="Q64" s="1112"/>
      <c r="R64" s="1112"/>
      <c r="S64" s="1112"/>
      <c r="T64" s="1112"/>
      <c r="U64" s="1112"/>
      <c r="V64" s="1112"/>
      <c r="W64" s="1112"/>
      <c r="X64" s="1112"/>
      <c r="Y64" s="1112"/>
      <c r="Z64" s="1112"/>
      <c r="AA64" s="1112"/>
      <c r="AB64" s="1300"/>
      <c r="AC64" s="1112"/>
      <c r="AD64" s="1112"/>
      <c r="AE64" s="1112"/>
      <c r="AF64" s="1112"/>
      <c r="AG64" s="1112"/>
      <c r="AH64" s="1112"/>
    </row>
    <row r="65" spans="1:34" x14ac:dyDescent="0.25">
      <c r="A65" s="2120"/>
      <c r="B65" s="2132"/>
      <c r="C65" s="2132"/>
      <c r="D65" s="2108"/>
      <c r="E65" s="2108"/>
      <c r="F65" s="2088"/>
      <c r="G65" s="2111"/>
      <c r="H65" s="2088"/>
      <c r="I65" s="2088"/>
      <c r="J65" s="2105"/>
      <c r="K65" s="2114"/>
      <c r="L65" s="2129"/>
      <c r="M65" s="2114"/>
      <c r="N65" s="2091"/>
      <c r="O65" s="2094"/>
      <c r="P65" s="1112"/>
      <c r="Q65" s="1112"/>
      <c r="R65" s="1112"/>
      <c r="S65" s="1112"/>
      <c r="T65" s="1112"/>
      <c r="U65" s="1112"/>
      <c r="V65" s="1112"/>
      <c r="W65" s="1112"/>
      <c r="X65" s="1112"/>
      <c r="Y65" s="1112"/>
      <c r="Z65" s="1112"/>
      <c r="AA65" s="1112"/>
      <c r="AB65" s="1300"/>
      <c r="AC65" s="1112"/>
      <c r="AD65" s="1112"/>
      <c r="AE65" s="1112"/>
      <c r="AF65" s="1112"/>
      <c r="AG65" s="1112"/>
      <c r="AH65" s="1112"/>
    </row>
    <row r="66" spans="1:34" x14ac:dyDescent="0.25">
      <c r="A66" s="2121"/>
      <c r="B66" s="2133"/>
      <c r="C66" s="2133"/>
      <c r="D66" s="2109"/>
      <c r="E66" s="2109"/>
      <c r="F66" s="2089"/>
      <c r="G66" s="2112"/>
      <c r="H66" s="2089"/>
      <c r="I66" s="2089"/>
      <c r="J66" s="2106"/>
      <c r="K66" s="2115"/>
      <c r="L66" s="2130"/>
      <c r="M66" s="2115"/>
      <c r="N66" s="2092"/>
      <c r="O66" s="2095"/>
      <c r="P66" s="1112"/>
      <c r="Q66" s="1112"/>
      <c r="R66" s="1112"/>
      <c r="S66" s="1112"/>
      <c r="T66" s="1112"/>
      <c r="U66" s="1112"/>
      <c r="V66" s="1112"/>
      <c r="W66" s="1112"/>
      <c r="X66" s="1112"/>
      <c r="Y66" s="1112"/>
      <c r="Z66" s="1112"/>
      <c r="AA66" s="1112"/>
      <c r="AB66" s="1112"/>
      <c r="AC66" s="1112"/>
      <c r="AD66" s="1112"/>
      <c r="AE66" s="1112"/>
      <c r="AF66" s="1112"/>
      <c r="AG66" s="1112"/>
      <c r="AH66" s="1112"/>
    </row>
    <row r="67" spans="1:34" x14ac:dyDescent="0.25">
      <c r="A67" s="2100" t="s">
        <v>25</v>
      </c>
      <c r="B67" s="1121" t="s">
        <v>26</v>
      </c>
      <c r="C67" s="1122">
        <v>0</v>
      </c>
      <c r="D67" s="1123"/>
      <c r="E67" s="1124"/>
      <c r="F67" s="1125"/>
      <c r="G67" s="1125"/>
      <c r="H67" s="1126"/>
      <c r="I67" s="1126"/>
      <c r="J67" s="1127"/>
      <c r="K67" s="1128"/>
      <c r="L67" s="1129"/>
      <c r="M67" s="1128"/>
      <c r="N67" s="1126"/>
      <c r="O67" s="1127"/>
      <c r="P67" s="1334" t="s">
        <v>27</v>
      </c>
      <c r="Q67" s="1112"/>
      <c r="R67" s="1112"/>
      <c r="S67" s="1112"/>
      <c r="T67" s="1112"/>
      <c r="U67" s="1112"/>
      <c r="V67" s="1112"/>
      <c r="W67" s="1112"/>
      <c r="X67" s="1112"/>
      <c r="Y67" s="1112"/>
      <c r="Z67" s="1112"/>
      <c r="AA67" s="1250" t="s">
        <v>28</v>
      </c>
      <c r="AB67" s="1250" t="s">
        <v>28</v>
      </c>
      <c r="AC67" s="1250" t="s">
        <v>28</v>
      </c>
      <c r="AD67" s="1250" t="s">
        <v>28</v>
      </c>
      <c r="AE67" s="1332" t="s">
        <v>28</v>
      </c>
      <c r="AF67" s="1332" t="s">
        <v>28</v>
      </c>
      <c r="AG67" s="1332" t="s">
        <v>28</v>
      </c>
      <c r="AH67" s="1332" t="s">
        <v>28</v>
      </c>
    </row>
    <row r="68" spans="1:34" x14ac:dyDescent="0.25">
      <c r="A68" s="2120"/>
      <c r="B68" s="1130" t="s">
        <v>29</v>
      </c>
      <c r="C68" s="1122">
        <v>0</v>
      </c>
      <c r="D68" s="1131"/>
      <c r="E68" s="1132"/>
      <c r="F68" s="1133"/>
      <c r="G68" s="1134"/>
      <c r="H68" s="1135"/>
      <c r="I68" s="1135"/>
      <c r="J68" s="1136"/>
      <c r="K68" s="1131"/>
      <c r="L68" s="1137"/>
      <c r="M68" s="1131"/>
      <c r="N68" s="1134"/>
      <c r="O68" s="1138"/>
      <c r="P68" s="1334" t="s">
        <v>28</v>
      </c>
      <c r="Q68" s="1112"/>
      <c r="R68" s="1112"/>
      <c r="S68" s="1112"/>
      <c r="T68" s="1112"/>
      <c r="U68" s="1112"/>
      <c r="V68" s="1112"/>
      <c r="W68" s="1112"/>
      <c r="X68" s="1112"/>
      <c r="Y68" s="1112"/>
      <c r="Z68" s="1112"/>
      <c r="AA68" s="1250" t="s">
        <v>28</v>
      </c>
      <c r="AB68" s="1250" t="s">
        <v>28</v>
      </c>
      <c r="AC68" s="1250" t="s">
        <v>28</v>
      </c>
      <c r="AD68" s="1250" t="s">
        <v>28</v>
      </c>
      <c r="AE68" s="1332" t="s">
        <v>28</v>
      </c>
      <c r="AF68" s="1332" t="s">
        <v>28</v>
      </c>
      <c r="AG68" s="1332" t="s">
        <v>28</v>
      </c>
      <c r="AH68" s="1332" t="s">
        <v>28</v>
      </c>
    </row>
    <row r="69" spans="1:34" x14ac:dyDescent="0.25">
      <c r="A69" s="2120"/>
      <c r="B69" s="1139" t="s">
        <v>30</v>
      </c>
      <c r="C69" s="1140">
        <v>0</v>
      </c>
      <c r="D69" s="1131"/>
      <c r="E69" s="1132"/>
      <c r="F69" s="1133"/>
      <c r="G69" s="1134"/>
      <c r="H69" s="1133"/>
      <c r="I69" s="1133"/>
      <c r="J69" s="1137"/>
      <c r="K69" s="1141"/>
      <c r="L69" s="1137"/>
      <c r="M69" s="1141"/>
      <c r="N69" s="1142"/>
      <c r="O69" s="1143"/>
      <c r="P69" s="1334" t="s">
        <v>28</v>
      </c>
      <c r="Q69" s="1112"/>
      <c r="R69" s="1112"/>
      <c r="S69" s="1112"/>
      <c r="T69" s="1112"/>
      <c r="U69" s="1112"/>
      <c r="V69" s="1112"/>
      <c r="W69" s="1112"/>
      <c r="X69" s="1112"/>
      <c r="Y69" s="1112"/>
      <c r="Z69" s="1112"/>
      <c r="AA69" s="1250" t="s">
        <v>28</v>
      </c>
      <c r="AB69" s="1250" t="s">
        <v>28</v>
      </c>
      <c r="AC69" s="1250" t="s">
        <v>28</v>
      </c>
      <c r="AD69" s="1112"/>
      <c r="AE69" s="1332" t="s">
        <v>28</v>
      </c>
      <c r="AF69" s="1332" t="s">
        <v>28</v>
      </c>
      <c r="AG69" s="1332" t="s">
        <v>28</v>
      </c>
      <c r="AH69" s="1112"/>
    </row>
    <row r="70" spans="1:34" x14ac:dyDescent="0.25">
      <c r="A70" s="2120"/>
      <c r="B70" s="1139"/>
      <c r="C70" s="1122"/>
      <c r="D70" s="1335"/>
      <c r="E70" s="1336"/>
      <c r="F70" s="1337"/>
      <c r="G70" s="1337"/>
      <c r="H70" s="1338"/>
      <c r="I70" s="1338"/>
      <c r="J70" s="1339"/>
      <c r="K70" s="1340"/>
      <c r="L70" s="1341"/>
      <c r="M70" s="1340"/>
      <c r="N70" s="1342"/>
      <c r="O70" s="1343"/>
      <c r="P70" s="1112"/>
      <c r="Q70" s="1112"/>
      <c r="R70" s="1112"/>
      <c r="S70" s="1112"/>
      <c r="T70" s="1112"/>
      <c r="U70" s="1112"/>
      <c r="V70" s="1112"/>
      <c r="W70" s="1112"/>
      <c r="X70" s="1112"/>
      <c r="Y70" s="1112"/>
      <c r="Z70" s="1112"/>
      <c r="AA70" s="1112"/>
      <c r="AB70" s="1112"/>
      <c r="AC70" s="1112"/>
      <c r="AD70" s="1112"/>
      <c r="AE70" s="1112"/>
      <c r="AF70" s="1112"/>
      <c r="AG70" s="1112"/>
      <c r="AH70" s="1112"/>
    </row>
    <row r="71" spans="1:34" x14ac:dyDescent="0.25">
      <c r="A71" s="2121"/>
      <c r="B71" s="1145" t="s">
        <v>31</v>
      </c>
      <c r="C71" s="1146">
        <v>0</v>
      </c>
      <c r="D71" s="1147">
        <v>0</v>
      </c>
      <c r="E71" s="1148">
        <v>0</v>
      </c>
      <c r="F71" s="1149">
        <v>0</v>
      </c>
      <c r="G71" s="1149">
        <v>0</v>
      </c>
      <c r="H71" s="1149">
        <v>0</v>
      </c>
      <c r="I71" s="1149">
        <v>0</v>
      </c>
      <c r="J71" s="1150">
        <v>0</v>
      </c>
      <c r="K71" s="1147">
        <v>0</v>
      </c>
      <c r="L71" s="1150">
        <v>0</v>
      </c>
      <c r="M71" s="1147">
        <v>0</v>
      </c>
      <c r="N71" s="1149">
        <v>0</v>
      </c>
      <c r="O71" s="1150">
        <v>0</v>
      </c>
      <c r="P71" s="1112"/>
      <c r="Q71" s="1112"/>
      <c r="R71" s="1112"/>
      <c r="S71" s="1112"/>
      <c r="T71" s="1112"/>
      <c r="U71" s="1112"/>
      <c r="V71" s="1112"/>
      <c r="W71" s="1112"/>
      <c r="X71" s="1112"/>
      <c r="Y71" s="1112"/>
      <c r="Z71" s="1112"/>
      <c r="AA71" s="1112"/>
      <c r="AB71" s="1112"/>
      <c r="AC71" s="1112"/>
      <c r="AD71" s="1112"/>
      <c r="AE71" s="1112"/>
      <c r="AF71" s="1112"/>
      <c r="AG71" s="1112"/>
      <c r="AH71" s="1112"/>
    </row>
    <row r="72" spans="1:34" ht="15" customHeight="1" x14ac:dyDescent="0.25">
      <c r="A72" s="2100" t="s">
        <v>32</v>
      </c>
      <c r="B72" s="1121" t="s">
        <v>26</v>
      </c>
      <c r="C72" s="1122">
        <v>0</v>
      </c>
      <c r="D72" s="1151"/>
      <c r="E72" s="1152"/>
      <c r="F72" s="1153"/>
      <c r="G72" s="1153"/>
      <c r="H72" s="1154"/>
      <c r="I72" s="1154"/>
      <c r="J72" s="1155"/>
      <c r="K72" s="1156"/>
      <c r="L72" s="1127"/>
      <c r="M72" s="1128"/>
      <c r="N72" s="1126"/>
      <c r="O72" s="1127"/>
      <c r="P72" s="1334" t="s">
        <v>27</v>
      </c>
      <c r="Q72" s="1112"/>
      <c r="R72" s="1112"/>
      <c r="S72" s="1112"/>
      <c r="T72" s="1112"/>
      <c r="U72" s="1112"/>
      <c r="V72" s="1112"/>
      <c r="W72" s="1112"/>
      <c r="X72" s="1112"/>
      <c r="Y72" s="1112"/>
      <c r="Z72" s="1112"/>
      <c r="AA72" s="1250" t="s">
        <v>28</v>
      </c>
      <c r="AB72" s="1250" t="s">
        <v>28</v>
      </c>
      <c r="AC72" s="1250" t="s">
        <v>28</v>
      </c>
      <c r="AD72" s="1250" t="s">
        <v>28</v>
      </c>
      <c r="AE72" s="1332" t="s">
        <v>28</v>
      </c>
      <c r="AF72" s="1332" t="s">
        <v>28</v>
      </c>
      <c r="AG72" s="1332" t="s">
        <v>28</v>
      </c>
      <c r="AH72" s="1332" t="s">
        <v>28</v>
      </c>
    </row>
    <row r="73" spans="1:34" x14ac:dyDescent="0.25">
      <c r="A73" s="2120"/>
      <c r="B73" s="1130" t="s">
        <v>29</v>
      </c>
      <c r="C73" s="1122">
        <v>0</v>
      </c>
      <c r="D73" s="1157"/>
      <c r="E73" s="1158"/>
      <c r="F73" s="1159"/>
      <c r="G73" s="1159"/>
      <c r="H73" s="1135"/>
      <c r="I73" s="1135"/>
      <c r="J73" s="1136"/>
      <c r="K73" s="1156"/>
      <c r="L73" s="1160"/>
      <c r="M73" s="1156"/>
      <c r="N73" s="1161"/>
      <c r="O73" s="1160"/>
      <c r="P73" s="1334" t="s">
        <v>27</v>
      </c>
      <c r="Q73" s="1112"/>
      <c r="R73" s="1112"/>
      <c r="S73" s="1112"/>
      <c r="T73" s="1112"/>
      <c r="U73" s="1112"/>
      <c r="V73" s="1112"/>
      <c r="W73" s="1112"/>
      <c r="X73" s="1112"/>
      <c r="Y73" s="1112"/>
      <c r="Z73" s="1112"/>
      <c r="AA73" s="1250" t="s">
        <v>28</v>
      </c>
      <c r="AB73" s="1250" t="s">
        <v>28</v>
      </c>
      <c r="AC73" s="1250" t="s">
        <v>28</v>
      </c>
      <c r="AD73" s="1250" t="s">
        <v>28</v>
      </c>
      <c r="AE73" s="1332" t="s">
        <v>28</v>
      </c>
      <c r="AF73" s="1332" t="s">
        <v>28</v>
      </c>
      <c r="AG73" s="1332" t="s">
        <v>28</v>
      </c>
      <c r="AH73" s="1332" t="s">
        <v>28</v>
      </c>
    </row>
    <row r="74" spans="1:34" x14ac:dyDescent="0.25">
      <c r="A74" s="2120"/>
      <c r="B74" s="1162" t="s">
        <v>33</v>
      </c>
      <c r="C74" s="1140">
        <v>0</v>
      </c>
      <c r="D74" s="1157"/>
      <c r="E74" s="1158"/>
      <c r="F74" s="1163"/>
      <c r="G74" s="1142"/>
      <c r="H74" s="1142"/>
      <c r="I74" s="1142"/>
      <c r="J74" s="1143"/>
      <c r="K74" s="1156"/>
      <c r="L74" s="1160"/>
      <c r="M74" s="1156"/>
      <c r="N74" s="1161"/>
      <c r="O74" s="1160"/>
      <c r="P74" s="1334"/>
      <c r="Q74" s="1164"/>
      <c r="R74" s="1164"/>
      <c r="S74" s="1112"/>
      <c r="T74" s="1112"/>
      <c r="U74" s="1112"/>
      <c r="V74" s="1112"/>
      <c r="W74" s="1112"/>
      <c r="X74" s="1112"/>
      <c r="Y74" s="1112"/>
      <c r="Z74" s="1112"/>
      <c r="AA74" s="1250" t="s">
        <v>28</v>
      </c>
      <c r="AB74" s="1250" t="s">
        <v>28</v>
      </c>
      <c r="AC74" s="1250" t="s">
        <v>28</v>
      </c>
      <c r="AD74" s="1112"/>
      <c r="AE74" s="1332" t="s">
        <v>28</v>
      </c>
      <c r="AF74" s="1332" t="s">
        <v>28</v>
      </c>
      <c r="AG74" s="1332" t="s">
        <v>28</v>
      </c>
      <c r="AH74" s="1112"/>
    </row>
    <row r="75" spans="1:34" x14ac:dyDescent="0.25">
      <c r="A75" s="2120"/>
      <c r="B75" s="1139" t="s">
        <v>30</v>
      </c>
      <c r="C75" s="1140">
        <v>0</v>
      </c>
      <c r="D75" s="1157"/>
      <c r="E75" s="1158"/>
      <c r="F75" s="1159"/>
      <c r="G75" s="1159"/>
      <c r="H75" s="1133"/>
      <c r="I75" s="1133"/>
      <c r="J75" s="1137"/>
      <c r="K75" s="1156"/>
      <c r="L75" s="1143"/>
      <c r="M75" s="1141"/>
      <c r="N75" s="1142"/>
      <c r="O75" s="1143"/>
      <c r="P75" s="1334" t="s">
        <v>27</v>
      </c>
      <c r="Q75" s="1112"/>
      <c r="R75" s="1112"/>
      <c r="S75" s="1112"/>
      <c r="T75" s="1112"/>
      <c r="U75" s="1112"/>
      <c r="V75" s="1112"/>
      <c r="W75" s="1112"/>
      <c r="X75" s="1112"/>
      <c r="Y75" s="1112"/>
      <c r="Z75" s="1112"/>
      <c r="AA75" s="1112"/>
      <c r="AB75" s="1112"/>
      <c r="AC75" s="1112"/>
      <c r="AD75" s="1112"/>
      <c r="AE75" s="1112"/>
      <c r="AF75" s="1112"/>
      <c r="AG75" s="1112"/>
      <c r="AH75" s="1112"/>
    </row>
    <row r="76" spans="1:34" x14ac:dyDescent="0.25">
      <c r="A76" s="2120"/>
      <c r="B76" s="1139"/>
      <c r="C76" s="1122"/>
      <c r="D76" s="1335"/>
      <c r="E76" s="1336"/>
      <c r="F76" s="1337"/>
      <c r="G76" s="1337"/>
      <c r="H76" s="1338"/>
      <c r="I76" s="1338"/>
      <c r="J76" s="1339"/>
      <c r="K76" s="1340"/>
      <c r="L76" s="1341"/>
      <c r="M76" s="1340"/>
      <c r="N76" s="1342"/>
      <c r="O76" s="1341"/>
      <c r="P76" s="1112"/>
      <c r="Q76" s="1112"/>
      <c r="R76" s="1112"/>
      <c r="S76" s="1112"/>
      <c r="T76" s="1112"/>
      <c r="U76" s="1112"/>
      <c r="V76" s="1112"/>
      <c r="W76" s="1112"/>
      <c r="X76" s="1112"/>
      <c r="Y76" s="1112"/>
      <c r="Z76" s="1112"/>
      <c r="AA76" s="1112"/>
      <c r="AB76" s="1112"/>
      <c r="AC76" s="1112"/>
      <c r="AD76" s="1112"/>
      <c r="AE76" s="1112"/>
      <c r="AF76" s="1112"/>
      <c r="AG76" s="1112"/>
      <c r="AH76" s="1112"/>
    </row>
    <row r="77" spans="1:34" x14ac:dyDescent="0.25">
      <c r="A77" s="2121"/>
      <c r="B77" s="1165" t="s">
        <v>31</v>
      </c>
      <c r="C77" s="1146">
        <v>0</v>
      </c>
      <c r="D77" s="1147">
        <v>0</v>
      </c>
      <c r="E77" s="1148">
        <v>0</v>
      </c>
      <c r="F77" s="1149">
        <v>0</v>
      </c>
      <c r="G77" s="1149">
        <v>0</v>
      </c>
      <c r="H77" s="1149">
        <v>0</v>
      </c>
      <c r="I77" s="1149">
        <v>0</v>
      </c>
      <c r="J77" s="1150">
        <v>0</v>
      </c>
      <c r="K77" s="1147">
        <v>0</v>
      </c>
      <c r="L77" s="1150">
        <v>0</v>
      </c>
      <c r="M77" s="1147">
        <v>0</v>
      </c>
      <c r="N77" s="1149">
        <v>0</v>
      </c>
      <c r="O77" s="1150">
        <v>0</v>
      </c>
      <c r="P77" s="1164"/>
      <c r="Q77" s="1164"/>
      <c r="R77" s="1164"/>
      <c r="S77" s="1112"/>
      <c r="T77" s="1112"/>
      <c r="U77" s="1112"/>
      <c r="V77" s="1112"/>
      <c r="W77" s="1112"/>
      <c r="X77" s="1112"/>
      <c r="Y77" s="1112"/>
      <c r="Z77" s="1112"/>
      <c r="AA77" s="1112"/>
      <c r="AB77" s="1112"/>
      <c r="AC77" s="1112"/>
      <c r="AD77" s="1112"/>
      <c r="AE77" s="1112"/>
      <c r="AF77" s="1112"/>
      <c r="AG77" s="1112"/>
      <c r="AH77" s="1112"/>
    </row>
    <row r="78" spans="1:34" ht="15" customHeight="1" x14ac:dyDescent="0.25">
      <c r="A78" s="2100" t="s">
        <v>34</v>
      </c>
      <c r="B78" s="1121" t="s">
        <v>26</v>
      </c>
      <c r="C78" s="1122">
        <v>0</v>
      </c>
      <c r="D78" s="1151"/>
      <c r="E78" s="1152"/>
      <c r="F78" s="1153"/>
      <c r="G78" s="1153"/>
      <c r="H78" s="1154"/>
      <c r="I78" s="1154"/>
      <c r="J78" s="1155"/>
      <c r="K78" s="1131"/>
      <c r="L78" s="1138"/>
      <c r="M78" s="1131"/>
      <c r="N78" s="1133"/>
      <c r="O78" s="1138"/>
      <c r="P78" s="1334" t="s">
        <v>27</v>
      </c>
      <c r="Q78" s="1112"/>
      <c r="R78" s="1112"/>
      <c r="S78" s="1112"/>
      <c r="T78" s="1112"/>
      <c r="U78" s="1112"/>
      <c r="V78" s="1112"/>
      <c r="W78" s="1112"/>
      <c r="X78" s="1112"/>
      <c r="Y78" s="1112"/>
      <c r="Z78" s="1112"/>
      <c r="AA78" s="1250" t="s">
        <v>28</v>
      </c>
      <c r="AB78" s="1250" t="s">
        <v>28</v>
      </c>
      <c r="AC78" s="1250" t="s">
        <v>28</v>
      </c>
      <c r="AD78" s="1250" t="s">
        <v>28</v>
      </c>
      <c r="AE78" s="1332" t="s">
        <v>28</v>
      </c>
      <c r="AF78" s="1332" t="s">
        <v>28</v>
      </c>
      <c r="AG78" s="1332" t="s">
        <v>28</v>
      </c>
      <c r="AH78" s="1332" t="s">
        <v>28</v>
      </c>
    </row>
    <row r="79" spans="1:34" x14ac:dyDescent="0.25">
      <c r="A79" s="2120"/>
      <c r="B79" s="1130" t="s">
        <v>29</v>
      </c>
      <c r="C79" s="1122">
        <v>0</v>
      </c>
      <c r="D79" s="1157"/>
      <c r="E79" s="1158"/>
      <c r="F79" s="1159"/>
      <c r="G79" s="1159"/>
      <c r="H79" s="1135"/>
      <c r="I79" s="1135"/>
      <c r="J79" s="1136"/>
      <c r="K79" s="1156"/>
      <c r="L79" s="1160"/>
      <c r="M79" s="1156"/>
      <c r="N79" s="1161"/>
      <c r="O79" s="1160"/>
      <c r="P79" s="1334" t="s">
        <v>27</v>
      </c>
      <c r="Q79" s="1112"/>
      <c r="R79" s="1112"/>
      <c r="S79" s="1112"/>
      <c r="T79" s="1112"/>
      <c r="U79" s="1112"/>
      <c r="V79" s="1112"/>
      <c r="W79" s="1112"/>
      <c r="X79" s="1112"/>
      <c r="Y79" s="1112"/>
      <c r="Z79" s="1112"/>
      <c r="AA79" s="1250" t="s">
        <v>28</v>
      </c>
      <c r="AB79" s="1250" t="s">
        <v>28</v>
      </c>
      <c r="AC79" s="1250" t="s">
        <v>28</v>
      </c>
      <c r="AD79" s="1300"/>
      <c r="AE79" s="1332" t="s">
        <v>28</v>
      </c>
      <c r="AF79" s="1332" t="s">
        <v>28</v>
      </c>
      <c r="AG79" s="1332" t="s">
        <v>28</v>
      </c>
      <c r="AH79" s="1300"/>
    </row>
    <row r="80" spans="1:34" x14ac:dyDescent="0.25">
      <c r="A80" s="2120"/>
      <c r="B80" s="1162" t="s">
        <v>33</v>
      </c>
      <c r="C80" s="1140">
        <v>0</v>
      </c>
      <c r="D80" s="1157"/>
      <c r="E80" s="1158"/>
      <c r="F80" s="1163"/>
      <c r="G80" s="1163"/>
      <c r="H80" s="1166"/>
      <c r="I80" s="1166"/>
      <c r="J80" s="1167"/>
      <c r="K80" s="1131"/>
      <c r="L80" s="1138"/>
      <c r="M80" s="1131"/>
      <c r="N80" s="1134"/>
      <c r="O80" s="1137"/>
      <c r="P80" s="1164"/>
      <c r="Q80" s="1164"/>
      <c r="R80" s="1164"/>
      <c r="S80" s="1112"/>
      <c r="T80" s="1112"/>
      <c r="U80" s="1112"/>
      <c r="V80" s="1112"/>
      <c r="W80" s="1112"/>
      <c r="X80" s="1112"/>
      <c r="Y80" s="1112"/>
      <c r="Z80" s="1112"/>
      <c r="AA80" s="1112"/>
      <c r="AB80" s="1112"/>
      <c r="AC80" s="1112"/>
      <c r="AD80" s="1112"/>
      <c r="AE80" s="1112"/>
      <c r="AF80" s="1112"/>
      <c r="AG80" s="1112"/>
      <c r="AH80" s="1112"/>
    </row>
    <row r="81" spans="1:34" x14ac:dyDescent="0.25">
      <c r="A81" s="2120"/>
      <c r="B81" s="1139"/>
      <c r="C81" s="1122"/>
      <c r="D81" s="1335"/>
      <c r="E81" s="1336"/>
      <c r="F81" s="1337"/>
      <c r="G81" s="1337"/>
      <c r="H81" s="1338"/>
      <c r="I81" s="1338"/>
      <c r="J81" s="1339"/>
      <c r="K81" s="1340"/>
      <c r="L81" s="1341"/>
      <c r="M81" s="1340"/>
      <c r="N81" s="1342"/>
      <c r="O81" s="1341"/>
      <c r="P81" s="1112"/>
      <c r="Q81" s="1112"/>
      <c r="R81" s="1112"/>
      <c r="S81" s="1112"/>
      <c r="T81" s="1112"/>
      <c r="U81" s="1112"/>
      <c r="V81" s="1112"/>
      <c r="W81" s="1112"/>
      <c r="X81" s="1112"/>
      <c r="Y81" s="1112"/>
      <c r="Z81" s="1112"/>
      <c r="AA81" s="1112"/>
      <c r="AB81" s="1112"/>
      <c r="AC81" s="1112"/>
      <c r="AD81" s="1112"/>
      <c r="AE81" s="1112"/>
      <c r="AF81" s="1112"/>
      <c r="AG81" s="1112"/>
      <c r="AH81" s="1112"/>
    </row>
    <row r="82" spans="1:34" x14ac:dyDescent="0.25">
      <c r="A82" s="2121"/>
      <c r="B82" s="1165" t="s">
        <v>31</v>
      </c>
      <c r="C82" s="1146">
        <v>0</v>
      </c>
      <c r="D82" s="1147">
        <v>0</v>
      </c>
      <c r="E82" s="1148">
        <v>0</v>
      </c>
      <c r="F82" s="1149">
        <v>0</v>
      </c>
      <c r="G82" s="1149">
        <v>0</v>
      </c>
      <c r="H82" s="1149">
        <v>0</v>
      </c>
      <c r="I82" s="1149">
        <v>0</v>
      </c>
      <c r="J82" s="1150">
        <v>0</v>
      </c>
      <c r="K82" s="1147">
        <v>0</v>
      </c>
      <c r="L82" s="1150">
        <v>0</v>
      </c>
      <c r="M82" s="1147">
        <v>0</v>
      </c>
      <c r="N82" s="1149">
        <v>0</v>
      </c>
      <c r="O82" s="1150">
        <v>0</v>
      </c>
      <c r="P82" s="1164"/>
      <c r="Q82" s="1164"/>
      <c r="R82" s="1164"/>
      <c r="S82" s="1112"/>
      <c r="T82" s="1112"/>
      <c r="U82" s="1112"/>
      <c r="V82" s="1112"/>
      <c r="W82" s="1112"/>
      <c r="X82" s="1112"/>
      <c r="Y82" s="1112"/>
      <c r="Z82" s="1112"/>
      <c r="AA82" s="1112"/>
      <c r="AB82" s="1112"/>
      <c r="AC82" s="1112"/>
      <c r="AD82" s="1112"/>
      <c r="AE82" s="1112"/>
      <c r="AF82" s="1112"/>
      <c r="AG82" s="1112"/>
      <c r="AH82" s="1112"/>
    </row>
    <row r="83" spans="1:34" x14ac:dyDescent="0.25">
      <c r="A83" s="2122" t="s">
        <v>9</v>
      </c>
      <c r="B83" s="2123"/>
      <c r="C83" s="1169">
        <v>0</v>
      </c>
      <c r="D83" s="1170">
        <v>0</v>
      </c>
      <c r="E83" s="1171">
        <v>0</v>
      </c>
      <c r="F83" s="1172">
        <v>0</v>
      </c>
      <c r="G83" s="1172">
        <v>0</v>
      </c>
      <c r="H83" s="1172">
        <v>0</v>
      </c>
      <c r="I83" s="1172">
        <v>0</v>
      </c>
      <c r="J83" s="1173">
        <v>0</v>
      </c>
      <c r="K83" s="1170">
        <v>0</v>
      </c>
      <c r="L83" s="1173">
        <v>0</v>
      </c>
      <c r="M83" s="1170">
        <v>0</v>
      </c>
      <c r="N83" s="1172">
        <v>0</v>
      </c>
      <c r="O83" s="1173">
        <v>0</v>
      </c>
      <c r="P83" s="1164"/>
      <c r="Q83" s="1164"/>
      <c r="R83" s="1164"/>
      <c r="S83" s="1112"/>
      <c r="T83" s="1112"/>
      <c r="U83" s="1112"/>
      <c r="V83" s="1112"/>
      <c r="W83" s="1112"/>
      <c r="X83" s="1112"/>
      <c r="Y83" s="1112"/>
      <c r="Z83" s="1112"/>
      <c r="AA83" s="1112"/>
      <c r="AB83" s="1112"/>
      <c r="AC83" s="1112"/>
      <c r="AD83" s="1112"/>
      <c r="AE83" s="1112"/>
      <c r="AF83" s="1112"/>
      <c r="AG83" s="1112"/>
      <c r="AH83" s="1112"/>
    </row>
    <row r="84" spans="1:34" x14ac:dyDescent="0.25">
      <c r="A84" s="1119" t="s">
        <v>77</v>
      </c>
      <c r="B84" s="1112"/>
      <c r="C84" s="1112"/>
      <c r="D84" s="1112"/>
      <c r="E84" s="1112"/>
      <c r="F84" s="1112"/>
      <c r="G84" s="1112"/>
      <c r="H84" s="1112"/>
      <c r="I84" s="1112"/>
      <c r="J84" s="1112"/>
      <c r="K84" s="1112"/>
      <c r="L84" s="1112"/>
      <c r="M84" s="1112"/>
      <c r="N84" s="1112"/>
      <c r="O84" s="1112"/>
      <c r="P84" s="1112"/>
      <c r="Q84" s="1112"/>
      <c r="R84" s="1112"/>
      <c r="S84" s="1112"/>
      <c r="T84" s="1112"/>
      <c r="U84" s="1112"/>
      <c r="V84" s="1112"/>
      <c r="W84" s="1112"/>
      <c r="X84" s="1112"/>
      <c r="Y84" s="1112"/>
      <c r="Z84" s="1112"/>
      <c r="AA84" s="1112"/>
      <c r="AB84" s="1112"/>
      <c r="AC84" s="1112"/>
      <c r="AD84" s="1112"/>
      <c r="AE84" s="1112"/>
      <c r="AF84" s="1112"/>
      <c r="AG84" s="1112"/>
      <c r="AH84" s="1112"/>
    </row>
    <row r="85" spans="1:34" ht="15" customHeight="1" x14ac:dyDescent="0.25">
      <c r="A85" s="2124" t="s">
        <v>36</v>
      </c>
      <c r="B85" s="2125"/>
      <c r="C85" s="2100" t="s">
        <v>9</v>
      </c>
      <c r="D85" s="2077" t="s">
        <v>37</v>
      </c>
      <c r="E85" s="2079"/>
      <c r="F85" s="2079"/>
      <c r="G85" s="2078"/>
      <c r="H85" s="1120"/>
      <c r="I85" s="1120"/>
      <c r="J85" s="1120"/>
      <c r="K85" s="1120"/>
      <c r="L85" s="1120"/>
      <c r="M85" s="1120"/>
      <c r="N85" s="1120"/>
      <c r="O85" s="1120"/>
      <c r="P85" s="1120"/>
      <c r="Q85" s="1120"/>
      <c r="R85" s="1168"/>
      <c r="S85" s="1168"/>
      <c r="T85" s="1168"/>
      <c r="U85" s="1168"/>
      <c r="V85" s="1168"/>
      <c r="W85" s="1168"/>
      <c r="X85" s="1168"/>
      <c r="Y85" s="1168"/>
      <c r="Z85" s="1168"/>
      <c r="AA85" s="1168"/>
      <c r="AB85" s="1168"/>
      <c r="AC85" s="1168"/>
      <c r="AD85" s="1168"/>
      <c r="AE85" s="1168"/>
      <c r="AF85" s="1168"/>
      <c r="AG85" s="1168"/>
      <c r="AH85" s="1168"/>
    </row>
    <row r="86" spans="1:34" ht="21" x14ac:dyDescent="0.25">
      <c r="A86" s="2126"/>
      <c r="B86" s="2127"/>
      <c r="C86" s="2121"/>
      <c r="D86" s="1174" t="s">
        <v>13</v>
      </c>
      <c r="E86" s="1175" t="s">
        <v>14</v>
      </c>
      <c r="F86" s="1175" t="s">
        <v>15</v>
      </c>
      <c r="G86" s="1176" t="s">
        <v>38</v>
      </c>
      <c r="H86" s="1112"/>
      <c r="I86" s="1112"/>
      <c r="J86" s="1112"/>
      <c r="K86" s="1112"/>
      <c r="L86" s="1112"/>
      <c r="M86" s="1112"/>
      <c r="N86" s="1112"/>
      <c r="O86" s="1112"/>
      <c r="P86" s="1112"/>
      <c r="Q86" s="1112"/>
      <c r="R86" s="1112"/>
      <c r="S86" s="1112"/>
      <c r="T86" s="1112"/>
      <c r="U86" s="1112"/>
      <c r="V86" s="1112"/>
      <c r="W86" s="1112"/>
      <c r="X86" s="1112"/>
      <c r="Y86" s="1112"/>
      <c r="Z86" s="1112"/>
      <c r="AA86" s="1112"/>
      <c r="AB86" s="1112"/>
      <c r="AC86" s="1112"/>
      <c r="AD86" s="1112"/>
      <c r="AE86" s="1112"/>
      <c r="AF86" s="1112"/>
      <c r="AG86" s="1112"/>
      <c r="AH86" s="1112"/>
    </row>
    <row r="87" spans="1:34" x14ac:dyDescent="0.25">
      <c r="A87" s="2116" t="s">
        <v>39</v>
      </c>
      <c r="B87" s="2117"/>
      <c r="C87" s="1178">
        <v>0</v>
      </c>
      <c r="D87" s="1304"/>
      <c r="E87" s="1181"/>
      <c r="F87" s="1181"/>
      <c r="G87" s="1182"/>
      <c r="H87" s="1112"/>
      <c r="I87" s="1112"/>
      <c r="J87" s="1112"/>
      <c r="K87" s="1112"/>
      <c r="L87" s="1112"/>
      <c r="M87" s="1112"/>
      <c r="N87" s="1112"/>
      <c r="O87" s="1112"/>
      <c r="P87" s="1112"/>
      <c r="Q87" s="1112"/>
      <c r="R87" s="1112"/>
      <c r="S87" s="1112"/>
      <c r="T87" s="1112"/>
      <c r="U87" s="1112"/>
      <c r="V87" s="1112"/>
      <c r="W87" s="1112"/>
      <c r="X87" s="1112"/>
      <c r="Y87" s="1112"/>
      <c r="Z87" s="1112"/>
      <c r="AA87" s="1112"/>
      <c r="AB87" s="1112"/>
      <c r="AC87" s="1112"/>
      <c r="AD87" s="1112"/>
      <c r="AE87" s="1112"/>
      <c r="AF87" s="1112"/>
      <c r="AG87" s="1112"/>
      <c r="AH87" s="1112"/>
    </row>
    <row r="88" spans="1:34" ht="15.75" thickBot="1" x14ac:dyDescent="0.3">
      <c r="A88" s="2118" t="s">
        <v>40</v>
      </c>
      <c r="B88" s="2119"/>
      <c r="C88" s="1183">
        <v>0</v>
      </c>
      <c r="D88" s="1305"/>
      <c r="E88" s="1306"/>
      <c r="F88" s="1186"/>
      <c r="G88" s="1187"/>
      <c r="H88" s="1112"/>
      <c r="I88" s="1112"/>
      <c r="J88" s="1112"/>
      <c r="K88" s="1112"/>
      <c r="L88" s="1112"/>
      <c r="M88" s="1112"/>
      <c r="N88" s="1112"/>
      <c r="O88" s="1112"/>
      <c r="P88" s="1112"/>
      <c r="Q88" s="1112"/>
      <c r="R88" s="1112"/>
      <c r="S88" s="1112"/>
      <c r="T88" s="1112"/>
      <c r="U88" s="1112"/>
      <c r="V88" s="1112"/>
      <c r="W88" s="1112"/>
      <c r="X88" s="1112"/>
      <c r="Y88" s="1112"/>
      <c r="Z88" s="1112"/>
      <c r="AA88" s="1112"/>
      <c r="AB88" s="1112"/>
      <c r="AC88" s="1112"/>
      <c r="AD88" s="1112"/>
      <c r="AE88" s="1112"/>
      <c r="AF88" s="1112"/>
      <c r="AG88" s="1112"/>
      <c r="AH88" s="1112"/>
    </row>
    <row r="89" spans="1:34" ht="15.75" thickTop="1" x14ac:dyDescent="0.25">
      <c r="A89" s="1188" t="s">
        <v>41</v>
      </c>
      <c r="B89" s="1189"/>
      <c r="C89" s="1190">
        <v>0</v>
      </c>
      <c r="D89" s="1191"/>
      <c r="E89" s="1192"/>
      <c r="F89" s="1192"/>
      <c r="G89" s="1193"/>
      <c r="H89" s="1112"/>
      <c r="I89" s="1112"/>
      <c r="J89" s="1112"/>
      <c r="K89" s="1112"/>
      <c r="L89" s="1112"/>
      <c r="M89" s="1112"/>
      <c r="N89" s="1112"/>
      <c r="O89" s="1112"/>
      <c r="P89" s="1112"/>
      <c r="Q89" s="1112"/>
      <c r="R89" s="1112"/>
      <c r="S89" s="1112"/>
      <c r="T89" s="1112"/>
      <c r="U89" s="1112"/>
      <c r="V89" s="1112"/>
      <c r="W89" s="1112"/>
      <c r="X89" s="1112"/>
      <c r="Y89" s="1112"/>
      <c r="Z89" s="1112"/>
      <c r="AA89" s="1112"/>
      <c r="AB89" s="1112"/>
      <c r="AC89" s="1112"/>
      <c r="AD89" s="1112"/>
      <c r="AE89" s="1112"/>
      <c r="AF89" s="1112"/>
      <c r="AG89" s="1112"/>
      <c r="AH89" s="1112"/>
    </row>
    <row r="90" spans="1:34" x14ac:dyDescent="0.25">
      <c r="A90" s="1194" t="s">
        <v>42</v>
      </c>
      <c r="B90" s="1195"/>
      <c r="C90" s="1196">
        <v>0</v>
      </c>
      <c r="D90" s="1197"/>
      <c r="E90" s="1198"/>
      <c r="F90" s="1199"/>
      <c r="G90" s="1200"/>
      <c r="H90" s="1112"/>
      <c r="I90" s="1112"/>
      <c r="J90" s="1112"/>
      <c r="K90" s="1112"/>
      <c r="L90" s="1112"/>
      <c r="M90" s="1112"/>
      <c r="N90" s="1112"/>
      <c r="O90" s="1112"/>
      <c r="P90" s="1112"/>
      <c r="Q90" s="1112"/>
      <c r="R90" s="1112"/>
      <c r="S90" s="1112"/>
      <c r="T90" s="1112"/>
      <c r="U90" s="1112"/>
      <c r="V90" s="1112"/>
      <c r="W90" s="1112"/>
      <c r="X90" s="1112"/>
      <c r="Y90" s="1112"/>
      <c r="Z90" s="1112"/>
      <c r="AA90" s="1112"/>
      <c r="AB90" s="1112"/>
      <c r="AC90" s="1112"/>
      <c r="AD90" s="1112"/>
      <c r="AE90" s="1112"/>
      <c r="AF90" s="1112"/>
      <c r="AG90" s="1112"/>
      <c r="AH90" s="1112"/>
    </row>
    <row r="91" spans="1:34" x14ac:dyDescent="0.25">
      <c r="A91" s="1119" t="s">
        <v>78</v>
      </c>
      <c r="B91" s="1112"/>
      <c r="C91" s="1201"/>
      <c r="D91" s="1112"/>
      <c r="E91" s="1112"/>
      <c r="F91" s="1112"/>
      <c r="G91" s="1112"/>
      <c r="H91" s="1112"/>
      <c r="I91" s="1112"/>
      <c r="J91" s="1112"/>
      <c r="K91" s="1112"/>
      <c r="L91" s="1112"/>
      <c r="M91" s="1112"/>
      <c r="N91" s="1112"/>
      <c r="O91" s="1112"/>
      <c r="P91" s="1112"/>
      <c r="Q91" s="1112"/>
      <c r="R91" s="1112"/>
      <c r="S91" s="1112"/>
      <c r="T91" s="1112"/>
      <c r="U91" s="1112"/>
      <c r="V91" s="1112"/>
      <c r="W91" s="1112"/>
      <c r="X91" s="1112"/>
      <c r="Y91" s="1112"/>
      <c r="Z91" s="1112"/>
      <c r="AA91" s="1112"/>
      <c r="AB91" s="1112"/>
      <c r="AC91" s="1112"/>
      <c r="AD91" s="1112"/>
      <c r="AE91" s="1112"/>
      <c r="AF91" s="1112"/>
      <c r="AG91" s="1112"/>
      <c r="AH91" s="1112"/>
    </row>
    <row r="92" spans="1:34" ht="15" customHeight="1" x14ac:dyDescent="0.25">
      <c r="A92" s="2080" t="s">
        <v>7</v>
      </c>
      <c r="B92" s="2096"/>
      <c r="C92" s="2100" t="s">
        <v>9</v>
      </c>
      <c r="D92" s="2101" t="s">
        <v>10</v>
      </c>
      <c r="E92" s="2102"/>
      <c r="F92" s="2102"/>
      <c r="G92" s="2102"/>
      <c r="H92" s="2102"/>
      <c r="I92" s="2102"/>
      <c r="J92" s="2103"/>
      <c r="K92" s="2101" t="s">
        <v>11</v>
      </c>
      <c r="L92" s="2102"/>
      <c r="M92" s="2077" t="s">
        <v>12</v>
      </c>
      <c r="N92" s="2079"/>
      <c r="O92" s="2078"/>
      <c r="P92" s="1112"/>
      <c r="Q92" s="1112"/>
      <c r="R92" s="1202"/>
      <c r="S92" s="1112"/>
      <c r="T92" s="1112"/>
      <c r="U92" s="1112"/>
      <c r="V92" s="1112"/>
      <c r="W92" s="1112"/>
      <c r="X92" s="1112"/>
      <c r="Y92" s="1112"/>
      <c r="Z92" s="1112"/>
      <c r="AA92" s="1112"/>
      <c r="AB92" s="1112"/>
      <c r="AC92" s="1112"/>
      <c r="AD92" s="1112"/>
      <c r="AE92" s="1112"/>
      <c r="AF92" s="1112"/>
      <c r="AG92" s="1112"/>
      <c r="AH92" s="1112"/>
    </row>
    <row r="93" spans="1:34" ht="15" customHeight="1" x14ac:dyDescent="0.25">
      <c r="A93" s="2097"/>
      <c r="B93" s="2098"/>
      <c r="C93" s="2097"/>
      <c r="D93" s="2107" t="s">
        <v>13</v>
      </c>
      <c r="E93" s="2107" t="s">
        <v>14</v>
      </c>
      <c r="F93" s="2087" t="s">
        <v>15</v>
      </c>
      <c r="G93" s="2110" t="s">
        <v>16</v>
      </c>
      <c r="H93" s="2087" t="s">
        <v>17</v>
      </c>
      <c r="I93" s="2087" t="s">
        <v>18</v>
      </c>
      <c r="J93" s="2104" t="s">
        <v>19</v>
      </c>
      <c r="K93" s="2113" t="s">
        <v>20</v>
      </c>
      <c r="L93" s="2110" t="s">
        <v>21</v>
      </c>
      <c r="M93" s="2090" t="s">
        <v>22</v>
      </c>
      <c r="N93" s="2090" t="s">
        <v>23</v>
      </c>
      <c r="O93" s="2093" t="s">
        <v>24</v>
      </c>
      <c r="P93" s="1112"/>
      <c r="Q93" s="1112"/>
      <c r="R93" s="1202"/>
      <c r="S93" s="1112"/>
      <c r="T93" s="1112"/>
      <c r="U93" s="1112"/>
      <c r="V93" s="1112"/>
      <c r="W93" s="1112"/>
      <c r="X93" s="1112"/>
      <c r="Y93" s="1112"/>
      <c r="Z93" s="1112"/>
      <c r="AA93" s="1112"/>
      <c r="AB93" s="1112"/>
      <c r="AC93" s="1112"/>
      <c r="AD93" s="1112"/>
      <c r="AE93" s="1112"/>
      <c r="AF93" s="1112"/>
      <c r="AG93" s="1112"/>
      <c r="AH93" s="1112"/>
    </row>
    <row r="94" spans="1:34" x14ac:dyDescent="0.25">
      <c r="A94" s="2097"/>
      <c r="B94" s="2098"/>
      <c r="C94" s="2097"/>
      <c r="D94" s="2108"/>
      <c r="E94" s="2108"/>
      <c r="F94" s="2088"/>
      <c r="G94" s="2111"/>
      <c r="H94" s="2088"/>
      <c r="I94" s="2088"/>
      <c r="J94" s="2105"/>
      <c r="K94" s="2114"/>
      <c r="L94" s="2111"/>
      <c r="M94" s="2091"/>
      <c r="N94" s="2091"/>
      <c r="O94" s="2094"/>
      <c r="P94" s="1112"/>
      <c r="Q94" s="1112"/>
      <c r="R94" s="1202"/>
      <c r="S94" s="1112"/>
      <c r="T94" s="1112"/>
      <c r="U94" s="1112"/>
      <c r="V94" s="1112"/>
      <c r="W94" s="1112"/>
      <c r="X94" s="1112"/>
      <c r="Y94" s="1112"/>
      <c r="Z94" s="1112"/>
      <c r="AA94" s="1112"/>
      <c r="AB94" s="1112"/>
      <c r="AC94" s="1112"/>
      <c r="AD94" s="1112"/>
      <c r="AE94" s="1112"/>
      <c r="AF94" s="1112"/>
      <c r="AG94" s="1112"/>
      <c r="AH94" s="1112"/>
    </row>
    <row r="95" spans="1:34" x14ac:dyDescent="0.25">
      <c r="A95" s="2082"/>
      <c r="B95" s="2099"/>
      <c r="C95" s="2097"/>
      <c r="D95" s="2109"/>
      <c r="E95" s="2109"/>
      <c r="F95" s="2089"/>
      <c r="G95" s="2112"/>
      <c r="H95" s="2089"/>
      <c r="I95" s="2089"/>
      <c r="J95" s="2106"/>
      <c r="K95" s="2115"/>
      <c r="L95" s="2112"/>
      <c r="M95" s="2092"/>
      <c r="N95" s="2092"/>
      <c r="O95" s="2095"/>
      <c r="P95" s="1112"/>
      <c r="Q95" s="1112"/>
      <c r="R95" s="1202"/>
      <c r="S95" s="1112"/>
      <c r="T95" s="1112"/>
      <c r="U95" s="1112"/>
      <c r="V95" s="1112"/>
      <c r="W95" s="1112"/>
      <c r="X95" s="1112"/>
      <c r="Y95" s="1112"/>
      <c r="Z95" s="1112"/>
      <c r="AA95" s="1112"/>
      <c r="AB95" s="1112"/>
      <c r="AC95" s="1112"/>
      <c r="AD95" s="1112"/>
      <c r="AE95" s="1112"/>
      <c r="AF95" s="1112"/>
      <c r="AG95" s="1112"/>
      <c r="AH95" s="1112"/>
    </row>
    <row r="96" spans="1:34" x14ac:dyDescent="0.25">
      <c r="A96" s="2080" t="s">
        <v>25</v>
      </c>
      <c r="B96" s="2096"/>
      <c r="C96" s="1203">
        <v>0</v>
      </c>
      <c r="D96" s="1204"/>
      <c r="E96" s="1205"/>
      <c r="F96" s="1206"/>
      <c r="G96" s="1206"/>
      <c r="H96" s="1206"/>
      <c r="I96" s="1206"/>
      <c r="J96" s="1207"/>
      <c r="K96" s="1204"/>
      <c r="L96" s="1307"/>
      <c r="M96" s="1206"/>
      <c r="N96" s="1206"/>
      <c r="O96" s="1207"/>
      <c r="P96" s="1334" t="s">
        <v>44</v>
      </c>
      <c r="Q96" s="1112"/>
      <c r="R96" s="1202"/>
      <c r="S96" s="1112"/>
      <c r="T96" s="1112"/>
      <c r="U96" s="1112"/>
      <c r="V96" s="1112"/>
      <c r="W96" s="1112"/>
      <c r="X96" s="1112"/>
      <c r="Y96" s="1112"/>
      <c r="Z96" s="1112"/>
      <c r="AA96" s="1250" t="s">
        <v>28</v>
      </c>
      <c r="AB96" s="1250" t="s">
        <v>28</v>
      </c>
      <c r="AC96" s="1250" t="s">
        <v>28</v>
      </c>
      <c r="AD96" s="1250" t="s">
        <v>28</v>
      </c>
      <c r="AE96" s="1332" t="s">
        <v>28</v>
      </c>
      <c r="AF96" s="1332" t="s">
        <v>28</v>
      </c>
      <c r="AG96" s="1332" t="s">
        <v>28</v>
      </c>
      <c r="AH96" s="1332" t="s">
        <v>28</v>
      </c>
    </row>
    <row r="97" spans="1:34" ht="94.5" x14ac:dyDescent="0.25">
      <c r="A97" s="2076" t="s">
        <v>45</v>
      </c>
      <c r="B97" s="1209" t="s">
        <v>46</v>
      </c>
      <c r="C97" s="1210">
        <v>0</v>
      </c>
      <c r="D97" s="1211"/>
      <c r="E97" s="1212"/>
      <c r="F97" s="1213"/>
      <c r="G97" s="1213"/>
      <c r="H97" s="1213"/>
      <c r="I97" s="1213"/>
      <c r="J97" s="1214"/>
      <c r="K97" s="1215"/>
      <c r="L97" s="1213"/>
      <c r="M97" s="1213"/>
      <c r="N97" s="1213"/>
      <c r="O97" s="1214"/>
      <c r="P97" s="1334" t="s">
        <v>44</v>
      </c>
      <c r="Q97" s="1112"/>
      <c r="R97" s="1202"/>
      <c r="S97" s="1112"/>
      <c r="T97" s="1112"/>
      <c r="U97" s="1112"/>
      <c r="V97" s="1112"/>
      <c r="W97" s="1112"/>
      <c r="X97" s="1112"/>
      <c r="Y97" s="1112"/>
      <c r="Z97" s="1112"/>
      <c r="AA97" s="1250" t="s">
        <v>28</v>
      </c>
      <c r="AB97" s="1250" t="s">
        <v>28</v>
      </c>
      <c r="AC97" s="1250" t="s">
        <v>28</v>
      </c>
      <c r="AD97" s="1250" t="s">
        <v>28</v>
      </c>
      <c r="AE97" s="1332" t="s">
        <v>28</v>
      </c>
      <c r="AF97" s="1332" t="s">
        <v>28</v>
      </c>
      <c r="AG97" s="1332" t="s">
        <v>28</v>
      </c>
      <c r="AH97" s="1332" t="s">
        <v>28</v>
      </c>
    </row>
    <row r="98" spans="1:34" x14ac:dyDescent="0.25">
      <c r="A98" s="2076"/>
      <c r="B98" s="1216" t="s">
        <v>47</v>
      </c>
      <c r="C98" s="1308">
        <v>0</v>
      </c>
      <c r="D98" s="1309"/>
      <c r="E98" s="1310"/>
      <c r="F98" s="1311"/>
      <c r="G98" s="1311"/>
      <c r="H98" s="1311"/>
      <c r="I98" s="1311"/>
      <c r="J98" s="1312"/>
      <c r="K98" s="1313"/>
      <c r="L98" s="1314"/>
      <c r="M98" s="1314"/>
      <c r="N98" s="1314"/>
      <c r="O98" s="1315"/>
      <c r="P98" s="1334" t="s">
        <v>48</v>
      </c>
      <c r="Q98" s="1112"/>
      <c r="R98" s="1202"/>
      <c r="S98" s="1112"/>
      <c r="T98" s="1112"/>
      <c r="U98" s="1112"/>
      <c r="V98" s="1112"/>
      <c r="W98" s="1112"/>
      <c r="X98" s="1112"/>
      <c r="Y98" s="1112"/>
      <c r="Z98" s="1112"/>
      <c r="AA98" s="1250" t="s">
        <v>28</v>
      </c>
      <c r="AB98" s="1250" t="s">
        <v>28</v>
      </c>
      <c r="AC98" s="1250" t="s">
        <v>28</v>
      </c>
      <c r="AD98" s="1112"/>
      <c r="AE98" s="1332" t="s">
        <v>28</v>
      </c>
      <c r="AF98" s="1332" t="s">
        <v>28</v>
      </c>
      <c r="AG98" s="1332" t="s">
        <v>28</v>
      </c>
      <c r="AH98" s="1112"/>
    </row>
    <row r="99" spans="1:34" x14ac:dyDescent="0.25">
      <c r="A99" s="2077" t="s">
        <v>9</v>
      </c>
      <c r="B99" s="2078"/>
      <c r="C99" s="1316">
        <v>0</v>
      </c>
      <c r="D99" s="1317">
        <v>0</v>
      </c>
      <c r="E99" s="1318">
        <v>0</v>
      </c>
      <c r="F99" s="1319">
        <v>0</v>
      </c>
      <c r="G99" s="1319">
        <v>0</v>
      </c>
      <c r="H99" s="1319">
        <v>0</v>
      </c>
      <c r="I99" s="1319">
        <v>0</v>
      </c>
      <c r="J99" s="1320">
        <v>0</v>
      </c>
      <c r="K99" s="1317">
        <v>0</v>
      </c>
      <c r="L99" s="1319">
        <v>0</v>
      </c>
      <c r="M99" s="1319">
        <v>0</v>
      </c>
      <c r="N99" s="1319">
        <v>0</v>
      </c>
      <c r="O99" s="1320">
        <v>0</v>
      </c>
      <c r="P99" s="1112"/>
      <c r="Q99" s="1112"/>
      <c r="R99" s="1202"/>
      <c r="S99" s="1112"/>
      <c r="T99" s="1112"/>
      <c r="U99" s="1112"/>
      <c r="V99" s="1112"/>
      <c r="W99" s="1112"/>
      <c r="X99" s="1112"/>
      <c r="Y99" s="1112"/>
      <c r="Z99" s="1112"/>
      <c r="AA99" s="1250" t="s">
        <v>28</v>
      </c>
      <c r="AB99" s="1250" t="s">
        <v>28</v>
      </c>
      <c r="AC99" s="1250" t="s">
        <v>28</v>
      </c>
      <c r="AD99" s="1250" t="s">
        <v>28</v>
      </c>
      <c r="AE99" s="1332" t="s">
        <v>28</v>
      </c>
      <c r="AF99" s="1332" t="s">
        <v>28</v>
      </c>
      <c r="AG99" s="1332" t="s">
        <v>28</v>
      </c>
      <c r="AH99" s="1332" t="s">
        <v>28</v>
      </c>
    </row>
    <row r="100" spans="1:34" ht="15" customHeight="1" x14ac:dyDescent="0.25">
      <c r="A100" s="2077" t="s">
        <v>50</v>
      </c>
      <c r="B100" s="2079"/>
      <c r="C100" s="1225">
        <v>0</v>
      </c>
      <c r="D100" s="1231"/>
      <c r="E100" s="1232"/>
      <c r="F100" s="1233"/>
      <c r="G100" s="1233"/>
      <c r="H100" s="1233"/>
      <c r="I100" s="1237"/>
      <c r="J100" s="1235"/>
      <c r="K100" s="1236"/>
      <c r="L100" s="1237"/>
      <c r="M100" s="1237"/>
      <c r="N100" s="1237"/>
      <c r="O100" s="1235"/>
      <c r="P100" s="1112"/>
      <c r="Q100" s="1112"/>
      <c r="R100" s="1202"/>
      <c r="S100" s="1112"/>
      <c r="T100" s="1112"/>
      <c r="U100" s="1112"/>
      <c r="V100" s="1112"/>
      <c r="W100" s="1112"/>
      <c r="X100" s="1112"/>
      <c r="Y100" s="1112"/>
      <c r="Z100" s="1112"/>
      <c r="AA100" s="1250" t="s">
        <v>28</v>
      </c>
      <c r="AB100" s="1250" t="s">
        <v>28</v>
      </c>
      <c r="AC100" s="1250" t="s">
        <v>28</v>
      </c>
      <c r="AD100" s="1250" t="s">
        <v>28</v>
      </c>
      <c r="AE100" s="1332" t="s">
        <v>28</v>
      </c>
      <c r="AF100" s="1332" t="s">
        <v>28</v>
      </c>
      <c r="AG100" s="1332" t="s">
        <v>28</v>
      </c>
      <c r="AH100" s="1332" t="s">
        <v>28</v>
      </c>
    </row>
    <row r="101" spans="1:34" x14ac:dyDescent="0.25">
      <c r="A101" s="1119" t="s">
        <v>79</v>
      </c>
      <c r="B101" s="1112"/>
      <c r="C101" s="1321"/>
      <c r="D101" s="1112"/>
      <c r="E101" s="1112"/>
      <c r="F101" s="1112"/>
      <c r="G101" s="1112"/>
      <c r="H101" s="1112"/>
      <c r="I101" s="1112"/>
      <c r="J101" s="1112"/>
      <c r="K101" s="1112"/>
      <c r="L101" s="1112"/>
      <c r="M101" s="1112"/>
      <c r="N101" s="1112"/>
      <c r="O101" s="1112"/>
      <c r="P101" s="1112"/>
      <c r="Q101" s="1112"/>
      <c r="R101" s="1112"/>
      <c r="S101" s="1112"/>
      <c r="T101" s="1112"/>
      <c r="U101" s="1112"/>
      <c r="V101" s="1112"/>
      <c r="W101" s="1112"/>
      <c r="X101" s="1112"/>
      <c r="Y101" s="1112"/>
      <c r="Z101" s="1112"/>
      <c r="AA101" s="1250" t="s">
        <v>28</v>
      </c>
      <c r="AB101" s="1250" t="s">
        <v>28</v>
      </c>
      <c r="AC101" s="1250" t="s">
        <v>28</v>
      </c>
      <c r="AD101" s="1112"/>
      <c r="AE101" s="1332" t="s">
        <v>28</v>
      </c>
      <c r="AF101" s="1332" t="s">
        <v>28</v>
      </c>
      <c r="AG101" s="1332" t="s">
        <v>28</v>
      </c>
      <c r="AH101" s="1112"/>
    </row>
    <row r="102" spans="1:34" ht="15" customHeight="1" x14ac:dyDescent="0.25">
      <c r="A102" s="2080" t="s">
        <v>80</v>
      </c>
      <c r="B102" s="2081"/>
      <c r="C102" s="2077" t="s">
        <v>81</v>
      </c>
      <c r="D102" s="2084"/>
      <c r="E102" s="1112"/>
      <c r="F102" s="1112"/>
      <c r="G102" s="1112"/>
      <c r="H102" s="1112"/>
      <c r="I102" s="1112"/>
      <c r="J102" s="1112"/>
      <c r="K102" s="1112"/>
      <c r="L102" s="1112"/>
      <c r="M102" s="1112"/>
      <c r="N102" s="1112"/>
      <c r="O102" s="1112"/>
      <c r="P102" s="1112"/>
      <c r="Q102" s="1112"/>
      <c r="R102" s="1112"/>
      <c r="S102" s="1112"/>
      <c r="T102" s="1112"/>
      <c r="U102" s="1112"/>
      <c r="V102" s="1112"/>
      <c r="W102" s="1112"/>
      <c r="X102" s="1112"/>
      <c r="Y102" s="1112"/>
      <c r="Z102" s="1112"/>
      <c r="AA102" s="1250" t="s">
        <v>28</v>
      </c>
      <c r="AB102" s="1250" t="s">
        <v>28</v>
      </c>
      <c r="AC102" s="1250" t="s">
        <v>28</v>
      </c>
      <c r="AD102" s="1250" t="s">
        <v>28</v>
      </c>
      <c r="AE102" s="1332" t="s">
        <v>28</v>
      </c>
      <c r="AF102" s="1332" t="s">
        <v>28</v>
      </c>
      <c r="AG102" s="1332" t="s">
        <v>28</v>
      </c>
      <c r="AH102" s="1332" t="s">
        <v>28</v>
      </c>
    </row>
    <row r="103" spans="1:34" x14ac:dyDescent="0.25">
      <c r="A103" s="2082"/>
      <c r="B103" s="2083"/>
      <c r="C103" s="1238" t="s">
        <v>82</v>
      </c>
      <c r="D103" s="1239" t="s">
        <v>83</v>
      </c>
      <c r="E103" s="1112"/>
      <c r="F103" s="1112"/>
      <c r="G103" s="1112"/>
      <c r="H103" s="1112"/>
      <c r="I103" s="1112"/>
      <c r="J103" s="1112"/>
      <c r="K103" s="1112"/>
      <c r="L103" s="1112"/>
      <c r="M103" s="1112"/>
      <c r="N103" s="1112"/>
      <c r="O103" s="1112"/>
      <c r="P103" s="1112"/>
      <c r="Q103" s="1112"/>
      <c r="R103" s="1112"/>
      <c r="S103" s="1112"/>
      <c r="T103" s="1112"/>
      <c r="U103" s="1112"/>
      <c r="V103" s="1112"/>
      <c r="W103" s="1112"/>
      <c r="X103" s="1112"/>
      <c r="Y103" s="1112"/>
      <c r="Z103" s="1112"/>
      <c r="AA103" s="1250" t="s">
        <v>28</v>
      </c>
      <c r="AB103" s="1250" t="s">
        <v>28</v>
      </c>
      <c r="AC103" s="1250" t="s">
        <v>28</v>
      </c>
      <c r="AD103" s="1344"/>
      <c r="AE103" s="1332" t="s">
        <v>28</v>
      </c>
      <c r="AF103" s="1332" t="s">
        <v>28</v>
      </c>
      <c r="AG103" s="1332" t="s">
        <v>28</v>
      </c>
      <c r="AH103" s="1344"/>
    </row>
    <row r="104" spans="1:34" x14ac:dyDescent="0.25">
      <c r="A104" s="2085" t="s">
        <v>84</v>
      </c>
      <c r="B104" s="2086"/>
      <c r="C104" s="1322"/>
      <c r="D104" s="1323"/>
      <c r="E104" s="1112"/>
      <c r="F104" s="1112"/>
      <c r="G104" s="1112"/>
      <c r="H104" s="1112"/>
      <c r="I104" s="1112"/>
      <c r="J104" s="1112"/>
      <c r="K104" s="1112"/>
      <c r="L104" s="1112"/>
      <c r="M104" s="1112"/>
      <c r="N104" s="1112"/>
      <c r="O104" s="1112"/>
      <c r="P104" s="1112"/>
      <c r="Q104" s="1112"/>
      <c r="R104" s="1112"/>
      <c r="S104" s="1112"/>
      <c r="T104" s="1112"/>
      <c r="U104" s="1112"/>
      <c r="V104" s="1112"/>
      <c r="W104" s="1112"/>
      <c r="X104" s="1112"/>
      <c r="Y104" s="1112"/>
      <c r="Z104" s="1112"/>
      <c r="AA104" s="1112"/>
      <c r="AB104" s="1112"/>
      <c r="AC104" s="1112"/>
      <c r="AD104" s="1112"/>
      <c r="AE104" s="1112"/>
      <c r="AF104" s="1112"/>
      <c r="AG104" s="1112"/>
      <c r="AH104" s="1112"/>
    </row>
    <row r="105" spans="1:34" x14ac:dyDescent="0.25">
      <c r="A105" s="2072" t="s">
        <v>85</v>
      </c>
      <c r="B105" s="2073"/>
      <c r="C105" s="1324"/>
      <c r="D105" s="1325"/>
      <c r="E105" s="1112"/>
      <c r="F105" s="1112"/>
      <c r="G105" s="1112"/>
      <c r="H105" s="1112"/>
      <c r="I105" s="1112"/>
      <c r="J105" s="1112"/>
      <c r="K105" s="1112"/>
      <c r="L105" s="1112"/>
      <c r="M105" s="1112"/>
      <c r="N105" s="1112"/>
      <c r="O105" s="1112"/>
      <c r="P105" s="1112"/>
      <c r="Q105" s="1112"/>
      <c r="R105" s="1112"/>
      <c r="S105" s="1112"/>
      <c r="T105" s="1112"/>
      <c r="U105" s="1112"/>
      <c r="V105" s="1112"/>
      <c r="W105" s="1112"/>
      <c r="X105" s="1112"/>
      <c r="Y105" s="1112"/>
      <c r="Z105" s="1112"/>
      <c r="AA105" s="1112"/>
      <c r="AB105" s="1112"/>
      <c r="AC105" s="1112"/>
      <c r="AD105" s="1112"/>
      <c r="AE105" s="1112"/>
      <c r="AF105" s="1112"/>
      <c r="AG105" s="1112"/>
      <c r="AH105" s="1112"/>
    </row>
    <row r="106" spans="1:34" x14ac:dyDescent="0.25">
      <c r="A106" s="2072" t="s">
        <v>86</v>
      </c>
      <c r="B106" s="2073"/>
      <c r="C106" s="1324"/>
      <c r="D106" s="1325"/>
      <c r="E106" s="1112"/>
      <c r="F106" s="1112"/>
      <c r="G106" s="1112"/>
      <c r="H106" s="1112"/>
      <c r="I106" s="1112"/>
      <c r="J106" s="1112"/>
      <c r="K106" s="1112"/>
      <c r="L106" s="1112"/>
      <c r="M106" s="1112"/>
      <c r="N106" s="1112"/>
      <c r="O106" s="1112"/>
      <c r="P106" s="1112"/>
      <c r="Q106" s="1112"/>
      <c r="R106" s="1112"/>
      <c r="S106" s="1112"/>
      <c r="T106" s="1112"/>
      <c r="U106" s="1112"/>
      <c r="V106" s="1112"/>
      <c r="W106" s="1112"/>
      <c r="X106" s="1112"/>
      <c r="Y106" s="1112"/>
      <c r="Z106" s="1112"/>
      <c r="AA106" s="1112"/>
      <c r="AB106" s="1112"/>
      <c r="AC106" s="1112"/>
      <c r="AD106" s="1112"/>
      <c r="AE106" s="1112"/>
      <c r="AF106" s="1112"/>
      <c r="AG106" s="1112"/>
      <c r="AH106" s="1112"/>
    </row>
    <row r="107" spans="1:34" x14ac:dyDescent="0.25">
      <c r="A107" s="2072" t="s">
        <v>87</v>
      </c>
      <c r="B107" s="2073"/>
      <c r="C107" s="1324"/>
      <c r="D107" s="1325"/>
      <c r="E107" s="1112"/>
      <c r="F107" s="1112"/>
      <c r="G107" s="1112"/>
      <c r="H107" s="1112"/>
      <c r="I107" s="1112"/>
      <c r="J107" s="1112"/>
      <c r="K107" s="1112"/>
      <c r="L107" s="1112"/>
      <c r="M107" s="1112"/>
      <c r="N107" s="1112"/>
      <c r="O107" s="1112"/>
      <c r="P107" s="1112"/>
      <c r="Q107" s="1112"/>
      <c r="R107" s="1112"/>
      <c r="S107" s="1112"/>
      <c r="T107" s="1112"/>
      <c r="U107" s="1112"/>
      <c r="V107" s="1112"/>
      <c r="W107" s="1112"/>
      <c r="X107" s="1112"/>
      <c r="Y107" s="1112"/>
      <c r="Z107" s="1112"/>
      <c r="AA107" s="1112"/>
      <c r="AB107" s="1112"/>
      <c r="AC107" s="1112"/>
      <c r="AD107" s="1112"/>
      <c r="AE107" s="1112"/>
      <c r="AF107" s="1112"/>
      <c r="AG107" s="1112"/>
      <c r="AH107" s="1112"/>
    </row>
    <row r="108" spans="1:34" x14ac:dyDescent="0.25">
      <c r="A108" s="2074" t="s">
        <v>88</v>
      </c>
      <c r="B108" s="2075"/>
      <c r="C108" s="1326"/>
      <c r="D108" s="1327"/>
      <c r="E108" s="1112"/>
      <c r="F108" s="1112"/>
      <c r="G108" s="1112"/>
      <c r="H108" s="1112"/>
      <c r="I108" s="1112"/>
      <c r="J108" s="1112"/>
      <c r="K108" s="1112"/>
      <c r="L108" s="1112"/>
      <c r="M108" s="1112"/>
      <c r="N108" s="1112"/>
      <c r="O108" s="1112"/>
      <c r="P108" s="1112"/>
      <c r="Q108" s="1112"/>
      <c r="R108" s="1112"/>
      <c r="S108" s="1112"/>
      <c r="T108" s="1112"/>
      <c r="U108" s="1112"/>
      <c r="V108" s="1112"/>
      <c r="W108" s="1112"/>
      <c r="X108" s="1112"/>
      <c r="Y108" s="1112"/>
      <c r="Z108" s="1112"/>
      <c r="AA108" s="1112"/>
      <c r="AB108" s="1112"/>
      <c r="AC108" s="1112"/>
      <c r="AD108" s="1112"/>
      <c r="AE108" s="1112"/>
      <c r="AF108" s="1112"/>
      <c r="AG108" s="1112"/>
      <c r="AH108" s="1112"/>
    </row>
    <row r="109" spans="1:34" x14ac:dyDescent="0.25">
      <c r="A109" s="1118" t="s">
        <v>51</v>
      </c>
      <c r="B109" s="1112"/>
      <c r="C109" s="1112"/>
      <c r="D109" s="1112"/>
      <c r="E109" s="1112"/>
      <c r="F109" s="1112"/>
      <c r="G109" s="1112"/>
      <c r="H109" s="1112"/>
      <c r="I109" s="1112"/>
      <c r="J109" s="1112"/>
      <c r="K109" s="1112"/>
      <c r="L109" s="1112"/>
      <c r="M109" s="1112"/>
      <c r="N109" s="1112"/>
      <c r="O109" s="1112"/>
      <c r="P109" s="1112"/>
      <c r="Q109" s="1112"/>
      <c r="R109" s="1112"/>
      <c r="S109" s="1112"/>
      <c r="T109" s="1112"/>
      <c r="U109" s="1112"/>
      <c r="V109" s="1112"/>
      <c r="W109" s="1112"/>
      <c r="X109" s="1112"/>
      <c r="Y109" s="1112"/>
      <c r="Z109" s="1112"/>
      <c r="AA109" s="1112"/>
      <c r="AB109" s="1112"/>
      <c r="AC109" s="1112"/>
      <c r="AD109" s="1112"/>
      <c r="AE109" s="1112"/>
      <c r="AF109" s="1112"/>
      <c r="AG109" s="1112"/>
      <c r="AH109" s="1112"/>
    </row>
    <row r="116" spans="1:16" x14ac:dyDescent="0.25">
      <c r="A116" s="2070"/>
      <c r="B116" s="2070"/>
      <c r="C116" s="1112"/>
      <c r="D116" s="1112"/>
      <c r="E116" s="1112"/>
      <c r="F116" s="1112"/>
      <c r="G116" s="2070"/>
      <c r="H116" s="2070"/>
      <c r="I116" s="2070"/>
      <c r="J116" s="2070"/>
      <c r="K116" s="2070"/>
      <c r="L116" s="1328"/>
      <c r="M116" s="1115"/>
      <c r="N116" s="1112"/>
      <c r="O116" s="1112"/>
      <c r="P116" s="1115"/>
    </row>
    <row r="117" spans="1:16" x14ac:dyDescent="0.25">
      <c r="A117" s="2070"/>
      <c r="B117" s="2070"/>
      <c r="C117" s="1112"/>
      <c r="D117" s="1112"/>
      <c r="E117" s="1112"/>
      <c r="F117" s="1112"/>
      <c r="G117" s="2071"/>
      <c r="H117" s="2071"/>
      <c r="I117" s="2071"/>
      <c r="J117" s="2071"/>
      <c r="K117" s="2071"/>
      <c r="L117" s="1329"/>
      <c r="M117" s="1114"/>
      <c r="N117" s="1112"/>
      <c r="O117" s="1112"/>
      <c r="P117" s="1114"/>
    </row>
    <row r="118" spans="1:16" x14ac:dyDescent="0.25">
      <c r="A118" s="2071"/>
      <c r="B118" s="2071"/>
      <c r="C118" s="1112"/>
      <c r="D118" s="1112"/>
      <c r="E118" s="1112"/>
      <c r="F118" s="1112"/>
      <c r="G118" s="2071"/>
      <c r="H118" s="2071"/>
      <c r="I118" s="2071"/>
      <c r="J118" s="2071"/>
      <c r="K118" s="2071"/>
      <c r="L118" s="1329"/>
      <c r="M118" s="1115"/>
      <c r="N118" s="1112"/>
      <c r="O118" s="1112"/>
      <c r="P118" s="1115"/>
    </row>
    <row r="119" spans="1:16" x14ac:dyDescent="0.25">
      <c r="A119" s="1112"/>
      <c r="B119" s="1112"/>
      <c r="C119" s="1112"/>
      <c r="D119" s="1112"/>
      <c r="E119" s="1112"/>
      <c r="F119" s="1112"/>
      <c r="G119" s="1112"/>
      <c r="H119" s="1112"/>
      <c r="I119" s="1112"/>
      <c r="J119" s="1112"/>
      <c r="K119" s="1115"/>
      <c r="L119" s="1115"/>
      <c r="M119" s="1115"/>
      <c r="N119" s="1112"/>
      <c r="O119" s="1112"/>
      <c r="P119" s="1115"/>
    </row>
    <row r="120" spans="1:16" x14ac:dyDescent="0.25">
      <c r="A120" s="1330"/>
      <c r="B120" s="1330"/>
      <c r="C120" s="1330"/>
      <c r="D120" s="1112"/>
      <c r="E120" s="1112"/>
      <c r="F120" s="1112"/>
      <c r="G120" s="1112"/>
      <c r="H120" s="1112"/>
      <c r="I120" s="1112"/>
      <c r="J120" s="1112"/>
      <c r="K120" s="1115"/>
      <c r="L120" s="1115"/>
      <c r="M120" s="1115"/>
      <c r="N120" s="1112"/>
      <c r="O120" s="1112"/>
      <c r="P120" s="1115"/>
    </row>
    <row r="121" spans="1:16" x14ac:dyDescent="0.25">
      <c r="A121" s="1330"/>
      <c r="B121" s="1330"/>
      <c r="C121" s="1330"/>
      <c r="D121" s="1112"/>
      <c r="E121" s="1112"/>
      <c r="F121" s="1112"/>
      <c r="G121" s="1112"/>
      <c r="H121" s="1112"/>
      <c r="I121" s="1112"/>
      <c r="J121" s="1112"/>
      <c r="K121" s="1112"/>
      <c r="L121" s="1112"/>
      <c r="M121" s="1112"/>
      <c r="N121" s="1112"/>
      <c r="O121" s="1112"/>
      <c r="P121" s="1112"/>
    </row>
    <row r="122" spans="1:16" x14ac:dyDescent="0.25">
      <c r="A122" s="1330"/>
      <c r="B122" s="1330"/>
      <c r="C122" s="1330"/>
      <c r="D122" s="1112"/>
      <c r="E122" s="1112"/>
      <c r="F122" s="1112"/>
      <c r="G122" s="1112"/>
      <c r="H122" s="1112"/>
      <c r="I122" s="1112"/>
      <c r="J122" s="1112"/>
      <c r="K122" s="1112"/>
      <c r="L122" s="1112"/>
      <c r="M122" s="1112"/>
      <c r="N122" s="1112"/>
      <c r="O122" s="1112"/>
      <c r="P122" s="1112"/>
    </row>
    <row r="123" spans="1:16" x14ac:dyDescent="0.25">
      <c r="A123" s="1330"/>
      <c r="B123" s="1330"/>
      <c r="C123" s="1330"/>
      <c r="D123" s="1112"/>
      <c r="E123" s="1112"/>
      <c r="F123" s="1112"/>
      <c r="G123" s="1112"/>
      <c r="H123" s="1112"/>
      <c r="I123" s="1112"/>
      <c r="J123" s="1112"/>
      <c r="K123" s="1112"/>
      <c r="L123" s="1112"/>
      <c r="M123" s="1112"/>
      <c r="N123" s="1112"/>
      <c r="O123" s="1112"/>
      <c r="P123" s="1112"/>
    </row>
    <row r="124" spans="1:16" x14ac:dyDescent="0.25">
      <c r="A124" s="1330"/>
      <c r="B124" s="1330"/>
      <c r="C124" s="1330"/>
      <c r="D124" s="1112"/>
      <c r="E124" s="1112"/>
      <c r="F124" s="1112"/>
      <c r="G124" s="1112"/>
      <c r="H124" s="1112"/>
      <c r="I124" s="1112"/>
      <c r="J124" s="1112"/>
      <c r="K124" s="1112"/>
      <c r="L124" s="1112"/>
      <c r="M124" s="1112"/>
      <c r="N124" s="1112"/>
      <c r="O124" s="1112"/>
      <c r="P124" s="1112"/>
    </row>
    <row r="125" spans="1:16" x14ac:dyDescent="0.25">
      <c r="A125" s="1330"/>
      <c r="B125" s="1330"/>
      <c r="C125" s="1330"/>
      <c r="D125" s="1112"/>
      <c r="E125" s="1112"/>
      <c r="F125" s="1112"/>
      <c r="G125" s="1112"/>
      <c r="H125" s="1112"/>
      <c r="I125" s="1112"/>
      <c r="J125" s="1112"/>
      <c r="K125" s="1112"/>
      <c r="L125" s="1112"/>
      <c r="M125" s="1112"/>
      <c r="N125" s="1112"/>
      <c r="O125" s="1112"/>
      <c r="P125" s="1112"/>
    </row>
    <row r="126" spans="1:16" x14ac:dyDescent="0.25">
      <c r="A126" s="1330"/>
      <c r="B126" s="1330"/>
      <c r="C126" s="1330"/>
      <c r="D126" s="1112"/>
      <c r="E126" s="1112"/>
      <c r="F126" s="1112"/>
      <c r="G126" s="1112"/>
      <c r="H126" s="1112"/>
      <c r="I126" s="1112"/>
      <c r="J126" s="1112"/>
      <c r="K126" s="1112"/>
      <c r="L126" s="1112"/>
      <c r="M126" s="1112"/>
      <c r="N126" s="1112"/>
      <c r="O126" s="1112"/>
      <c r="P126" s="1112"/>
    </row>
    <row r="127" spans="1:16" x14ac:dyDescent="0.25">
      <c r="A127" s="1330"/>
      <c r="B127" s="1330"/>
      <c r="C127" s="1330"/>
      <c r="D127" s="1112"/>
      <c r="E127" s="1112"/>
      <c r="F127" s="1112"/>
      <c r="G127" s="1112"/>
      <c r="H127" s="1112"/>
      <c r="I127" s="1112"/>
      <c r="J127" s="1112"/>
      <c r="K127" s="1112"/>
      <c r="L127" s="1112"/>
      <c r="M127" s="1112"/>
      <c r="N127" s="1112"/>
      <c r="O127" s="1112"/>
      <c r="P127" s="1112"/>
    </row>
    <row r="128" spans="1:16" x14ac:dyDescent="0.25">
      <c r="A128" s="1330"/>
      <c r="B128" s="1330"/>
      <c r="C128" s="1330"/>
      <c r="D128" s="1112"/>
      <c r="E128" s="1112"/>
      <c r="F128" s="1112"/>
      <c r="G128" s="1112"/>
      <c r="H128" s="1112"/>
      <c r="I128" s="1112"/>
      <c r="J128" s="1112"/>
      <c r="K128" s="1112"/>
      <c r="L128" s="1112"/>
      <c r="M128" s="1112"/>
      <c r="N128" s="1112"/>
      <c r="O128" s="1112"/>
      <c r="P128" s="1112"/>
    </row>
    <row r="129" spans="1:3" x14ac:dyDescent="0.25">
      <c r="A129" s="1330"/>
      <c r="B129" s="1330"/>
      <c r="C129" s="1330"/>
    </row>
    <row r="130" spans="1:3" x14ac:dyDescent="0.25">
      <c r="A130" s="1330"/>
      <c r="B130" s="1330"/>
      <c r="C130" s="1330"/>
    </row>
    <row r="131" spans="1:3" x14ac:dyDescent="0.25">
      <c r="A131" s="1330"/>
      <c r="B131" s="1330"/>
      <c r="C131" s="1330"/>
    </row>
    <row r="200" spans="1:31" x14ac:dyDescent="0.25">
      <c r="A200" s="1331">
        <v>1234400</v>
      </c>
      <c r="B200" s="1112"/>
      <c r="C200" s="1112"/>
      <c r="D200" s="1112"/>
      <c r="E200" s="1112"/>
      <c r="F200" s="1112"/>
      <c r="G200" s="1112"/>
      <c r="H200" s="1112"/>
      <c r="I200" s="1112"/>
      <c r="J200" s="1112"/>
      <c r="K200" s="1112"/>
      <c r="L200" s="1112"/>
      <c r="M200" s="1112"/>
      <c r="N200" s="1112"/>
      <c r="O200" s="1112"/>
      <c r="P200" s="1112"/>
      <c r="Q200" s="1112"/>
      <c r="R200" s="1112"/>
      <c r="S200" s="1112"/>
      <c r="T200" s="1112"/>
      <c r="U200" s="1112"/>
      <c r="V200" s="1112"/>
      <c r="W200" s="1112"/>
      <c r="X200" s="1112"/>
      <c r="Y200" s="1112"/>
      <c r="Z200" s="1112"/>
      <c r="AA200" s="1112"/>
      <c r="AB200" s="1112"/>
      <c r="AC200" s="1112"/>
      <c r="AD200" s="1112"/>
      <c r="AE200" s="1333">
        <v>0</v>
      </c>
    </row>
  </sheetData>
  <mergeCells count="136">
    <mergeCell ref="Q50:Q52"/>
    <mergeCell ref="D51:D52"/>
    <mergeCell ref="E51:E52"/>
    <mergeCell ref="G51:I51"/>
    <mergeCell ref="J51:J52"/>
    <mergeCell ref="K51:K52"/>
    <mergeCell ref="A58:B58"/>
    <mergeCell ref="A59:B59"/>
    <mergeCell ref="A67:A71"/>
    <mergeCell ref="A63:A66"/>
    <mergeCell ref="B63:B66"/>
    <mergeCell ref="C63:C66"/>
    <mergeCell ref="I64:I66"/>
    <mergeCell ref="J64:J66"/>
    <mergeCell ref="M63:O63"/>
    <mergeCell ref="D64:D66"/>
    <mergeCell ref="E64:E66"/>
    <mergeCell ref="F64:F66"/>
    <mergeCell ref="G64:G66"/>
    <mergeCell ref="H64:H66"/>
    <mergeCell ref="M64:M66"/>
    <mergeCell ref="N64:N66"/>
    <mergeCell ref="O64:O66"/>
    <mergeCell ref="K63:L63"/>
    <mergeCell ref="A13:A17"/>
    <mergeCell ref="A18:A23"/>
    <mergeCell ref="J10:J12"/>
    <mergeCell ref="K10:K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K9:L9"/>
    <mergeCell ref="M9:O9"/>
    <mergeCell ref="N10:N12"/>
    <mergeCell ref="O10:O12"/>
    <mergeCell ref="D10:D12"/>
    <mergeCell ref="E10:E12"/>
    <mergeCell ref="H10:H12"/>
    <mergeCell ref="I10:I12"/>
    <mergeCell ref="A24:A28"/>
    <mergeCell ref="A29:B29"/>
    <mergeCell ref="A31:B32"/>
    <mergeCell ref="C31:C3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L39:L41"/>
    <mergeCell ref="M39:M41"/>
    <mergeCell ref="K39:K41"/>
    <mergeCell ref="G50:M50"/>
    <mergeCell ref="F50:F52"/>
    <mergeCell ref="K64:K66"/>
    <mergeCell ref="L64:L66"/>
    <mergeCell ref="A45:B45"/>
    <mergeCell ref="A46:B46"/>
    <mergeCell ref="J39:J41"/>
    <mergeCell ref="H39:H41"/>
    <mergeCell ref="I39:I41"/>
    <mergeCell ref="A42:B42"/>
    <mergeCell ref="A43:A44"/>
    <mergeCell ref="A47:B47"/>
    <mergeCell ref="A50:B52"/>
    <mergeCell ref="C50:C52"/>
    <mergeCell ref="D50:E50"/>
    <mergeCell ref="L93:L95"/>
    <mergeCell ref="M92:O92"/>
    <mergeCell ref="K92:L92"/>
    <mergeCell ref="D93:D95"/>
    <mergeCell ref="E93:E95"/>
    <mergeCell ref="A60:B60"/>
    <mergeCell ref="A61:B61"/>
    <mergeCell ref="A53:B53"/>
    <mergeCell ref="A54:B54"/>
    <mergeCell ref="A55:B55"/>
    <mergeCell ref="A57:B57"/>
    <mergeCell ref="C85:C86"/>
    <mergeCell ref="D85:G85"/>
    <mergeCell ref="H93:H95"/>
    <mergeCell ref="M93:M95"/>
    <mergeCell ref="N93:N95"/>
    <mergeCell ref="O93:O95"/>
    <mergeCell ref="A92:B95"/>
    <mergeCell ref="C92:C95"/>
    <mergeCell ref="D92:J92"/>
    <mergeCell ref="I93:I95"/>
    <mergeCell ref="J93:J95"/>
    <mergeCell ref="A87:B87"/>
    <mergeCell ref="A88:B88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72:A77"/>
    <mergeCell ref="A78:A82"/>
    <mergeCell ref="A83:B83"/>
    <mergeCell ref="A85:B86"/>
    <mergeCell ref="K93:K95"/>
    <mergeCell ref="A96:B96"/>
    <mergeCell ref="A105:B105"/>
    <mergeCell ref="A106:B106"/>
    <mergeCell ref="A117:B117"/>
    <mergeCell ref="G117:K117"/>
    <mergeCell ref="A107:B107"/>
    <mergeCell ref="A108:B108"/>
    <mergeCell ref="A116:B116"/>
    <mergeCell ref="G116:K116"/>
    <mergeCell ref="F93:F95"/>
    <mergeCell ref="G93:G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opLeftCell="A14" zoomScale="50" zoomScaleNormal="50" workbookViewId="0">
      <selection activeCell="G43" sqref="G43"/>
    </sheetView>
  </sheetViews>
  <sheetFormatPr baseColWidth="10" defaultRowHeight="15" x14ac:dyDescent="0.25"/>
  <sheetData>
    <row r="1" spans="1:34" x14ac:dyDescent="0.25">
      <c r="A1" s="1346" t="s">
        <v>0</v>
      </c>
      <c r="B1" s="1347"/>
      <c r="C1" s="1347"/>
      <c r="D1" s="1347"/>
      <c r="E1" s="1347"/>
      <c r="F1" s="1347"/>
      <c r="G1" s="1347"/>
      <c r="H1" s="1347"/>
      <c r="I1" s="1347"/>
      <c r="J1" s="1347"/>
      <c r="K1" s="1347"/>
      <c r="L1" s="1347"/>
      <c r="M1" s="1348"/>
      <c r="N1" s="1348"/>
      <c r="O1" s="1348"/>
      <c r="P1" s="1348"/>
      <c r="Q1" s="1348"/>
      <c r="R1" s="1348"/>
      <c r="S1" s="1348"/>
      <c r="T1" s="1348"/>
      <c r="U1" s="1348"/>
      <c r="V1" s="1348"/>
      <c r="W1" s="1348"/>
      <c r="X1" s="1348"/>
      <c r="Y1" s="1348"/>
      <c r="Z1" s="1348"/>
      <c r="AA1" s="1348"/>
      <c r="AB1" s="1348"/>
      <c r="AC1" s="1348"/>
      <c r="AD1" s="1348"/>
      <c r="AE1" s="1348"/>
      <c r="AF1" s="1348"/>
      <c r="AG1" s="1348"/>
      <c r="AH1" s="1348"/>
    </row>
    <row r="2" spans="1:34" x14ac:dyDescent="0.25">
      <c r="A2" s="1346" t="s">
        <v>1</v>
      </c>
      <c r="B2" s="1347"/>
      <c r="C2" s="1347"/>
      <c r="D2" s="1347"/>
      <c r="E2" s="1347"/>
      <c r="F2" s="1347"/>
      <c r="G2" s="1347"/>
      <c r="H2" s="1347"/>
      <c r="I2" s="1347"/>
      <c r="J2" s="1347"/>
      <c r="K2" s="1347"/>
      <c r="L2" s="1347"/>
      <c r="M2" s="1348"/>
      <c r="N2" s="1348"/>
      <c r="O2" s="1348"/>
      <c r="P2" s="1348"/>
      <c r="Q2" s="1348"/>
      <c r="R2" s="1348"/>
      <c r="S2" s="1348"/>
      <c r="T2" s="1348"/>
      <c r="U2" s="1348"/>
      <c r="V2" s="1348"/>
      <c r="W2" s="1348"/>
      <c r="X2" s="1348"/>
      <c r="Y2" s="1348"/>
      <c r="Z2" s="1348"/>
      <c r="AA2" s="1348"/>
      <c r="AB2" s="1348"/>
      <c r="AC2" s="1348"/>
      <c r="AD2" s="1348"/>
      <c r="AE2" s="1348"/>
      <c r="AF2" s="1348"/>
      <c r="AG2" s="1348"/>
      <c r="AH2" s="1348"/>
    </row>
    <row r="3" spans="1:34" x14ac:dyDescent="0.25">
      <c r="A3" s="1346" t="s">
        <v>95</v>
      </c>
      <c r="B3" s="1347"/>
      <c r="C3" s="1347"/>
      <c r="D3" s="1349"/>
      <c r="E3" s="1347"/>
      <c r="F3" s="1347"/>
      <c r="G3" s="1347"/>
      <c r="H3" s="1347"/>
      <c r="I3" s="1347"/>
      <c r="J3" s="1347"/>
      <c r="K3" s="1347"/>
      <c r="L3" s="1347"/>
      <c r="M3" s="1348"/>
      <c r="N3" s="1348"/>
      <c r="O3" s="1348"/>
      <c r="P3" s="1348"/>
      <c r="Q3" s="1348"/>
      <c r="R3" s="1348"/>
      <c r="S3" s="1348"/>
      <c r="T3" s="1348"/>
      <c r="U3" s="1348"/>
      <c r="V3" s="1348"/>
      <c r="W3" s="1348"/>
      <c r="X3" s="1348"/>
      <c r="Y3" s="1348"/>
      <c r="Z3" s="1348"/>
      <c r="AA3" s="1348"/>
      <c r="AB3" s="1348"/>
      <c r="AC3" s="1348"/>
      <c r="AD3" s="1348"/>
      <c r="AE3" s="1348"/>
      <c r="AF3" s="1348"/>
      <c r="AG3" s="1348"/>
      <c r="AH3" s="1348"/>
    </row>
    <row r="4" spans="1:34" x14ac:dyDescent="0.25">
      <c r="A4" s="1346" t="s">
        <v>96</v>
      </c>
      <c r="B4" s="1347"/>
      <c r="C4" s="1347"/>
      <c r="D4" s="1347"/>
      <c r="E4" s="1347"/>
      <c r="F4" s="1347"/>
      <c r="G4" s="1347"/>
      <c r="H4" s="1347"/>
      <c r="I4" s="1347"/>
      <c r="J4" s="1347"/>
      <c r="K4" s="1347"/>
      <c r="L4" s="1347"/>
      <c r="M4" s="1348"/>
      <c r="N4" s="1348"/>
      <c r="O4" s="1348"/>
      <c r="P4" s="1348"/>
      <c r="Q4" s="1348"/>
      <c r="R4" s="1348"/>
      <c r="S4" s="1348"/>
      <c r="T4" s="1348"/>
      <c r="U4" s="1348"/>
      <c r="V4" s="1348"/>
      <c r="W4" s="1348"/>
      <c r="X4" s="1348"/>
      <c r="Y4" s="1348"/>
      <c r="Z4" s="1348"/>
      <c r="AA4" s="1348"/>
      <c r="AB4" s="1348"/>
      <c r="AC4" s="1348"/>
      <c r="AD4" s="1348"/>
      <c r="AE4" s="1348"/>
      <c r="AF4" s="1348"/>
      <c r="AG4" s="1348"/>
      <c r="AH4" s="1348"/>
    </row>
    <row r="5" spans="1:34" x14ac:dyDescent="0.25">
      <c r="A5" s="1346" t="s">
        <v>4</v>
      </c>
      <c r="B5" s="1347"/>
      <c r="C5" s="1347"/>
      <c r="D5" s="1347"/>
      <c r="E5" s="1347"/>
      <c r="F5" s="1347"/>
      <c r="G5" s="1347"/>
      <c r="H5" s="1347"/>
      <c r="I5" s="1347"/>
      <c r="J5" s="1347"/>
      <c r="K5" s="1347"/>
      <c r="L5" s="1347"/>
      <c r="M5" s="1348"/>
      <c r="N5" s="1348"/>
      <c r="O5" s="1348"/>
      <c r="P5" s="1348"/>
      <c r="Q5" s="1348"/>
      <c r="R5" s="1348"/>
      <c r="S5" s="1348"/>
      <c r="T5" s="1348"/>
      <c r="U5" s="1348"/>
      <c r="V5" s="1348"/>
      <c r="W5" s="1348"/>
      <c r="X5" s="1348"/>
      <c r="Y5" s="1348"/>
      <c r="Z5" s="1348"/>
      <c r="AA5" s="1348"/>
      <c r="AB5" s="1348"/>
      <c r="AC5" s="1348"/>
      <c r="AD5" s="1348"/>
      <c r="AE5" s="1348"/>
      <c r="AF5" s="1348"/>
      <c r="AG5" s="1348"/>
      <c r="AH5" s="1348"/>
    </row>
    <row r="6" spans="1:34" x14ac:dyDescent="0.25">
      <c r="A6" s="2155"/>
      <c r="B6" s="2155"/>
      <c r="C6" s="2155"/>
      <c r="D6" s="2155"/>
      <c r="E6" s="2155"/>
      <c r="F6" s="2155"/>
      <c r="G6" s="2155"/>
      <c r="H6" s="2155"/>
      <c r="I6" s="2155"/>
      <c r="J6" s="2155"/>
      <c r="K6" s="2155"/>
      <c r="L6" s="1350"/>
      <c r="M6" s="1351"/>
      <c r="N6" s="1351"/>
      <c r="O6" s="1351"/>
      <c r="P6" s="1351"/>
      <c r="Q6" s="1351"/>
      <c r="R6" s="1351"/>
      <c r="S6" s="1351"/>
      <c r="T6" s="1351"/>
      <c r="U6" s="1351"/>
      <c r="V6" s="1351"/>
      <c r="W6" s="1351"/>
      <c r="X6" s="1351"/>
      <c r="Y6" s="1351"/>
      <c r="Z6" s="1351"/>
      <c r="AA6" s="1351"/>
      <c r="AB6" s="1351"/>
      <c r="AC6" s="1351"/>
      <c r="AD6" s="1351"/>
      <c r="AE6" s="1351"/>
      <c r="AF6" s="1351"/>
      <c r="AG6" s="1351"/>
      <c r="AH6" s="1351"/>
    </row>
    <row r="7" spans="1:34" ht="18" customHeight="1" x14ac:dyDescent="0.25">
      <c r="A7" s="2156" t="s">
        <v>5</v>
      </c>
      <c r="B7" s="2156"/>
      <c r="C7" s="2156"/>
      <c r="D7" s="2156"/>
      <c r="E7" s="2156"/>
      <c r="F7" s="2156"/>
      <c r="G7" s="2156"/>
      <c r="H7" s="2156"/>
      <c r="I7" s="2156"/>
      <c r="J7" s="2156"/>
      <c r="K7" s="2156"/>
      <c r="L7" s="2156"/>
      <c r="M7" s="2156"/>
      <c r="N7" s="2156"/>
      <c r="O7" s="2156"/>
      <c r="P7" s="2156"/>
      <c r="Q7" s="2156"/>
      <c r="R7" s="1351"/>
      <c r="S7" s="1351"/>
      <c r="T7" s="1351"/>
      <c r="U7" s="1351"/>
      <c r="V7" s="1351"/>
      <c r="W7" s="1351"/>
      <c r="X7" s="1351"/>
      <c r="Y7" s="1351"/>
      <c r="Z7" s="1351"/>
      <c r="AA7" s="1351"/>
      <c r="AB7" s="1351"/>
      <c r="AC7" s="1351"/>
      <c r="AD7" s="1351"/>
      <c r="AE7" s="1351"/>
      <c r="AF7" s="1351"/>
      <c r="AG7" s="1351"/>
      <c r="AH7" s="1351"/>
    </row>
    <row r="8" spans="1:34" x14ac:dyDescent="0.25">
      <c r="A8" s="1352" t="s">
        <v>6</v>
      </c>
      <c r="B8" s="1345"/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1345"/>
      <c r="X8" s="1345"/>
      <c r="Y8" s="1345"/>
      <c r="Z8" s="1345"/>
      <c r="AA8" s="1345"/>
      <c r="AB8" s="1345"/>
      <c r="AC8" s="1345"/>
      <c r="AD8" s="1345"/>
      <c r="AE8" s="1345"/>
      <c r="AF8" s="1345"/>
      <c r="AG8" s="1345"/>
      <c r="AH8" s="1345"/>
    </row>
    <row r="9" spans="1:34" ht="15" customHeight="1" x14ac:dyDescent="0.25">
      <c r="A9" s="2100" t="s">
        <v>7</v>
      </c>
      <c r="B9" s="2131" t="s">
        <v>8</v>
      </c>
      <c r="C9" s="2131" t="s">
        <v>9</v>
      </c>
      <c r="D9" s="2101" t="s">
        <v>10</v>
      </c>
      <c r="E9" s="2102"/>
      <c r="F9" s="2102"/>
      <c r="G9" s="2102"/>
      <c r="H9" s="2102"/>
      <c r="I9" s="2102"/>
      <c r="J9" s="2103"/>
      <c r="K9" s="2101" t="s">
        <v>11</v>
      </c>
      <c r="L9" s="2102"/>
      <c r="M9" s="2077" t="s">
        <v>12</v>
      </c>
      <c r="N9" s="2079"/>
      <c r="O9" s="2078"/>
      <c r="P9" s="1345"/>
      <c r="Q9" s="1345"/>
      <c r="R9" s="1345"/>
      <c r="S9" s="1345"/>
      <c r="T9" s="1345"/>
      <c r="U9" s="1345"/>
      <c r="V9" s="1345"/>
      <c r="W9" s="1345"/>
      <c r="X9" s="1345"/>
      <c r="Y9" s="1345"/>
      <c r="Z9" s="1345"/>
      <c r="AA9" s="1345"/>
      <c r="AB9" s="1345"/>
      <c r="AC9" s="1345"/>
      <c r="AD9" s="1345"/>
      <c r="AE9" s="1345"/>
      <c r="AF9" s="1345"/>
      <c r="AG9" s="1345"/>
      <c r="AH9" s="1345"/>
    </row>
    <row r="10" spans="1:34" ht="15" customHeight="1" x14ac:dyDescent="0.25">
      <c r="A10" s="2120"/>
      <c r="B10" s="2132"/>
      <c r="C10" s="2132"/>
      <c r="D10" s="2107" t="s">
        <v>13</v>
      </c>
      <c r="E10" s="2107" t="s">
        <v>14</v>
      </c>
      <c r="F10" s="2087" t="s">
        <v>15</v>
      </c>
      <c r="G10" s="2110" t="s">
        <v>16</v>
      </c>
      <c r="H10" s="2087" t="s">
        <v>17</v>
      </c>
      <c r="I10" s="2087" t="s">
        <v>18</v>
      </c>
      <c r="J10" s="2104" t="s">
        <v>19</v>
      </c>
      <c r="K10" s="2113" t="s">
        <v>20</v>
      </c>
      <c r="L10" s="2128" t="s">
        <v>21</v>
      </c>
      <c r="M10" s="2113" t="s">
        <v>22</v>
      </c>
      <c r="N10" s="2090" t="s">
        <v>23</v>
      </c>
      <c r="O10" s="2093" t="s">
        <v>24</v>
      </c>
      <c r="P10" s="1345"/>
      <c r="Q10" s="1345"/>
      <c r="R10" s="1345"/>
      <c r="S10" s="1345"/>
      <c r="T10" s="1345"/>
      <c r="U10" s="1345"/>
      <c r="V10" s="1345"/>
      <c r="W10" s="1345"/>
      <c r="X10" s="1345"/>
      <c r="Y10" s="1345"/>
      <c r="Z10" s="1345"/>
      <c r="AA10" s="1345"/>
      <c r="AB10" s="1345"/>
      <c r="AC10" s="1345"/>
      <c r="AD10" s="1345"/>
      <c r="AE10" s="1345"/>
      <c r="AF10" s="1345"/>
      <c r="AG10" s="1345"/>
      <c r="AH10" s="1345"/>
    </row>
    <row r="11" spans="1:34" x14ac:dyDescent="0.25">
      <c r="A11" s="2120"/>
      <c r="B11" s="2132"/>
      <c r="C11" s="2132"/>
      <c r="D11" s="2108"/>
      <c r="E11" s="2108"/>
      <c r="F11" s="2088"/>
      <c r="G11" s="2111"/>
      <c r="H11" s="2088"/>
      <c r="I11" s="2088"/>
      <c r="J11" s="2105"/>
      <c r="K11" s="2114"/>
      <c r="L11" s="2129"/>
      <c r="M11" s="2114"/>
      <c r="N11" s="2091"/>
      <c r="O11" s="2094"/>
      <c r="P11" s="1345"/>
      <c r="Q11" s="1345"/>
      <c r="R11" s="1345"/>
      <c r="S11" s="1345"/>
      <c r="T11" s="1345"/>
      <c r="U11" s="1345"/>
      <c r="V11" s="1345"/>
      <c r="W11" s="1345"/>
      <c r="X11" s="1345"/>
      <c r="Y11" s="1345"/>
      <c r="Z11" s="1345"/>
      <c r="AA11" s="1345"/>
      <c r="AB11" s="1345"/>
      <c r="AC11" s="1345"/>
      <c r="AD11" s="1345"/>
      <c r="AE11" s="1345"/>
      <c r="AF11" s="1345"/>
      <c r="AG11" s="1345"/>
      <c r="AH11" s="1345"/>
    </row>
    <row r="12" spans="1:34" x14ac:dyDescent="0.25">
      <c r="A12" s="2121"/>
      <c r="B12" s="2133"/>
      <c r="C12" s="2133"/>
      <c r="D12" s="2109"/>
      <c r="E12" s="2109"/>
      <c r="F12" s="2089"/>
      <c r="G12" s="2112"/>
      <c r="H12" s="2089"/>
      <c r="I12" s="2089"/>
      <c r="J12" s="2106"/>
      <c r="K12" s="2115"/>
      <c r="L12" s="2130"/>
      <c r="M12" s="2115"/>
      <c r="N12" s="2092"/>
      <c r="O12" s="2095"/>
      <c r="P12" s="1345"/>
      <c r="Q12" s="1345"/>
      <c r="R12" s="1345"/>
      <c r="S12" s="1345"/>
      <c r="T12" s="1345"/>
      <c r="U12" s="1345"/>
      <c r="V12" s="1345"/>
      <c r="W12" s="1345"/>
      <c r="X12" s="1345"/>
      <c r="Y12" s="1345"/>
      <c r="Z12" s="1345"/>
      <c r="AA12" s="1345"/>
      <c r="AB12" s="1345"/>
      <c r="AC12" s="1345"/>
      <c r="AD12" s="1345"/>
      <c r="AE12" s="1345"/>
      <c r="AF12" s="1345"/>
      <c r="AG12" s="1345"/>
      <c r="AH12" s="1345"/>
    </row>
    <row r="13" spans="1:34" x14ac:dyDescent="0.25">
      <c r="A13" s="2100" t="s">
        <v>25</v>
      </c>
      <c r="B13" s="1354" t="s">
        <v>26</v>
      </c>
      <c r="C13" s="1355">
        <v>0</v>
      </c>
      <c r="D13" s="1356"/>
      <c r="E13" s="1357"/>
      <c r="F13" s="1358"/>
      <c r="G13" s="1358"/>
      <c r="H13" s="1359"/>
      <c r="I13" s="1359"/>
      <c r="J13" s="1360"/>
      <c r="K13" s="1361"/>
      <c r="L13" s="1362"/>
      <c r="M13" s="1361"/>
      <c r="N13" s="1359"/>
      <c r="O13" s="1360"/>
      <c r="P13" s="1567" t="s">
        <v>27</v>
      </c>
      <c r="Q13" s="1345"/>
      <c r="R13" s="1345"/>
      <c r="S13" s="1345"/>
      <c r="T13" s="1345"/>
      <c r="U13" s="1345"/>
      <c r="V13" s="1345"/>
      <c r="W13" s="1345"/>
      <c r="X13" s="1345"/>
      <c r="Y13" s="1345"/>
      <c r="Z13" s="1345"/>
      <c r="AA13" s="1483" t="s">
        <v>28</v>
      </c>
      <c r="AB13" s="1483" t="s">
        <v>28</v>
      </c>
      <c r="AC13" s="1483" t="s">
        <v>28</v>
      </c>
      <c r="AD13" s="1483" t="s">
        <v>28</v>
      </c>
      <c r="AE13" s="1565" t="s">
        <v>28</v>
      </c>
      <c r="AF13" s="1565" t="s">
        <v>28</v>
      </c>
      <c r="AG13" s="1565" t="s">
        <v>28</v>
      </c>
      <c r="AH13" s="1565" t="s">
        <v>28</v>
      </c>
    </row>
    <row r="14" spans="1:34" x14ac:dyDescent="0.25">
      <c r="A14" s="2120"/>
      <c r="B14" s="1363" t="s">
        <v>29</v>
      </c>
      <c r="C14" s="1355">
        <v>0</v>
      </c>
      <c r="D14" s="1364"/>
      <c r="E14" s="1365"/>
      <c r="F14" s="1366"/>
      <c r="G14" s="1367"/>
      <c r="H14" s="1368"/>
      <c r="I14" s="1368"/>
      <c r="J14" s="1369"/>
      <c r="K14" s="1364"/>
      <c r="L14" s="1370"/>
      <c r="M14" s="1364"/>
      <c r="N14" s="1367"/>
      <c r="O14" s="1371"/>
      <c r="P14" s="1567" t="s">
        <v>28</v>
      </c>
      <c r="Q14" s="1345"/>
      <c r="R14" s="1345"/>
      <c r="S14" s="1345"/>
      <c r="T14" s="1345"/>
      <c r="U14" s="1345"/>
      <c r="V14" s="1345"/>
      <c r="W14" s="1345"/>
      <c r="X14" s="1345"/>
      <c r="Y14" s="1345"/>
      <c r="Z14" s="1345"/>
      <c r="AA14" s="1483" t="s">
        <v>28</v>
      </c>
      <c r="AB14" s="1483" t="s">
        <v>28</v>
      </c>
      <c r="AC14" s="1483" t="s">
        <v>28</v>
      </c>
      <c r="AD14" s="1483" t="s">
        <v>28</v>
      </c>
      <c r="AE14" s="1565" t="s">
        <v>28</v>
      </c>
      <c r="AF14" s="1565" t="s">
        <v>28</v>
      </c>
      <c r="AG14" s="1565" t="s">
        <v>28</v>
      </c>
      <c r="AH14" s="1565" t="s">
        <v>28</v>
      </c>
    </row>
    <row r="15" spans="1:34" x14ac:dyDescent="0.25">
      <c r="A15" s="2120"/>
      <c r="B15" s="1372" t="s">
        <v>30</v>
      </c>
      <c r="C15" s="1373">
        <v>0</v>
      </c>
      <c r="D15" s="1364"/>
      <c r="E15" s="1365"/>
      <c r="F15" s="1366"/>
      <c r="G15" s="1367"/>
      <c r="H15" s="1366"/>
      <c r="I15" s="1366"/>
      <c r="J15" s="1370"/>
      <c r="K15" s="1374"/>
      <c r="L15" s="1370"/>
      <c r="M15" s="1374"/>
      <c r="N15" s="1375"/>
      <c r="O15" s="1376"/>
      <c r="P15" s="1567" t="s">
        <v>28</v>
      </c>
      <c r="Q15" s="1345"/>
      <c r="R15" s="1345"/>
      <c r="S15" s="1345"/>
      <c r="T15" s="1345"/>
      <c r="U15" s="1345"/>
      <c r="V15" s="1345"/>
      <c r="W15" s="1345"/>
      <c r="X15" s="1345"/>
      <c r="Y15" s="1345"/>
      <c r="Z15" s="1345"/>
      <c r="AA15" s="1483" t="s">
        <v>28</v>
      </c>
      <c r="AB15" s="1483" t="s">
        <v>28</v>
      </c>
      <c r="AC15" s="1483" t="s">
        <v>28</v>
      </c>
      <c r="AD15" s="1345"/>
      <c r="AE15" s="1565" t="s">
        <v>28</v>
      </c>
      <c r="AF15" s="1565" t="s">
        <v>28</v>
      </c>
      <c r="AG15" s="1565" t="s">
        <v>28</v>
      </c>
      <c r="AH15" s="1345"/>
    </row>
    <row r="16" spans="1:34" x14ac:dyDescent="0.25">
      <c r="A16" s="2120"/>
      <c r="B16" s="1377"/>
      <c r="C16" s="1355"/>
      <c r="D16" s="1568"/>
      <c r="E16" s="1569"/>
      <c r="F16" s="1570"/>
      <c r="G16" s="1570"/>
      <c r="H16" s="1571"/>
      <c r="I16" s="1571"/>
      <c r="J16" s="1572"/>
      <c r="K16" s="1573"/>
      <c r="L16" s="1574"/>
      <c r="M16" s="1573"/>
      <c r="N16" s="1575"/>
      <c r="O16" s="1576"/>
      <c r="P16" s="1345"/>
      <c r="Q16" s="1345"/>
      <c r="R16" s="1345"/>
      <c r="S16" s="1345"/>
      <c r="T16" s="1345"/>
      <c r="U16" s="1345"/>
      <c r="V16" s="1345"/>
      <c r="W16" s="1345"/>
      <c r="X16" s="1345"/>
      <c r="Y16" s="1345"/>
      <c r="Z16" s="1345"/>
      <c r="AA16" s="1345"/>
      <c r="AB16" s="1345"/>
      <c r="AC16" s="1345"/>
      <c r="AD16" s="1345"/>
      <c r="AE16" s="1345"/>
      <c r="AF16" s="1345"/>
      <c r="AG16" s="1345"/>
      <c r="AH16" s="1345"/>
    </row>
    <row r="17" spans="1:34" x14ac:dyDescent="0.25">
      <c r="A17" s="2121"/>
      <c r="B17" s="1378" t="s">
        <v>31</v>
      </c>
      <c r="C17" s="1379">
        <v>0</v>
      </c>
      <c r="D17" s="1380">
        <v>0</v>
      </c>
      <c r="E17" s="1381">
        <v>0</v>
      </c>
      <c r="F17" s="1382">
        <v>0</v>
      </c>
      <c r="G17" s="1382">
        <v>0</v>
      </c>
      <c r="H17" s="1382">
        <v>0</v>
      </c>
      <c r="I17" s="1382">
        <v>0</v>
      </c>
      <c r="J17" s="1383">
        <v>0</v>
      </c>
      <c r="K17" s="1380">
        <v>0</v>
      </c>
      <c r="L17" s="1383">
        <v>0</v>
      </c>
      <c r="M17" s="1380">
        <v>0</v>
      </c>
      <c r="N17" s="1382">
        <v>0</v>
      </c>
      <c r="O17" s="1383">
        <v>0</v>
      </c>
      <c r="P17" s="1345"/>
      <c r="Q17" s="1345"/>
      <c r="R17" s="1345"/>
      <c r="S17" s="1345"/>
      <c r="T17" s="1345"/>
      <c r="U17" s="1345"/>
      <c r="V17" s="1345"/>
      <c r="W17" s="1345"/>
      <c r="X17" s="1345"/>
      <c r="Y17" s="1345"/>
      <c r="Z17" s="1345"/>
      <c r="AA17" s="1345"/>
      <c r="AB17" s="1345"/>
      <c r="AC17" s="1345"/>
      <c r="AD17" s="1345"/>
      <c r="AE17" s="1345"/>
      <c r="AF17" s="1345"/>
      <c r="AG17" s="1345"/>
      <c r="AH17" s="1345"/>
    </row>
    <row r="18" spans="1:34" ht="15" customHeight="1" x14ac:dyDescent="0.25">
      <c r="A18" s="2100" t="s">
        <v>32</v>
      </c>
      <c r="B18" s="1354" t="s">
        <v>26</v>
      </c>
      <c r="C18" s="1355">
        <v>0</v>
      </c>
      <c r="D18" s="1384"/>
      <c r="E18" s="1385"/>
      <c r="F18" s="1386"/>
      <c r="G18" s="1386"/>
      <c r="H18" s="1387"/>
      <c r="I18" s="1387"/>
      <c r="J18" s="1388"/>
      <c r="K18" s="1389"/>
      <c r="L18" s="1360"/>
      <c r="M18" s="1361"/>
      <c r="N18" s="1359"/>
      <c r="O18" s="1360"/>
      <c r="P18" s="1567" t="s">
        <v>27</v>
      </c>
      <c r="Q18" s="1345"/>
      <c r="R18" s="1345"/>
      <c r="S18" s="1345"/>
      <c r="T18" s="1345"/>
      <c r="U18" s="1345"/>
      <c r="V18" s="1345"/>
      <c r="W18" s="1345"/>
      <c r="X18" s="1345"/>
      <c r="Y18" s="1345"/>
      <c r="Z18" s="1345"/>
      <c r="AA18" s="1483" t="s">
        <v>28</v>
      </c>
      <c r="AB18" s="1483" t="s">
        <v>28</v>
      </c>
      <c r="AC18" s="1483" t="s">
        <v>28</v>
      </c>
      <c r="AD18" s="1483" t="s">
        <v>28</v>
      </c>
      <c r="AE18" s="1565" t="s">
        <v>28</v>
      </c>
      <c r="AF18" s="1565" t="s">
        <v>28</v>
      </c>
      <c r="AG18" s="1565" t="s">
        <v>28</v>
      </c>
      <c r="AH18" s="1565" t="s">
        <v>28</v>
      </c>
    </row>
    <row r="19" spans="1:34" x14ac:dyDescent="0.25">
      <c r="A19" s="2120"/>
      <c r="B19" s="1363" t="s">
        <v>29</v>
      </c>
      <c r="C19" s="1355">
        <v>0</v>
      </c>
      <c r="D19" s="1390"/>
      <c r="E19" s="1391"/>
      <c r="F19" s="1392"/>
      <c r="G19" s="1392"/>
      <c r="H19" s="1368"/>
      <c r="I19" s="1368"/>
      <c r="J19" s="1369"/>
      <c r="K19" s="1389"/>
      <c r="L19" s="1393"/>
      <c r="M19" s="1389"/>
      <c r="N19" s="1394"/>
      <c r="O19" s="1393"/>
      <c r="P19" s="1567" t="s">
        <v>27</v>
      </c>
      <c r="Q19" s="1345"/>
      <c r="R19" s="1345"/>
      <c r="S19" s="1345"/>
      <c r="T19" s="1345"/>
      <c r="U19" s="1345"/>
      <c r="V19" s="1345"/>
      <c r="W19" s="1345"/>
      <c r="X19" s="1345"/>
      <c r="Y19" s="1345"/>
      <c r="Z19" s="1345"/>
      <c r="AA19" s="1483" t="s">
        <v>28</v>
      </c>
      <c r="AB19" s="1483" t="s">
        <v>28</v>
      </c>
      <c r="AC19" s="1483" t="s">
        <v>28</v>
      </c>
      <c r="AD19" s="1483"/>
      <c r="AE19" s="1565" t="s">
        <v>28</v>
      </c>
      <c r="AF19" s="1565" t="s">
        <v>28</v>
      </c>
      <c r="AG19" s="1565" t="s">
        <v>28</v>
      </c>
      <c r="AH19" s="1565"/>
    </row>
    <row r="20" spans="1:34" x14ac:dyDescent="0.25">
      <c r="A20" s="2120"/>
      <c r="B20" s="1395" t="s">
        <v>33</v>
      </c>
      <c r="C20" s="1373">
        <v>0</v>
      </c>
      <c r="D20" s="1390"/>
      <c r="E20" s="1391"/>
      <c r="F20" s="1396"/>
      <c r="G20" s="1375"/>
      <c r="H20" s="1375"/>
      <c r="I20" s="1375"/>
      <c r="J20" s="1376"/>
      <c r="K20" s="1389"/>
      <c r="L20" s="1393"/>
      <c r="M20" s="1389"/>
      <c r="N20" s="1394"/>
      <c r="O20" s="1393"/>
      <c r="P20" s="1567"/>
      <c r="Q20" s="1397"/>
      <c r="R20" s="1397"/>
      <c r="S20" s="1345"/>
      <c r="T20" s="1345"/>
      <c r="U20" s="1345"/>
      <c r="V20" s="1345"/>
      <c r="W20" s="1345"/>
      <c r="X20" s="1345"/>
      <c r="Y20" s="1345"/>
      <c r="Z20" s="1345"/>
      <c r="AA20" s="1483" t="s">
        <v>28</v>
      </c>
      <c r="AB20" s="1483" t="s">
        <v>28</v>
      </c>
      <c r="AC20" s="1483" t="s">
        <v>28</v>
      </c>
      <c r="AD20" s="1345"/>
      <c r="AE20" s="1565" t="s">
        <v>28</v>
      </c>
      <c r="AF20" s="1565" t="s">
        <v>28</v>
      </c>
      <c r="AG20" s="1565" t="s">
        <v>28</v>
      </c>
      <c r="AH20" s="1345"/>
    </row>
    <row r="21" spans="1:34" x14ac:dyDescent="0.25">
      <c r="A21" s="2120"/>
      <c r="B21" s="1372" t="s">
        <v>30</v>
      </c>
      <c r="C21" s="1373">
        <v>0</v>
      </c>
      <c r="D21" s="1390"/>
      <c r="E21" s="1391"/>
      <c r="F21" s="1392"/>
      <c r="G21" s="1392"/>
      <c r="H21" s="1366"/>
      <c r="I21" s="1366"/>
      <c r="J21" s="1370"/>
      <c r="K21" s="1389"/>
      <c r="L21" s="1376"/>
      <c r="M21" s="1374"/>
      <c r="N21" s="1375"/>
      <c r="O21" s="1376"/>
      <c r="P21" s="1567" t="s">
        <v>27</v>
      </c>
      <c r="Q21" s="1345"/>
      <c r="R21" s="1345"/>
      <c r="S21" s="1345"/>
      <c r="T21" s="1345"/>
      <c r="U21" s="1345"/>
      <c r="V21" s="1345"/>
      <c r="W21" s="1345"/>
      <c r="X21" s="1345"/>
      <c r="Y21" s="1345"/>
      <c r="Z21" s="1345"/>
      <c r="AA21" s="1345"/>
      <c r="AB21" s="1345"/>
      <c r="AC21" s="1345"/>
      <c r="AD21" s="1345"/>
      <c r="AE21" s="1345"/>
      <c r="AF21" s="1345"/>
      <c r="AG21" s="1345"/>
      <c r="AH21" s="1345"/>
    </row>
    <row r="22" spans="1:34" x14ac:dyDescent="0.25">
      <c r="A22" s="2120"/>
      <c r="B22" s="1377"/>
      <c r="C22" s="1355"/>
      <c r="D22" s="1568"/>
      <c r="E22" s="1569"/>
      <c r="F22" s="1570"/>
      <c r="G22" s="1570"/>
      <c r="H22" s="1571"/>
      <c r="I22" s="1571"/>
      <c r="J22" s="1572"/>
      <c r="K22" s="1573"/>
      <c r="L22" s="1574"/>
      <c r="M22" s="1573"/>
      <c r="N22" s="1575"/>
      <c r="O22" s="1574"/>
      <c r="P22" s="1345"/>
      <c r="Q22" s="1345"/>
      <c r="R22" s="1345"/>
      <c r="S22" s="1345"/>
      <c r="T22" s="1345"/>
      <c r="U22" s="1345"/>
      <c r="V22" s="1345"/>
      <c r="W22" s="1345"/>
      <c r="X22" s="1345"/>
      <c r="Y22" s="1345"/>
      <c r="Z22" s="1345"/>
      <c r="AA22" s="1345"/>
      <c r="AB22" s="1345"/>
      <c r="AC22" s="1345"/>
      <c r="AD22" s="1345"/>
      <c r="AE22" s="1345"/>
      <c r="AF22" s="1345"/>
      <c r="AG22" s="1345"/>
      <c r="AH22" s="1345"/>
    </row>
    <row r="23" spans="1:34" x14ac:dyDescent="0.25">
      <c r="A23" s="2121"/>
      <c r="B23" s="1398" t="s">
        <v>31</v>
      </c>
      <c r="C23" s="1379">
        <v>0</v>
      </c>
      <c r="D23" s="1380">
        <v>0</v>
      </c>
      <c r="E23" s="1381">
        <v>0</v>
      </c>
      <c r="F23" s="1382">
        <v>0</v>
      </c>
      <c r="G23" s="1382">
        <v>0</v>
      </c>
      <c r="H23" s="1382">
        <v>0</v>
      </c>
      <c r="I23" s="1382">
        <v>0</v>
      </c>
      <c r="J23" s="1383">
        <v>0</v>
      </c>
      <c r="K23" s="1380">
        <v>0</v>
      </c>
      <c r="L23" s="1383">
        <v>0</v>
      </c>
      <c r="M23" s="1380">
        <v>0</v>
      </c>
      <c r="N23" s="1382">
        <v>0</v>
      </c>
      <c r="O23" s="1383">
        <v>0</v>
      </c>
      <c r="P23" s="1397"/>
      <c r="Q23" s="1397"/>
      <c r="R23" s="1397"/>
      <c r="S23" s="1345"/>
      <c r="T23" s="1345"/>
      <c r="U23" s="1345"/>
      <c r="V23" s="1345"/>
      <c r="W23" s="1345"/>
      <c r="X23" s="1345"/>
      <c r="Y23" s="1345"/>
      <c r="Z23" s="1345"/>
      <c r="AA23" s="1345"/>
      <c r="AB23" s="1345"/>
      <c r="AC23" s="1345"/>
      <c r="AD23" s="1345"/>
      <c r="AE23" s="1345"/>
      <c r="AF23" s="1345"/>
      <c r="AG23" s="1345"/>
      <c r="AH23" s="1345"/>
    </row>
    <row r="24" spans="1:34" ht="15" customHeight="1" x14ac:dyDescent="0.25">
      <c r="A24" s="2100" t="s">
        <v>34</v>
      </c>
      <c r="B24" s="1354" t="s">
        <v>26</v>
      </c>
      <c r="C24" s="1355">
        <v>0</v>
      </c>
      <c r="D24" s="1384"/>
      <c r="E24" s="1385"/>
      <c r="F24" s="1386"/>
      <c r="G24" s="1386"/>
      <c r="H24" s="1387"/>
      <c r="I24" s="1387"/>
      <c r="J24" s="1388"/>
      <c r="K24" s="1364"/>
      <c r="L24" s="1371"/>
      <c r="M24" s="1364"/>
      <c r="N24" s="1366"/>
      <c r="O24" s="1371"/>
      <c r="P24" s="1567" t="s">
        <v>27</v>
      </c>
      <c r="Q24" s="1345"/>
      <c r="R24" s="1345"/>
      <c r="S24" s="1345"/>
      <c r="T24" s="1345"/>
      <c r="U24" s="1345"/>
      <c r="V24" s="1345"/>
      <c r="W24" s="1345"/>
      <c r="X24" s="1345"/>
      <c r="Y24" s="1345"/>
      <c r="Z24" s="1345"/>
      <c r="AA24" s="1483" t="s">
        <v>28</v>
      </c>
      <c r="AB24" s="1483" t="s">
        <v>28</v>
      </c>
      <c r="AC24" s="1483" t="s">
        <v>28</v>
      </c>
      <c r="AD24" s="1483" t="s">
        <v>28</v>
      </c>
      <c r="AE24" s="1565" t="s">
        <v>28</v>
      </c>
      <c r="AF24" s="1565" t="s">
        <v>28</v>
      </c>
      <c r="AG24" s="1565" t="s">
        <v>28</v>
      </c>
      <c r="AH24" s="1565" t="s">
        <v>28</v>
      </c>
    </row>
    <row r="25" spans="1:34" x14ac:dyDescent="0.25">
      <c r="A25" s="2120"/>
      <c r="B25" s="1363" t="s">
        <v>29</v>
      </c>
      <c r="C25" s="1355">
        <v>0</v>
      </c>
      <c r="D25" s="1390"/>
      <c r="E25" s="1391"/>
      <c r="F25" s="1392"/>
      <c r="G25" s="1392"/>
      <c r="H25" s="1368"/>
      <c r="I25" s="1368"/>
      <c r="J25" s="1369"/>
      <c r="K25" s="1389"/>
      <c r="L25" s="1393"/>
      <c r="M25" s="1389"/>
      <c r="N25" s="1394"/>
      <c r="O25" s="1393"/>
      <c r="P25" s="1567" t="s">
        <v>27</v>
      </c>
      <c r="Q25" s="1345"/>
      <c r="R25" s="1345"/>
      <c r="S25" s="1345"/>
      <c r="T25" s="1345"/>
      <c r="U25" s="1345"/>
      <c r="V25" s="1345"/>
      <c r="W25" s="1345"/>
      <c r="X25" s="1345"/>
      <c r="Y25" s="1345"/>
      <c r="Z25" s="1345"/>
      <c r="AA25" s="1483" t="s">
        <v>28</v>
      </c>
      <c r="AB25" s="1483" t="s">
        <v>28</v>
      </c>
      <c r="AC25" s="1483" t="s">
        <v>28</v>
      </c>
      <c r="AD25" s="1533"/>
      <c r="AE25" s="1565" t="s">
        <v>28</v>
      </c>
      <c r="AF25" s="1565" t="s">
        <v>28</v>
      </c>
      <c r="AG25" s="1565" t="s">
        <v>28</v>
      </c>
      <c r="AH25" s="1533"/>
    </row>
    <row r="26" spans="1:34" x14ac:dyDescent="0.25">
      <c r="A26" s="2120"/>
      <c r="B26" s="1395" t="s">
        <v>33</v>
      </c>
      <c r="C26" s="1373">
        <v>0</v>
      </c>
      <c r="D26" s="1390"/>
      <c r="E26" s="1391"/>
      <c r="F26" s="1396"/>
      <c r="G26" s="1396"/>
      <c r="H26" s="1399"/>
      <c r="I26" s="1399"/>
      <c r="J26" s="1400"/>
      <c r="K26" s="1364"/>
      <c r="L26" s="1371"/>
      <c r="M26" s="1364"/>
      <c r="N26" s="1367"/>
      <c r="O26" s="1370"/>
      <c r="P26" s="1397"/>
      <c r="Q26" s="1397"/>
      <c r="R26" s="1397"/>
      <c r="S26" s="1345"/>
      <c r="T26" s="1345"/>
      <c r="U26" s="1345"/>
      <c r="V26" s="1345"/>
      <c r="W26" s="1345"/>
      <c r="X26" s="1345"/>
      <c r="Y26" s="1345"/>
      <c r="Z26" s="1345"/>
      <c r="AA26" s="1533"/>
      <c r="AB26" s="1533"/>
      <c r="AC26" s="1533"/>
      <c r="AD26" s="1345"/>
      <c r="AE26" s="1345"/>
      <c r="AF26" s="1345"/>
      <c r="AG26" s="1345"/>
      <c r="AH26" s="1345"/>
    </row>
    <row r="27" spans="1:34" x14ac:dyDescent="0.25">
      <c r="A27" s="2120"/>
      <c r="B27" s="1377"/>
      <c r="C27" s="1355"/>
      <c r="D27" s="1568"/>
      <c r="E27" s="1569"/>
      <c r="F27" s="1570"/>
      <c r="G27" s="1570"/>
      <c r="H27" s="1571"/>
      <c r="I27" s="1571"/>
      <c r="J27" s="1572"/>
      <c r="K27" s="1573"/>
      <c r="L27" s="1574"/>
      <c r="M27" s="1573"/>
      <c r="N27" s="1575"/>
      <c r="O27" s="1574"/>
      <c r="P27" s="1353"/>
      <c r="Q27" s="1353"/>
      <c r="R27" s="1353"/>
      <c r="S27" s="1401"/>
      <c r="T27" s="1401"/>
      <c r="U27" s="1401"/>
      <c r="V27" s="1401"/>
      <c r="W27" s="1401"/>
      <c r="X27" s="1401"/>
      <c r="Y27" s="1401"/>
      <c r="Z27" s="1401"/>
      <c r="AA27" s="1401"/>
      <c r="AB27" s="1401"/>
      <c r="AC27" s="1401"/>
      <c r="AD27" s="1401"/>
      <c r="AE27" s="1401"/>
      <c r="AF27" s="1401"/>
      <c r="AG27" s="1401"/>
      <c r="AH27" s="1401"/>
    </row>
    <row r="28" spans="1:34" x14ac:dyDescent="0.25">
      <c r="A28" s="2121"/>
      <c r="B28" s="1398" t="s">
        <v>31</v>
      </c>
      <c r="C28" s="1379">
        <v>0</v>
      </c>
      <c r="D28" s="1380">
        <v>0</v>
      </c>
      <c r="E28" s="1381">
        <v>0</v>
      </c>
      <c r="F28" s="1382">
        <v>0</v>
      </c>
      <c r="G28" s="1382">
        <v>0</v>
      </c>
      <c r="H28" s="1382">
        <v>0</v>
      </c>
      <c r="I28" s="1382">
        <v>0</v>
      </c>
      <c r="J28" s="1383">
        <v>0</v>
      </c>
      <c r="K28" s="1380">
        <v>0</v>
      </c>
      <c r="L28" s="1383">
        <v>0</v>
      </c>
      <c r="M28" s="1380">
        <v>0</v>
      </c>
      <c r="N28" s="1382">
        <v>0</v>
      </c>
      <c r="O28" s="1383">
        <v>0</v>
      </c>
      <c r="P28" s="1397"/>
      <c r="Q28" s="1397"/>
      <c r="R28" s="1397"/>
      <c r="S28" s="1345"/>
      <c r="T28" s="1345"/>
      <c r="U28" s="1345"/>
      <c r="V28" s="1345"/>
      <c r="W28" s="1345"/>
      <c r="X28" s="1345"/>
      <c r="Y28" s="1345"/>
      <c r="Z28" s="1345"/>
      <c r="AA28" s="1345"/>
      <c r="AB28" s="1345"/>
      <c r="AC28" s="1345"/>
      <c r="AD28" s="1345"/>
      <c r="AE28" s="1345"/>
      <c r="AF28" s="1345"/>
      <c r="AG28" s="1345"/>
      <c r="AH28" s="1345"/>
    </row>
    <row r="29" spans="1:34" x14ac:dyDescent="0.25">
      <c r="A29" s="2122" t="s">
        <v>9</v>
      </c>
      <c r="B29" s="2123"/>
      <c r="C29" s="1402">
        <v>0</v>
      </c>
      <c r="D29" s="1403">
        <v>0</v>
      </c>
      <c r="E29" s="1404">
        <v>0</v>
      </c>
      <c r="F29" s="1405">
        <v>0</v>
      </c>
      <c r="G29" s="1405">
        <v>0</v>
      </c>
      <c r="H29" s="1405">
        <v>0</v>
      </c>
      <c r="I29" s="1405">
        <v>0</v>
      </c>
      <c r="J29" s="1406">
        <v>0</v>
      </c>
      <c r="K29" s="1403">
        <v>0</v>
      </c>
      <c r="L29" s="1406">
        <v>0</v>
      </c>
      <c r="M29" s="1403">
        <v>0</v>
      </c>
      <c r="N29" s="1405">
        <v>0</v>
      </c>
      <c r="O29" s="1406">
        <v>0</v>
      </c>
      <c r="P29" s="1397"/>
      <c r="Q29" s="1397"/>
      <c r="R29" s="1397"/>
      <c r="S29" s="1345"/>
      <c r="T29" s="1345"/>
      <c r="U29" s="1345"/>
      <c r="V29" s="1345"/>
      <c r="W29" s="1345"/>
      <c r="X29" s="1345"/>
      <c r="Y29" s="1345"/>
      <c r="Z29" s="1345"/>
      <c r="AA29" s="1345"/>
      <c r="AB29" s="1345"/>
      <c r="AC29" s="1345"/>
      <c r="AD29" s="1345"/>
      <c r="AE29" s="1345"/>
      <c r="AF29" s="1345"/>
      <c r="AG29" s="1345"/>
      <c r="AH29" s="1345"/>
    </row>
    <row r="30" spans="1:34" x14ac:dyDescent="0.25">
      <c r="A30" s="1352" t="s">
        <v>35</v>
      </c>
      <c r="B30" s="1345"/>
      <c r="C30" s="1345"/>
      <c r="D30" s="1345"/>
      <c r="E30" s="1345"/>
      <c r="F30" s="1345"/>
      <c r="G30" s="1345"/>
      <c r="H30" s="1345"/>
      <c r="I30" s="1345"/>
      <c r="J30" s="1345"/>
      <c r="K30" s="1345"/>
      <c r="L30" s="1345"/>
      <c r="M30" s="1345"/>
      <c r="N30" s="1345"/>
      <c r="O30" s="1345"/>
      <c r="P30" s="1345"/>
      <c r="Q30" s="1345"/>
      <c r="R30" s="1345"/>
      <c r="S30" s="1345"/>
      <c r="T30" s="1345"/>
      <c r="U30" s="1345"/>
      <c r="V30" s="1345"/>
      <c r="W30" s="1345"/>
      <c r="X30" s="1345"/>
      <c r="Y30" s="1345"/>
      <c r="Z30" s="1345"/>
      <c r="AA30" s="1345"/>
      <c r="AB30" s="1345"/>
      <c r="AC30" s="1345"/>
      <c r="AD30" s="1345"/>
      <c r="AE30" s="1345"/>
      <c r="AF30" s="1345"/>
      <c r="AG30" s="1345"/>
      <c r="AH30" s="1345"/>
    </row>
    <row r="31" spans="1:34" ht="15" customHeight="1" x14ac:dyDescent="0.25">
      <c r="A31" s="2124" t="s">
        <v>36</v>
      </c>
      <c r="B31" s="2125"/>
      <c r="C31" s="2100" t="s">
        <v>9</v>
      </c>
      <c r="D31" s="2077" t="s">
        <v>37</v>
      </c>
      <c r="E31" s="2079"/>
      <c r="F31" s="2079"/>
      <c r="G31" s="2078"/>
      <c r="H31" s="1345"/>
      <c r="I31" s="1345"/>
      <c r="J31" s="1345"/>
      <c r="K31" s="1345"/>
      <c r="L31" s="1345"/>
      <c r="M31" s="1345"/>
      <c r="N31" s="1345"/>
      <c r="O31" s="1345"/>
      <c r="P31" s="1345"/>
      <c r="Q31" s="1345"/>
      <c r="R31" s="1345"/>
      <c r="S31" s="1345"/>
      <c r="T31" s="1345"/>
      <c r="U31" s="1345"/>
      <c r="V31" s="1345"/>
      <c r="W31" s="1345"/>
      <c r="X31" s="1345"/>
      <c r="Y31" s="1345"/>
      <c r="Z31" s="1345"/>
      <c r="AA31" s="1345"/>
      <c r="AB31" s="1345"/>
      <c r="AC31" s="1345"/>
      <c r="AD31" s="1345"/>
      <c r="AE31" s="1345"/>
      <c r="AF31" s="1345"/>
      <c r="AG31" s="1345"/>
      <c r="AH31" s="1345"/>
    </row>
    <row r="32" spans="1:34" ht="21" x14ac:dyDescent="0.25">
      <c r="A32" s="2126"/>
      <c r="B32" s="2127"/>
      <c r="C32" s="2121"/>
      <c r="D32" s="1407" t="s">
        <v>13</v>
      </c>
      <c r="E32" s="1408" t="s">
        <v>14</v>
      </c>
      <c r="F32" s="1408" t="s">
        <v>15</v>
      </c>
      <c r="G32" s="1409" t="s">
        <v>38</v>
      </c>
      <c r="H32" s="1353"/>
      <c r="I32" s="1353"/>
      <c r="J32" s="1353"/>
      <c r="K32" s="1353"/>
      <c r="L32" s="1353"/>
      <c r="M32" s="1353"/>
      <c r="N32" s="1353"/>
      <c r="O32" s="1353"/>
      <c r="P32" s="1353"/>
      <c r="Q32" s="1353"/>
      <c r="R32" s="1410"/>
      <c r="S32" s="1410"/>
      <c r="T32" s="1410"/>
      <c r="U32" s="1410"/>
      <c r="V32" s="1410"/>
      <c r="W32" s="1410"/>
      <c r="X32" s="1410"/>
      <c r="Y32" s="1410"/>
      <c r="Z32" s="1410"/>
      <c r="AA32" s="1410"/>
      <c r="AB32" s="1410"/>
      <c r="AC32" s="1410"/>
      <c r="AD32" s="1410"/>
      <c r="AE32" s="1410"/>
      <c r="AF32" s="1410"/>
      <c r="AG32" s="1410"/>
      <c r="AH32" s="1410"/>
    </row>
    <row r="33" spans="1:34" x14ac:dyDescent="0.25">
      <c r="A33" s="2116" t="s">
        <v>39</v>
      </c>
      <c r="B33" s="2117"/>
      <c r="C33" s="1411">
        <v>0</v>
      </c>
      <c r="D33" s="1412"/>
      <c r="E33" s="1413"/>
      <c r="F33" s="1414"/>
      <c r="G33" s="1415"/>
      <c r="H33" s="1345"/>
      <c r="I33" s="1345"/>
      <c r="J33" s="1345"/>
      <c r="K33" s="1345"/>
      <c r="L33" s="1345"/>
      <c r="M33" s="1345"/>
      <c r="N33" s="1345"/>
      <c r="O33" s="1345"/>
      <c r="P33" s="1345"/>
      <c r="Q33" s="1345"/>
      <c r="R33" s="1345"/>
      <c r="S33" s="1345"/>
      <c r="T33" s="1345"/>
      <c r="U33" s="1345"/>
      <c r="V33" s="1345"/>
      <c r="W33" s="1345"/>
      <c r="X33" s="1345"/>
      <c r="Y33" s="1345"/>
      <c r="Z33" s="1345"/>
      <c r="AA33" s="1345"/>
      <c r="AB33" s="1345"/>
      <c r="AC33" s="1345"/>
      <c r="AD33" s="1345"/>
      <c r="AE33" s="1345"/>
      <c r="AF33" s="1345"/>
      <c r="AG33" s="1345"/>
      <c r="AH33" s="1345"/>
    </row>
    <row r="34" spans="1:34" ht="15.75" thickBot="1" x14ac:dyDescent="0.3">
      <c r="A34" s="2118" t="s">
        <v>40</v>
      </c>
      <c r="B34" s="2119"/>
      <c r="C34" s="1416">
        <v>0</v>
      </c>
      <c r="D34" s="1417"/>
      <c r="E34" s="1418"/>
      <c r="F34" s="1419"/>
      <c r="G34" s="1420"/>
      <c r="H34" s="1345"/>
      <c r="I34" s="1345"/>
      <c r="J34" s="1345"/>
      <c r="K34" s="1345"/>
      <c r="L34" s="1345"/>
      <c r="M34" s="1345"/>
      <c r="N34" s="1345"/>
      <c r="O34" s="1345"/>
      <c r="P34" s="1345"/>
      <c r="Q34" s="1345"/>
      <c r="R34" s="1345"/>
      <c r="S34" s="1345"/>
      <c r="T34" s="1345"/>
      <c r="U34" s="1345"/>
      <c r="V34" s="1345"/>
      <c r="W34" s="1345"/>
      <c r="X34" s="1345"/>
      <c r="Y34" s="1345"/>
      <c r="Z34" s="1345"/>
      <c r="AA34" s="1345"/>
      <c r="AB34" s="1345"/>
      <c r="AC34" s="1345"/>
      <c r="AD34" s="1345"/>
      <c r="AE34" s="1345"/>
      <c r="AF34" s="1345"/>
      <c r="AG34" s="1345"/>
      <c r="AH34" s="1345"/>
    </row>
    <row r="35" spans="1:34" ht="15.75" thickTop="1" x14ac:dyDescent="0.25">
      <c r="A35" s="1421" t="s">
        <v>41</v>
      </c>
      <c r="B35" s="1422"/>
      <c r="C35" s="1423">
        <v>0</v>
      </c>
      <c r="D35" s="1424"/>
      <c r="E35" s="1425"/>
      <c r="F35" s="1425"/>
      <c r="G35" s="1426"/>
      <c r="H35" s="1345"/>
      <c r="I35" s="1345"/>
      <c r="J35" s="1345"/>
      <c r="K35" s="1345"/>
      <c r="L35" s="1345"/>
      <c r="M35" s="1345"/>
      <c r="N35" s="1345"/>
      <c r="O35" s="1345"/>
      <c r="P35" s="1345"/>
      <c r="Q35" s="1345"/>
      <c r="R35" s="1345"/>
      <c r="S35" s="1345"/>
      <c r="T35" s="1345"/>
      <c r="U35" s="1345"/>
      <c r="V35" s="1345"/>
      <c r="W35" s="1345"/>
      <c r="X35" s="1345"/>
      <c r="Y35" s="1345"/>
      <c r="Z35" s="1345"/>
      <c r="AA35" s="1345"/>
      <c r="AB35" s="1345"/>
      <c r="AC35" s="1345"/>
      <c r="AD35" s="1345"/>
      <c r="AE35" s="1345"/>
      <c r="AF35" s="1345"/>
      <c r="AG35" s="1345"/>
      <c r="AH35" s="1345"/>
    </row>
    <row r="36" spans="1:34" x14ac:dyDescent="0.25">
      <c r="A36" s="1427" t="s">
        <v>42</v>
      </c>
      <c r="B36" s="1428"/>
      <c r="C36" s="1429">
        <v>0</v>
      </c>
      <c r="D36" s="1430"/>
      <c r="E36" s="1431"/>
      <c r="F36" s="1432"/>
      <c r="G36" s="1433"/>
      <c r="H36" s="1345"/>
      <c r="I36" s="1345"/>
      <c r="J36" s="1345"/>
      <c r="K36" s="1345"/>
      <c r="L36" s="1345"/>
      <c r="M36" s="1345"/>
      <c r="N36" s="1345"/>
      <c r="O36" s="1345"/>
      <c r="P36" s="1345"/>
      <c r="Q36" s="1345"/>
      <c r="R36" s="1345"/>
      <c r="S36" s="1345"/>
      <c r="T36" s="1345"/>
      <c r="U36" s="1345"/>
      <c r="V36" s="1345"/>
      <c r="W36" s="1345"/>
      <c r="X36" s="1345"/>
      <c r="Y36" s="1345"/>
      <c r="Z36" s="1345"/>
      <c r="AA36" s="1345"/>
      <c r="AB36" s="1345"/>
      <c r="AC36" s="1345"/>
      <c r="AD36" s="1345"/>
      <c r="AE36" s="1345"/>
      <c r="AF36" s="1345"/>
      <c r="AG36" s="1345"/>
      <c r="AH36" s="1345"/>
    </row>
    <row r="37" spans="1:34" x14ac:dyDescent="0.25">
      <c r="A37" s="1352" t="s">
        <v>43</v>
      </c>
      <c r="B37" s="1345"/>
      <c r="C37" s="1434"/>
      <c r="D37" s="1345"/>
      <c r="E37" s="1345"/>
      <c r="F37" s="1345"/>
      <c r="G37" s="1345"/>
      <c r="H37" s="1345"/>
      <c r="I37" s="1345"/>
      <c r="J37" s="1345"/>
      <c r="K37" s="1345"/>
      <c r="L37" s="1345"/>
      <c r="M37" s="1345"/>
      <c r="N37" s="1345"/>
      <c r="O37" s="1345"/>
      <c r="P37" s="1345"/>
      <c r="Q37" s="1345"/>
      <c r="R37" s="1345"/>
      <c r="S37" s="1345"/>
      <c r="T37" s="1345"/>
      <c r="U37" s="1345"/>
      <c r="V37" s="1345"/>
      <c r="W37" s="1345"/>
      <c r="X37" s="1345"/>
      <c r="Y37" s="1345"/>
      <c r="Z37" s="1345"/>
      <c r="AA37" s="1345"/>
      <c r="AB37" s="1345"/>
      <c r="AC37" s="1345"/>
      <c r="AD37" s="1345"/>
      <c r="AE37" s="1345"/>
      <c r="AF37" s="1345"/>
      <c r="AG37" s="1345"/>
      <c r="AH37" s="1345"/>
    </row>
    <row r="38" spans="1:34" ht="15" customHeight="1" x14ac:dyDescent="0.25">
      <c r="A38" s="2080" t="s">
        <v>7</v>
      </c>
      <c r="B38" s="2096"/>
      <c r="C38" s="2100" t="s">
        <v>9</v>
      </c>
      <c r="D38" s="2101" t="s">
        <v>10</v>
      </c>
      <c r="E38" s="2102"/>
      <c r="F38" s="2102"/>
      <c r="G38" s="2102"/>
      <c r="H38" s="2102"/>
      <c r="I38" s="2102"/>
      <c r="J38" s="2103"/>
      <c r="K38" s="2101" t="s">
        <v>11</v>
      </c>
      <c r="L38" s="2102"/>
      <c r="M38" s="2077" t="s">
        <v>12</v>
      </c>
      <c r="N38" s="2079"/>
      <c r="O38" s="2078"/>
      <c r="P38" s="1345"/>
      <c r="Q38" s="1345"/>
      <c r="R38" s="1435"/>
      <c r="S38" s="1345"/>
      <c r="T38" s="1345"/>
      <c r="U38" s="1345"/>
      <c r="V38" s="1345"/>
      <c r="W38" s="1345"/>
      <c r="X38" s="1345"/>
      <c r="Y38" s="1345"/>
      <c r="Z38" s="1345"/>
      <c r="AA38" s="1345"/>
      <c r="AB38" s="1345"/>
      <c r="AC38" s="1345"/>
      <c r="AD38" s="1345"/>
      <c r="AE38" s="1345"/>
      <c r="AF38" s="1345"/>
      <c r="AG38" s="1345"/>
      <c r="AH38" s="1345"/>
    </row>
    <row r="39" spans="1:34" ht="15" customHeight="1" x14ac:dyDescent="0.25">
      <c r="A39" s="2097"/>
      <c r="B39" s="2098"/>
      <c r="C39" s="2097"/>
      <c r="D39" s="2107" t="s">
        <v>13</v>
      </c>
      <c r="E39" s="2107" t="s">
        <v>14</v>
      </c>
      <c r="F39" s="2087" t="s">
        <v>15</v>
      </c>
      <c r="G39" s="2110" t="s">
        <v>16</v>
      </c>
      <c r="H39" s="2087" t="s">
        <v>17</v>
      </c>
      <c r="I39" s="2087" t="s">
        <v>18</v>
      </c>
      <c r="J39" s="2104" t="s">
        <v>19</v>
      </c>
      <c r="K39" s="2113" t="s">
        <v>20</v>
      </c>
      <c r="L39" s="2128" t="s">
        <v>21</v>
      </c>
      <c r="M39" s="2113" t="s">
        <v>22</v>
      </c>
      <c r="N39" s="2090" t="s">
        <v>23</v>
      </c>
      <c r="O39" s="2093" t="s">
        <v>24</v>
      </c>
      <c r="P39" s="1345"/>
      <c r="Q39" s="1345"/>
      <c r="R39" s="1435"/>
      <c r="S39" s="1345"/>
      <c r="T39" s="1345"/>
      <c r="U39" s="1345"/>
      <c r="V39" s="1345"/>
      <c r="W39" s="1345"/>
      <c r="X39" s="1345"/>
      <c r="Y39" s="1345"/>
      <c r="Z39" s="1345"/>
      <c r="AA39" s="1345"/>
      <c r="AB39" s="1345"/>
      <c r="AC39" s="1345"/>
      <c r="AD39" s="1345"/>
      <c r="AE39" s="1345"/>
      <c r="AF39" s="1345"/>
      <c r="AG39" s="1345"/>
      <c r="AH39" s="1345"/>
    </row>
    <row r="40" spans="1:34" x14ac:dyDescent="0.25">
      <c r="A40" s="2097"/>
      <c r="B40" s="2098"/>
      <c r="C40" s="2097"/>
      <c r="D40" s="2108"/>
      <c r="E40" s="2108"/>
      <c r="F40" s="2088"/>
      <c r="G40" s="2111"/>
      <c r="H40" s="2088"/>
      <c r="I40" s="2088"/>
      <c r="J40" s="2105"/>
      <c r="K40" s="2114"/>
      <c r="L40" s="2129"/>
      <c r="M40" s="2114"/>
      <c r="N40" s="2091"/>
      <c r="O40" s="2094"/>
      <c r="P40" s="1345"/>
      <c r="Q40" s="1345"/>
      <c r="R40" s="1435"/>
      <c r="S40" s="1345"/>
      <c r="T40" s="1345"/>
      <c r="U40" s="1345"/>
      <c r="V40" s="1345"/>
      <c r="W40" s="1345"/>
      <c r="X40" s="1345"/>
      <c r="Y40" s="1345"/>
      <c r="Z40" s="1345"/>
      <c r="AA40" s="1345"/>
      <c r="AB40" s="1345"/>
      <c r="AC40" s="1345"/>
      <c r="AD40" s="1345"/>
      <c r="AE40" s="1345"/>
      <c r="AF40" s="1345"/>
      <c r="AG40" s="1345"/>
      <c r="AH40" s="1345"/>
    </row>
    <row r="41" spans="1:34" x14ac:dyDescent="0.25">
      <c r="A41" s="2082"/>
      <c r="B41" s="2099"/>
      <c r="C41" s="2097"/>
      <c r="D41" s="2109"/>
      <c r="E41" s="2109"/>
      <c r="F41" s="2089"/>
      <c r="G41" s="2112"/>
      <c r="H41" s="2089"/>
      <c r="I41" s="2089"/>
      <c r="J41" s="2106"/>
      <c r="K41" s="2115"/>
      <c r="L41" s="2130"/>
      <c r="M41" s="2115"/>
      <c r="N41" s="2092"/>
      <c r="O41" s="2095"/>
      <c r="P41" s="1345"/>
      <c r="Q41" s="1345"/>
      <c r="R41" s="1435"/>
      <c r="S41" s="1345"/>
      <c r="T41" s="1345"/>
      <c r="U41" s="1345"/>
      <c r="V41" s="1345"/>
      <c r="W41" s="1345"/>
      <c r="X41" s="1345"/>
      <c r="Y41" s="1345"/>
      <c r="Z41" s="1345"/>
      <c r="AA41" s="1345"/>
      <c r="AB41" s="1345"/>
      <c r="AC41" s="1345"/>
      <c r="AD41" s="1345"/>
      <c r="AE41" s="1345"/>
      <c r="AF41" s="1345"/>
      <c r="AG41" s="1345"/>
      <c r="AH41" s="1345"/>
    </row>
    <row r="42" spans="1:34" x14ac:dyDescent="0.25">
      <c r="A42" s="2080" t="s">
        <v>25</v>
      </c>
      <c r="B42" s="2096"/>
      <c r="C42" s="1436">
        <v>0</v>
      </c>
      <c r="D42" s="1437"/>
      <c r="E42" s="1438"/>
      <c r="F42" s="1439"/>
      <c r="G42" s="1439"/>
      <c r="H42" s="1439"/>
      <c r="I42" s="1439"/>
      <c r="J42" s="1440"/>
      <c r="K42" s="1437"/>
      <c r="L42" s="1441"/>
      <c r="M42" s="1437"/>
      <c r="N42" s="1439"/>
      <c r="O42" s="1440"/>
      <c r="P42" s="1567" t="s">
        <v>44</v>
      </c>
      <c r="Q42" s="1345"/>
      <c r="R42" s="1435"/>
      <c r="S42" s="1345"/>
      <c r="T42" s="1345"/>
      <c r="U42" s="1345"/>
      <c r="V42" s="1345"/>
      <c r="W42" s="1345"/>
      <c r="X42" s="1345"/>
      <c r="Y42" s="1345"/>
      <c r="Z42" s="1345"/>
      <c r="AA42" s="1483" t="s">
        <v>28</v>
      </c>
      <c r="AB42" s="1483" t="s">
        <v>28</v>
      </c>
      <c r="AC42" s="1483" t="s">
        <v>28</v>
      </c>
      <c r="AD42" s="1483" t="s">
        <v>28</v>
      </c>
      <c r="AE42" s="1565" t="s">
        <v>28</v>
      </c>
      <c r="AF42" s="1565" t="s">
        <v>28</v>
      </c>
      <c r="AG42" s="1565" t="s">
        <v>28</v>
      </c>
      <c r="AH42" s="1565" t="s">
        <v>28</v>
      </c>
    </row>
    <row r="43" spans="1:34" ht="94.5" x14ac:dyDescent="0.25">
      <c r="A43" s="2100" t="s">
        <v>45</v>
      </c>
      <c r="B43" s="1442" t="s">
        <v>46</v>
      </c>
      <c r="C43" s="1443">
        <v>0</v>
      </c>
      <c r="D43" s="1444"/>
      <c r="E43" s="1445"/>
      <c r="F43" s="1446"/>
      <c r="G43" s="1446"/>
      <c r="H43" s="1446"/>
      <c r="I43" s="1446"/>
      <c r="J43" s="1447"/>
      <c r="K43" s="1448"/>
      <c r="L43" s="1447"/>
      <c r="M43" s="1444"/>
      <c r="N43" s="1446"/>
      <c r="O43" s="1447"/>
      <c r="P43" s="1567" t="s">
        <v>44</v>
      </c>
      <c r="Q43" s="1345"/>
      <c r="R43" s="1435"/>
      <c r="S43" s="1345"/>
      <c r="T43" s="1345"/>
      <c r="U43" s="1345"/>
      <c r="V43" s="1345"/>
      <c r="W43" s="1345"/>
      <c r="X43" s="1345"/>
      <c r="Y43" s="1345"/>
      <c r="Z43" s="1345"/>
      <c r="AA43" s="1483" t="s">
        <v>28</v>
      </c>
      <c r="AB43" s="1483" t="s">
        <v>28</v>
      </c>
      <c r="AC43" s="1483" t="s">
        <v>28</v>
      </c>
      <c r="AD43" s="1483" t="s">
        <v>28</v>
      </c>
      <c r="AE43" s="1565" t="s">
        <v>28</v>
      </c>
      <c r="AF43" s="1565" t="s">
        <v>28</v>
      </c>
      <c r="AG43" s="1565" t="s">
        <v>28</v>
      </c>
      <c r="AH43" s="1565" t="s">
        <v>28</v>
      </c>
    </row>
    <row r="44" spans="1:34" x14ac:dyDescent="0.25">
      <c r="A44" s="2120"/>
      <c r="B44" s="1449" t="s">
        <v>47</v>
      </c>
      <c r="C44" s="1450">
        <v>0</v>
      </c>
      <c r="D44" s="1451"/>
      <c r="E44" s="1452"/>
      <c r="F44" s="1453"/>
      <c r="G44" s="1453"/>
      <c r="H44" s="1453"/>
      <c r="I44" s="1453"/>
      <c r="J44" s="1454"/>
      <c r="K44" s="1455"/>
      <c r="L44" s="1456"/>
      <c r="M44" s="1455"/>
      <c r="N44" s="1457"/>
      <c r="O44" s="1456"/>
      <c r="P44" s="1567" t="s">
        <v>48</v>
      </c>
      <c r="Q44" s="1345"/>
      <c r="R44" s="1435"/>
      <c r="S44" s="1345"/>
      <c r="T44" s="1345"/>
      <c r="U44" s="1345"/>
      <c r="V44" s="1345"/>
      <c r="W44" s="1345"/>
      <c r="X44" s="1345"/>
      <c r="Y44" s="1345"/>
      <c r="Z44" s="1345"/>
      <c r="AA44" s="1483" t="s">
        <v>28</v>
      </c>
      <c r="AB44" s="1483" t="s">
        <v>28</v>
      </c>
      <c r="AC44" s="1483" t="s">
        <v>28</v>
      </c>
      <c r="AD44" s="1345"/>
      <c r="AE44" s="1565" t="s">
        <v>28</v>
      </c>
      <c r="AF44" s="1565" t="s">
        <v>28</v>
      </c>
      <c r="AG44" s="1565" t="s">
        <v>28</v>
      </c>
      <c r="AH44" s="1345"/>
    </row>
    <row r="45" spans="1:34" x14ac:dyDescent="0.25">
      <c r="A45" s="2077" t="s">
        <v>9</v>
      </c>
      <c r="B45" s="2079"/>
      <c r="C45" s="1458">
        <v>0</v>
      </c>
      <c r="D45" s="1459">
        <v>0</v>
      </c>
      <c r="E45" s="1460">
        <v>0</v>
      </c>
      <c r="F45" s="1461">
        <v>0</v>
      </c>
      <c r="G45" s="1461">
        <v>0</v>
      </c>
      <c r="H45" s="1461">
        <v>0</v>
      </c>
      <c r="I45" s="1461">
        <v>0</v>
      </c>
      <c r="J45" s="1462">
        <v>0</v>
      </c>
      <c r="K45" s="1459">
        <v>0</v>
      </c>
      <c r="L45" s="1462">
        <v>0</v>
      </c>
      <c r="M45" s="1459">
        <v>0</v>
      </c>
      <c r="N45" s="1461">
        <v>0</v>
      </c>
      <c r="O45" s="1462">
        <v>0</v>
      </c>
      <c r="P45" s="1345"/>
      <c r="Q45" s="1345"/>
      <c r="R45" s="1463"/>
      <c r="S45" s="1345"/>
      <c r="T45" s="1345"/>
      <c r="U45" s="1345"/>
      <c r="V45" s="1345"/>
      <c r="W45" s="1345"/>
      <c r="X45" s="1345"/>
      <c r="Y45" s="1345"/>
      <c r="Z45" s="1345"/>
      <c r="AA45" s="1483" t="s">
        <v>28</v>
      </c>
      <c r="AB45" s="1483" t="s">
        <v>28</v>
      </c>
      <c r="AC45" s="1483" t="s">
        <v>28</v>
      </c>
      <c r="AD45" s="1483" t="s">
        <v>28</v>
      </c>
      <c r="AE45" s="1565" t="s">
        <v>28</v>
      </c>
      <c r="AF45" s="1565" t="s">
        <v>28</v>
      </c>
      <c r="AG45" s="1565" t="s">
        <v>28</v>
      </c>
      <c r="AH45" s="1565" t="s">
        <v>28</v>
      </c>
    </row>
    <row r="46" spans="1:34" ht="15" customHeight="1" x14ac:dyDescent="0.25">
      <c r="A46" s="2077" t="s">
        <v>49</v>
      </c>
      <c r="B46" s="2079"/>
      <c r="C46" s="1458">
        <v>0</v>
      </c>
      <c r="D46" s="1464"/>
      <c r="E46" s="1465"/>
      <c r="F46" s="1466"/>
      <c r="G46" s="1466"/>
      <c r="H46" s="1466"/>
      <c r="I46" s="1466"/>
      <c r="J46" s="1467"/>
      <c r="K46" s="1464"/>
      <c r="L46" s="1467"/>
      <c r="M46" s="1464"/>
      <c r="N46" s="1466"/>
      <c r="O46" s="1467"/>
      <c r="P46" s="1345"/>
      <c r="Q46" s="1345"/>
      <c r="R46" s="1435"/>
      <c r="S46" s="1345"/>
      <c r="T46" s="1345"/>
      <c r="U46" s="1345"/>
      <c r="V46" s="1345"/>
      <c r="W46" s="1345"/>
      <c r="X46" s="1345"/>
      <c r="Y46" s="1345"/>
      <c r="Z46" s="1345"/>
      <c r="AA46" s="1483" t="s">
        <v>28</v>
      </c>
      <c r="AB46" s="1483" t="s">
        <v>28</v>
      </c>
      <c r="AC46" s="1483" t="s">
        <v>28</v>
      </c>
      <c r="AD46" s="1483" t="s">
        <v>28</v>
      </c>
      <c r="AE46" s="1565" t="s">
        <v>28</v>
      </c>
      <c r="AF46" s="1565" t="s">
        <v>28</v>
      </c>
      <c r="AG46" s="1565" t="s">
        <v>28</v>
      </c>
      <c r="AH46" s="1565" t="s">
        <v>28</v>
      </c>
    </row>
    <row r="47" spans="1:34" ht="15" customHeight="1" x14ac:dyDescent="0.25">
      <c r="A47" s="2077" t="s">
        <v>50</v>
      </c>
      <c r="B47" s="2079"/>
      <c r="C47" s="1458">
        <v>0</v>
      </c>
      <c r="D47" s="1464"/>
      <c r="E47" s="1466"/>
      <c r="F47" s="1466"/>
      <c r="G47" s="1466"/>
      <c r="H47" s="1466"/>
      <c r="I47" s="1468"/>
      <c r="J47" s="1469"/>
      <c r="K47" s="1468"/>
      <c r="L47" s="1469"/>
      <c r="M47" s="1470"/>
      <c r="N47" s="1468"/>
      <c r="O47" s="1468"/>
      <c r="P47" s="1345"/>
      <c r="Q47" s="1435"/>
      <c r="R47" s="1345"/>
      <c r="S47" s="1345"/>
      <c r="T47" s="1345"/>
      <c r="U47" s="1345"/>
      <c r="V47" s="1345"/>
      <c r="W47" s="1345"/>
      <c r="X47" s="1345"/>
      <c r="Y47" s="1345"/>
      <c r="Z47" s="1345"/>
      <c r="AA47" s="1483" t="s">
        <v>28</v>
      </c>
      <c r="AB47" s="1483" t="s">
        <v>28</v>
      </c>
      <c r="AC47" s="1483" t="s">
        <v>28</v>
      </c>
      <c r="AD47" s="1345"/>
      <c r="AE47" s="1565" t="s">
        <v>28</v>
      </c>
      <c r="AF47" s="1565" t="s">
        <v>28</v>
      </c>
      <c r="AG47" s="1565" t="s">
        <v>28</v>
      </c>
      <c r="AH47" s="1345"/>
    </row>
    <row r="48" spans="1:34" x14ac:dyDescent="0.25">
      <c r="A48" s="1351" t="s">
        <v>51</v>
      </c>
      <c r="B48" s="1345"/>
      <c r="C48" s="1345"/>
      <c r="D48" s="1345"/>
      <c r="E48" s="1345"/>
      <c r="F48" s="1345"/>
      <c r="G48" s="1345"/>
      <c r="H48" s="1345"/>
      <c r="I48" s="1345"/>
      <c r="J48" s="1345"/>
      <c r="K48" s="1345"/>
      <c r="L48" s="1345"/>
      <c r="M48" s="1345"/>
      <c r="N48" s="1345"/>
      <c r="O48" s="1345"/>
      <c r="P48" s="1345"/>
      <c r="Q48" s="1345"/>
      <c r="R48" s="1345"/>
      <c r="S48" s="1345"/>
      <c r="T48" s="1345"/>
      <c r="U48" s="1345"/>
      <c r="V48" s="1345"/>
      <c r="W48" s="1345"/>
      <c r="X48" s="1345"/>
      <c r="Y48" s="1345"/>
      <c r="Z48" s="1345"/>
      <c r="AA48" s="1483" t="s">
        <v>28</v>
      </c>
      <c r="AB48" s="1483" t="s">
        <v>28</v>
      </c>
      <c r="AC48" s="1483" t="s">
        <v>28</v>
      </c>
      <c r="AD48" s="1483" t="s">
        <v>28</v>
      </c>
      <c r="AE48" s="1565" t="s">
        <v>28</v>
      </c>
      <c r="AF48" s="1565" t="s">
        <v>28</v>
      </c>
      <c r="AG48" s="1565" t="s">
        <v>28</v>
      </c>
      <c r="AH48" s="1565" t="s">
        <v>28</v>
      </c>
    </row>
    <row r="49" spans="1:34" x14ac:dyDescent="0.25">
      <c r="A49" s="1352" t="s">
        <v>52</v>
      </c>
      <c r="B49" s="1345"/>
      <c r="C49" s="1345"/>
      <c r="D49" s="1345"/>
      <c r="E49" s="1345"/>
      <c r="F49" s="1345"/>
      <c r="G49" s="1434"/>
      <c r="H49" s="1434"/>
      <c r="I49" s="1345"/>
      <c r="J49" s="1345"/>
      <c r="K49" s="1345"/>
      <c r="L49" s="1345"/>
      <c r="M49" s="1345"/>
      <c r="N49" s="1345"/>
      <c r="O49" s="1345"/>
      <c r="P49" s="1345"/>
      <c r="Q49" s="1345"/>
      <c r="R49" s="1345"/>
      <c r="S49" s="1345"/>
      <c r="T49" s="1345"/>
      <c r="U49" s="1345"/>
      <c r="V49" s="1345"/>
      <c r="W49" s="1345"/>
      <c r="X49" s="1345"/>
      <c r="Y49" s="1345"/>
      <c r="Z49" s="1345"/>
      <c r="AA49" s="1483" t="s">
        <v>28</v>
      </c>
      <c r="AB49" s="1483" t="s">
        <v>28</v>
      </c>
      <c r="AC49" s="1483" t="s">
        <v>28</v>
      </c>
      <c r="AD49" s="1577"/>
      <c r="AE49" s="1565" t="s">
        <v>28</v>
      </c>
      <c r="AF49" s="1565" t="s">
        <v>28</v>
      </c>
      <c r="AG49" s="1565" t="s">
        <v>28</v>
      </c>
      <c r="AH49" s="1577"/>
    </row>
    <row r="50" spans="1:34" ht="15" customHeight="1" x14ac:dyDescent="0.25">
      <c r="A50" s="2080" t="s">
        <v>8</v>
      </c>
      <c r="B50" s="2096"/>
      <c r="C50" s="2100" t="s">
        <v>53</v>
      </c>
      <c r="D50" s="2101" t="s">
        <v>54</v>
      </c>
      <c r="E50" s="2103"/>
      <c r="F50" s="2100" t="s">
        <v>55</v>
      </c>
      <c r="G50" s="2136" t="s">
        <v>56</v>
      </c>
      <c r="H50" s="2136"/>
      <c r="I50" s="2136"/>
      <c r="J50" s="2136"/>
      <c r="K50" s="2136"/>
      <c r="L50" s="2136"/>
      <c r="M50" s="2136"/>
      <c r="N50" s="2153" t="s">
        <v>57</v>
      </c>
      <c r="O50" s="2101" t="s">
        <v>58</v>
      </c>
      <c r="P50" s="2103"/>
      <c r="Q50" s="2137" t="s">
        <v>59</v>
      </c>
      <c r="R50" s="1345"/>
      <c r="S50" s="1345"/>
      <c r="T50" s="1345"/>
      <c r="U50" s="1345"/>
      <c r="V50" s="1345"/>
      <c r="W50" s="1345"/>
      <c r="X50" s="1345"/>
      <c r="Y50" s="1345"/>
      <c r="Z50" s="1345"/>
      <c r="AA50" s="1345"/>
      <c r="AB50" s="1345"/>
      <c r="AC50" s="1345"/>
      <c r="AD50" s="1345"/>
      <c r="AE50" s="1345"/>
      <c r="AF50" s="1345"/>
      <c r="AG50" s="1345"/>
      <c r="AH50" s="1345"/>
    </row>
    <row r="51" spans="1:34" ht="15" customHeight="1" x14ac:dyDescent="0.25">
      <c r="A51" s="2097"/>
      <c r="B51" s="2098"/>
      <c r="C51" s="2120"/>
      <c r="D51" s="2140" t="s">
        <v>60</v>
      </c>
      <c r="E51" s="2128" t="s">
        <v>61</v>
      </c>
      <c r="F51" s="2134"/>
      <c r="G51" s="2142" t="s">
        <v>62</v>
      </c>
      <c r="H51" s="2142"/>
      <c r="I51" s="2142"/>
      <c r="J51" s="2143" t="s">
        <v>63</v>
      </c>
      <c r="K51" s="2144" t="s">
        <v>64</v>
      </c>
      <c r="L51" s="2144" t="s">
        <v>65</v>
      </c>
      <c r="M51" s="2154" t="s">
        <v>66</v>
      </c>
      <c r="N51" s="2134"/>
      <c r="O51" s="2113" t="s">
        <v>67</v>
      </c>
      <c r="P51" s="2093" t="s">
        <v>68</v>
      </c>
      <c r="Q51" s="2138"/>
      <c r="R51" s="1345"/>
      <c r="S51" s="1345"/>
      <c r="T51" s="1345"/>
      <c r="U51" s="1345"/>
      <c r="V51" s="1345"/>
      <c r="W51" s="1345"/>
      <c r="X51" s="1345"/>
      <c r="Y51" s="1345"/>
      <c r="Z51" s="1345"/>
      <c r="AA51" s="1345"/>
      <c r="AB51" s="1345"/>
      <c r="AC51" s="1345"/>
      <c r="AD51" s="1345"/>
      <c r="AE51" s="1345"/>
      <c r="AF51" s="1345"/>
      <c r="AG51" s="1345"/>
      <c r="AH51" s="1345"/>
    </row>
    <row r="52" spans="1:34" ht="21" x14ac:dyDescent="0.25">
      <c r="A52" s="2097"/>
      <c r="B52" s="2098"/>
      <c r="C52" s="2121"/>
      <c r="D52" s="2141"/>
      <c r="E52" s="2130"/>
      <c r="F52" s="2135"/>
      <c r="G52" s="1473" t="s">
        <v>69</v>
      </c>
      <c r="H52" s="1474" t="s">
        <v>70</v>
      </c>
      <c r="I52" s="1475" t="s">
        <v>71</v>
      </c>
      <c r="J52" s="2143"/>
      <c r="K52" s="2144"/>
      <c r="L52" s="2144"/>
      <c r="M52" s="2154"/>
      <c r="N52" s="2135"/>
      <c r="O52" s="2115"/>
      <c r="P52" s="2095"/>
      <c r="Q52" s="2139"/>
      <c r="R52" s="1345"/>
      <c r="S52" s="1345"/>
      <c r="T52" s="1345"/>
      <c r="U52" s="1345"/>
      <c r="V52" s="1345"/>
      <c r="W52" s="1345"/>
      <c r="X52" s="1345"/>
      <c r="Y52" s="1345"/>
      <c r="Z52" s="1345"/>
      <c r="AA52" s="1345"/>
      <c r="AB52" s="1345"/>
      <c r="AC52" s="1345"/>
      <c r="AD52" s="1345"/>
      <c r="AE52" s="1345"/>
      <c r="AF52" s="1345"/>
      <c r="AG52" s="1345"/>
      <c r="AH52" s="1345"/>
    </row>
    <row r="53" spans="1:34" ht="15" customHeight="1" x14ac:dyDescent="0.25">
      <c r="A53" s="2147" t="s">
        <v>26</v>
      </c>
      <c r="B53" s="2147"/>
      <c r="C53" s="1476"/>
      <c r="D53" s="1444"/>
      <c r="E53" s="1447"/>
      <c r="F53" s="1477">
        <v>0</v>
      </c>
      <c r="G53" s="1478">
        <v>0</v>
      </c>
      <c r="H53" s="1479">
        <v>0</v>
      </c>
      <c r="I53" s="1480">
        <v>0</v>
      </c>
      <c r="J53" s="1444"/>
      <c r="K53" s="1446"/>
      <c r="L53" s="1446"/>
      <c r="M53" s="1481">
        <v>0</v>
      </c>
      <c r="N53" s="1482">
        <v>0</v>
      </c>
      <c r="O53" s="1444"/>
      <c r="P53" s="1447"/>
      <c r="Q53" s="1476"/>
      <c r="R53" s="1345"/>
      <c r="S53" s="1345"/>
      <c r="T53" s="1345"/>
      <c r="U53" s="1345"/>
      <c r="V53" s="1345"/>
      <c r="W53" s="1345"/>
      <c r="X53" s="1345"/>
      <c r="Y53" s="1345"/>
      <c r="Z53" s="1345"/>
      <c r="AA53" s="1533"/>
      <c r="AB53" s="1345"/>
      <c r="AC53" s="1345"/>
      <c r="AD53" s="1345"/>
      <c r="AE53" s="1345"/>
      <c r="AF53" s="1345"/>
      <c r="AG53" s="1345"/>
      <c r="AH53" s="1345"/>
    </row>
    <row r="54" spans="1:34" ht="15" customHeight="1" x14ac:dyDescent="0.25">
      <c r="A54" s="2148" t="s">
        <v>29</v>
      </c>
      <c r="B54" s="2148"/>
      <c r="C54" s="1484"/>
      <c r="D54" s="1485"/>
      <c r="E54" s="1486"/>
      <c r="F54" s="1487">
        <v>0</v>
      </c>
      <c r="G54" s="1488">
        <v>0</v>
      </c>
      <c r="H54" s="1489">
        <v>0</v>
      </c>
      <c r="I54" s="1490">
        <v>0</v>
      </c>
      <c r="J54" s="1485"/>
      <c r="K54" s="1491"/>
      <c r="L54" s="1491"/>
      <c r="M54" s="1492">
        <v>0</v>
      </c>
      <c r="N54" s="1493">
        <v>0</v>
      </c>
      <c r="O54" s="1485"/>
      <c r="P54" s="1486"/>
      <c r="Q54" s="1484"/>
      <c r="R54" s="1345"/>
      <c r="S54" s="1345"/>
      <c r="T54" s="1345"/>
      <c r="U54" s="1345"/>
      <c r="V54" s="1345"/>
      <c r="W54" s="1345"/>
      <c r="X54" s="1345"/>
      <c r="Y54" s="1345"/>
      <c r="Z54" s="1345"/>
      <c r="AA54" s="1533"/>
      <c r="AB54" s="1345"/>
      <c r="AC54" s="1345"/>
      <c r="AD54" s="1345"/>
      <c r="AE54" s="1345"/>
      <c r="AF54" s="1345"/>
      <c r="AG54" s="1345"/>
      <c r="AH54" s="1345"/>
    </row>
    <row r="55" spans="1:34" x14ac:dyDescent="0.25">
      <c r="A55" s="2149" t="s">
        <v>33</v>
      </c>
      <c r="B55" s="2149"/>
      <c r="C55" s="1494"/>
      <c r="D55" s="1495"/>
      <c r="E55" s="1496"/>
      <c r="F55" s="1497">
        <v>0</v>
      </c>
      <c r="G55" s="1498">
        <v>0</v>
      </c>
      <c r="H55" s="1499">
        <v>0</v>
      </c>
      <c r="I55" s="1500">
        <v>0</v>
      </c>
      <c r="J55" s="1495"/>
      <c r="K55" s="1501"/>
      <c r="L55" s="1501"/>
      <c r="M55" s="1502">
        <v>0</v>
      </c>
      <c r="N55" s="1503">
        <v>0</v>
      </c>
      <c r="O55" s="1495"/>
      <c r="P55" s="1496"/>
      <c r="Q55" s="1494"/>
      <c r="R55" s="1345"/>
      <c r="S55" s="1345"/>
      <c r="T55" s="1345"/>
      <c r="U55" s="1345"/>
      <c r="V55" s="1345"/>
      <c r="W55" s="1345"/>
      <c r="X55" s="1345"/>
      <c r="Y55" s="1345"/>
      <c r="Z55" s="1345"/>
      <c r="AA55" s="1533"/>
      <c r="AB55" s="1345"/>
      <c r="AC55" s="1345"/>
      <c r="AD55" s="1345"/>
      <c r="AE55" s="1345"/>
      <c r="AF55" s="1345"/>
      <c r="AG55" s="1345"/>
      <c r="AH55" s="1345"/>
    </row>
    <row r="56" spans="1:34" x14ac:dyDescent="0.25">
      <c r="A56" s="1363" t="s">
        <v>30</v>
      </c>
      <c r="B56" s="1504"/>
      <c r="C56" s="1494"/>
      <c r="D56" s="1495"/>
      <c r="E56" s="1496"/>
      <c r="F56" s="1497">
        <v>0</v>
      </c>
      <c r="G56" s="1505">
        <v>0</v>
      </c>
      <c r="H56" s="1499">
        <v>0</v>
      </c>
      <c r="I56" s="1500">
        <v>0</v>
      </c>
      <c r="J56" s="1495"/>
      <c r="K56" s="1501"/>
      <c r="L56" s="1501"/>
      <c r="M56" s="1502">
        <v>0</v>
      </c>
      <c r="N56" s="1503">
        <v>0</v>
      </c>
      <c r="O56" s="1495"/>
      <c r="P56" s="1496"/>
      <c r="Q56" s="1494"/>
      <c r="R56" s="1345"/>
      <c r="S56" s="1345"/>
      <c r="T56" s="1345"/>
      <c r="U56" s="1345"/>
      <c r="V56" s="1345"/>
      <c r="W56" s="1345"/>
      <c r="X56" s="1345"/>
      <c r="Y56" s="1345"/>
      <c r="Z56" s="1345"/>
      <c r="AA56" s="1533"/>
      <c r="AB56" s="1345"/>
      <c r="AC56" s="1345"/>
      <c r="AD56" s="1345"/>
      <c r="AE56" s="1345"/>
      <c r="AF56" s="1345"/>
      <c r="AG56" s="1345"/>
      <c r="AH56" s="1345"/>
    </row>
    <row r="57" spans="1:34" x14ac:dyDescent="0.25">
      <c r="A57" s="2150"/>
      <c r="B57" s="2150"/>
      <c r="C57" s="1506"/>
      <c r="D57" s="1507"/>
      <c r="E57" s="1508"/>
      <c r="F57" s="1506"/>
      <c r="G57" s="1507"/>
      <c r="H57" s="1509"/>
      <c r="I57" s="1510"/>
      <c r="J57" s="1507"/>
      <c r="K57" s="1511"/>
      <c r="L57" s="1512"/>
      <c r="M57" s="1513"/>
      <c r="N57" s="1514"/>
      <c r="O57" s="1507"/>
      <c r="P57" s="1515"/>
      <c r="Q57" s="1516"/>
      <c r="R57" s="1345"/>
      <c r="S57" s="1345"/>
      <c r="T57" s="1345"/>
      <c r="U57" s="1345"/>
      <c r="V57" s="1345"/>
      <c r="W57" s="1345"/>
      <c r="X57" s="1345"/>
      <c r="Y57" s="1345"/>
      <c r="Z57" s="1345"/>
      <c r="AA57" s="1533"/>
      <c r="AB57" s="1345"/>
      <c r="AC57" s="1345"/>
      <c r="AD57" s="1345"/>
      <c r="AE57" s="1345"/>
      <c r="AF57" s="1345"/>
      <c r="AG57" s="1345"/>
      <c r="AH57" s="1345"/>
    </row>
    <row r="58" spans="1:34" x14ac:dyDescent="0.25">
      <c r="A58" s="2151" t="s">
        <v>72</v>
      </c>
      <c r="B58" s="2151"/>
      <c r="C58" s="1517">
        <v>0</v>
      </c>
      <c r="D58" s="1518">
        <v>0</v>
      </c>
      <c r="E58" s="1519">
        <v>0</v>
      </c>
      <c r="F58" s="1517">
        <v>0</v>
      </c>
      <c r="G58" s="1518">
        <v>0</v>
      </c>
      <c r="H58" s="1520">
        <v>0</v>
      </c>
      <c r="I58" s="1521">
        <v>0</v>
      </c>
      <c r="J58" s="1518">
        <v>0</v>
      </c>
      <c r="K58" s="1522">
        <v>0</v>
      </c>
      <c r="L58" s="1522">
        <v>0</v>
      </c>
      <c r="M58" s="1519">
        <v>0</v>
      </c>
      <c r="N58" s="1517">
        <v>0</v>
      </c>
      <c r="O58" s="1518">
        <v>0</v>
      </c>
      <c r="P58" s="1519">
        <v>0</v>
      </c>
      <c r="Q58" s="1517">
        <v>0</v>
      </c>
      <c r="R58" s="1345"/>
      <c r="S58" s="1345"/>
      <c r="T58" s="1345"/>
      <c r="U58" s="1345"/>
      <c r="V58" s="1345"/>
      <c r="W58" s="1345"/>
      <c r="X58" s="1345"/>
      <c r="Y58" s="1345"/>
      <c r="Z58" s="1345"/>
      <c r="AA58" s="1533"/>
      <c r="AB58" s="1345"/>
      <c r="AC58" s="1345"/>
      <c r="AD58" s="1345"/>
      <c r="AE58" s="1345"/>
      <c r="AF58" s="1345"/>
      <c r="AG58" s="1345"/>
      <c r="AH58" s="1345"/>
    </row>
    <row r="59" spans="1:34" x14ac:dyDescent="0.25">
      <c r="A59" s="2152" t="s">
        <v>73</v>
      </c>
      <c r="B59" s="2152"/>
      <c r="C59" s="1523">
        <v>57200</v>
      </c>
      <c r="D59" s="1524">
        <v>67200</v>
      </c>
      <c r="E59" s="1525"/>
      <c r="F59" s="1526">
        <v>124400</v>
      </c>
      <c r="G59" s="1527">
        <v>0</v>
      </c>
      <c r="H59" s="1528">
        <v>0</v>
      </c>
      <c r="I59" s="1529">
        <v>0</v>
      </c>
      <c r="J59" s="1444"/>
      <c r="K59" s="1446"/>
      <c r="L59" s="1446">
        <v>67200</v>
      </c>
      <c r="M59" s="1530">
        <v>67200</v>
      </c>
      <c r="N59" s="1531">
        <v>57200</v>
      </c>
      <c r="O59" s="1524"/>
      <c r="P59" s="1525"/>
      <c r="Q59" s="1523"/>
      <c r="R59" s="1345"/>
      <c r="S59" s="1345"/>
      <c r="T59" s="1345"/>
      <c r="U59" s="1345"/>
      <c r="V59" s="1345"/>
      <c r="W59" s="1345"/>
      <c r="X59" s="1345"/>
      <c r="Y59" s="1345"/>
      <c r="Z59" s="1345"/>
      <c r="AA59" s="1533"/>
      <c r="AB59" s="1345"/>
      <c r="AC59" s="1345"/>
      <c r="AD59" s="1345"/>
      <c r="AE59" s="1345"/>
      <c r="AF59" s="1345"/>
      <c r="AG59" s="1345"/>
      <c r="AH59" s="1345"/>
    </row>
    <row r="60" spans="1:34" x14ac:dyDescent="0.25">
      <c r="A60" s="2145" t="s">
        <v>74</v>
      </c>
      <c r="B60" s="2145"/>
      <c r="C60" s="1484">
        <v>28000</v>
      </c>
      <c r="D60" s="1485">
        <v>38400</v>
      </c>
      <c r="E60" s="1486"/>
      <c r="F60" s="1487">
        <v>66400</v>
      </c>
      <c r="G60" s="1488">
        <v>0</v>
      </c>
      <c r="H60" s="1489">
        <v>0</v>
      </c>
      <c r="I60" s="1490">
        <v>0</v>
      </c>
      <c r="J60" s="1485"/>
      <c r="K60" s="1491"/>
      <c r="L60" s="1491">
        <v>38400</v>
      </c>
      <c r="M60" s="1492">
        <v>38400</v>
      </c>
      <c r="N60" s="1493">
        <v>28000</v>
      </c>
      <c r="O60" s="1485"/>
      <c r="P60" s="1486"/>
      <c r="Q60" s="1484"/>
      <c r="R60" s="1345"/>
      <c r="S60" s="1345"/>
      <c r="T60" s="1345"/>
      <c r="U60" s="1345"/>
      <c r="V60" s="1345"/>
      <c r="W60" s="1345"/>
      <c r="X60" s="1345"/>
      <c r="Y60" s="1345"/>
      <c r="Z60" s="1345"/>
      <c r="AA60" s="1533"/>
      <c r="AB60" s="1345"/>
      <c r="AC60" s="1345"/>
      <c r="AD60" s="1345"/>
      <c r="AE60" s="1345"/>
      <c r="AF60" s="1345"/>
      <c r="AG60" s="1345"/>
      <c r="AH60" s="1345"/>
    </row>
    <row r="61" spans="1:34" x14ac:dyDescent="0.25">
      <c r="A61" s="2146" t="s">
        <v>75</v>
      </c>
      <c r="B61" s="2146"/>
      <c r="C61" s="1458">
        <v>85200</v>
      </c>
      <c r="D61" s="1459">
        <v>105600</v>
      </c>
      <c r="E61" s="1462">
        <v>0</v>
      </c>
      <c r="F61" s="1532">
        <v>190800</v>
      </c>
      <c r="G61" s="1459">
        <v>0</v>
      </c>
      <c r="H61" s="1461">
        <v>0</v>
      </c>
      <c r="I61" s="1462">
        <v>0</v>
      </c>
      <c r="J61" s="1459">
        <v>0</v>
      </c>
      <c r="K61" s="1461">
        <v>0</v>
      </c>
      <c r="L61" s="1461">
        <v>105600</v>
      </c>
      <c r="M61" s="1462">
        <v>105600</v>
      </c>
      <c r="N61" s="1458">
        <v>85200</v>
      </c>
      <c r="O61" s="1459">
        <v>0</v>
      </c>
      <c r="P61" s="1462">
        <v>0</v>
      </c>
      <c r="Q61" s="1458">
        <v>0</v>
      </c>
      <c r="R61" s="1345"/>
      <c r="S61" s="1345"/>
      <c r="T61" s="1345"/>
      <c r="U61" s="1345"/>
      <c r="V61" s="1345"/>
      <c r="W61" s="1345"/>
      <c r="X61" s="1345"/>
      <c r="Y61" s="1345"/>
      <c r="Z61" s="1345"/>
      <c r="AA61" s="1533"/>
      <c r="AB61" s="1345"/>
      <c r="AC61" s="1345"/>
      <c r="AD61" s="1345"/>
      <c r="AE61" s="1345"/>
      <c r="AF61" s="1345"/>
      <c r="AG61" s="1345"/>
      <c r="AH61" s="1345"/>
    </row>
    <row r="62" spans="1:34" x14ac:dyDescent="0.25">
      <c r="A62" s="1352" t="s">
        <v>76</v>
      </c>
      <c r="B62" s="1345"/>
      <c r="C62" s="1345"/>
      <c r="D62" s="1345"/>
      <c r="E62" s="1345"/>
      <c r="F62" s="1345"/>
      <c r="G62" s="1345"/>
      <c r="H62" s="1345"/>
      <c r="I62" s="1345"/>
      <c r="J62" s="1345"/>
      <c r="K62" s="1345"/>
      <c r="L62" s="1345"/>
      <c r="M62" s="1345"/>
      <c r="N62" s="1345"/>
      <c r="O62" s="1345"/>
      <c r="P62" s="1345"/>
      <c r="Q62" s="1345"/>
      <c r="R62" s="1345"/>
      <c r="S62" s="1345"/>
      <c r="T62" s="1345"/>
      <c r="U62" s="1345"/>
      <c r="V62" s="1345"/>
      <c r="W62" s="1345"/>
      <c r="X62" s="1345"/>
      <c r="Y62" s="1345"/>
      <c r="Z62" s="1345"/>
      <c r="AA62" s="1533"/>
      <c r="AB62" s="1345"/>
      <c r="AC62" s="1345"/>
      <c r="AD62" s="1345"/>
      <c r="AE62" s="1345"/>
      <c r="AF62" s="1345"/>
      <c r="AG62" s="1345"/>
      <c r="AH62" s="1345"/>
    </row>
    <row r="63" spans="1:34" ht="15" customHeight="1" x14ac:dyDescent="0.25">
      <c r="A63" s="2100" t="s">
        <v>7</v>
      </c>
      <c r="B63" s="2131" t="s">
        <v>8</v>
      </c>
      <c r="C63" s="2131" t="s">
        <v>9</v>
      </c>
      <c r="D63" s="1534" t="s">
        <v>10</v>
      </c>
      <c r="E63" s="1535"/>
      <c r="F63" s="1535"/>
      <c r="G63" s="1535"/>
      <c r="H63" s="1535"/>
      <c r="I63" s="1535"/>
      <c r="J63" s="1536"/>
      <c r="K63" s="2101" t="s">
        <v>11</v>
      </c>
      <c r="L63" s="2102"/>
      <c r="M63" s="2077" t="s">
        <v>12</v>
      </c>
      <c r="N63" s="2079"/>
      <c r="O63" s="2078"/>
      <c r="P63" s="1345"/>
      <c r="Q63" s="1345"/>
      <c r="R63" s="1345"/>
      <c r="S63" s="1345"/>
      <c r="T63" s="1345"/>
      <c r="U63" s="1345"/>
      <c r="V63" s="1345"/>
      <c r="W63" s="1345"/>
      <c r="X63" s="1345"/>
      <c r="Y63" s="1345"/>
      <c r="Z63" s="1345"/>
      <c r="AA63" s="1345"/>
      <c r="AB63" s="1533"/>
      <c r="AC63" s="1345"/>
      <c r="AD63" s="1345"/>
      <c r="AE63" s="1345"/>
      <c r="AF63" s="1345"/>
      <c r="AG63" s="1345"/>
      <c r="AH63" s="1345"/>
    </row>
    <row r="64" spans="1:34" ht="15" customHeight="1" x14ac:dyDescent="0.25">
      <c r="A64" s="2120"/>
      <c r="B64" s="2132"/>
      <c r="C64" s="2132"/>
      <c r="D64" s="2107" t="s">
        <v>13</v>
      </c>
      <c r="E64" s="2107" t="s">
        <v>14</v>
      </c>
      <c r="F64" s="2087" t="s">
        <v>15</v>
      </c>
      <c r="G64" s="2110" t="s">
        <v>16</v>
      </c>
      <c r="H64" s="2087" t="s">
        <v>17</v>
      </c>
      <c r="I64" s="2087" t="s">
        <v>18</v>
      </c>
      <c r="J64" s="2104" t="s">
        <v>19</v>
      </c>
      <c r="K64" s="2113" t="s">
        <v>20</v>
      </c>
      <c r="L64" s="2128" t="s">
        <v>21</v>
      </c>
      <c r="M64" s="2113" t="s">
        <v>22</v>
      </c>
      <c r="N64" s="2090" t="s">
        <v>23</v>
      </c>
      <c r="O64" s="2093" t="s">
        <v>24</v>
      </c>
      <c r="P64" s="1345"/>
      <c r="Q64" s="1345"/>
      <c r="R64" s="1345"/>
      <c r="S64" s="1345"/>
      <c r="T64" s="1345"/>
      <c r="U64" s="1345"/>
      <c r="V64" s="1345"/>
      <c r="W64" s="1345"/>
      <c r="X64" s="1345"/>
      <c r="Y64" s="1345"/>
      <c r="Z64" s="1345"/>
      <c r="AA64" s="1345"/>
      <c r="AB64" s="1533"/>
      <c r="AC64" s="1345"/>
      <c r="AD64" s="1345"/>
      <c r="AE64" s="1345"/>
      <c r="AF64" s="1345"/>
      <c r="AG64" s="1345"/>
      <c r="AH64" s="1345"/>
    </row>
    <row r="65" spans="1:34" x14ac:dyDescent="0.25">
      <c r="A65" s="2120"/>
      <c r="B65" s="2132"/>
      <c r="C65" s="2132"/>
      <c r="D65" s="2108"/>
      <c r="E65" s="2108"/>
      <c r="F65" s="2088"/>
      <c r="G65" s="2111"/>
      <c r="H65" s="2088"/>
      <c r="I65" s="2088"/>
      <c r="J65" s="2105"/>
      <c r="K65" s="2114"/>
      <c r="L65" s="2129"/>
      <c r="M65" s="2114"/>
      <c r="N65" s="2091"/>
      <c r="O65" s="2094"/>
      <c r="P65" s="1345"/>
      <c r="Q65" s="1345"/>
      <c r="R65" s="1345"/>
      <c r="S65" s="1345"/>
      <c r="T65" s="1345"/>
      <c r="U65" s="1345"/>
      <c r="V65" s="1345"/>
      <c r="W65" s="1345"/>
      <c r="X65" s="1345"/>
      <c r="Y65" s="1345"/>
      <c r="Z65" s="1345"/>
      <c r="AA65" s="1345"/>
      <c r="AB65" s="1533"/>
      <c r="AC65" s="1345"/>
      <c r="AD65" s="1345"/>
      <c r="AE65" s="1345"/>
      <c r="AF65" s="1345"/>
      <c r="AG65" s="1345"/>
      <c r="AH65" s="1345"/>
    </row>
    <row r="66" spans="1:34" x14ac:dyDescent="0.25">
      <c r="A66" s="2121"/>
      <c r="B66" s="2133"/>
      <c r="C66" s="2133"/>
      <c r="D66" s="2109"/>
      <c r="E66" s="2109"/>
      <c r="F66" s="2089"/>
      <c r="G66" s="2112"/>
      <c r="H66" s="2089"/>
      <c r="I66" s="2089"/>
      <c r="J66" s="2106"/>
      <c r="K66" s="2115"/>
      <c r="L66" s="2130"/>
      <c r="M66" s="2115"/>
      <c r="N66" s="2092"/>
      <c r="O66" s="2095"/>
      <c r="P66" s="1345"/>
      <c r="Q66" s="1345"/>
      <c r="R66" s="1345"/>
      <c r="S66" s="1345"/>
      <c r="T66" s="1345"/>
      <c r="U66" s="1345"/>
      <c r="V66" s="1345"/>
      <c r="W66" s="1345"/>
      <c r="X66" s="1345"/>
      <c r="Y66" s="1345"/>
      <c r="Z66" s="1345"/>
      <c r="AA66" s="1345"/>
      <c r="AB66" s="1345"/>
      <c r="AC66" s="1345"/>
      <c r="AD66" s="1345"/>
      <c r="AE66" s="1345"/>
      <c r="AF66" s="1345"/>
      <c r="AG66" s="1345"/>
      <c r="AH66" s="1345"/>
    </row>
    <row r="67" spans="1:34" x14ac:dyDescent="0.25">
      <c r="A67" s="2100" t="s">
        <v>25</v>
      </c>
      <c r="B67" s="1354" t="s">
        <v>26</v>
      </c>
      <c r="C67" s="1355">
        <v>0</v>
      </c>
      <c r="D67" s="1356"/>
      <c r="E67" s="1357"/>
      <c r="F67" s="1358"/>
      <c r="G67" s="1358"/>
      <c r="H67" s="1359"/>
      <c r="I67" s="1359"/>
      <c r="J67" s="1360"/>
      <c r="K67" s="1361"/>
      <c r="L67" s="1362"/>
      <c r="M67" s="1361"/>
      <c r="N67" s="1359"/>
      <c r="O67" s="1360"/>
      <c r="P67" s="1567" t="s">
        <v>27</v>
      </c>
      <c r="Q67" s="1345"/>
      <c r="R67" s="1345"/>
      <c r="S67" s="1345"/>
      <c r="T67" s="1345"/>
      <c r="U67" s="1345"/>
      <c r="V67" s="1345"/>
      <c r="W67" s="1345"/>
      <c r="X67" s="1345"/>
      <c r="Y67" s="1345"/>
      <c r="Z67" s="1345"/>
      <c r="AA67" s="1483" t="s">
        <v>28</v>
      </c>
      <c r="AB67" s="1483" t="s">
        <v>28</v>
      </c>
      <c r="AC67" s="1483" t="s">
        <v>28</v>
      </c>
      <c r="AD67" s="1483" t="s">
        <v>28</v>
      </c>
      <c r="AE67" s="1565" t="s">
        <v>28</v>
      </c>
      <c r="AF67" s="1565" t="s">
        <v>28</v>
      </c>
      <c r="AG67" s="1565" t="s">
        <v>28</v>
      </c>
      <c r="AH67" s="1565" t="s">
        <v>28</v>
      </c>
    </row>
    <row r="68" spans="1:34" x14ac:dyDescent="0.25">
      <c r="A68" s="2120"/>
      <c r="B68" s="1363" t="s">
        <v>29</v>
      </c>
      <c r="C68" s="1355">
        <v>0</v>
      </c>
      <c r="D68" s="1364"/>
      <c r="E68" s="1365"/>
      <c r="F68" s="1366"/>
      <c r="G68" s="1367"/>
      <c r="H68" s="1368"/>
      <c r="I68" s="1368"/>
      <c r="J68" s="1369"/>
      <c r="K68" s="1364"/>
      <c r="L68" s="1370"/>
      <c r="M68" s="1364"/>
      <c r="N68" s="1367"/>
      <c r="O68" s="1371"/>
      <c r="P68" s="1567" t="s">
        <v>28</v>
      </c>
      <c r="Q68" s="1345"/>
      <c r="R68" s="1345"/>
      <c r="S68" s="1345"/>
      <c r="T68" s="1345"/>
      <c r="U68" s="1345"/>
      <c r="V68" s="1345"/>
      <c r="W68" s="1345"/>
      <c r="X68" s="1345"/>
      <c r="Y68" s="1345"/>
      <c r="Z68" s="1345"/>
      <c r="AA68" s="1483" t="s">
        <v>28</v>
      </c>
      <c r="AB68" s="1483" t="s">
        <v>28</v>
      </c>
      <c r="AC68" s="1483" t="s">
        <v>28</v>
      </c>
      <c r="AD68" s="1483" t="s">
        <v>28</v>
      </c>
      <c r="AE68" s="1565" t="s">
        <v>28</v>
      </c>
      <c r="AF68" s="1565" t="s">
        <v>28</v>
      </c>
      <c r="AG68" s="1565" t="s">
        <v>28</v>
      </c>
      <c r="AH68" s="1565" t="s">
        <v>28</v>
      </c>
    </row>
    <row r="69" spans="1:34" x14ac:dyDescent="0.25">
      <c r="A69" s="2120"/>
      <c r="B69" s="1372" t="s">
        <v>30</v>
      </c>
      <c r="C69" s="1373">
        <v>0</v>
      </c>
      <c r="D69" s="1364"/>
      <c r="E69" s="1365"/>
      <c r="F69" s="1366"/>
      <c r="G69" s="1367"/>
      <c r="H69" s="1366"/>
      <c r="I69" s="1366"/>
      <c r="J69" s="1370"/>
      <c r="K69" s="1374"/>
      <c r="L69" s="1370"/>
      <c r="M69" s="1374"/>
      <c r="N69" s="1375"/>
      <c r="O69" s="1376"/>
      <c r="P69" s="1567" t="s">
        <v>28</v>
      </c>
      <c r="Q69" s="1345"/>
      <c r="R69" s="1345"/>
      <c r="S69" s="1345"/>
      <c r="T69" s="1345"/>
      <c r="U69" s="1345"/>
      <c r="V69" s="1345"/>
      <c r="W69" s="1345"/>
      <c r="X69" s="1345"/>
      <c r="Y69" s="1345"/>
      <c r="Z69" s="1345"/>
      <c r="AA69" s="1483" t="s">
        <v>28</v>
      </c>
      <c r="AB69" s="1483" t="s">
        <v>28</v>
      </c>
      <c r="AC69" s="1483" t="s">
        <v>28</v>
      </c>
      <c r="AD69" s="1345"/>
      <c r="AE69" s="1565" t="s">
        <v>28</v>
      </c>
      <c r="AF69" s="1565" t="s">
        <v>28</v>
      </c>
      <c r="AG69" s="1565" t="s">
        <v>28</v>
      </c>
      <c r="AH69" s="1345"/>
    </row>
    <row r="70" spans="1:34" x14ac:dyDescent="0.25">
      <c r="A70" s="2120"/>
      <c r="B70" s="1372"/>
      <c r="C70" s="1355"/>
      <c r="D70" s="1568"/>
      <c r="E70" s="1569"/>
      <c r="F70" s="1570"/>
      <c r="G70" s="1570"/>
      <c r="H70" s="1571"/>
      <c r="I70" s="1571"/>
      <c r="J70" s="1572"/>
      <c r="K70" s="1573"/>
      <c r="L70" s="1574"/>
      <c r="M70" s="1573"/>
      <c r="N70" s="1575"/>
      <c r="O70" s="1576"/>
      <c r="P70" s="1345"/>
      <c r="Q70" s="1345"/>
      <c r="R70" s="1345"/>
      <c r="S70" s="1345"/>
      <c r="T70" s="1345"/>
      <c r="U70" s="1345"/>
      <c r="V70" s="1345"/>
      <c r="W70" s="1345"/>
      <c r="X70" s="1345"/>
      <c r="Y70" s="1345"/>
      <c r="Z70" s="1345"/>
      <c r="AA70" s="1345"/>
      <c r="AB70" s="1345"/>
      <c r="AC70" s="1345"/>
      <c r="AD70" s="1345"/>
      <c r="AE70" s="1345"/>
      <c r="AF70" s="1345"/>
      <c r="AG70" s="1345"/>
      <c r="AH70" s="1345"/>
    </row>
    <row r="71" spans="1:34" x14ac:dyDescent="0.25">
      <c r="A71" s="2121"/>
      <c r="B71" s="1378" t="s">
        <v>31</v>
      </c>
      <c r="C71" s="1379">
        <v>0</v>
      </c>
      <c r="D71" s="1380">
        <v>0</v>
      </c>
      <c r="E71" s="1381">
        <v>0</v>
      </c>
      <c r="F71" s="1382">
        <v>0</v>
      </c>
      <c r="G71" s="1382">
        <v>0</v>
      </c>
      <c r="H71" s="1382">
        <v>0</v>
      </c>
      <c r="I71" s="1382">
        <v>0</v>
      </c>
      <c r="J71" s="1383">
        <v>0</v>
      </c>
      <c r="K71" s="1380">
        <v>0</v>
      </c>
      <c r="L71" s="1383">
        <v>0</v>
      </c>
      <c r="M71" s="1380">
        <v>0</v>
      </c>
      <c r="N71" s="1382">
        <v>0</v>
      </c>
      <c r="O71" s="1383">
        <v>0</v>
      </c>
      <c r="P71" s="1345"/>
      <c r="Q71" s="1345"/>
      <c r="R71" s="1345"/>
      <c r="S71" s="1345"/>
      <c r="T71" s="1345"/>
      <c r="U71" s="1345"/>
      <c r="V71" s="1345"/>
      <c r="W71" s="1345"/>
      <c r="X71" s="1345"/>
      <c r="Y71" s="1345"/>
      <c r="Z71" s="1345"/>
      <c r="AA71" s="1345"/>
      <c r="AB71" s="1345"/>
      <c r="AC71" s="1345"/>
      <c r="AD71" s="1345"/>
      <c r="AE71" s="1345"/>
      <c r="AF71" s="1345"/>
      <c r="AG71" s="1345"/>
      <c r="AH71" s="1345"/>
    </row>
    <row r="72" spans="1:34" ht="15" customHeight="1" x14ac:dyDescent="0.25">
      <c r="A72" s="2100" t="s">
        <v>32</v>
      </c>
      <c r="B72" s="1354" t="s">
        <v>26</v>
      </c>
      <c r="C72" s="1355">
        <v>0</v>
      </c>
      <c r="D72" s="1384"/>
      <c r="E72" s="1385"/>
      <c r="F72" s="1386"/>
      <c r="G72" s="1386"/>
      <c r="H72" s="1387"/>
      <c r="I72" s="1387"/>
      <c r="J72" s="1388"/>
      <c r="K72" s="1389"/>
      <c r="L72" s="1360"/>
      <c r="M72" s="1361"/>
      <c r="N72" s="1359"/>
      <c r="O72" s="1360"/>
      <c r="P72" s="1567" t="s">
        <v>27</v>
      </c>
      <c r="Q72" s="1345"/>
      <c r="R72" s="1345"/>
      <c r="S72" s="1345"/>
      <c r="T72" s="1345"/>
      <c r="U72" s="1345"/>
      <c r="V72" s="1345"/>
      <c r="W72" s="1345"/>
      <c r="X72" s="1345"/>
      <c r="Y72" s="1345"/>
      <c r="Z72" s="1345"/>
      <c r="AA72" s="1483" t="s">
        <v>28</v>
      </c>
      <c r="AB72" s="1483" t="s">
        <v>28</v>
      </c>
      <c r="AC72" s="1483" t="s">
        <v>28</v>
      </c>
      <c r="AD72" s="1483" t="s">
        <v>28</v>
      </c>
      <c r="AE72" s="1565" t="s">
        <v>28</v>
      </c>
      <c r="AF72" s="1565" t="s">
        <v>28</v>
      </c>
      <c r="AG72" s="1565" t="s">
        <v>28</v>
      </c>
      <c r="AH72" s="1565" t="s">
        <v>28</v>
      </c>
    </row>
    <row r="73" spans="1:34" x14ac:dyDescent="0.25">
      <c r="A73" s="2120"/>
      <c r="B73" s="1363" t="s">
        <v>29</v>
      </c>
      <c r="C73" s="1355">
        <v>0</v>
      </c>
      <c r="D73" s="1390"/>
      <c r="E73" s="1391"/>
      <c r="F73" s="1392"/>
      <c r="G73" s="1392"/>
      <c r="H73" s="1368"/>
      <c r="I73" s="1368"/>
      <c r="J73" s="1369"/>
      <c r="K73" s="1389"/>
      <c r="L73" s="1393"/>
      <c r="M73" s="1389"/>
      <c r="N73" s="1394"/>
      <c r="O73" s="1393"/>
      <c r="P73" s="1567" t="s">
        <v>27</v>
      </c>
      <c r="Q73" s="1345"/>
      <c r="R73" s="1345"/>
      <c r="S73" s="1345"/>
      <c r="T73" s="1345"/>
      <c r="U73" s="1345"/>
      <c r="V73" s="1345"/>
      <c r="W73" s="1345"/>
      <c r="X73" s="1345"/>
      <c r="Y73" s="1345"/>
      <c r="Z73" s="1345"/>
      <c r="AA73" s="1483" t="s">
        <v>28</v>
      </c>
      <c r="AB73" s="1483" t="s">
        <v>28</v>
      </c>
      <c r="AC73" s="1483" t="s">
        <v>28</v>
      </c>
      <c r="AD73" s="1483" t="s">
        <v>28</v>
      </c>
      <c r="AE73" s="1565" t="s">
        <v>28</v>
      </c>
      <c r="AF73" s="1565" t="s">
        <v>28</v>
      </c>
      <c r="AG73" s="1565" t="s">
        <v>28</v>
      </c>
      <c r="AH73" s="1565" t="s">
        <v>28</v>
      </c>
    </row>
    <row r="74" spans="1:34" x14ac:dyDescent="0.25">
      <c r="A74" s="2120"/>
      <c r="B74" s="1395" t="s">
        <v>33</v>
      </c>
      <c r="C74" s="1373">
        <v>0</v>
      </c>
      <c r="D74" s="1390"/>
      <c r="E74" s="1391"/>
      <c r="F74" s="1396"/>
      <c r="G74" s="1375"/>
      <c r="H74" s="1375"/>
      <c r="I74" s="1375"/>
      <c r="J74" s="1376"/>
      <c r="K74" s="1389"/>
      <c r="L74" s="1393"/>
      <c r="M74" s="1389"/>
      <c r="N74" s="1394"/>
      <c r="O74" s="1393"/>
      <c r="P74" s="1567"/>
      <c r="Q74" s="1397"/>
      <c r="R74" s="1397"/>
      <c r="S74" s="1345"/>
      <c r="T74" s="1345"/>
      <c r="U74" s="1345"/>
      <c r="V74" s="1345"/>
      <c r="W74" s="1345"/>
      <c r="X74" s="1345"/>
      <c r="Y74" s="1345"/>
      <c r="Z74" s="1345"/>
      <c r="AA74" s="1483" t="s">
        <v>28</v>
      </c>
      <c r="AB74" s="1483" t="s">
        <v>28</v>
      </c>
      <c r="AC74" s="1483" t="s">
        <v>28</v>
      </c>
      <c r="AD74" s="1345"/>
      <c r="AE74" s="1565" t="s">
        <v>28</v>
      </c>
      <c r="AF74" s="1565" t="s">
        <v>28</v>
      </c>
      <c r="AG74" s="1565" t="s">
        <v>28</v>
      </c>
      <c r="AH74" s="1345"/>
    </row>
    <row r="75" spans="1:34" x14ac:dyDescent="0.25">
      <c r="A75" s="2120"/>
      <c r="B75" s="1372" t="s">
        <v>30</v>
      </c>
      <c r="C75" s="1373">
        <v>0</v>
      </c>
      <c r="D75" s="1390"/>
      <c r="E75" s="1391"/>
      <c r="F75" s="1392"/>
      <c r="G75" s="1392"/>
      <c r="H75" s="1366"/>
      <c r="I75" s="1366"/>
      <c r="J75" s="1370"/>
      <c r="K75" s="1389"/>
      <c r="L75" s="1376"/>
      <c r="M75" s="1374"/>
      <c r="N75" s="1375"/>
      <c r="O75" s="1376"/>
      <c r="P75" s="1567" t="s">
        <v>27</v>
      </c>
      <c r="Q75" s="1345"/>
      <c r="R75" s="1345"/>
      <c r="S75" s="1345"/>
      <c r="T75" s="1345"/>
      <c r="U75" s="1345"/>
      <c r="V75" s="1345"/>
      <c r="W75" s="1345"/>
      <c r="X75" s="1345"/>
      <c r="Y75" s="1345"/>
      <c r="Z75" s="1345"/>
      <c r="AA75" s="1345"/>
      <c r="AB75" s="1345"/>
      <c r="AC75" s="1345"/>
      <c r="AD75" s="1345"/>
      <c r="AE75" s="1345"/>
      <c r="AF75" s="1345"/>
      <c r="AG75" s="1345"/>
      <c r="AH75" s="1345"/>
    </row>
    <row r="76" spans="1:34" x14ac:dyDescent="0.25">
      <c r="A76" s="2120"/>
      <c r="B76" s="1372"/>
      <c r="C76" s="1355"/>
      <c r="D76" s="1568"/>
      <c r="E76" s="1569"/>
      <c r="F76" s="1570"/>
      <c r="G76" s="1570"/>
      <c r="H76" s="1571"/>
      <c r="I76" s="1571"/>
      <c r="J76" s="1572"/>
      <c r="K76" s="1573"/>
      <c r="L76" s="1574"/>
      <c r="M76" s="1573"/>
      <c r="N76" s="1575"/>
      <c r="O76" s="1574"/>
      <c r="P76" s="1345"/>
      <c r="Q76" s="1345"/>
      <c r="R76" s="1345"/>
      <c r="S76" s="1345"/>
      <c r="T76" s="1345"/>
      <c r="U76" s="1345"/>
      <c r="V76" s="1345"/>
      <c r="W76" s="1345"/>
      <c r="X76" s="1345"/>
      <c r="Y76" s="1345"/>
      <c r="Z76" s="1345"/>
      <c r="AA76" s="1345"/>
      <c r="AB76" s="1345"/>
      <c r="AC76" s="1345"/>
      <c r="AD76" s="1345"/>
      <c r="AE76" s="1345"/>
      <c r="AF76" s="1345"/>
      <c r="AG76" s="1345"/>
      <c r="AH76" s="1345"/>
    </row>
    <row r="77" spans="1:34" x14ac:dyDescent="0.25">
      <c r="A77" s="2121"/>
      <c r="B77" s="1398" t="s">
        <v>31</v>
      </c>
      <c r="C77" s="1379">
        <v>0</v>
      </c>
      <c r="D77" s="1380">
        <v>0</v>
      </c>
      <c r="E77" s="1381">
        <v>0</v>
      </c>
      <c r="F77" s="1382">
        <v>0</v>
      </c>
      <c r="G77" s="1382">
        <v>0</v>
      </c>
      <c r="H77" s="1382">
        <v>0</v>
      </c>
      <c r="I77" s="1382">
        <v>0</v>
      </c>
      <c r="J77" s="1383">
        <v>0</v>
      </c>
      <c r="K77" s="1380">
        <v>0</v>
      </c>
      <c r="L77" s="1383">
        <v>0</v>
      </c>
      <c r="M77" s="1380">
        <v>0</v>
      </c>
      <c r="N77" s="1382">
        <v>0</v>
      </c>
      <c r="O77" s="1383">
        <v>0</v>
      </c>
      <c r="P77" s="1397"/>
      <c r="Q77" s="1397"/>
      <c r="R77" s="1397"/>
      <c r="S77" s="1345"/>
      <c r="T77" s="1345"/>
      <c r="U77" s="1345"/>
      <c r="V77" s="1345"/>
      <c r="W77" s="1345"/>
      <c r="X77" s="1345"/>
      <c r="Y77" s="1345"/>
      <c r="Z77" s="1345"/>
      <c r="AA77" s="1345"/>
      <c r="AB77" s="1345"/>
      <c r="AC77" s="1345"/>
      <c r="AD77" s="1345"/>
      <c r="AE77" s="1345"/>
      <c r="AF77" s="1345"/>
      <c r="AG77" s="1345"/>
      <c r="AH77" s="1345"/>
    </row>
    <row r="78" spans="1:34" ht="15" customHeight="1" x14ac:dyDescent="0.25">
      <c r="A78" s="2100" t="s">
        <v>34</v>
      </c>
      <c r="B78" s="1354" t="s">
        <v>26</v>
      </c>
      <c r="C78" s="1355">
        <v>0</v>
      </c>
      <c r="D78" s="1384"/>
      <c r="E78" s="1385"/>
      <c r="F78" s="1386"/>
      <c r="G78" s="1386"/>
      <c r="H78" s="1387"/>
      <c r="I78" s="1387"/>
      <c r="J78" s="1388"/>
      <c r="K78" s="1364"/>
      <c r="L78" s="1371"/>
      <c r="M78" s="1364"/>
      <c r="N78" s="1366"/>
      <c r="O78" s="1371"/>
      <c r="P78" s="1567" t="s">
        <v>27</v>
      </c>
      <c r="Q78" s="1345"/>
      <c r="R78" s="1345"/>
      <c r="S78" s="1345"/>
      <c r="T78" s="1345"/>
      <c r="U78" s="1345"/>
      <c r="V78" s="1345"/>
      <c r="W78" s="1345"/>
      <c r="X78" s="1345"/>
      <c r="Y78" s="1345"/>
      <c r="Z78" s="1345"/>
      <c r="AA78" s="1483" t="s">
        <v>28</v>
      </c>
      <c r="AB78" s="1483" t="s">
        <v>28</v>
      </c>
      <c r="AC78" s="1483" t="s">
        <v>28</v>
      </c>
      <c r="AD78" s="1483" t="s">
        <v>28</v>
      </c>
      <c r="AE78" s="1565" t="s">
        <v>28</v>
      </c>
      <c r="AF78" s="1565" t="s">
        <v>28</v>
      </c>
      <c r="AG78" s="1565" t="s">
        <v>28</v>
      </c>
      <c r="AH78" s="1565" t="s">
        <v>28</v>
      </c>
    </row>
    <row r="79" spans="1:34" x14ac:dyDescent="0.25">
      <c r="A79" s="2120"/>
      <c r="B79" s="1363" t="s">
        <v>29</v>
      </c>
      <c r="C79" s="1355">
        <v>0</v>
      </c>
      <c r="D79" s="1390"/>
      <c r="E79" s="1391"/>
      <c r="F79" s="1392"/>
      <c r="G79" s="1392"/>
      <c r="H79" s="1368"/>
      <c r="I79" s="1368"/>
      <c r="J79" s="1369"/>
      <c r="K79" s="1389"/>
      <c r="L79" s="1393"/>
      <c r="M79" s="1389"/>
      <c r="N79" s="1394"/>
      <c r="O79" s="1393"/>
      <c r="P79" s="1567" t="s">
        <v>27</v>
      </c>
      <c r="Q79" s="1345"/>
      <c r="R79" s="1345"/>
      <c r="S79" s="1345"/>
      <c r="T79" s="1345"/>
      <c r="U79" s="1345"/>
      <c r="V79" s="1345"/>
      <c r="W79" s="1345"/>
      <c r="X79" s="1345"/>
      <c r="Y79" s="1345"/>
      <c r="Z79" s="1345"/>
      <c r="AA79" s="1483" t="s">
        <v>28</v>
      </c>
      <c r="AB79" s="1483" t="s">
        <v>28</v>
      </c>
      <c r="AC79" s="1483" t="s">
        <v>28</v>
      </c>
      <c r="AD79" s="1533"/>
      <c r="AE79" s="1565" t="s">
        <v>28</v>
      </c>
      <c r="AF79" s="1565" t="s">
        <v>28</v>
      </c>
      <c r="AG79" s="1565" t="s">
        <v>28</v>
      </c>
      <c r="AH79" s="1533"/>
    </row>
    <row r="80" spans="1:34" x14ac:dyDescent="0.25">
      <c r="A80" s="2120"/>
      <c r="B80" s="1395" t="s">
        <v>33</v>
      </c>
      <c r="C80" s="1373">
        <v>0</v>
      </c>
      <c r="D80" s="1390"/>
      <c r="E80" s="1391"/>
      <c r="F80" s="1396"/>
      <c r="G80" s="1396"/>
      <c r="H80" s="1399"/>
      <c r="I80" s="1399"/>
      <c r="J80" s="1400"/>
      <c r="K80" s="1364"/>
      <c r="L80" s="1371"/>
      <c r="M80" s="1364"/>
      <c r="N80" s="1367"/>
      <c r="O80" s="1370"/>
      <c r="P80" s="1397"/>
      <c r="Q80" s="1397"/>
      <c r="R80" s="1397"/>
      <c r="S80" s="1345"/>
      <c r="T80" s="1345"/>
      <c r="U80" s="1345"/>
      <c r="V80" s="1345"/>
      <c r="W80" s="1345"/>
      <c r="X80" s="1345"/>
      <c r="Y80" s="1345"/>
      <c r="Z80" s="1345"/>
      <c r="AA80" s="1345"/>
      <c r="AB80" s="1345"/>
      <c r="AC80" s="1345"/>
      <c r="AD80" s="1345"/>
      <c r="AE80" s="1345"/>
      <c r="AF80" s="1345"/>
      <c r="AG80" s="1345"/>
      <c r="AH80" s="1345"/>
    </row>
    <row r="81" spans="1:34" x14ac:dyDescent="0.25">
      <c r="A81" s="2120"/>
      <c r="B81" s="1372"/>
      <c r="C81" s="1355"/>
      <c r="D81" s="1568"/>
      <c r="E81" s="1569"/>
      <c r="F81" s="1570"/>
      <c r="G81" s="1570"/>
      <c r="H81" s="1571"/>
      <c r="I81" s="1571"/>
      <c r="J81" s="1572"/>
      <c r="K81" s="1573"/>
      <c r="L81" s="1574"/>
      <c r="M81" s="1573"/>
      <c r="N81" s="1575"/>
      <c r="O81" s="1574"/>
      <c r="P81" s="1345"/>
      <c r="Q81" s="1345"/>
      <c r="R81" s="1345"/>
      <c r="S81" s="1345"/>
      <c r="T81" s="1345"/>
      <c r="U81" s="1345"/>
      <c r="V81" s="1345"/>
      <c r="W81" s="1345"/>
      <c r="X81" s="1345"/>
      <c r="Y81" s="1345"/>
      <c r="Z81" s="1345"/>
      <c r="AA81" s="1345"/>
      <c r="AB81" s="1345"/>
      <c r="AC81" s="1345"/>
      <c r="AD81" s="1345"/>
      <c r="AE81" s="1345"/>
      <c r="AF81" s="1345"/>
      <c r="AG81" s="1345"/>
      <c r="AH81" s="1345"/>
    </row>
    <row r="82" spans="1:34" x14ac:dyDescent="0.25">
      <c r="A82" s="2121"/>
      <c r="B82" s="1398" t="s">
        <v>31</v>
      </c>
      <c r="C82" s="1379">
        <v>0</v>
      </c>
      <c r="D82" s="1380">
        <v>0</v>
      </c>
      <c r="E82" s="1381">
        <v>0</v>
      </c>
      <c r="F82" s="1382">
        <v>0</v>
      </c>
      <c r="G82" s="1382">
        <v>0</v>
      </c>
      <c r="H82" s="1382">
        <v>0</v>
      </c>
      <c r="I82" s="1382">
        <v>0</v>
      </c>
      <c r="J82" s="1383">
        <v>0</v>
      </c>
      <c r="K82" s="1380">
        <v>0</v>
      </c>
      <c r="L82" s="1383">
        <v>0</v>
      </c>
      <c r="M82" s="1380">
        <v>0</v>
      </c>
      <c r="N82" s="1382">
        <v>0</v>
      </c>
      <c r="O82" s="1383">
        <v>0</v>
      </c>
      <c r="P82" s="1397"/>
      <c r="Q82" s="1397"/>
      <c r="R82" s="1397"/>
      <c r="S82" s="1345"/>
      <c r="T82" s="1345"/>
      <c r="U82" s="1345"/>
      <c r="V82" s="1345"/>
      <c r="W82" s="1345"/>
      <c r="X82" s="1345"/>
      <c r="Y82" s="1345"/>
      <c r="Z82" s="1345"/>
      <c r="AA82" s="1345"/>
      <c r="AB82" s="1345"/>
      <c r="AC82" s="1345"/>
      <c r="AD82" s="1345"/>
      <c r="AE82" s="1345"/>
      <c r="AF82" s="1345"/>
      <c r="AG82" s="1345"/>
      <c r="AH82" s="1345"/>
    </row>
    <row r="83" spans="1:34" x14ac:dyDescent="0.25">
      <c r="A83" s="2122" t="s">
        <v>9</v>
      </c>
      <c r="B83" s="2123"/>
      <c r="C83" s="1402">
        <v>0</v>
      </c>
      <c r="D83" s="1403">
        <v>0</v>
      </c>
      <c r="E83" s="1404">
        <v>0</v>
      </c>
      <c r="F83" s="1405">
        <v>0</v>
      </c>
      <c r="G83" s="1405">
        <v>0</v>
      </c>
      <c r="H83" s="1405">
        <v>0</v>
      </c>
      <c r="I83" s="1405">
        <v>0</v>
      </c>
      <c r="J83" s="1406">
        <v>0</v>
      </c>
      <c r="K83" s="1403">
        <v>0</v>
      </c>
      <c r="L83" s="1406">
        <v>0</v>
      </c>
      <c r="M83" s="1403">
        <v>0</v>
      </c>
      <c r="N83" s="1405">
        <v>0</v>
      </c>
      <c r="O83" s="1406">
        <v>0</v>
      </c>
      <c r="P83" s="1397"/>
      <c r="Q83" s="1397"/>
      <c r="R83" s="1397"/>
      <c r="S83" s="1345"/>
      <c r="T83" s="1345"/>
      <c r="U83" s="1345"/>
      <c r="V83" s="1345"/>
      <c r="W83" s="1345"/>
      <c r="X83" s="1345"/>
      <c r="Y83" s="1345"/>
      <c r="Z83" s="1345"/>
      <c r="AA83" s="1345"/>
      <c r="AB83" s="1345"/>
      <c r="AC83" s="1345"/>
      <c r="AD83" s="1345"/>
      <c r="AE83" s="1345"/>
      <c r="AF83" s="1345"/>
      <c r="AG83" s="1345"/>
      <c r="AH83" s="1345"/>
    </row>
    <row r="84" spans="1:34" x14ac:dyDescent="0.25">
      <c r="A84" s="1352" t="s">
        <v>77</v>
      </c>
      <c r="B84" s="1345"/>
      <c r="C84" s="1345"/>
      <c r="D84" s="1345"/>
      <c r="E84" s="1345"/>
      <c r="F84" s="1345"/>
      <c r="G84" s="1345"/>
      <c r="H84" s="1345"/>
      <c r="I84" s="1345"/>
      <c r="J84" s="1345"/>
      <c r="K84" s="1345"/>
      <c r="L84" s="1345"/>
      <c r="M84" s="1345"/>
      <c r="N84" s="1345"/>
      <c r="O84" s="1345"/>
      <c r="P84" s="1345"/>
      <c r="Q84" s="1345"/>
      <c r="R84" s="1345"/>
      <c r="S84" s="1345"/>
      <c r="T84" s="1345"/>
      <c r="U84" s="1345"/>
      <c r="V84" s="1345"/>
      <c r="W84" s="1345"/>
      <c r="X84" s="1345"/>
      <c r="Y84" s="1345"/>
      <c r="Z84" s="1345"/>
      <c r="AA84" s="1345"/>
      <c r="AB84" s="1345"/>
      <c r="AC84" s="1345"/>
      <c r="AD84" s="1345"/>
      <c r="AE84" s="1345"/>
      <c r="AF84" s="1345"/>
      <c r="AG84" s="1345"/>
      <c r="AH84" s="1345"/>
    </row>
    <row r="85" spans="1:34" ht="15" customHeight="1" x14ac:dyDescent="0.25">
      <c r="A85" s="2124" t="s">
        <v>36</v>
      </c>
      <c r="B85" s="2125"/>
      <c r="C85" s="2100" t="s">
        <v>9</v>
      </c>
      <c r="D85" s="2077" t="s">
        <v>37</v>
      </c>
      <c r="E85" s="2079"/>
      <c r="F85" s="2079"/>
      <c r="G85" s="2078"/>
      <c r="H85" s="1353"/>
      <c r="I85" s="1353"/>
      <c r="J85" s="1353"/>
      <c r="K85" s="1353"/>
      <c r="L85" s="1353"/>
      <c r="M85" s="1353"/>
      <c r="N85" s="1353"/>
      <c r="O85" s="1353"/>
      <c r="P85" s="1353"/>
      <c r="Q85" s="1353"/>
      <c r="R85" s="1401"/>
      <c r="S85" s="1401"/>
      <c r="T85" s="1401"/>
      <c r="U85" s="1401"/>
      <c r="V85" s="1401"/>
      <c r="W85" s="1401"/>
      <c r="X85" s="1401"/>
      <c r="Y85" s="1401"/>
      <c r="Z85" s="1401"/>
      <c r="AA85" s="1401"/>
      <c r="AB85" s="1401"/>
      <c r="AC85" s="1401"/>
      <c r="AD85" s="1401"/>
      <c r="AE85" s="1401"/>
      <c r="AF85" s="1401"/>
      <c r="AG85" s="1401"/>
      <c r="AH85" s="1401"/>
    </row>
    <row r="86" spans="1:34" ht="21" x14ac:dyDescent="0.25">
      <c r="A86" s="2126"/>
      <c r="B86" s="2127"/>
      <c r="C86" s="2121"/>
      <c r="D86" s="1407" t="s">
        <v>13</v>
      </c>
      <c r="E86" s="1408" t="s">
        <v>14</v>
      </c>
      <c r="F86" s="1408" t="s">
        <v>15</v>
      </c>
      <c r="G86" s="1409" t="s">
        <v>38</v>
      </c>
      <c r="H86" s="1345"/>
      <c r="I86" s="1345"/>
      <c r="J86" s="1345"/>
      <c r="K86" s="1345"/>
      <c r="L86" s="1345"/>
      <c r="M86" s="1345"/>
      <c r="N86" s="1345"/>
      <c r="O86" s="1345"/>
      <c r="P86" s="1345"/>
      <c r="Q86" s="1345"/>
      <c r="R86" s="1345"/>
      <c r="S86" s="1345"/>
      <c r="T86" s="1345"/>
      <c r="U86" s="1345"/>
      <c r="V86" s="1345"/>
      <c r="W86" s="1345"/>
      <c r="X86" s="1345"/>
      <c r="Y86" s="1345"/>
      <c r="Z86" s="1345"/>
      <c r="AA86" s="1345"/>
      <c r="AB86" s="1345"/>
      <c r="AC86" s="1345"/>
      <c r="AD86" s="1345"/>
      <c r="AE86" s="1345"/>
      <c r="AF86" s="1345"/>
      <c r="AG86" s="1345"/>
      <c r="AH86" s="1345"/>
    </row>
    <row r="87" spans="1:34" x14ac:dyDescent="0.25">
      <c r="A87" s="2116" t="s">
        <v>39</v>
      </c>
      <c r="B87" s="2117"/>
      <c r="C87" s="1411">
        <v>0</v>
      </c>
      <c r="D87" s="1537"/>
      <c r="E87" s="1414"/>
      <c r="F87" s="1414"/>
      <c r="G87" s="1415"/>
      <c r="H87" s="1345"/>
      <c r="I87" s="1345"/>
      <c r="J87" s="1345"/>
      <c r="K87" s="1345"/>
      <c r="L87" s="1345"/>
      <c r="M87" s="1345"/>
      <c r="N87" s="1345"/>
      <c r="O87" s="1345"/>
      <c r="P87" s="1345"/>
      <c r="Q87" s="1345"/>
      <c r="R87" s="1345"/>
      <c r="S87" s="1345"/>
      <c r="T87" s="1345"/>
      <c r="U87" s="1345"/>
      <c r="V87" s="1345"/>
      <c r="W87" s="1345"/>
      <c r="X87" s="1345"/>
      <c r="Y87" s="1345"/>
      <c r="Z87" s="1345"/>
      <c r="AA87" s="1345"/>
      <c r="AB87" s="1345"/>
      <c r="AC87" s="1345"/>
      <c r="AD87" s="1345"/>
      <c r="AE87" s="1345"/>
      <c r="AF87" s="1345"/>
      <c r="AG87" s="1345"/>
      <c r="AH87" s="1345"/>
    </row>
    <row r="88" spans="1:34" ht="15.75" thickBot="1" x14ac:dyDescent="0.3">
      <c r="A88" s="2118" t="s">
        <v>40</v>
      </c>
      <c r="B88" s="2119"/>
      <c r="C88" s="1416">
        <v>0</v>
      </c>
      <c r="D88" s="1538"/>
      <c r="E88" s="1539"/>
      <c r="F88" s="1419"/>
      <c r="G88" s="1420"/>
      <c r="H88" s="1345"/>
      <c r="I88" s="1345"/>
      <c r="J88" s="1345"/>
      <c r="K88" s="1345"/>
      <c r="L88" s="1345"/>
      <c r="M88" s="1345"/>
      <c r="N88" s="1345"/>
      <c r="O88" s="1345"/>
      <c r="P88" s="1345"/>
      <c r="Q88" s="1345"/>
      <c r="R88" s="1345"/>
      <c r="S88" s="1345"/>
      <c r="T88" s="1345"/>
      <c r="U88" s="1345"/>
      <c r="V88" s="1345"/>
      <c r="W88" s="1345"/>
      <c r="X88" s="1345"/>
      <c r="Y88" s="1345"/>
      <c r="Z88" s="1345"/>
      <c r="AA88" s="1345"/>
      <c r="AB88" s="1345"/>
      <c r="AC88" s="1345"/>
      <c r="AD88" s="1345"/>
      <c r="AE88" s="1345"/>
      <c r="AF88" s="1345"/>
      <c r="AG88" s="1345"/>
      <c r="AH88" s="1345"/>
    </row>
    <row r="89" spans="1:34" ht="15.75" thickTop="1" x14ac:dyDescent="0.25">
      <c r="A89" s="1421" t="s">
        <v>41</v>
      </c>
      <c r="B89" s="1422"/>
      <c r="C89" s="1423">
        <v>0</v>
      </c>
      <c r="D89" s="1424"/>
      <c r="E89" s="1425"/>
      <c r="F89" s="1425"/>
      <c r="G89" s="1426"/>
      <c r="H89" s="1345"/>
      <c r="I89" s="1345"/>
      <c r="J89" s="1345"/>
      <c r="K89" s="1345"/>
      <c r="L89" s="1345"/>
      <c r="M89" s="1345"/>
      <c r="N89" s="1345"/>
      <c r="O89" s="1345"/>
      <c r="P89" s="1345"/>
      <c r="Q89" s="1345"/>
      <c r="R89" s="1345"/>
      <c r="S89" s="1345"/>
      <c r="T89" s="1345"/>
      <c r="U89" s="1345"/>
      <c r="V89" s="1345"/>
      <c r="W89" s="1345"/>
      <c r="X89" s="1345"/>
      <c r="Y89" s="1345"/>
      <c r="Z89" s="1345"/>
      <c r="AA89" s="1345"/>
      <c r="AB89" s="1345"/>
      <c r="AC89" s="1345"/>
      <c r="AD89" s="1345"/>
      <c r="AE89" s="1345"/>
      <c r="AF89" s="1345"/>
      <c r="AG89" s="1345"/>
      <c r="AH89" s="1345"/>
    </row>
    <row r="90" spans="1:34" x14ac:dyDescent="0.25">
      <c r="A90" s="1427" t="s">
        <v>42</v>
      </c>
      <c r="B90" s="1428"/>
      <c r="C90" s="1429">
        <v>0</v>
      </c>
      <c r="D90" s="1430"/>
      <c r="E90" s="1431"/>
      <c r="F90" s="1432"/>
      <c r="G90" s="1433"/>
      <c r="H90" s="1345"/>
      <c r="I90" s="1345"/>
      <c r="J90" s="1345"/>
      <c r="K90" s="1345"/>
      <c r="L90" s="1345"/>
      <c r="M90" s="1345"/>
      <c r="N90" s="1345"/>
      <c r="O90" s="1345"/>
      <c r="P90" s="1345"/>
      <c r="Q90" s="1345"/>
      <c r="R90" s="1345"/>
      <c r="S90" s="1345"/>
      <c r="T90" s="1345"/>
      <c r="U90" s="1345"/>
      <c r="V90" s="1345"/>
      <c r="W90" s="1345"/>
      <c r="X90" s="1345"/>
      <c r="Y90" s="1345"/>
      <c r="Z90" s="1345"/>
      <c r="AA90" s="1345"/>
      <c r="AB90" s="1345"/>
      <c r="AC90" s="1345"/>
      <c r="AD90" s="1345"/>
      <c r="AE90" s="1345"/>
      <c r="AF90" s="1345"/>
      <c r="AG90" s="1345"/>
      <c r="AH90" s="1345"/>
    </row>
    <row r="91" spans="1:34" x14ac:dyDescent="0.25">
      <c r="A91" s="1352" t="s">
        <v>78</v>
      </c>
      <c r="B91" s="1345"/>
      <c r="C91" s="1434"/>
      <c r="D91" s="1345"/>
      <c r="E91" s="1345"/>
      <c r="F91" s="1345"/>
      <c r="G91" s="1345"/>
      <c r="H91" s="1345"/>
      <c r="I91" s="1345"/>
      <c r="J91" s="1345"/>
      <c r="K91" s="1345"/>
      <c r="L91" s="1345"/>
      <c r="M91" s="1345"/>
      <c r="N91" s="1345"/>
      <c r="O91" s="1345"/>
      <c r="P91" s="1345"/>
      <c r="Q91" s="1345"/>
      <c r="R91" s="1345"/>
      <c r="S91" s="1345"/>
      <c r="T91" s="1345"/>
      <c r="U91" s="1345"/>
      <c r="V91" s="1345"/>
      <c r="W91" s="1345"/>
      <c r="X91" s="1345"/>
      <c r="Y91" s="1345"/>
      <c r="Z91" s="1345"/>
      <c r="AA91" s="1345"/>
      <c r="AB91" s="1345"/>
      <c r="AC91" s="1345"/>
      <c r="AD91" s="1345"/>
      <c r="AE91" s="1345"/>
      <c r="AF91" s="1345"/>
      <c r="AG91" s="1345"/>
      <c r="AH91" s="1345"/>
    </row>
    <row r="92" spans="1:34" ht="15" customHeight="1" x14ac:dyDescent="0.25">
      <c r="A92" s="2080" t="s">
        <v>7</v>
      </c>
      <c r="B92" s="2096"/>
      <c r="C92" s="2100" t="s">
        <v>9</v>
      </c>
      <c r="D92" s="2101" t="s">
        <v>10</v>
      </c>
      <c r="E92" s="2102"/>
      <c r="F92" s="2102"/>
      <c r="G92" s="2102"/>
      <c r="H92" s="2102"/>
      <c r="I92" s="2102"/>
      <c r="J92" s="2103"/>
      <c r="K92" s="2101" t="s">
        <v>11</v>
      </c>
      <c r="L92" s="2102"/>
      <c r="M92" s="2077" t="s">
        <v>12</v>
      </c>
      <c r="N92" s="2079"/>
      <c r="O92" s="2078"/>
      <c r="P92" s="1345"/>
      <c r="Q92" s="1345"/>
      <c r="R92" s="1435"/>
      <c r="S92" s="1345"/>
      <c r="T92" s="1345"/>
      <c r="U92" s="1345"/>
      <c r="V92" s="1345"/>
      <c r="W92" s="1345"/>
      <c r="X92" s="1345"/>
      <c r="Y92" s="1345"/>
      <c r="Z92" s="1345"/>
      <c r="AA92" s="1345"/>
      <c r="AB92" s="1345"/>
      <c r="AC92" s="1345"/>
      <c r="AD92" s="1345"/>
      <c r="AE92" s="1345"/>
      <c r="AF92" s="1345"/>
      <c r="AG92" s="1345"/>
      <c r="AH92" s="1345"/>
    </row>
    <row r="93" spans="1:34" ht="15" customHeight="1" x14ac:dyDescent="0.25">
      <c r="A93" s="2097"/>
      <c r="B93" s="2098"/>
      <c r="C93" s="2097"/>
      <c r="D93" s="2107" t="s">
        <v>13</v>
      </c>
      <c r="E93" s="2107" t="s">
        <v>14</v>
      </c>
      <c r="F93" s="2087" t="s">
        <v>15</v>
      </c>
      <c r="G93" s="2110" t="s">
        <v>16</v>
      </c>
      <c r="H93" s="2087" t="s">
        <v>17</v>
      </c>
      <c r="I93" s="2087" t="s">
        <v>18</v>
      </c>
      <c r="J93" s="2104" t="s">
        <v>19</v>
      </c>
      <c r="K93" s="2113" t="s">
        <v>20</v>
      </c>
      <c r="L93" s="2110" t="s">
        <v>21</v>
      </c>
      <c r="M93" s="2090" t="s">
        <v>22</v>
      </c>
      <c r="N93" s="2090" t="s">
        <v>23</v>
      </c>
      <c r="O93" s="2093" t="s">
        <v>24</v>
      </c>
      <c r="P93" s="1345"/>
      <c r="Q93" s="1345"/>
      <c r="R93" s="1435"/>
      <c r="S93" s="1345"/>
      <c r="T93" s="1345"/>
      <c r="U93" s="1345"/>
      <c r="V93" s="1345"/>
      <c r="W93" s="1345"/>
      <c r="X93" s="1345"/>
      <c r="Y93" s="1345"/>
      <c r="Z93" s="1345"/>
      <c r="AA93" s="1345"/>
      <c r="AB93" s="1345"/>
      <c r="AC93" s="1345"/>
      <c r="AD93" s="1345"/>
      <c r="AE93" s="1345"/>
      <c r="AF93" s="1345"/>
      <c r="AG93" s="1345"/>
      <c r="AH93" s="1345"/>
    </row>
    <row r="94" spans="1:34" x14ac:dyDescent="0.25">
      <c r="A94" s="2097"/>
      <c r="B94" s="2098"/>
      <c r="C94" s="2097"/>
      <c r="D94" s="2108"/>
      <c r="E94" s="2108"/>
      <c r="F94" s="2088"/>
      <c r="G94" s="2111"/>
      <c r="H94" s="2088"/>
      <c r="I94" s="2088"/>
      <c r="J94" s="2105"/>
      <c r="K94" s="2114"/>
      <c r="L94" s="2111"/>
      <c r="M94" s="2091"/>
      <c r="N94" s="2091"/>
      <c r="O94" s="2094"/>
      <c r="P94" s="1345"/>
      <c r="Q94" s="1345"/>
      <c r="R94" s="1435"/>
      <c r="S94" s="1345"/>
      <c r="T94" s="1345"/>
      <c r="U94" s="1345"/>
      <c r="V94" s="1345"/>
      <c r="W94" s="1345"/>
      <c r="X94" s="1345"/>
      <c r="Y94" s="1345"/>
      <c r="Z94" s="1345"/>
      <c r="AA94" s="1345"/>
      <c r="AB94" s="1345"/>
      <c r="AC94" s="1345"/>
      <c r="AD94" s="1345"/>
      <c r="AE94" s="1345"/>
      <c r="AF94" s="1345"/>
      <c r="AG94" s="1345"/>
      <c r="AH94" s="1345"/>
    </row>
    <row r="95" spans="1:34" x14ac:dyDescent="0.25">
      <c r="A95" s="2082"/>
      <c r="B95" s="2099"/>
      <c r="C95" s="2097"/>
      <c r="D95" s="2109"/>
      <c r="E95" s="2109"/>
      <c r="F95" s="2089"/>
      <c r="G95" s="2112"/>
      <c r="H95" s="2089"/>
      <c r="I95" s="2089"/>
      <c r="J95" s="2106"/>
      <c r="K95" s="2115"/>
      <c r="L95" s="2112"/>
      <c r="M95" s="2092"/>
      <c r="N95" s="2092"/>
      <c r="O95" s="2095"/>
      <c r="P95" s="1345"/>
      <c r="Q95" s="1345"/>
      <c r="R95" s="1435"/>
      <c r="S95" s="1345"/>
      <c r="T95" s="1345"/>
      <c r="U95" s="1345"/>
      <c r="V95" s="1345"/>
      <c r="W95" s="1345"/>
      <c r="X95" s="1345"/>
      <c r="Y95" s="1345"/>
      <c r="Z95" s="1345"/>
      <c r="AA95" s="1345"/>
      <c r="AB95" s="1345"/>
      <c r="AC95" s="1345"/>
      <c r="AD95" s="1345"/>
      <c r="AE95" s="1345"/>
      <c r="AF95" s="1345"/>
      <c r="AG95" s="1345"/>
      <c r="AH95" s="1345"/>
    </row>
    <row r="96" spans="1:34" x14ac:dyDescent="0.25">
      <c r="A96" s="2080" t="s">
        <v>25</v>
      </c>
      <c r="B96" s="2096"/>
      <c r="C96" s="1436">
        <v>0</v>
      </c>
      <c r="D96" s="1437"/>
      <c r="E96" s="1438"/>
      <c r="F96" s="1439"/>
      <c r="G96" s="1439"/>
      <c r="H96" s="1439"/>
      <c r="I96" s="1439"/>
      <c r="J96" s="1440"/>
      <c r="K96" s="1437"/>
      <c r="L96" s="1540"/>
      <c r="M96" s="1439"/>
      <c r="N96" s="1439"/>
      <c r="O96" s="1440"/>
      <c r="P96" s="1567" t="s">
        <v>44</v>
      </c>
      <c r="Q96" s="1345"/>
      <c r="R96" s="1435"/>
      <c r="S96" s="1345"/>
      <c r="T96" s="1345"/>
      <c r="U96" s="1345"/>
      <c r="V96" s="1345"/>
      <c r="W96" s="1345"/>
      <c r="X96" s="1345"/>
      <c r="Y96" s="1345"/>
      <c r="Z96" s="1345"/>
      <c r="AA96" s="1483" t="s">
        <v>28</v>
      </c>
      <c r="AB96" s="1483" t="s">
        <v>28</v>
      </c>
      <c r="AC96" s="1483" t="s">
        <v>28</v>
      </c>
      <c r="AD96" s="1483" t="s">
        <v>28</v>
      </c>
      <c r="AE96" s="1565" t="s">
        <v>28</v>
      </c>
      <c r="AF96" s="1565" t="s">
        <v>28</v>
      </c>
      <c r="AG96" s="1565" t="s">
        <v>28</v>
      </c>
      <c r="AH96" s="1565" t="s">
        <v>28</v>
      </c>
    </row>
    <row r="97" spans="1:34" ht="94.5" x14ac:dyDescent="0.25">
      <c r="A97" s="2076" t="s">
        <v>45</v>
      </c>
      <c r="B97" s="1442" t="s">
        <v>46</v>
      </c>
      <c r="C97" s="1443">
        <v>0</v>
      </c>
      <c r="D97" s="1444"/>
      <c r="E97" s="1445"/>
      <c r="F97" s="1446"/>
      <c r="G97" s="1446"/>
      <c r="H97" s="1446"/>
      <c r="I97" s="1446"/>
      <c r="J97" s="1447"/>
      <c r="K97" s="1448"/>
      <c r="L97" s="1446"/>
      <c r="M97" s="1446"/>
      <c r="N97" s="1446"/>
      <c r="O97" s="1447"/>
      <c r="P97" s="1567" t="s">
        <v>44</v>
      </c>
      <c r="Q97" s="1345"/>
      <c r="R97" s="1435"/>
      <c r="S97" s="1345"/>
      <c r="T97" s="1345"/>
      <c r="U97" s="1345"/>
      <c r="V97" s="1345"/>
      <c r="W97" s="1345"/>
      <c r="X97" s="1345"/>
      <c r="Y97" s="1345"/>
      <c r="Z97" s="1345"/>
      <c r="AA97" s="1483" t="s">
        <v>28</v>
      </c>
      <c r="AB97" s="1483" t="s">
        <v>28</v>
      </c>
      <c r="AC97" s="1483" t="s">
        <v>28</v>
      </c>
      <c r="AD97" s="1483" t="s">
        <v>28</v>
      </c>
      <c r="AE97" s="1565" t="s">
        <v>28</v>
      </c>
      <c r="AF97" s="1565" t="s">
        <v>28</v>
      </c>
      <c r="AG97" s="1565" t="s">
        <v>28</v>
      </c>
      <c r="AH97" s="1565" t="s">
        <v>28</v>
      </c>
    </row>
    <row r="98" spans="1:34" x14ac:dyDescent="0.25">
      <c r="A98" s="2076"/>
      <c r="B98" s="1449" t="s">
        <v>47</v>
      </c>
      <c r="C98" s="1541">
        <v>0</v>
      </c>
      <c r="D98" s="1542"/>
      <c r="E98" s="1543"/>
      <c r="F98" s="1544"/>
      <c r="G98" s="1544"/>
      <c r="H98" s="1544"/>
      <c r="I98" s="1544"/>
      <c r="J98" s="1545"/>
      <c r="K98" s="1546"/>
      <c r="L98" s="1547"/>
      <c r="M98" s="1547"/>
      <c r="N98" s="1547"/>
      <c r="O98" s="1548"/>
      <c r="P98" s="1567" t="s">
        <v>48</v>
      </c>
      <c r="Q98" s="1345"/>
      <c r="R98" s="1435"/>
      <c r="S98" s="1345"/>
      <c r="T98" s="1345"/>
      <c r="U98" s="1345"/>
      <c r="V98" s="1345"/>
      <c r="W98" s="1345"/>
      <c r="X98" s="1345"/>
      <c r="Y98" s="1345"/>
      <c r="Z98" s="1345"/>
      <c r="AA98" s="1483" t="s">
        <v>28</v>
      </c>
      <c r="AB98" s="1483" t="s">
        <v>28</v>
      </c>
      <c r="AC98" s="1483" t="s">
        <v>28</v>
      </c>
      <c r="AD98" s="1345"/>
      <c r="AE98" s="1565" t="s">
        <v>28</v>
      </c>
      <c r="AF98" s="1565" t="s">
        <v>28</v>
      </c>
      <c r="AG98" s="1565" t="s">
        <v>28</v>
      </c>
      <c r="AH98" s="1345"/>
    </row>
    <row r="99" spans="1:34" x14ac:dyDescent="0.25">
      <c r="A99" s="2077" t="s">
        <v>9</v>
      </c>
      <c r="B99" s="2078"/>
      <c r="C99" s="1549">
        <v>0</v>
      </c>
      <c r="D99" s="1550">
        <v>0</v>
      </c>
      <c r="E99" s="1551">
        <v>0</v>
      </c>
      <c r="F99" s="1552">
        <v>0</v>
      </c>
      <c r="G99" s="1552">
        <v>0</v>
      </c>
      <c r="H99" s="1552">
        <v>0</v>
      </c>
      <c r="I99" s="1552">
        <v>0</v>
      </c>
      <c r="J99" s="1553">
        <v>0</v>
      </c>
      <c r="K99" s="1550">
        <v>0</v>
      </c>
      <c r="L99" s="1552">
        <v>0</v>
      </c>
      <c r="M99" s="1552">
        <v>0</v>
      </c>
      <c r="N99" s="1552">
        <v>0</v>
      </c>
      <c r="O99" s="1553">
        <v>0</v>
      </c>
      <c r="P99" s="1345"/>
      <c r="Q99" s="1345"/>
      <c r="R99" s="1435"/>
      <c r="S99" s="1345"/>
      <c r="T99" s="1345"/>
      <c r="U99" s="1345"/>
      <c r="V99" s="1345"/>
      <c r="W99" s="1345"/>
      <c r="X99" s="1345"/>
      <c r="Y99" s="1345"/>
      <c r="Z99" s="1345"/>
      <c r="AA99" s="1483" t="s">
        <v>28</v>
      </c>
      <c r="AB99" s="1483" t="s">
        <v>28</v>
      </c>
      <c r="AC99" s="1483" t="s">
        <v>28</v>
      </c>
      <c r="AD99" s="1483" t="s">
        <v>28</v>
      </c>
      <c r="AE99" s="1565" t="s">
        <v>28</v>
      </c>
      <c r="AF99" s="1565" t="s">
        <v>28</v>
      </c>
      <c r="AG99" s="1565" t="s">
        <v>28</v>
      </c>
      <c r="AH99" s="1565" t="s">
        <v>28</v>
      </c>
    </row>
    <row r="100" spans="1:34" ht="15" customHeight="1" x14ac:dyDescent="0.25">
      <c r="A100" s="2077" t="s">
        <v>50</v>
      </c>
      <c r="B100" s="2079"/>
      <c r="C100" s="1458">
        <v>0</v>
      </c>
      <c r="D100" s="1464"/>
      <c r="E100" s="1465"/>
      <c r="F100" s="1466"/>
      <c r="G100" s="1466"/>
      <c r="H100" s="1466"/>
      <c r="I100" s="1470"/>
      <c r="J100" s="1468"/>
      <c r="K100" s="1469"/>
      <c r="L100" s="1470"/>
      <c r="M100" s="1470"/>
      <c r="N100" s="1470"/>
      <c r="O100" s="1468"/>
      <c r="P100" s="1345"/>
      <c r="Q100" s="1345"/>
      <c r="R100" s="1435"/>
      <c r="S100" s="1345"/>
      <c r="T100" s="1345"/>
      <c r="U100" s="1345"/>
      <c r="V100" s="1345"/>
      <c r="W100" s="1345"/>
      <c r="X100" s="1345"/>
      <c r="Y100" s="1345"/>
      <c r="Z100" s="1345"/>
      <c r="AA100" s="1483" t="s">
        <v>28</v>
      </c>
      <c r="AB100" s="1483" t="s">
        <v>28</v>
      </c>
      <c r="AC100" s="1483" t="s">
        <v>28</v>
      </c>
      <c r="AD100" s="1483" t="s">
        <v>28</v>
      </c>
      <c r="AE100" s="1565" t="s">
        <v>28</v>
      </c>
      <c r="AF100" s="1565" t="s">
        <v>28</v>
      </c>
      <c r="AG100" s="1565" t="s">
        <v>28</v>
      </c>
      <c r="AH100" s="1565" t="s">
        <v>28</v>
      </c>
    </row>
    <row r="101" spans="1:34" x14ac:dyDescent="0.25">
      <c r="A101" s="1352" t="s">
        <v>79</v>
      </c>
      <c r="B101" s="1345"/>
      <c r="C101" s="1554"/>
      <c r="D101" s="1345"/>
      <c r="E101" s="1345"/>
      <c r="F101" s="1345"/>
      <c r="G101" s="1345"/>
      <c r="H101" s="1345"/>
      <c r="I101" s="1345"/>
      <c r="J101" s="1345"/>
      <c r="K101" s="1345"/>
      <c r="L101" s="1345"/>
      <c r="M101" s="1345"/>
      <c r="N101" s="1345"/>
      <c r="O101" s="1345"/>
      <c r="P101" s="1345"/>
      <c r="Q101" s="1345"/>
      <c r="R101" s="1345"/>
      <c r="S101" s="1345"/>
      <c r="T101" s="1345"/>
      <c r="U101" s="1345"/>
      <c r="V101" s="1345"/>
      <c r="W101" s="1345"/>
      <c r="X101" s="1345"/>
      <c r="Y101" s="1345"/>
      <c r="Z101" s="1345"/>
      <c r="AA101" s="1483" t="s">
        <v>28</v>
      </c>
      <c r="AB101" s="1483" t="s">
        <v>28</v>
      </c>
      <c r="AC101" s="1483" t="s">
        <v>28</v>
      </c>
      <c r="AD101" s="1345"/>
      <c r="AE101" s="1565" t="s">
        <v>28</v>
      </c>
      <c r="AF101" s="1565" t="s">
        <v>28</v>
      </c>
      <c r="AG101" s="1565" t="s">
        <v>28</v>
      </c>
      <c r="AH101" s="1345"/>
    </row>
    <row r="102" spans="1:34" ht="15" customHeight="1" x14ac:dyDescent="0.25">
      <c r="A102" s="2080" t="s">
        <v>80</v>
      </c>
      <c r="B102" s="2081"/>
      <c r="C102" s="2077" t="s">
        <v>81</v>
      </c>
      <c r="D102" s="2084"/>
      <c r="E102" s="1345"/>
      <c r="F102" s="1345"/>
      <c r="G102" s="1345"/>
      <c r="H102" s="1345"/>
      <c r="I102" s="1345"/>
      <c r="J102" s="1345"/>
      <c r="K102" s="1345"/>
      <c r="L102" s="1345"/>
      <c r="M102" s="1345"/>
      <c r="N102" s="1345"/>
      <c r="O102" s="1345"/>
      <c r="P102" s="1345"/>
      <c r="Q102" s="1345"/>
      <c r="R102" s="1345"/>
      <c r="S102" s="1345"/>
      <c r="T102" s="1345"/>
      <c r="U102" s="1345"/>
      <c r="V102" s="1345"/>
      <c r="W102" s="1345"/>
      <c r="X102" s="1345"/>
      <c r="Y102" s="1345"/>
      <c r="Z102" s="1345"/>
      <c r="AA102" s="1483" t="s">
        <v>28</v>
      </c>
      <c r="AB102" s="1483" t="s">
        <v>28</v>
      </c>
      <c r="AC102" s="1483" t="s">
        <v>28</v>
      </c>
      <c r="AD102" s="1483" t="s">
        <v>28</v>
      </c>
      <c r="AE102" s="1565" t="s">
        <v>28</v>
      </c>
      <c r="AF102" s="1565" t="s">
        <v>28</v>
      </c>
      <c r="AG102" s="1565" t="s">
        <v>28</v>
      </c>
      <c r="AH102" s="1565" t="s">
        <v>28</v>
      </c>
    </row>
    <row r="103" spans="1:34" x14ac:dyDescent="0.25">
      <c r="A103" s="2082"/>
      <c r="B103" s="2083"/>
      <c r="C103" s="1471" t="s">
        <v>82</v>
      </c>
      <c r="D103" s="1472" t="s">
        <v>83</v>
      </c>
      <c r="E103" s="1345"/>
      <c r="F103" s="1345"/>
      <c r="G103" s="1345"/>
      <c r="H103" s="1345"/>
      <c r="I103" s="1345"/>
      <c r="J103" s="1345"/>
      <c r="K103" s="1345"/>
      <c r="L103" s="1345"/>
      <c r="M103" s="1345"/>
      <c r="N103" s="1345"/>
      <c r="O103" s="1345"/>
      <c r="P103" s="1345"/>
      <c r="Q103" s="1345"/>
      <c r="R103" s="1345"/>
      <c r="S103" s="1345"/>
      <c r="T103" s="1345"/>
      <c r="U103" s="1345"/>
      <c r="V103" s="1345"/>
      <c r="W103" s="1345"/>
      <c r="X103" s="1345"/>
      <c r="Y103" s="1345"/>
      <c r="Z103" s="1345"/>
      <c r="AA103" s="1483" t="s">
        <v>28</v>
      </c>
      <c r="AB103" s="1483" t="s">
        <v>28</v>
      </c>
      <c r="AC103" s="1483" t="s">
        <v>28</v>
      </c>
      <c r="AD103" s="1577"/>
      <c r="AE103" s="1565" t="s">
        <v>28</v>
      </c>
      <c r="AF103" s="1565" t="s">
        <v>28</v>
      </c>
      <c r="AG103" s="1565" t="s">
        <v>28</v>
      </c>
      <c r="AH103" s="1577"/>
    </row>
    <row r="104" spans="1:34" x14ac:dyDescent="0.25">
      <c r="A104" s="2085" t="s">
        <v>84</v>
      </c>
      <c r="B104" s="2086"/>
      <c r="C104" s="1555"/>
      <c r="D104" s="1556"/>
      <c r="E104" s="1345"/>
      <c r="F104" s="1345"/>
      <c r="G104" s="1345"/>
      <c r="H104" s="1345"/>
      <c r="I104" s="1345"/>
      <c r="J104" s="1345"/>
      <c r="K104" s="1345"/>
      <c r="L104" s="1345"/>
      <c r="M104" s="1345"/>
      <c r="N104" s="1345"/>
      <c r="O104" s="1345"/>
      <c r="P104" s="1345"/>
      <c r="Q104" s="1345"/>
      <c r="R104" s="1345"/>
      <c r="S104" s="1345"/>
      <c r="T104" s="1345"/>
      <c r="U104" s="1345"/>
      <c r="V104" s="1345"/>
      <c r="W104" s="1345"/>
      <c r="X104" s="1345"/>
      <c r="Y104" s="1345"/>
      <c r="Z104" s="1345"/>
      <c r="AA104" s="1345"/>
      <c r="AB104" s="1345"/>
      <c r="AC104" s="1345"/>
      <c r="AD104" s="1345"/>
      <c r="AE104" s="1345"/>
      <c r="AF104" s="1345"/>
      <c r="AG104" s="1345"/>
      <c r="AH104" s="1345"/>
    </row>
    <row r="105" spans="1:34" x14ac:dyDescent="0.25">
      <c r="A105" s="2072" t="s">
        <v>85</v>
      </c>
      <c r="B105" s="2073"/>
      <c r="C105" s="1557"/>
      <c r="D105" s="1558"/>
      <c r="E105" s="1345"/>
      <c r="F105" s="1345"/>
      <c r="G105" s="1345"/>
      <c r="H105" s="1345"/>
      <c r="I105" s="1345"/>
      <c r="J105" s="1345"/>
      <c r="K105" s="1345"/>
      <c r="L105" s="1345"/>
      <c r="M105" s="1345"/>
      <c r="N105" s="1345"/>
      <c r="O105" s="1345"/>
      <c r="P105" s="1345"/>
      <c r="Q105" s="1345"/>
      <c r="R105" s="1345"/>
      <c r="S105" s="1345"/>
      <c r="T105" s="1345"/>
      <c r="U105" s="1345"/>
      <c r="V105" s="1345"/>
      <c r="W105" s="1345"/>
      <c r="X105" s="1345"/>
      <c r="Y105" s="1345"/>
      <c r="Z105" s="1345"/>
      <c r="AA105" s="1345"/>
      <c r="AB105" s="1345"/>
      <c r="AC105" s="1345"/>
      <c r="AD105" s="1345"/>
      <c r="AE105" s="1345"/>
      <c r="AF105" s="1345"/>
      <c r="AG105" s="1345"/>
      <c r="AH105" s="1345"/>
    </row>
    <row r="106" spans="1:34" x14ac:dyDescent="0.25">
      <c r="A106" s="2072" t="s">
        <v>86</v>
      </c>
      <c r="B106" s="2073"/>
      <c r="C106" s="1557"/>
      <c r="D106" s="1558"/>
      <c r="E106" s="1345"/>
      <c r="F106" s="1345"/>
      <c r="G106" s="1345"/>
      <c r="H106" s="1345"/>
      <c r="I106" s="1345"/>
      <c r="J106" s="1345"/>
      <c r="K106" s="1345"/>
      <c r="L106" s="1345"/>
      <c r="M106" s="1345"/>
      <c r="N106" s="1345"/>
      <c r="O106" s="1345"/>
      <c r="P106" s="1345"/>
      <c r="Q106" s="1345"/>
      <c r="R106" s="1345"/>
      <c r="S106" s="1345"/>
      <c r="T106" s="1345"/>
      <c r="U106" s="1345"/>
      <c r="V106" s="1345"/>
      <c r="W106" s="1345"/>
      <c r="X106" s="1345"/>
      <c r="Y106" s="1345"/>
      <c r="Z106" s="1345"/>
      <c r="AA106" s="1345"/>
      <c r="AB106" s="1345"/>
      <c r="AC106" s="1345"/>
      <c r="AD106" s="1345"/>
      <c r="AE106" s="1345"/>
      <c r="AF106" s="1345"/>
      <c r="AG106" s="1345"/>
      <c r="AH106" s="1345"/>
    </row>
    <row r="107" spans="1:34" x14ac:dyDescent="0.25">
      <c r="A107" s="2072" t="s">
        <v>87</v>
      </c>
      <c r="B107" s="2073"/>
      <c r="C107" s="1557"/>
      <c r="D107" s="1558"/>
      <c r="E107" s="1345"/>
      <c r="F107" s="1345"/>
      <c r="G107" s="1345"/>
      <c r="H107" s="1345"/>
      <c r="I107" s="1345"/>
      <c r="J107" s="1345"/>
      <c r="K107" s="1345"/>
      <c r="L107" s="1345"/>
      <c r="M107" s="1345"/>
      <c r="N107" s="1345"/>
      <c r="O107" s="1345"/>
      <c r="P107" s="1345"/>
      <c r="Q107" s="1345"/>
      <c r="R107" s="1345"/>
      <c r="S107" s="1345"/>
      <c r="T107" s="1345"/>
      <c r="U107" s="1345"/>
      <c r="V107" s="1345"/>
      <c r="W107" s="1345"/>
      <c r="X107" s="1345"/>
      <c r="Y107" s="1345"/>
      <c r="Z107" s="1345"/>
      <c r="AA107" s="1345"/>
      <c r="AB107" s="1345"/>
      <c r="AC107" s="1345"/>
      <c r="AD107" s="1345"/>
      <c r="AE107" s="1345"/>
      <c r="AF107" s="1345"/>
      <c r="AG107" s="1345"/>
      <c r="AH107" s="1345"/>
    </row>
    <row r="108" spans="1:34" x14ac:dyDescent="0.25">
      <c r="A108" s="2074" t="s">
        <v>88</v>
      </c>
      <c r="B108" s="2075"/>
      <c r="C108" s="1559"/>
      <c r="D108" s="1560"/>
      <c r="E108" s="1345"/>
      <c r="F108" s="1345"/>
      <c r="G108" s="1345"/>
      <c r="H108" s="1345"/>
      <c r="I108" s="1345"/>
      <c r="J108" s="1345"/>
      <c r="K108" s="1345"/>
      <c r="L108" s="1345"/>
      <c r="M108" s="1345"/>
      <c r="N108" s="1345"/>
      <c r="O108" s="1345"/>
      <c r="P108" s="1345"/>
      <c r="Q108" s="1345"/>
      <c r="R108" s="1345"/>
      <c r="S108" s="1345"/>
      <c r="T108" s="1345"/>
      <c r="U108" s="1345"/>
      <c r="V108" s="1345"/>
      <c r="W108" s="1345"/>
      <c r="X108" s="1345"/>
      <c r="Y108" s="1345"/>
      <c r="Z108" s="1345"/>
      <c r="AA108" s="1345"/>
      <c r="AB108" s="1345"/>
      <c r="AC108" s="1345"/>
      <c r="AD108" s="1345"/>
      <c r="AE108" s="1345"/>
      <c r="AF108" s="1345"/>
      <c r="AG108" s="1345"/>
      <c r="AH108" s="1345"/>
    </row>
    <row r="109" spans="1:34" x14ac:dyDescent="0.25">
      <c r="A109" s="1351" t="s">
        <v>51</v>
      </c>
      <c r="B109" s="1345"/>
      <c r="C109" s="1345"/>
      <c r="D109" s="1345"/>
      <c r="E109" s="1345"/>
      <c r="F109" s="1345"/>
      <c r="G109" s="1345"/>
      <c r="H109" s="1345"/>
      <c r="I109" s="1345"/>
      <c r="J109" s="1345"/>
      <c r="K109" s="1345"/>
      <c r="L109" s="1345"/>
      <c r="M109" s="1345"/>
      <c r="N109" s="1345"/>
      <c r="O109" s="1345"/>
      <c r="P109" s="1345"/>
      <c r="Q109" s="1345"/>
      <c r="R109" s="1345"/>
      <c r="S109" s="1345"/>
      <c r="T109" s="1345"/>
      <c r="U109" s="1345"/>
      <c r="V109" s="1345"/>
      <c r="W109" s="1345"/>
      <c r="X109" s="1345"/>
      <c r="Y109" s="1345"/>
      <c r="Z109" s="1345"/>
      <c r="AA109" s="1345"/>
      <c r="AB109" s="1345"/>
      <c r="AC109" s="1345"/>
      <c r="AD109" s="1345"/>
      <c r="AE109" s="1345"/>
      <c r="AF109" s="1345"/>
      <c r="AG109" s="1345"/>
      <c r="AH109" s="1345"/>
    </row>
    <row r="116" spans="1:16" x14ac:dyDescent="0.25">
      <c r="A116" s="2070"/>
      <c r="B116" s="2070"/>
      <c r="C116" s="1345"/>
      <c r="D116" s="1345"/>
      <c r="E116" s="1345"/>
      <c r="F116" s="1345"/>
      <c r="G116" s="2070"/>
      <c r="H116" s="2070"/>
      <c r="I116" s="2070"/>
      <c r="J116" s="2070"/>
      <c r="K116" s="2070"/>
      <c r="L116" s="1561"/>
      <c r="M116" s="1348"/>
      <c r="N116" s="1345"/>
      <c r="O116" s="1345"/>
      <c r="P116" s="1348"/>
    </row>
    <row r="117" spans="1:16" x14ac:dyDescent="0.25">
      <c r="A117" s="2070"/>
      <c r="B117" s="2070"/>
      <c r="C117" s="1345"/>
      <c r="D117" s="1345"/>
      <c r="E117" s="1345"/>
      <c r="F117" s="1345"/>
      <c r="G117" s="2071"/>
      <c r="H117" s="2071"/>
      <c r="I117" s="2071"/>
      <c r="J117" s="2071"/>
      <c r="K117" s="2071"/>
      <c r="L117" s="1562"/>
      <c r="M117" s="1347"/>
      <c r="N117" s="1345"/>
      <c r="O117" s="1345"/>
      <c r="P117" s="1347"/>
    </row>
    <row r="118" spans="1:16" x14ac:dyDescent="0.25">
      <c r="A118" s="2071"/>
      <c r="B118" s="2071"/>
      <c r="C118" s="1345"/>
      <c r="D118" s="1345"/>
      <c r="E118" s="1345"/>
      <c r="F118" s="1345"/>
      <c r="G118" s="2071"/>
      <c r="H118" s="2071"/>
      <c r="I118" s="2071"/>
      <c r="J118" s="2071"/>
      <c r="K118" s="2071"/>
      <c r="L118" s="1562"/>
      <c r="M118" s="1348"/>
      <c r="N118" s="1345"/>
      <c r="O118" s="1345"/>
      <c r="P118" s="1348"/>
    </row>
    <row r="119" spans="1:16" x14ac:dyDescent="0.25">
      <c r="A119" s="1345"/>
      <c r="B119" s="1345"/>
      <c r="C119" s="1345"/>
      <c r="D119" s="1345"/>
      <c r="E119" s="1345"/>
      <c r="F119" s="1345"/>
      <c r="G119" s="1345"/>
      <c r="H119" s="1345"/>
      <c r="I119" s="1345"/>
      <c r="J119" s="1345"/>
      <c r="K119" s="1348"/>
      <c r="L119" s="1348"/>
      <c r="M119" s="1348"/>
      <c r="N119" s="1345"/>
      <c r="O119" s="1345"/>
      <c r="P119" s="1348"/>
    </row>
    <row r="120" spans="1:16" x14ac:dyDescent="0.25">
      <c r="A120" s="1563"/>
      <c r="B120" s="1563"/>
      <c r="C120" s="1563"/>
      <c r="D120" s="1345"/>
      <c r="E120" s="1345"/>
      <c r="F120" s="1345"/>
      <c r="G120" s="1345"/>
      <c r="H120" s="1345"/>
      <c r="I120" s="1345"/>
      <c r="J120" s="1345"/>
      <c r="K120" s="1348"/>
      <c r="L120" s="1348"/>
      <c r="M120" s="1348"/>
      <c r="N120" s="1345"/>
      <c r="O120" s="1345"/>
      <c r="P120" s="1348"/>
    </row>
    <row r="121" spans="1:16" x14ac:dyDescent="0.25">
      <c r="A121" s="1563"/>
      <c r="B121" s="1563"/>
      <c r="C121" s="1563"/>
      <c r="D121" s="1345"/>
      <c r="E121" s="1345"/>
      <c r="F121" s="1345"/>
      <c r="G121" s="1345"/>
      <c r="H121" s="1345"/>
      <c r="I121" s="1345"/>
      <c r="J121" s="1345"/>
      <c r="K121" s="1345"/>
      <c r="L121" s="1345"/>
      <c r="M121" s="1345"/>
      <c r="N121" s="1345"/>
      <c r="O121" s="1345"/>
      <c r="P121" s="1345"/>
    </row>
    <row r="122" spans="1:16" x14ac:dyDescent="0.25">
      <c r="A122" s="1563"/>
      <c r="B122" s="1563"/>
      <c r="C122" s="1563"/>
      <c r="D122" s="1345"/>
      <c r="E122" s="1345"/>
      <c r="F122" s="1345"/>
      <c r="G122" s="1345"/>
      <c r="H122" s="1345"/>
      <c r="I122" s="1345"/>
      <c r="J122" s="1345"/>
      <c r="K122" s="1345"/>
      <c r="L122" s="1345"/>
      <c r="M122" s="1345"/>
      <c r="N122" s="1345"/>
      <c r="O122" s="1345"/>
      <c r="P122" s="1345"/>
    </row>
    <row r="123" spans="1:16" x14ac:dyDescent="0.25">
      <c r="A123" s="1563"/>
      <c r="B123" s="1563"/>
      <c r="C123" s="1563"/>
      <c r="D123" s="1345"/>
      <c r="E123" s="1345"/>
      <c r="F123" s="1345"/>
      <c r="G123" s="1345"/>
      <c r="H123" s="1345"/>
      <c r="I123" s="1345"/>
      <c r="J123" s="1345"/>
      <c r="K123" s="1345"/>
      <c r="L123" s="1345"/>
      <c r="M123" s="1345"/>
      <c r="N123" s="1345"/>
      <c r="O123" s="1345"/>
      <c r="P123" s="1345"/>
    </row>
    <row r="124" spans="1:16" x14ac:dyDescent="0.25">
      <c r="A124" s="1563"/>
      <c r="B124" s="1563"/>
      <c r="C124" s="1563"/>
      <c r="D124" s="1345"/>
      <c r="E124" s="1345"/>
      <c r="F124" s="1345"/>
      <c r="G124" s="1345"/>
      <c r="H124" s="1345"/>
      <c r="I124" s="1345"/>
      <c r="J124" s="1345"/>
      <c r="K124" s="1345"/>
      <c r="L124" s="1345"/>
      <c r="M124" s="1345"/>
      <c r="N124" s="1345"/>
      <c r="O124" s="1345"/>
      <c r="P124" s="1345"/>
    </row>
    <row r="125" spans="1:16" x14ac:dyDescent="0.25">
      <c r="A125" s="1563"/>
      <c r="B125" s="1563"/>
      <c r="C125" s="1563"/>
      <c r="D125" s="1345"/>
      <c r="E125" s="1345"/>
      <c r="F125" s="1345"/>
      <c r="G125" s="1345"/>
      <c r="H125" s="1345"/>
      <c r="I125" s="1345"/>
      <c r="J125" s="1345"/>
      <c r="K125" s="1345"/>
      <c r="L125" s="1345"/>
      <c r="M125" s="1345"/>
      <c r="N125" s="1345"/>
      <c r="O125" s="1345"/>
      <c r="P125" s="1345"/>
    </row>
    <row r="126" spans="1:16" x14ac:dyDescent="0.25">
      <c r="A126" s="1563"/>
      <c r="B126" s="1563"/>
      <c r="C126" s="1563"/>
      <c r="D126" s="1345"/>
      <c r="E126" s="1345"/>
      <c r="F126" s="1345"/>
      <c r="G126" s="1345"/>
      <c r="H126" s="1345"/>
      <c r="I126" s="1345"/>
      <c r="J126" s="1345"/>
      <c r="K126" s="1345"/>
      <c r="L126" s="1345"/>
      <c r="M126" s="1345"/>
      <c r="N126" s="1345"/>
      <c r="O126" s="1345"/>
      <c r="P126" s="1345"/>
    </row>
    <row r="127" spans="1:16" x14ac:dyDescent="0.25">
      <c r="A127" s="1563"/>
      <c r="B127" s="1563"/>
      <c r="C127" s="1563"/>
      <c r="D127" s="1345"/>
      <c r="E127" s="1345"/>
      <c r="F127" s="1345"/>
      <c r="G127" s="1345"/>
      <c r="H127" s="1345"/>
      <c r="I127" s="1345"/>
      <c r="J127" s="1345"/>
      <c r="K127" s="1345"/>
      <c r="L127" s="1345"/>
      <c r="M127" s="1345"/>
      <c r="N127" s="1345"/>
      <c r="O127" s="1345"/>
      <c r="P127" s="1345"/>
    </row>
    <row r="128" spans="1:16" x14ac:dyDescent="0.25">
      <c r="A128" s="1563"/>
      <c r="B128" s="1563"/>
      <c r="C128" s="1563"/>
      <c r="D128" s="1345"/>
      <c r="E128" s="1345"/>
      <c r="F128" s="1345"/>
      <c r="G128" s="1345"/>
      <c r="H128" s="1345"/>
      <c r="I128" s="1345"/>
      <c r="J128" s="1345"/>
      <c r="K128" s="1345"/>
      <c r="L128" s="1345"/>
      <c r="M128" s="1345"/>
      <c r="N128" s="1345"/>
      <c r="O128" s="1345"/>
      <c r="P128" s="1345"/>
    </row>
    <row r="129" spans="1:3" x14ac:dyDescent="0.25">
      <c r="A129" s="1563"/>
      <c r="B129" s="1563"/>
      <c r="C129" s="1563"/>
    </row>
    <row r="130" spans="1:3" x14ac:dyDescent="0.25">
      <c r="A130" s="1563"/>
      <c r="B130" s="1563"/>
      <c r="C130" s="1563"/>
    </row>
    <row r="131" spans="1:3" x14ac:dyDescent="0.25">
      <c r="A131" s="1563"/>
      <c r="B131" s="1563"/>
      <c r="C131" s="1563"/>
    </row>
    <row r="200" spans="1:31" x14ac:dyDescent="0.25">
      <c r="A200" s="1564">
        <v>1356000</v>
      </c>
      <c r="B200" s="1345"/>
      <c r="C200" s="1345"/>
      <c r="D200" s="1345"/>
      <c r="E200" s="1345"/>
      <c r="F200" s="1345"/>
      <c r="G200" s="1345"/>
      <c r="H200" s="1345"/>
      <c r="I200" s="1345"/>
      <c r="J200" s="1345"/>
      <c r="K200" s="1345"/>
      <c r="L200" s="1345"/>
      <c r="M200" s="1345"/>
      <c r="N200" s="1345"/>
      <c r="O200" s="1345"/>
      <c r="P200" s="1345"/>
      <c r="Q200" s="1345"/>
      <c r="R200" s="1345"/>
      <c r="S200" s="1345"/>
      <c r="T200" s="1345"/>
      <c r="U200" s="1345"/>
      <c r="V200" s="1345"/>
      <c r="W200" s="1345"/>
      <c r="X200" s="1345"/>
      <c r="Y200" s="1345"/>
      <c r="Z200" s="1345"/>
      <c r="AA200" s="1345"/>
      <c r="AB200" s="1345"/>
      <c r="AC200" s="1345"/>
      <c r="AD200" s="1345"/>
      <c r="AE200" s="1566">
        <v>0</v>
      </c>
    </row>
  </sheetData>
  <mergeCells count="136">
    <mergeCell ref="A24:A28"/>
    <mergeCell ref="A29:B29"/>
    <mergeCell ref="A13:A17"/>
    <mergeCell ref="A18:A23"/>
    <mergeCell ref="N10:N12"/>
    <mergeCell ref="O10:O12"/>
    <mergeCell ref="D10:D12"/>
    <mergeCell ref="E10:E12"/>
    <mergeCell ref="H10:H12"/>
    <mergeCell ref="I10:I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J10:J12"/>
    <mergeCell ref="K10:K12"/>
    <mergeCell ref="K9:L9"/>
    <mergeCell ref="M9:O9"/>
    <mergeCell ref="P51:P52"/>
    <mergeCell ref="N39:N41"/>
    <mergeCell ref="O39:O41"/>
    <mergeCell ref="L51:L52"/>
    <mergeCell ref="M51:M52"/>
    <mergeCell ref="D31:G31"/>
    <mergeCell ref="A33:B33"/>
    <mergeCell ref="A34:B34"/>
    <mergeCell ref="E39:E41"/>
    <mergeCell ref="F39:F41"/>
    <mergeCell ref="G39:G41"/>
    <mergeCell ref="A31:B32"/>
    <mergeCell ref="C31:C32"/>
    <mergeCell ref="A47:B47"/>
    <mergeCell ref="Q50:Q52"/>
    <mergeCell ref="E51:E52"/>
    <mergeCell ref="G51:I51"/>
    <mergeCell ref="J51:J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A38:B41"/>
    <mergeCell ref="C38:C41"/>
    <mergeCell ref="D38:J38"/>
    <mergeCell ref="D39:D41"/>
    <mergeCell ref="K51:K52"/>
    <mergeCell ref="K38:L38"/>
    <mergeCell ref="M38:O38"/>
    <mergeCell ref="N50:N52"/>
    <mergeCell ref="O50:P50"/>
    <mergeCell ref="O51:O52"/>
    <mergeCell ref="A58:B58"/>
    <mergeCell ref="A59:B59"/>
    <mergeCell ref="A67:A71"/>
    <mergeCell ref="A63:A66"/>
    <mergeCell ref="B63:B66"/>
    <mergeCell ref="C63:C66"/>
    <mergeCell ref="F50:F52"/>
    <mergeCell ref="G50:M50"/>
    <mergeCell ref="D51:D52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C85:C86"/>
    <mergeCell ref="D85:G85"/>
    <mergeCell ref="A87:B87"/>
    <mergeCell ref="A88:B88"/>
    <mergeCell ref="A72:A77"/>
    <mergeCell ref="A78:A82"/>
    <mergeCell ref="A83:B83"/>
    <mergeCell ref="A85:B86"/>
    <mergeCell ref="D64:D66"/>
    <mergeCell ref="E64:E66"/>
    <mergeCell ref="F64:F66"/>
    <mergeCell ref="G64:G66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M93:M95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H93:H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O64:O66"/>
    <mergeCell ref="K63:L63"/>
    <mergeCell ref="K93:K95"/>
    <mergeCell ref="L93:L95"/>
    <mergeCell ref="M92:O92"/>
    <mergeCell ref="K92:L92"/>
    <mergeCell ref="K64:K66"/>
    <mergeCell ref="L64:L66"/>
    <mergeCell ref="I64:I66"/>
    <mergeCell ref="J64:J66"/>
    <mergeCell ref="M63:O63"/>
    <mergeCell ref="M64:M66"/>
    <mergeCell ref="N64:N66"/>
    <mergeCell ref="N93:N95"/>
    <mergeCell ref="O93:O95"/>
    <mergeCell ref="H64:H6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zoomScale="50" zoomScaleNormal="50" workbookViewId="0">
      <selection activeCell="F47" sqref="F47"/>
    </sheetView>
  </sheetViews>
  <sheetFormatPr baseColWidth="10" defaultRowHeight="15" x14ac:dyDescent="0.25"/>
  <sheetData>
    <row r="1" spans="1:34" x14ac:dyDescent="0.25">
      <c r="A1" s="1579" t="s">
        <v>0</v>
      </c>
      <c r="B1" s="1580"/>
      <c r="C1" s="1580"/>
      <c r="D1" s="1580"/>
      <c r="E1" s="1580"/>
      <c r="F1" s="1580"/>
      <c r="G1" s="1580"/>
      <c r="H1" s="1580"/>
      <c r="I1" s="1580"/>
      <c r="J1" s="1580"/>
      <c r="K1" s="1580"/>
      <c r="L1" s="1580"/>
      <c r="M1" s="1581"/>
      <c r="N1" s="1581"/>
      <c r="O1" s="1581"/>
      <c r="P1" s="1581"/>
      <c r="Q1" s="1581"/>
      <c r="R1" s="1581"/>
      <c r="S1" s="1581"/>
      <c r="T1" s="1581"/>
      <c r="U1" s="1581"/>
      <c r="V1" s="1581"/>
      <c r="W1" s="1581"/>
      <c r="X1" s="1581"/>
      <c r="Y1" s="1581"/>
      <c r="Z1" s="1581"/>
      <c r="AA1" s="1581"/>
      <c r="AB1" s="1581"/>
      <c r="AC1" s="1581"/>
      <c r="AD1" s="1581"/>
      <c r="AE1" s="1581"/>
      <c r="AF1" s="1581"/>
      <c r="AG1" s="1581"/>
      <c r="AH1" s="1581"/>
    </row>
    <row r="2" spans="1:34" x14ac:dyDescent="0.25">
      <c r="A2" s="1579" t="s">
        <v>1</v>
      </c>
      <c r="B2" s="1580"/>
      <c r="C2" s="1580"/>
      <c r="D2" s="1580"/>
      <c r="E2" s="1580"/>
      <c r="F2" s="1580"/>
      <c r="G2" s="1580"/>
      <c r="H2" s="1580"/>
      <c r="I2" s="1580"/>
      <c r="J2" s="1580"/>
      <c r="K2" s="1580"/>
      <c r="L2" s="1580"/>
      <c r="M2" s="1581"/>
      <c r="N2" s="1581"/>
      <c r="O2" s="1581"/>
      <c r="P2" s="1581"/>
      <c r="Q2" s="1581"/>
      <c r="R2" s="1581"/>
      <c r="S2" s="1581"/>
      <c r="T2" s="1581"/>
      <c r="U2" s="1581"/>
      <c r="V2" s="1581"/>
      <c r="W2" s="1581"/>
      <c r="X2" s="1581"/>
      <c r="Y2" s="1581"/>
      <c r="Z2" s="1581"/>
      <c r="AA2" s="1581"/>
      <c r="AB2" s="1581"/>
      <c r="AC2" s="1581"/>
      <c r="AD2" s="1581"/>
      <c r="AE2" s="1581"/>
      <c r="AF2" s="1581"/>
      <c r="AG2" s="1581"/>
      <c r="AH2" s="1581"/>
    </row>
    <row r="3" spans="1:34" x14ac:dyDescent="0.25">
      <c r="A3" s="1579" t="s">
        <v>2</v>
      </c>
      <c r="B3" s="1580"/>
      <c r="C3" s="1580"/>
      <c r="D3" s="1582"/>
      <c r="E3" s="1580"/>
      <c r="F3" s="1580"/>
      <c r="G3" s="1580"/>
      <c r="H3" s="1580"/>
      <c r="I3" s="1580"/>
      <c r="J3" s="1580"/>
      <c r="K3" s="1580"/>
      <c r="L3" s="1580"/>
      <c r="M3" s="1581"/>
      <c r="N3" s="1581"/>
      <c r="O3" s="1581"/>
      <c r="P3" s="1581"/>
      <c r="Q3" s="1581"/>
      <c r="R3" s="1581"/>
      <c r="S3" s="1581"/>
      <c r="T3" s="1581"/>
      <c r="U3" s="1581"/>
      <c r="V3" s="1581"/>
      <c r="W3" s="1581"/>
      <c r="X3" s="1581"/>
      <c r="Y3" s="1581"/>
      <c r="Z3" s="1581"/>
      <c r="AA3" s="1581"/>
      <c r="AB3" s="1581"/>
      <c r="AC3" s="1581"/>
      <c r="AD3" s="1581"/>
      <c r="AE3" s="1581"/>
      <c r="AF3" s="1581"/>
      <c r="AG3" s="1581"/>
      <c r="AH3" s="1581"/>
    </row>
    <row r="4" spans="1:34" x14ac:dyDescent="0.25">
      <c r="A4" s="1579" t="s">
        <v>97</v>
      </c>
      <c r="B4" s="1580"/>
      <c r="C4" s="1580"/>
      <c r="D4" s="1580"/>
      <c r="E4" s="1580"/>
      <c r="F4" s="1580"/>
      <c r="G4" s="1580"/>
      <c r="H4" s="1580"/>
      <c r="I4" s="1580"/>
      <c r="J4" s="1580"/>
      <c r="K4" s="1580"/>
      <c r="L4" s="1580"/>
      <c r="M4" s="1581"/>
      <c r="N4" s="1581"/>
      <c r="O4" s="1581"/>
      <c r="P4" s="1581"/>
      <c r="Q4" s="1581"/>
      <c r="R4" s="1581"/>
      <c r="S4" s="1581"/>
      <c r="T4" s="1581"/>
      <c r="U4" s="1581"/>
      <c r="V4" s="1581"/>
      <c r="W4" s="1581"/>
      <c r="X4" s="1581"/>
      <c r="Y4" s="1581"/>
      <c r="Z4" s="1581"/>
      <c r="AA4" s="1581"/>
      <c r="AB4" s="1581"/>
      <c r="AC4" s="1581"/>
      <c r="AD4" s="1581"/>
      <c r="AE4" s="1581"/>
      <c r="AF4" s="1581"/>
      <c r="AG4" s="1581"/>
      <c r="AH4" s="1581"/>
    </row>
    <row r="5" spans="1:34" x14ac:dyDescent="0.25">
      <c r="A5" s="1579" t="s">
        <v>4</v>
      </c>
      <c r="B5" s="1580"/>
      <c r="C5" s="1580"/>
      <c r="D5" s="1580"/>
      <c r="E5" s="1580"/>
      <c r="F5" s="1580"/>
      <c r="G5" s="1580"/>
      <c r="H5" s="1580"/>
      <c r="I5" s="1580"/>
      <c r="J5" s="1580"/>
      <c r="K5" s="1580"/>
      <c r="L5" s="1580"/>
      <c r="M5" s="1581"/>
      <c r="N5" s="1581"/>
      <c r="O5" s="1581"/>
      <c r="P5" s="1581"/>
      <c r="Q5" s="1581"/>
      <c r="R5" s="1581"/>
      <c r="S5" s="1581"/>
      <c r="T5" s="1581"/>
      <c r="U5" s="1581"/>
      <c r="V5" s="1581"/>
      <c r="W5" s="1581"/>
      <c r="X5" s="1581"/>
      <c r="Y5" s="1581"/>
      <c r="Z5" s="1581"/>
      <c r="AA5" s="1581"/>
      <c r="AB5" s="1581"/>
      <c r="AC5" s="1581"/>
      <c r="AD5" s="1581"/>
      <c r="AE5" s="1581"/>
      <c r="AF5" s="1581"/>
      <c r="AG5" s="1581"/>
      <c r="AH5" s="1581"/>
    </row>
    <row r="6" spans="1:34" x14ac:dyDescent="0.25">
      <c r="A6" s="2155"/>
      <c r="B6" s="2155"/>
      <c r="C6" s="2155"/>
      <c r="D6" s="2155"/>
      <c r="E6" s="2155"/>
      <c r="F6" s="2155"/>
      <c r="G6" s="2155"/>
      <c r="H6" s="2155"/>
      <c r="I6" s="2155"/>
      <c r="J6" s="2155"/>
      <c r="K6" s="2155"/>
      <c r="L6" s="1583"/>
      <c r="M6" s="1584"/>
      <c r="N6" s="1584"/>
      <c r="O6" s="1584"/>
      <c r="P6" s="1584"/>
      <c r="Q6" s="1584"/>
      <c r="R6" s="1584"/>
      <c r="S6" s="1584"/>
      <c r="T6" s="1584"/>
      <c r="U6" s="1584"/>
      <c r="V6" s="1584"/>
      <c r="W6" s="1584"/>
      <c r="X6" s="1584"/>
      <c r="Y6" s="1584"/>
      <c r="Z6" s="1584"/>
      <c r="AA6" s="1584"/>
      <c r="AB6" s="1584"/>
      <c r="AC6" s="1584"/>
      <c r="AD6" s="1584"/>
      <c r="AE6" s="1584"/>
      <c r="AF6" s="1584"/>
      <c r="AG6" s="1584"/>
      <c r="AH6" s="1584"/>
    </row>
    <row r="7" spans="1:34" ht="18" customHeight="1" x14ac:dyDescent="0.25">
      <c r="A7" s="2156" t="s">
        <v>5</v>
      </c>
      <c r="B7" s="2156"/>
      <c r="C7" s="2156"/>
      <c r="D7" s="2156"/>
      <c r="E7" s="2156"/>
      <c r="F7" s="2156"/>
      <c r="G7" s="2156"/>
      <c r="H7" s="2156"/>
      <c r="I7" s="2156"/>
      <c r="J7" s="2156"/>
      <c r="K7" s="2156"/>
      <c r="L7" s="2156"/>
      <c r="M7" s="2156"/>
      <c r="N7" s="2156"/>
      <c r="O7" s="2156"/>
      <c r="P7" s="2156"/>
      <c r="Q7" s="2156"/>
      <c r="R7" s="1584"/>
      <c r="S7" s="1584"/>
      <c r="T7" s="1584"/>
      <c r="U7" s="1584"/>
      <c r="V7" s="1584"/>
      <c r="W7" s="1584"/>
      <c r="X7" s="1584"/>
      <c r="Y7" s="1584"/>
      <c r="Z7" s="1584"/>
      <c r="AA7" s="1584"/>
      <c r="AB7" s="1584"/>
      <c r="AC7" s="1584"/>
      <c r="AD7" s="1584"/>
      <c r="AE7" s="1584"/>
      <c r="AF7" s="1584"/>
      <c r="AG7" s="1584"/>
      <c r="AH7" s="1584"/>
    </row>
    <row r="8" spans="1:34" x14ac:dyDescent="0.25">
      <c r="A8" s="1585" t="s">
        <v>6</v>
      </c>
      <c r="B8" s="1578"/>
      <c r="C8" s="1578"/>
      <c r="D8" s="1578"/>
      <c r="E8" s="1578"/>
      <c r="F8" s="1578"/>
      <c r="G8" s="1578"/>
      <c r="H8" s="1578"/>
      <c r="I8" s="1578"/>
      <c r="J8" s="1578"/>
      <c r="K8" s="1578"/>
      <c r="L8" s="1578"/>
      <c r="M8" s="1578"/>
      <c r="N8" s="1578"/>
      <c r="O8" s="1578"/>
      <c r="P8" s="1578"/>
      <c r="Q8" s="1578"/>
      <c r="R8" s="1578"/>
      <c r="S8" s="1578"/>
      <c r="T8" s="1578"/>
      <c r="U8" s="1578"/>
      <c r="V8" s="1578"/>
      <c r="W8" s="1578"/>
      <c r="X8" s="1578"/>
      <c r="Y8" s="1578"/>
      <c r="Z8" s="1578"/>
      <c r="AA8" s="1578"/>
      <c r="AB8" s="1578"/>
      <c r="AC8" s="1578"/>
      <c r="AD8" s="1578"/>
      <c r="AE8" s="1578"/>
      <c r="AF8" s="1578"/>
      <c r="AG8" s="1578"/>
      <c r="AH8" s="1578"/>
    </row>
    <row r="9" spans="1:34" ht="15" customHeight="1" x14ac:dyDescent="0.25">
      <c r="A9" s="2100" t="s">
        <v>7</v>
      </c>
      <c r="B9" s="2131" t="s">
        <v>8</v>
      </c>
      <c r="C9" s="2131" t="s">
        <v>9</v>
      </c>
      <c r="D9" s="2101" t="s">
        <v>10</v>
      </c>
      <c r="E9" s="2102"/>
      <c r="F9" s="2102"/>
      <c r="G9" s="2102"/>
      <c r="H9" s="2102"/>
      <c r="I9" s="2102"/>
      <c r="J9" s="2103"/>
      <c r="K9" s="2101" t="s">
        <v>11</v>
      </c>
      <c r="L9" s="2102"/>
      <c r="M9" s="2077" t="s">
        <v>12</v>
      </c>
      <c r="N9" s="2079"/>
      <c r="O9" s="2078"/>
      <c r="P9" s="1578"/>
      <c r="Q9" s="1578"/>
      <c r="R9" s="1578"/>
      <c r="S9" s="1578"/>
      <c r="T9" s="1578"/>
      <c r="U9" s="1578"/>
      <c r="V9" s="1578"/>
      <c r="W9" s="1578"/>
      <c r="X9" s="1578"/>
      <c r="Y9" s="1578"/>
      <c r="Z9" s="1578"/>
      <c r="AA9" s="1578"/>
      <c r="AB9" s="1578"/>
      <c r="AC9" s="1578"/>
      <c r="AD9" s="1578"/>
      <c r="AE9" s="1578"/>
      <c r="AF9" s="1578"/>
      <c r="AG9" s="1578"/>
      <c r="AH9" s="1578"/>
    </row>
    <row r="10" spans="1:34" ht="15" customHeight="1" x14ac:dyDescent="0.25">
      <c r="A10" s="2120"/>
      <c r="B10" s="2132"/>
      <c r="C10" s="2132"/>
      <c r="D10" s="2107" t="s">
        <v>13</v>
      </c>
      <c r="E10" s="2107" t="s">
        <v>14</v>
      </c>
      <c r="F10" s="2087" t="s">
        <v>15</v>
      </c>
      <c r="G10" s="2110" t="s">
        <v>16</v>
      </c>
      <c r="H10" s="2087" t="s">
        <v>17</v>
      </c>
      <c r="I10" s="2087" t="s">
        <v>18</v>
      </c>
      <c r="J10" s="2104" t="s">
        <v>19</v>
      </c>
      <c r="K10" s="2113" t="s">
        <v>20</v>
      </c>
      <c r="L10" s="2128" t="s">
        <v>21</v>
      </c>
      <c r="M10" s="2113" t="s">
        <v>22</v>
      </c>
      <c r="N10" s="2090" t="s">
        <v>23</v>
      </c>
      <c r="O10" s="2093" t="s">
        <v>24</v>
      </c>
      <c r="P10" s="1578"/>
      <c r="Q10" s="1578"/>
      <c r="R10" s="1578"/>
      <c r="S10" s="1578"/>
      <c r="T10" s="1578"/>
      <c r="U10" s="1578"/>
      <c r="V10" s="1578"/>
      <c r="W10" s="1578"/>
      <c r="X10" s="1578"/>
      <c r="Y10" s="1578"/>
      <c r="Z10" s="1578"/>
      <c r="AA10" s="1578"/>
      <c r="AB10" s="1578"/>
      <c r="AC10" s="1578"/>
      <c r="AD10" s="1578"/>
      <c r="AE10" s="1578"/>
      <c r="AF10" s="1578"/>
      <c r="AG10" s="1578"/>
      <c r="AH10" s="1578"/>
    </row>
    <row r="11" spans="1:34" x14ac:dyDescent="0.25">
      <c r="A11" s="2120"/>
      <c r="B11" s="2132"/>
      <c r="C11" s="2132"/>
      <c r="D11" s="2108"/>
      <c r="E11" s="2108"/>
      <c r="F11" s="2088"/>
      <c r="G11" s="2111"/>
      <c r="H11" s="2088"/>
      <c r="I11" s="2088"/>
      <c r="J11" s="2105"/>
      <c r="K11" s="2114"/>
      <c r="L11" s="2129"/>
      <c r="M11" s="2114"/>
      <c r="N11" s="2091"/>
      <c r="O11" s="2094"/>
      <c r="P11" s="1578"/>
      <c r="Q11" s="1578"/>
      <c r="R11" s="1578"/>
      <c r="S11" s="1578"/>
      <c r="T11" s="1578"/>
      <c r="U11" s="1578"/>
      <c r="V11" s="1578"/>
      <c r="W11" s="1578"/>
      <c r="X11" s="1578"/>
      <c r="Y11" s="1578"/>
      <c r="Z11" s="1578"/>
      <c r="AA11" s="1578"/>
      <c r="AB11" s="1578"/>
      <c r="AC11" s="1578"/>
      <c r="AD11" s="1578"/>
      <c r="AE11" s="1578"/>
      <c r="AF11" s="1578"/>
      <c r="AG11" s="1578"/>
      <c r="AH11" s="1578"/>
    </row>
    <row r="12" spans="1:34" x14ac:dyDescent="0.25">
      <c r="A12" s="2121"/>
      <c r="B12" s="2133"/>
      <c r="C12" s="2133"/>
      <c r="D12" s="2109"/>
      <c r="E12" s="2109"/>
      <c r="F12" s="2089"/>
      <c r="G12" s="2112"/>
      <c r="H12" s="2089"/>
      <c r="I12" s="2089"/>
      <c r="J12" s="2106"/>
      <c r="K12" s="2115"/>
      <c r="L12" s="2130"/>
      <c r="M12" s="2115"/>
      <c r="N12" s="2092"/>
      <c r="O12" s="2095"/>
      <c r="P12" s="1578"/>
      <c r="Q12" s="1578"/>
      <c r="R12" s="1578"/>
      <c r="S12" s="1578"/>
      <c r="T12" s="1578"/>
      <c r="U12" s="1578"/>
      <c r="V12" s="1578"/>
      <c r="W12" s="1578"/>
      <c r="X12" s="1578"/>
      <c r="Y12" s="1578"/>
      <c r="Z12" s="1578"/>
      <c r="AA12" s="1578"/>
      <c r="AB12" s="1578"/>
      <c r="AC12" s="1578"/>
      <c r="AD12" s="1578"/>
      <c r="AE12" s="1578"/>
      <c r="AF12" s="1578"/>
      <c r="AG12" s="1578"/>
      <c r="AH12" s="1578"/>
    </row>
    <row r="13" spans="1:34" x14ac:dyDescent="0.25">
      <c r="A13" s="2100" t="s">
        <v>25</v>
      </c>
      <c r="B13" s="1587" t="s">
        <v>26</v>
      </c>
      <c r="C13" s="1588">
        <v>0</v>
      </c>
      <c r="D13" s="1589"/>
      <c r="E13" s="1590"/>
      <c r="F13" s="1591"/>
      <c r="G13" s="1591"/>
      <c r="H13" s="1592"/>
      <c r="I13" s="1592"/>
      <c r="J13" s="1593"/>
      <c r="K13" s="1594"/>
      <c r="L13" s="1595"/>
      <c r="M13" s="1594"/>
      <c r="N13" s="1592"/>
      <c r="O13" s="1593"/>
      <c r="P13" s="1800" t="s">
        <v>27</v>
      </c>
      <c r="Q13" s="1578"/>
      <c r="R13" s="1578"/>
      <c r="S13" s="1578"/>
      <c r="T13" s="1578"/>
      <c r="U13" s="1578"/>
      <c r="V13" s="1578"/>
      <c r="W13" s="1578"/>
      <c r="X13" s="1578"/>
      <c r="Y13" s="1578"/>
      <c r="Z13" s="1578"/>
      <c r="AA13" s="1716" t="s">
        <v>28</v>
      </c>
      <c r="AB13" s="1716" t="s">
        <v>28</v>
      </c>
      <c r="AC13" s="1716" t="s">
        <v>28</v>
      </c>
      <c r="AD13" s="1716" t="s">
        <v>28</v>
      </c>
      <c r="AE13" s="1798" t="s">
        <v>28</v>
      </c>
      <c r="AF13" s="1798" t="s">
        <v>28</v>
      </c>
      <c r="AG13" s="1798" t="s">
        <v>28</v>
      </c>
      <c r="AH13" s="1798" t="s">
        <v>28</v>
      </c>
    </row>
    <row r="14" spans="1:34" x14ac:dyDescent="0.25">
      <c r="A14" s="2120"/>
      <c r="B14" s="1596" t="s">
        <v>29</v>
      </c>
      <c r="C14" s="1588">
        <v>0</v>
      </c>
      <c r="D14" s="1597"/>
      <c r="E14" s="1598"/>
      <c r="F14" s="1599"/>
      <c r="G14" s="1600"/>
      <c r="H14" s="1601"/>
      <c r="I14" s="1601"/>
      <c r="J14" s="1602"/>
      <c r="K14" s="1597"/>
      <c r="L14" s="1603"/>
      <c r="M14" s="1597"/>
      <c r="N14" s="1600"/>
      <c r="O14" s="1604"/>
      <c r="P14" s="1800" t="s">
        <v>28</v>
      </c>
      <c r="Q14" s="1578"/>
      <c r="R14" s="1578"/>
      <c r="S14" s="1578"/>
      <c r="T14" s="1578"/>
      <c r="U14" s="1578"/>
      <c r="V14" s="1578"/>
      <c r="W14" s="1578"/>
      <c r="X14" s="1578"/>
      <c r="Y14" s="1578"/>
      <c r="Z14" s="1578"/>
      <c r="AA14" s="1716" t="s">
        <v>28</v>
      </c>
      <c r="AB14" s="1716" t="s">
        <v>28</v>
      </c>
      <c r="AC14" s="1716" t="s">
        <v>28</v>
      </c>
      <c r="AD14" s="1716" t="s">
        <v>28</v>
      </c>
      <c r="AE14" s="1798" t="s">
        <v>28</v>
      </c>
      <c r="AF14" s="1798" t="s">
        <v>28</v>
      </c>
      <c r="AG14" s="1798" t="s">
        <v>28</v>
      </c>
      <c r="AH14" s="1798" t="s">
        <v>28</v>
      </c>
    </row>
    <row r="15" spans="1:34" x14ac:dyDescent="0.25">
      <c r="A15" s="2120"/>
      <c r="B15" s="1605" t="s">
        <v>30</v>
      </c>
      <c r="C15" s="1606">
        <v>0</v>
      </c>
      <c r="D15" s="1597"/>
      <c r="E15" s="1598"/>
      <c r="F15" s="1599"/>
      <c r="G15" s="1600"/>
      <c r="H15" s="1599"/>
      <c r="I15" s="1599"/>
      <c r="J15" s="1603"/>
      <c r="K15" s="1607"/>
      <c r="L15" s="1603"/>
      <c r="M15" s="1607"/>
      <c r="N15" s="1608"/>
      <c r="O15" s="1609"/>
      <c r="P15" s="1800" t="s">
        <v>28</v>
      </c>
      <c r="Q15" s="1578"/>
      <c r="R15" s="1578"/>
      <c r="S15" s="1578"/>
      <c r="T15" s="1578"/>
      <c r="U15" s="1578"/>
      <c r="V15" s="1578"/>
      <c r="W15" s="1578"/>
      <c r="X15" s="1578"/>
      <c r="Y15" s="1578"/>
      <c r="Z15" s="1578"/>
      <c r="AA15" s="1716" t="s">
        <v>28</v>
      </c>
      <c r="AB15" s="1716" t="s">
        <v>28</v>
      </c>
      <c r="AC15" s="1716" t="s">
        <v>28</v>
      </c>
      <c r="AD15" s="1578"/>
      <c r="AE15" s="1798" t="s">
        <v>28</v>
      </c>
      <c r="AF15" s="1798" t="s">
        <v>28</v>
      </c>
      <c r="AG15" s="1798" t="s">
        <v>28</v>
      </c>
      <c r="AH15" s="1578"/>
    </row>
    <row r="16" spans="1:34" x14ac:dyDescent="0.25">
      <c r="A16" s="2120"/>
      <c r="B16" s="1610"/>
      <c r="C16" s="1588"/>
      <c r="D16" s="1801"/>
      <c r="E16" s="1802"/>
      <c r="F16" s="1803"/>
      <c r="G16" s="1803"/>
      <c r="H16" s="1804"/>
      <c r="I16" s="1804"/>
      <c r="J16" s="1805"/>
      <c r="K16" s="1806"/>
      <c r="L16" s="1807"/>
      <c r="M16" s="1806"/>
      <c r="N16" s="1808"/>
      <c r="O16" s="1809"/>
      <c r="P16" s="1578"/>
      <c r="Q16" s="1578"/>
      <c r="R16" s="1578"/>
      <c r="S16" s="1578"/>
      <c r="T16" s="1578"/>
      <c r="U16" s="1578"/>
      <c r="V16" s="1578"/>
      <c r="W16" s="1578"/>
      <c r="X16" s="1578"/>
      <c r="Y16" s="1578"/>
      <c r="Z16" s="1578"/>
      <c r="AA16" s="1578"/>
      <c r="AB16" s="1578"/>
      <c r="AC16" s="1578"/>
      <c r="AD16" s="1578"/>
      <c r="AE16" s="1578"/>
      <c r="AF16" s="1578"/>
      <c r="AG16" s="1578"/>
      <c r="AH16" s="1578"/>
    </row>
    <row r="17" spans="1:34" x14ac:dyDescent="0.25">
      <c r="A17" s="2121"/>
      <c r="B17" s="1611" t="s">
        <v>31</v>
      </c>
      <c r="C17" s="1612">
        <v>0</v>
      </c>
      <c r="D17" s="1613">
        <v>0</v>
      </c>
      <c r="E17" s="1614">
        <v>0</v>
      </c>
      <c r="F17" s="1615">
        <v>0</v>
      </c>
      <c r="G17" s="1615">
        <v>0</v>
      </c>
      <c r="H17" s="1615">
        <v>0</v>
      </c>
      <c r="I17" s="1615">
        <v>0</v>
      </c>
      <c r="J17" s="1616">
        <v>0</v>
      </c>
      <c r="K17" s="1613">
        <v>0</v>
      </c>
      <c r="L17" s="1616">
        <v>0</v>
      </c>
      <c r="M17" s="1613">
        <v>0</v>
      </c>
      <c r="N17" s="1615">
        <v>0</v>
      </c>
      <c r="O17" s="1616">
        <v>0</v>
      </c>
      <c r="P17" s="1578"/>
      <c r="Q17" s="1578"/>
      <c r="R17" s="1578"/>
      <c r="S17" s="1578"/>
      <c r="T17" s="1578"/>
      <c r="U17" s="1578"/>
      <c r="V17" s="1578"/>
      <c r="W17" s="1578"/>
      <c r="X17" s="1578"/>
      <c r="Y17" s="1578"/>
      <c r="Z17" s="1578"/>
      <c r="AA17" s="1578"/>
      <c r="AB17" s="1578"/>
      <c r="AC17" s="1578"/>
      <c r="AD17" s="1578"/>
      <c r="AE17" s="1578"/>
      <c r="AF17" s="1578"/>
      <c r="AG17" s="1578"/>
      <c r="AH17" s="1578"/>
    </row>
    <row r="18" spans="1:34" ht="15" customHeight="1" x14ac:dyDescent="0.25">
      <c r="A18" s="2100" t="s">
        <v>32</v>
      </c>
      <c r="B18" s="1587" t="s">
        <v>26</v>
      </c>
      <c r="C18" s="1588">
        <v>0</v>
      </c>
      <c r="D18" s="1617"/>
      <c r="E18" s="1618"/>
      <c r="F18" s="1619"/>
      <c r="G18" s="1619"/>
      <c r="H18" s="1620"/>
      <c r="I18" s="1620"/>
      <c r="J18" s="1621"/>
      <c r="K18" s="1622"/>
      <c r="L18" s="1593"/>
      <c r="M18" s="1594"/>
      <c r="N18" s="1592"/>
      <c r="O18" s="1593"/>
      <c r="P18" s="1800" t="s">
        <v>27</v>
      </c>
      <c r="Q18" s="1578"/>
      <c r="R18" s="1578"/>
      <c r="S18" s="1578"/>
      <c r="T18" s="1578"/>
      <c r="U18" s="1578"/>
      <c r="V18" s="1578"/>
      <c r="W18" s="1578"/>
      <c r="X18" s="1578"/>
      <c r="Y18" s="1578"/>
      <c r="Z18" s="1578"/>
      <c r="AA18" s="1716" t="s">
        <v>28</v>
      </c>
      <c r="AB18" s="1716" t="s">
        <v>28</v>
      </c>
      <c r="AC18" s="1716" t="s">
        <v>28</v>
      </c>
      <c r="AD18" s="1716" t="s">
        <v>28</v>
      </c>
      <c r="AE18" s="1798" t="s">
        <v>28</v>
      </c>
      <c r="AF18" s="1798" t="s">
        <v>28</v>
      </c>
      <c r="AG18" s="1798" t="s">
        <v>28</v>
      </c>
      <c r="AH18" s="1798" t="s">
        <v>28</v>
      </c>
    </row>
    <row r="19" spans="1:34" x14ac:dyDescent="0.25">
      <c r="A19" s="2120"/>
      <c r="B19" s="1596" t="s">
        <v>29</v>
      </c>
      <c r="C19" s="1588">
        <v>0</v>
      </c>
      <c r="D19" s="1623"/>
      <c r="E19" s="1624"/>
      <c r="F19" s="1625"/>
      <c r="G19" s="1625"/>
      <c r="H19" s="1601"/>
      <c r="I19" s="1601"/>
      <c r="J19" s="1602"/>
      <c r="K19" s="1622"/>
      <c r="L19" s="1626"/>
      <c r="M19" s="1622"/>
      <c r="N19" s="1627"/>
      <c r="O19" s="1626"/>
      <c r="P19" s="1800" t="s">
        <v>27</v>
      </c>
      <c r="Q19" s="1578"/>
      <c r="R19" s="1578"/>
      <c r="S19" s="1578"/>
      <c r="T19" s="1578"/>
      <c r="U19" s="1578"/>
      <c r="V19" s="1578"/>
      <c r="W19" s="1578"/>
      <c r="X19" s="1578"/>
      <c r="Y19" s="1578"/>
      <c r="Z19" s="1578"/>
      <c r="AA19" s="1716" t="s">
        <v>28</v>
      </c>
      <c r="AB19" s="1716" t="s">
        <v>28</v>
      </c>
      <c r="AC19" s="1716" t="s">
        <v>28</v>
      </c>
      <c r="AD19" s="1716"/>
      <c r="AE19" s="1798" t="s">
        <v>28</v>
      </c>
      <c r="AF19" s="1798" t="s">
        <v>28</v>
      </c>
      <c r="AG19" s="1798" t="s">
        <v>28</v>
      </c>
      <c r="AH19" s="1798"/>
    </row>
    <row r="20" spans="1:34" x14ac:dyDescent="0.25">
      <c r="A20" s="2120"/>
      <c r="B20" s="1628" t="s">
        <v>33</v>
      </c>
      <c r="C20" s="1606">
        <v>0</v>
      </c>
      <c r="D20" s="1623"/>
      <c r="E20" s="1624"/>
      <c r="F20" s="1629"/>
      <c r="G20" s="1608"/>
      <c r="H20" s="1608"/>
      <c r="I20" s="1608"/>
      <c r="J20" s="1609"/>
      <c r="K20" s="1622"/>
      <c r="L20" s="1626"/>
      <c r="M20" s="1622"/>
      <c r="N20" s="1627"/>
      <c r="O20" s="1626"/>
      <c r="P20" s="1800"/>
      <c r="Q20" s="1630"/>
      <c r="R20" s="1630"/>
      <c r="S20" s="1578"/>
      <c r="T20" s="1578"/>
      <c r="U20" s="1578"/>
      <c r="V20" s="1578"/>
      <c r="W20" s="1578"/>
      <c r="X20" s="1578"/>
      <c r="Y20" s="1578"/>
      <c r="Z20" s="1578"/>
      <c r="AA20" s="1716" t="s">
        <v>28</v>
      </c>
      <c r="AB20" s="1716" t="s">
        <v>28</v>
      </c>
      <c r="AC20" s="1716" t="s">
        <v>28</v>
      </c>
      <c r="AD20" s="1578"/>
      <c r="AE20" s="1798" t="s">
        <v>28</v>
      </c>
      <c r="AF20" s="1798" t="s">
        <v>28</v>
      </c>
      <c r="AG20" s="1798" t="s">
        <v>28</v>
      </c>
      <c r="AH20" s="1578"/>
    </row>
    <row r="21" spans="1:34" x14ac:dyDescent="0.25">
      <c r="A21" s="2120"/>
      <c r="B21" s="1605" t="s">
        <v>30</v>
      </c>
      <c r="C21" s="1606">
        <v>0</v>
      </c>
      <c r="D21" s="1623"/>
      <c r="E21" s="1624"/>
      <c r="F21" s="1625"/>
      <c r="G21" s="1625"/>
      <c r="H21" s="1599"/>
      <c r="I21" s="1599"/>
      <c r="J21" s="1603"/>
      <c r="K21" s="1622"/>
      <c r="L21" s="1609"/>
      <c r="M21" s="1607"/>
      <c r="N21" s="1608"/>
      <c r="O21" s="1609"/>
      <c r="P21" s="1800" t="s">
        <v>27</v>
      </c>
      <c r="Q21" s="1578"/>
      <c r="R21" s="1578"/>
      <c r="S21" s="1578"/>
      <c r="T21" s="1578"/>
      <c r="U21" s="1578"/>
      <c r="V21" s="1578"/>
      <c r="W21" s="1578"/>
      <c r="X21" s="1578"/>
      <c r="Y21" s="1578"/>
      <c r="Z21" s="1578"/>
      <c r="AA21" s="1578"/>
      <c r="AB21" s="1578"/>
      <c r="AC21" s="1578"/>
      <c r="AD21" s="1578"/>
      <c r="AE21" s="1578"/>
      <c r="AF21" s="1578"/>
      <c r="AG21" s="1578"/>
      <c r="AH21" s="1578"/>
    </row>
    <row r="22" spans="1:34" x14ac:dyDescent="0.25">
      <c r="A22" s="2120"/>
      <c r="B22" s="1610"/>
      <c r="C22" s="1588"/>
      <c r="D22" s="1801"/>
      <c r="E22" s="1802"/>
      <c r="F22" s="1803"/>
      <c r="G22" s="1803"/>
      <c r="H22" s="1804"/>
      <c r="I22" s="1804"/>
      <c r="J22" s="1805"/>
      <c r="K22" s="1806"/>
      <c r="L22" s="1807"/>
      <c r="M22" s="1806"/>
      <c r="N22" s="1808"/>
      <c r="O22" s="1807"/>
      <c r="P22" s="1578"/>
      <c r="Q22" s="1578"/>
      <c r="R22" s="1578"/>
      <c r="S22" s="1578"/>
      <c r="T22" s="1578"/>
      <c r="U22" s="1578"/>
      <c r="V22" s="1578"/>
      <c r="W22" s="1578"/>
      <c r="X22" s="1578"/>
      <c r="Y22" s="1578"/>
      <c r="Z22" s="1578"/>
      <c r="AA22" s="1578"/>
      <c r="AB22" s="1578"/>
      <c r="AC22" s="1578"/>
      <c r="AD22" s="1578"/>
      <c r="AE22" s="1578"/>
      <c r="AF22" s="1578"/>
      <c r="AG22" s="1578"/>
      <c r="AH22" s="1578"/>
    </row>
    <row r="23" spans="1:34" x14ac:dyDescent="0.25">
      <c r="A23" s="2121"/>
      <c r="B23" s="1631" t="s">
        <v>31</v>
      </c>
      <c r="C23" s="1612">
        <v>0</v>
      </c>
      <c r="D23" s="1613">
        <v>0</v>
      </c>
      <c r="E23" s="1614">
        <v>0</v>
      </c>
      <c r="F23" s="1615">
        <v>0</v>
      </c>
      <c r="G23" s="1615">
        <v>0</v>
      </c>
      <c r="H23" s="1615">
        <v>0</v>
      </c>
      <c r="I23" s="1615">
        <v>0</v>
      </c>
      <c r="J23" s="1616">
        <v>0</v>
      </c>
      <c r="K23" s="1613">
        <v>0</v>
      </c>
      <c r="L23" s="1616">
        <v>0</v>
      </c>
      <c r="M23" s="1613">
        <v>0</v>
      </c>
      <c r="N23" s="1615">
        <v>0</v>
      </c>
      <c r="O23" s="1616">
        <v>0</v>
      </c>
      <c r="P23" s="1630"/>
      <c r="Q23" s="1630"/>
      <c r="R23" s="1630"/>
      <c r="S23" s="1578"/>
      <c r="T23" s="1578"/>
      <c r="U23" s="1578"/>
      <c r="V23" s="1578"/>
      <c r="W23" s="1578"/>
      <c r="X23" s="1578"/>
      <c r="Y23" s="1578"/>
      <c r="Z23" s="1578"/>
      <c r="AA23" s="1578"/>
      <c r="AB23" s="1578"/>
      <c r="AC23" s="1578"/>
      <c r="AD23" s="1578"/>
      <c r="AE23" s="1578"/>
      <c r="AF23" s="1578"/>
      <c r="AG23" s="1578"/>
      <c r="AH23" s="1578"/>
    </row>
    <row r="24" spans="1:34" ht="15" customHeight="1" x14ac:dyDescent="0.25">
      <c r="A24" s="2100" t="s">
        <v>34</v>
      </c>
      <c r="B24" s="1587" t="s">
        <v>26</v>
      </c>
      <c r="C24" s="1588">
        <v>0</v>
      </c>
      <c r="D24" s="1617"/>
      <c r="E24" s="1618"/>
      <c r="F24" s="1619"/>
      <c r="G24" s="1619"/>
      <c r="H24" s="1620"/>
      <c r="I24" s="1620"/>
      <c r="J24" s="1621"/>
      <c r="K24" s="1597"/>
      <c r="L24" s="1604"/>
      <c r="M24" s="1597"/>
      <c r="N24" s="1599"/>
      <c r="O24" s="1604"/>
      <c r="P24" s="1800" t="s">
        <v>27</v>
      </c>
      <c r="Q24" s="1578"/>
      <c r="R24" s="1578"/>
      <c r="S24" s="1578"/>
      <c r="T24" s="1578"/>
      <c r="U24" s="1578"/>
      <c r="V24" s="1578"/>
      <c r="W24" s="1578"/>
      <c r="X24" s="1578"/>
      <c r="Y24" s="1578"/>
      <c r="Z24" s="1578"/>
      <c r="AA24" s="1716" t="s">
        <v>28</v>
      </c>
      <c r="AB24" s="1716" t="s">
        <v>28</v>
      </c>
      <c r="AC24" s="1716" t="s">
        <v>28</v>
      </c>
      <c r="AD24" s="1716" t="s">
        <v>28</v>
      </c>
      <c r="AE24" s="1798" t="s">
        <v>28</v>
      </c>
      <c r="AF24" s="1798" t="s">
        <v>28</v>
      </c>
      <c r="AG24" s="1798" t="s">
        <v>28</v>
      </c>
      <c r="AH24" s="1798" t="s">
        <v>28</v>
      </c>
    </row>
    <row r="25" spans="1:34" x14ac:dyDescent="0.25">
      <c r="A25" s="2120"/>
      <c r="B25" s="1596" t="s">
        <v>29</v>
      </c>
      <c r="C25" s="1588">
        <v>0</v>
      </c>
      <c r="D25" s="1623"/>
      <c r="E25" s="1624"/>
      <c r="F25" s="1625"/>
      <c r="G25" s="1625"/>
      <c r="H25" s="1601"/>
      <c r="I25" s="1601"/>
      <c r="J25" s="1602"/>
      <c r="K25" s="1622"/>
      <c r="L25" s="1626"/>
      <c r="M25" s="1622"/>
      <c r="N25" s="1627"/>
      <c r="O25" s="1626"/>
      <c r="P25" s="1800" t="s">
        <v>27</v>
      </c>
      <c r="Q25" s="1578"/>
      <c r="R25" s="1578"/>
      <c r="S25" s="1578"/>
      <c r="T25" s="1578"/>
      <c r="U25" s="1578"/>
      <c r="V25" s="1578"/>
      <c r="W25" s="1578"/>
      <c r="X25" s="1578"/>
      <c r="Y25" s="1578"/>
      <c r="Z25" s="1578"/>
      <c r="AA25" s="1716" t="s">
        <v>28</v>
      </c>
      <c r="AB25" s="1716" t="s">
        <v>28</v>
      </c>
      <c r="AC25" s="1716" t="s">
        <v>28</v>
      </c>
      <c r="AD25" s="1766"/>
      <c r="AE25" s="1798" t="s">
        <v>28</v>
      </c>
      <c r="AF25" s="1798" t="s">
        <v>28</v>
      </c>
      <c r="AG25" s="1798" t="s">
        <v>28</v>
      </c>
      <c r="AH25" s="1766"/>
    </row>
    <row r="26" spans="1:34" x14ac:dyDescent="0.25">
      <c r="A26" s="2120"/>
      <c r="B26" s="1628" t="s">
        <v>33</v>
      </c>
      <c r="C26" s="1606">
        <v>0</v>
      </c>
      <c r="D26" s="1623"/>
      <c r="E26" s="1624"/>
      <c r="F26" s="1629"/>
      <c r="G26" s="1629"/>
      <c r="H26" s="1632"/>
      <c r="I26" s="1632"/>
      <c r="J26" s="1633"/>
      <c r="K26" s="1597"/>
      <c r="L26" s="1604"/>
      <c r="M26" s="1597"/>
      <c r="N26" s="1600"/>
      <c r="O26" s="1603"/>
      <c r="P26" s="1630"/>
      <c r="Q26" s="1630"/>
      <c r="R26" s="1630"/>
      <c r="S26" s="1578"/>
      <c r="T26" s="1578"/>
      <c r="U26" s="1578"/>
      <c r="V26" s="1578"/>
      <c r="W26" s="1578"/>
      <c r="X26" s="1578"/>
      <c r="Y26" s="1578"/>
      <c r="Z26" s="1578"/>
      <c r="AA26" s="1766"/>
      <c r="AB26" s="1766"/>
      <c r="AC26" s="1766"/>
      <c r="AD26" s="1578"/>
      <c r="AE26" s="1578"/>
      <c r="AF26" s="1578"/>
      <c r="AG26" s="1578"/>
      <c r="AH26" s="1578"/>
    </row>
    <row r="27" spans="1:34" x14ac:dyDescent="0.25">
      <c r="A27" s="2120"/>
      <c r="B27" s="1610"/>
      <c r="C27" s="1588"/>
      <c r="D27" s="1801"/>
      <c r="E27" s="1802"/>
      <c r="F27" s="1803"/>
      <c r="G27" s="1803"/>
      <c r="H27" s="1804"/>
      <c r="I27" s="1804"/>
      <c r="J27" s="1805"/>
      <c r="K27" s="1806"/>
      <c r="L27" s="1807"/>
      <c r="M27" s="1806"/>
      <c r="N27" s="1808"/>
      <c r="O27" s="1807"/>
      <c r="P27" s="1586"/>
      <c r="Q27" s="1586"/>
      <c r="R27" s="1586"/>
      <c r="S27" s="1634"/>
      <c r="T27" s="1634"/>
      <c r="U27" s="1634"/>
      <c r="V27" s="1634"/>
      <c r="W27" s="1634"/>
      <c r="X27" s="1634"/>
      <c r="Y27" s="1634"/>
      <c r="Z27" s="1634"/>
      <c r="AA27" s="1634"/>
      <c r="AB27" s="1634"/>
      <c r="AC27" s="1634"/>
      <c r="AD27" s="1634"/>
      <c r="AE27" s="1634"/>
      <c r="AF27" s="1634"/>
      <c r="AG27" s="1634"/>
      <c r="AH27" s="1634"/>
    </row>
    <row r="28" spans="1:34" x14ac:dyDescent="0.25">
      <c r="A28" s="2121"/>
      <c r="B28" s="1631" t="s">
        <v>31</v>
      </c>
      <c r="C28" s="1612">
        <v>0</v>
      </c>
      <c r="D28" s="1613">
        <v>0</v>
      </c>
      <c r="E28" s="1614">
        <v>0</v>
      </c>
      <c r="F28" s="1615">
        <v>0</v>
      </c>
      <c r="G28" s="1615">
        <v>0</v>
      </c>
      <c r="H28" s="1615">
        <v>0</v>
      </c>
      <c r="I28" s="1615">
        <v>0</v>
      </c>
      <c r="J28" s="1616">
        <v>0</v>
      </c>
      <c r="K28" s="1613">
        <v>0</v>
      </c>
      <c r="L28" s="1616">
        <v>0</v>
      </c>
      <c r="M28" s="1613">
        <v>0</v>
      </c>
      <c r="N28" s="1615">
        <v>0</v>
      </c>
      <c r="O28" s="1616">
        <v>0</v>
      </c>
      <c r="P28" s="1630"/>
      <c r="Q28" s="1630"/>
      <c r="R28" s="1630"/>
      <c r="S28" s="1578"/>
      <c r="T28" s="1578"/>
      <c r="U28" s="1578"/>
      <c r="V28" s="1578"/>
      <c r="W28" s="1578"/>
      <c r="X28" s="1578"/>
      <c r="Y28" s="1578"/>
      <c r="Z28" s="1578"/>
      <c r="AA28" s="1578"/>
      <c r="AB28" s="1578"/>
      <c r="AC28" s="1578"/>
      <c r="AD28" s="1578"/>
      <c r="AE28" s="1578"/>
      <c r="AF28" s="1578"/>
      <c r="AG28" s="1578"/>
      <c r="AH28" s="1578"/>
    </row>
    <row r="29" spans="1:34" x14ac:dyDescent="0.25">
      <c r="A29" s="2122" t="s">
        <v>9</v>
      </c>
      <c r="B29" s="2123"/>
      <c r="C29" s="1635">
        <v>0</v>
      </c>
      <c r="D29" s="1636">
        <v>0</v>
      </c>
      <c r="E29" s="1637">
        <v>0</v>
      </c>
      <c r="F29" s="1638">
        <v>0</v>
      </c>
      <c r="G29" s="1638">
        <v>0</v>
      </c>
      <c r="H29" s="1638">
        <v>0</v>
      </c>
      <c r="I29" s="1638">
        <v>0</v>
      </c>
      <c r="J29" s="1639">
        <v>0</v>
      </c>
      <c r="K29" s="1636">
        <v>0</v>
      </c>
      <c r="L29" s="1639">
        <v>0</v>
      </c>
      <c r="M29" s="1636">
        <v>0</v>
      </c>
      <c r="N29" s="1638">
        <v>0</v>
      </c>
      <c r="O29" s="1639">
        <v>0</v>
      </c>
      <c r="P29" s="1630"/>
      <c r="Q29" s="1630"/>
      <c r="R29" s="1630"/>
      <c r="S29" s="1578"/>
      <c r="T29" s="1578"/>
      <c r="U29" s="1578"/>
      <c r="V29" s="1578"/>
      <c r="W29" s="1578"/>
      <c r="X29" s="1578"/>
      <c r="Y29" s="1578"/>
      <c r="Z29" s="1578"/>
      <c r="AA29" s="1578"/>
      <c r="AB29" s="1578"/>
      <c r="AC29" s="1578"/>
      <c r="AD29" s="1578"/>
      <c r="AE29" s="1578"/>
      <c r="AF29" s="1578"/>
      <c r="AG29" s="1578"/>
      <c r="AH29" s="1578"/>
    </row>
    <row r="30" spans="1:34" x14ac:dyDescent="0.25">
      <c r="A30" s="1585" t="s">
        <v>35</v>
      </c>
      <c r="B30" s="1578"/>
      <c r="C30" s="1578"/>
      <c r="D30" s="1578"/>
      <c r="E30" s="1578"/>
      <c r="F30" s="1578"/>
      <c r="G30" s="1578"/>
      <c r="H30" s="1578"/>
      <c r="I30" s="1578"/>
      <c r="J30" s="1578"/>
      <c r="K30" s="1578"/>
      <c r="L30" s="1578"/>
      <c r="M30" s="1578"/>
      <c r="N30" s="1578"/>
      <c r="O30" s="1578"/>
      <c r="P30" s="1578"/>
      <c r="Q30" s="1578"/>
      <c r="R30" s="1578"/>
      <c r="S30" s="1578"/>
      <c r="T30" s="1578"/>
      <c r="U30" s="1578"/>
      <c r="V30" s="1578"/>
      <c r="W30" s="1578"/>
      <c r="X30" s="1578"/>
      <c r="Y30" s="1578"/>
      <c r="Z30" s="1578"/>
      <c r="AA30" s="1578"/>
      <c r="AB30" s="1578"/>
      <c r="AC30" s="1578"/>
      <c r="AD30" s="1578"/>
      <c r="AE30" s="1578"/>
      <c r="AF30" s="1578"/>
      <c r="AG30" s="1578"/>
      <c r="AH30" s="1578"/>
    </row>
    <row r="31" spans="1:34" ht="15" customHeight="1" x14ac:dyDescent="0.25">
      <c r="A31" s="2124" t="s">
        <v>36</v>
      </c>
      <c r="B31" s="2125"/>
      <c r="C31" s="2100" t="s">
        <v>9</v>
      </c>
      <c r="D31" s="2077" t="s">
        <v>37</v>
      </c>
      <c r="E31" s="2079"/>
      <c r="F31" s="2079"/>
      <c r="G31" s="2078"/>
      <c r="H31" s="1578"/>
      <c r="I31" s="1578"/>
      <c r="J31" s="1578"/>
      <c r="K31" s="1578"/>
      <c r="L31" s="1578"/>
      <c r="M31" s="1578"/>
      <c r="N31" s="1578"/>
      <c r="O31" s="1578"/>
      <c r="P31" s="1578"/>
      <c r="Q31" s="1578"/>
      <c r="R31" s="1578"/>
      <c r="S31" s="1578"/>
      <c r="T31" s="1578"/>
      <c r="U31" s="1578"/>
      <c r="V31" s="1578"/>
      <c r="W31" s="1578"/>
      <c r="X31" s="1578"/>
      <c r="Y31" s="1578"/>
      <c r="Z31" s="1578"/>
      <c r="AA31" s="1578"/>
      <c r="AB31" s="1578"/>
      <c r="AC31" s="1578"/>
      <c r="AD31" s="1578"/>
      <c r="AE31" s="1578"/>
      <c r="AF31" s="1578"/>
      <c r="AG31" s="1578"/>
      <c r="AH31" s="1578"/>
    </row>
    <row r="32" spans="1:34" ht="21" x14ac:dyDescent="0.25">
      <c r="A32" s="2126"/>
      <c r="B32" s="2127"/>
      <c r="C32" s="2121"/>
      <c r="D32" s="1640" t="s">
        <v>13</v>
      </c>
      <c r="E32" s="1641" t="s">
        <v>14</v>
      </c>
      <c r="F32" s="1641" t="s">
        <v>15</v>
      </c>
      <c r="G32" s="1642" t="s">
        <v>38</v>
      </c>
      <c r="H32" s="1586"/>
      <c r="I32" s="1586"/>
      <c r="J32" s="1586"/>
      <c r="K32" s="1586"/>
      <c r="L32" s="1586"/>
      <c r="M32" s="1586"/>
      <c r="N32" s="1586"/>
      <c r="O32" s="1586"/>
      <c r="P32" s="1586"/>
      <c r="Q32" s="1586"/>
      <c r="R32" s="1643"/>
      <c r="S32" s="1643"/>
      <c r="T32" s="1643"/>
      <c r="U32" s="1643"/>
      <c r="V32" s="1643"/>
      <c r="W32" s="1643"/>
      <c r="X32" s="1643"/>
      <c r="Y32" s="1643"/>
      <c r="Z32" s="1643"/>
      <c r="AA32" s="1643"/>
      <c r="AB32" s="1643"/>
      <c r="AC32" s="1643"/>
      <c r="AD32" s="1643"/>
      <c r="AE32" s="1643"/>
      <c r="AF32" s="1643"/>
      <c r="AG32" s="1643"/>
      <c r="AH32" s="1643"/>
    </row>
    <row r="33" spans="1:34" x14ac:dyDescent="0.25">
      <c r="A33" s="2116" t="s">
        <v>39</v>
      </c>
      <c r="B33" s="2117"/>
      <c r="C33" s="1644">
        <v>0</v>
      </c>
      <c r="D33" s="1645"/>
      <c r="E33" s="1646"/>
      <c r="F33" s="1647"/>
      <c r="G33" s="1648"/>
      <c r="H33" s="1578"/>
      <c r="I33" s="1578"/>
      <c r="J33" s="1578"/>
      <c r="K33" s="1578"/>
      <c r="L33" s="1578"/>
      <c r="M33" s="1578"/>
      <c r="N33" s="1578"/>
      <c r="O33" s="1578"/>
      <c r="P33" s="1578"/>
      <c r="Q33" s="1578"/>
      <c r="R33" s="1578"/>
      <c r="S33" s="1578"/>
      <c r="T33" s="1578"/>
      <c r="U33" s="1578"/>
      <c r="V33" s="1578"/>
      <c r="W33" s="1578"/>
      <c r="X33" s="1578"/>
      <c r="Y33" s="1578"/>
      <c r="Z33" s="1578"/>
      <c r="AA33" s="1578"/>
      <c r="AB33" s="1578"/>
      <c r="AC33" s="1578"/>
      <c r="AD33" s="1578"/>
      <c r="AE33" s="1578"/>
      <c r="AF33" s="1578"/>
      <c r="AG33" s="1578"/>
      <c r="AH33" s="1578"/>
    </row>
    <row r="34" spans="1:34" ht="15.75" thickBot="1" x14ac:dyDescent="0.3">
      <c r="A34" s="2118" t="s">
        <v>40</v>
      </c>
      <c r="B34" s="2119"/>
      <c r="C34" s="1649">
        <v>0</v>
      </c>
      <c r="D34" s="1650"/>
      <c r="E34" s="1651"/>
      <c r="F34" s="1652"/>
      <c r="G34" s="1653"/>
      <c r="H34" s="1578"/>
      <c r="I34" s="1578"/>
      <c r="J34" s="1578"/>
      <c r="K34" s="1578"/>
      <c r="L34" s="1578"/>
      <c r="M34" s="1578"/>
      <c r="N34" s="1578"/>
      <c r="O34" s="1578"/>
      <c r="P34" s="1578"/>
      <c r="Q34" s="1578"/>
      <c r="R34" s="1578"/>
      <c r="S34" s="1578"/>
      <c r="T34" s="1578"/>
      <c r="U34" s="1578"/>
      <c r="V34" s="1578"/>
      <c r="W34" s="1578"/>
      <c r="X34" s="1578"/>
      <c r="Y34" s="1578"/>
      <c r="Z34" s="1578"/>
      <c r="AA34" s="1578"/>
      <c r="AB34" s="1578"/>
      <c r="AC34" s="1578"/>
      <c r="AD34" s="1578"/>
      <c r="AE34" s="1578"/>
      <c r="AF34" s="1578"/>
      <c r="AG34" s="1578"/>
      <c r="AH34" s="1578"/>
    </row>
    <row r="35" spans="1:34" ht="15.75" thickTop="1" x14ac:dyDescent="0.25">
      <c r="A35" s="1654" t="s">
        <v>41</v>
      </c>
      <c r="B35" s="1655"/>
      <c r="C35" s="1656">
        <v>0</v>
      </c>
      <c r="D35" s="1657"/>
      <c r="E35" s="1658"/>
      <c r="F35" s="1658"/>
      <c r="G35" s="1659"/>
      <c r="H35" s="1578"/>
      <c r="I35" s="1578"/>
      <c r="J35" s="1578"/>
      <c r="K35" s="1578"/>
      <c r="L35" s="1578"/>
      <c r="M35" s="1578"/>
      <c r="N35" s="1578"/>
      <c r="O35" s="1578"/>
      <c r="P35" s="1578"/>
      <c r="Q35" s="1578"/>
      <c r="R35" s="1578"/>
      <c r="S35" s="1578"/>
      <c r="T35" s="1578"/>
      <c r="U35" s="1578"/>
      <c r="V35" s="1578"/>
      <c r="W35" s="1578"/>
      <c r="X35" s="1578"/>
      <c r="Y35" s="1578"/>
      <c r="Z35" s="1578"/>
      <c r="AA35" s="1578"/>
      <c r="AB35" s="1578"/>
      <c r="AC35" s="1578"/>
      <c r="AD35" s="1578"/>
      <c r="AE35" s="1578"/>
      <c r="AF35" s="1578"/>
      <c r="AG35" s="1578"/>
      <c r="AH35" s="1578"/>
    </row>
    <row r="36" spans="1:34" x14ac:dyDescent="0.25">
      <c r="A36" s="1660" t="s">
        <v>42</v>
      </c>
      <c r="B36" s="1661"/>
      <c r="C36" s="1662">
        <v>0</v>
      </c>
      <c r="D36" s="1663"/>
      <c r="E36" s="1664"/>
      <c r="F36" s="1665"/>
      <c r="G36" s="1666"/>
      <c r="H36" s="1578"/>
      <c r="I36" s="1578"/>
      <c r="J36" s="1578"/>
      <c r="K36" s="1578"/>
      <c r="L36" s="1578"/>
      <c r="M36" s="1578"/>
      <c r="N36" s="1578"/>
      <c r="O36" s="1578"/>
      <c r="P36" s="1578"/>
      <c r="Q36" s="1578"/>
      <c r="R36" s="1578"/>
      <c r="S36" s="1578"/>
      <c r="T36" s="1578"/>
      <c r="U36" s="1578"/>
      <c r="V36" s="1578"/>
      <c r="W36" s="1578"/>
      <c r="X36" s="1578"/>
      <c r="Y36" s="1578"/>
      <c r="Z36" s="1578"/>
      <c r="AA36" s="1578"/>
      <c r="AB36" s="1578"/>
      <c r="AC36" s="1578"/>
      <c r="AD36" s="1578"/>
      <c r="AE36" s="1578"/>
      <c r="AF36" s="1578"/>
      <c r="AG36" s="1578"/>
      <c r="AH36" s="1578"/>
    </row>
    <row r="37" spans="1:34" x14ac:dyDescent="0.25">
      <c r="A37" s="1585" t="s">
        <v>43</v>
      </c>
      <c r="B37" s="1578"/>
      <c r="C37" s="1667"/>
      <c r="D37" s="1578"/>
      <c r="E37" s="1578"/>
      <c r="F37" s="1578"/>
      <c r="G37" s="1578"/>
      <c r="H37" s="1578"/>
      <c r="I37" s="1578"/>
      <c r="J37" s="1578"/>
      <c r="K37" s="1578"/>
      <c r="L37" s="1578"/>
      <c r="M37" s="1578"/>
      <c r="N37" s="1578"/>
      <c r="O37" s="1578"/>
      <c r="P37" s="1578"/>
      <c r="Q37" s="1578"/>
      <c r="R37" s="1578"/>
      <c r="S37" s="1578"/>
      <c r="T37" s="1578"/>
      <c r="U37" s="1578"/>
      <c r="V37" s="1578"/>
      <c r="W37" s="1578"/>
      <c r="X37" s="1578"/>
      <c r="Y37" s="1578"/>
      <c r="Z37" s="1578"/>
      <c r="AA37" s="1578"/>
      <c r="AB37" s="1578"/>
      <c r="AC37" s="1578"/>
      <c r="AD37" s="1578"/>
      <c r="AE37" s="1578"/>
      <c r="AF37" s="1578"/>
      <c r="AG37" s="1578"/>
      <c r="AH37" s="1578"/>
    </row>
    <row r="38" spans="1:34" ht="15" customHeight="1" x14ac:dyDescent="0.25">
      <c r="A38" s="2080" t="s">
        <v>7</v>
      </c>
      <c r="B38" s="2096"/>
      <c r="C38" s="2100" t="s">
        <v>9</v>
      </c>
      <c r="D38" s="2101" t="s">
        <v>10</v>
      </c>
      <c r="E38" s="2102"/>
      <c r="F38" s="2102"/>
      <c r="G38" s="2102"/>
      <c r="H38" s="2102"/>
      <c r="I38" s="2102"/>
      <c r="J38" s="2103"/>
      <c r="K38" s="2101" t="s">
        <v>11</v>
      </c>
      <c r="L38" s="2102"/>
      <c r="M38" s="2077" t="s">
        <v>12</v>
      </c>
      <c r="N38" s="2079"/>
      <c r="O38" s="2078"/>
      <c r="P38" s="1578"/>
      <c r="Q38" s="1578"/>
      <c r="R38" s="1668"/>
      <c r="S38" s="1578"/>
      <c r="T38" s="1578"/>
      <c r="U38" s="1578"/>
      <c r="V38" s="1578"/>
      <c r="W38" s="1578"/>
      <c r="X38" s="1578"/>
      <c r="Y38" s="1578"/>
      <c r="Z38" s="1578"/>
      <c r="AA38" s="1578"/>
      <c r="AB38" s="1578"/>
      <c r="AC38" s="1578"/>
      <c r="AD38" s="1578"/>
      <c r="AE38" s="1578"/>
      <c r="AF38" s="1578"/>
      <c r="AG38" s="1578"/>
      <c r="AH38" s="1578"/>
    </row>
    <row r="39" spans="1:34" ht="15" customHeight="1" x14ac:dyDescent="0.25">
      <c r="A39" s="2097"/>
      <c r="B39" s="2098"/>
      <c r="C39" s="2097"/>
      <c r="D39" s="2107" t="s">
        <v>13</v>
      </c>
      <c r="E39" s="2107" t="s">
        <v>14</v>
      </c>
      <c r="F39" s="2087" t="s">
        <v>15</v>
      </c>
      <c r="G39" s="2110" t="s">
        <v>16</v>
      </c>
      <c r="H39" s="2087" t="s">
        <v>17</v>
      </c>
      <c r="I39" s="2087" t="s">
        <v>18</v>
      </c>
      <c r="J39" s="2104" t="s">
        <v>19</v>
      </c>
      <c r="K39" s="2113" t="s">
        <v>20</v>
      </c>
      <c r="L39" s="2128" t="s">
        <v>21</v>
      </c>
      <c r="M39" s="2113" t="s">
        <v>22</v>
      </c>
      <c r="N39" s="2090" t="s">
        <v>23</v>
      </c>
      <c r="O39" s="2093" t="s">
        <v>24</v>
      </c>
      <c r="P39" s="1578"/>
      <c r="Q39" s="1578"/>
      <c r="R39" s="1668"/>
      <c r="S39" s="1578"/>
      <c r="T39" s="1578"/>
      <c r="U39" s="1578"/>
      <c r="V39" s="1578"/>
      <c r="W39" s="1578"/>
      <c r="X39" s="1578"/>
      <c r="Y39" s="1578"/>
      <c r="Z39" s="1578"/>
      <c r="AA39" s="1578"/>
      <c r="AB39" s="1578"/>
      <c r="AC39" s="1578"/>
      <c r="AD39" s="1578"/>
      <c r="AE39" s="1578"/>
      <c r="AF39" s="1578"/>
      <c r="AG39" s="1578"/>
      <c r="AH39" s="1578"/>
    </row>
    <row r="40" spans="1:34" x14ac:dyDescent="0.25">
      <c r="A40" s="2097"/>
      <c r="B40" s="2098"/>
      <c r="C40" s="2097"/>
      <c r="D40" s="2108"/>
      <c r="E40" s="2108"/>
      <c r="F40" s="2088"/>
      <c r="G40" s="2111"/>
      <c r="H40" s="2088"/>
      <c r="I40" s="2088"/>
      <c r="J40" s="2105"/>
      <c r="K40" s="2114"/>
      <c r="L40" s="2129"/>
      <c r="M40" s="2114"/>
      <c r="N40" s="2091"/>
      <c r="O40" s="2094"/>
      <c r="P40" s="1578"/>
      <c r="Q40" s="1578"/>
      <c r="R40" s="1668"/>
      <c r="S40" s="1578"/>
      <c r="T40" s="1578"/>
      <c r="U40" s="1578"/>
      <c r="V40" s="1578"/>
      <c r="W40" s="1578"/>
      <c r="X40" s="1578"/>
      <c r="Y40" s="1578"/>
      <c r="Z40" s="1578"/>
      <c r="AA40" s="1578"/>
      <c r="AB40" s="1578"/>
      <c r="AC40" s="1578"/>
      <c r="AD40" s="1578"/>
      <c r="AE40" s="1578"/>
      <c r="AF40" s="1578"/>
      <c r="AG40" s="1578"/>
      <c r="AH40" s="1578"/>
    </row>
    <row r="41" spans="1:34" x14ac:dyDescent="0.25">
      <c r="A41" s="2082"/>
      <c r="B41" s="2099"/>
      <c r="C41" s="2097"/>
      <c r="D41" s="2109"/>
      <c r="E41" s="2109"/>
      <c r="F41" s="2089"/>
      <c r="G41" s="2112"/>
      <c r="H41" s="2089"/>
      <c r="I41" s="2089"/>
      <c r="J41" s="2106"/>
      <c r="K41" s="2115"/>
      <c r="L41" s="2130"/>
      <c r="M41" s="2115"/>
      <c r="N41" s="2092"/>
      <c r="O41" s="2095"/>
      <c r="P41" s="1578"/>
      <c r="Q41" s="1578"/>
      <c r="R41" s="1668"/>
      <c r="S41" s="1578"/>
      <c r="T41" s="1578"/>
      <c r="U41" s="1578"/>
      <c r="V41" s="1578"/>
      <c r="W41" s="1578"/>
      <c r="X41" s="1578"/>
      <c r="Y41" s="1578"/>
      <c r="Z41" s="1578"/>
      <c r="AA41" s="1578"/>
      <c r="AB41" s="1578"/>
      <c r="AC41" s="1578"/>
      <c r="AD41" s="1578"/>
      <c r="AE41" s="1578"/>
      <c r="AF41" s="1578"/>
      <c r="AG41" s="1578"/>
      <c r="AH41" s="1578"/>
    </row>
    <row r="42" spans="1:34" x14ac:dyDescent="0.25">
      <c r="A42" s="2080" t="s">
        <v>25</v>
      </c>
      <c r="B42" s="2096"/>
      <c r="C42" s="1669">
        <v>0</v>
      </c>
      <c r="D42" s="1670"/>
      <c r="E42" s="1671"/>
      <c r="F42" s="1672"/>
      <c r="G42" s="1672"/>
      <c r="H42" s="1672"/>
      <c r="I42" s="1672"/>
      <c r="J42" s="1673"/>
      <c r="K42" s="1670"/>
      <c r="L42" s="1674"/>
      <c r="M42" s="1670"/>
      <c r="N42" s="1672"/>
      <c r="O42" s="1673"/>
      <c r="P42" s="1800" t="s">
        <v>44</v>
      </c>
      <c r="Q42" s="1578"/>
      <c r="R42" s="1668"/>
      <c r="S42" s="1578"/>
      <c r="T42" s="1578"/>
      <c r="U42" s="1578"/>
      <c r="V42" s="1578"/>
      <c r="W42" s="1578"/>
      <c r="X42" s="1578"/>
      <c r="Y42" s="1578"/>
      <c r="Z42" s="1578"/>
      <c r="AA42" s="1716" t="s">
        <v>28</v>
      </c>
      <c r="AB42" s="1716" t="s">
        <v>28</v>
      </c>
      <c r="AC42" s="1716" t="s">
        <v>28</v>
      </c>
      <c r="AD42" s="1716" t="s">
        <v>28</v>
      </c>
      <c r="AE42" s="1798" t="s">
        <v>28</v>
      </c>
      <c r="AF42" s="1798" t="s">
        <v>28</v>
      </c>
      <c r="AG42" s="1798" t="s">
        <v>28</v>
      </c>
      <c r="AH42" s="1798" t="s">
        <v>28</v>
      </c>
    </row>
    <row r="43" spans="1:34" ht="94.5" x14ac:dyDescent="0.25">
      <c r="A43" s="2100" t="s">
        <v>45</v>
      </c>
      <c r="B43" s="1675" t="s">
        <v>46</v>
      </c>
      <c r="C43" s="1676">
        <v>0</v>
      </c>
      <c r="D43" s="1677"/>
      <c r="E43" s="1678"/>
      <c r="F43" s="1679"/>
      <c r="G43" s="1679"/>
      <c r="H43" s="1679"/>
      <c r="I43" s="1679"/>
      <c r="J43" s="1680"/>
      <c r="K43" s="1681"/>
      <c r="L43" s="1680"/>
      <c r="M43" s="1677"/>
      <c r="N43" s="1679"/>
      <c r="O43" s="1680"/>
      <c r="P43" s="1800" t="s">
        <v>44</v>
      </c>
      <c r="Q43" s="1578"/>
      <c r="R43" s="1668"/>
      <c r="S43" s="1578"/>
      <c r="T43" s="1578"/>
      <c r="U43" s="1578"/>
      <c r="V43" s="1578"/>
      <c r="W43" s="1578"/>
      <c r="X43" s="1578"/>
      <c r="Y43" s="1578"/>
      <c r="Z43" s="1578"/>
      <c r="AA43" s="1716" t="s">
        <v>28</v>
      </c>
      <c r="AB43" s="1716" t="s">
        <v>28</v>
      </c>
      <c r="AC43" s="1716" t="s">
        <v>28</v>
      </c>
      <c r="AD43" s="1716" t="s">
        <v>28</v>
      </c>
      <c r="AE43" s="1798" t="s">
        <v>28</v>
      </c>
      <c r="AF43" s="1798" t="s">
        <v>28</v>
      </c>
      <c r="AG43" s="1798" t="s">
        <v>28</v>
      </c>
      <c r="AH43" s="1798" t="s">
        <v>28</v>
      </c>
    </row>
    <row r="44" spans="1:34" x14ac:dyDescent="0.25">
      <c r="A44" s="2120"/>
      <c r="B44" s="1682" t="s">
        <v>47</v>
      </c>
      <c r="C44" s="1683">
        <v>0</v>
      </c>
      <c r="D44" s="1684"/>
      <c r="E44" s="1685"/>
      <c r="F44" s="1686"/>
      <c r="G44" s="1686"/>
      <c r="H44" s="1686"/>
      <c r="I44" s="1686"/>
      <c r="J44" s="1687"/>
      <c r="K44" s="1688"/>
      <c r="L44" s="1689"/>
      <c r="M44" s="1688"/>
      <c r="N44" s="1690"/>
      <c r="O44" s="1689"/>
      <c r="P44" s="1800" t="s">
        <v>48</v>
      </c>
      <c r="Q44" s="1578"/>
      <c r="R44" s="1668"/>
      <c r="S44" s="1578"/>
      <c r="T44" s="1578"/>
      <c r="U44" s="1578"/>
      <c r="V44" s="1578"/>
      <c r="W44" s="1578"/>
      <c r="X44" s="1578"/>
      <c r="Y44" s="1578"/>
      <c r="Z44" s="1578"/>
      <c r="AA44" s="1716" t="s">
        <v>28</v>
      </c>
      <c r="AB44" s="1716" t="s">
        <v>28</v>
      </c>
      <c r="AC44" s="1716" t="s">
        <v>28</v>
      </c>
      <c r="AD44" s="1578"/>
      <c r="AE44" s="1798" t="s">
        <v>28</v>
      </c>
      <c r="AF44" s="1798" t="s">
        <v>28</v>
      </c>
      <c r="AG44" s="1798" t="s">
        <v>28</v>
      </c>
      <c r="AH44" s="1578"/>
    </row>
    <row r="45" spans="1:34" x14ac:dyDescent="0.25">
      <c r="A45" s="2077" t="s">
        <v>9</v>
      </c>
      <c r="B45" s="2079"/>
      <c r="C45" s="1691">
        <v>0</v>
      </c>
      <c r="D45" s="1692">
        <v>0</v>
      </c>
      <c r="E45" s="1693">
        <v>0</v>
      </c>
      <c r="F45" s="1694">
        <v>0</v>
      </c>
      <c r="G45" s="1694">
        <v>0</v>
      </c>
      <c r="H45" s="1694">
        <v>0</v>
      </c>
      <c r="I45" s="1694">
        <v>0</v>
      </c>
      <c r="J45" s="1695">
        <v>0</v>
      </c>
      <c r="K45" s="1692">
        <v>0</v>
      </c>
      <c r="L45" s="1695">
        <v>0</v>
      </c>
      <c r="M45" s="1692">
        <v>0</v>
      </c>
      <c r="N45" s="1694">
        <v>0</v>
      </c>
      <c r="O45" s="1695">
        <v>0</v>
      </c>
      <c r="P45" s="1578"/>
      <c r="Q45" s="1578"/>
      <c r="R45" s="1696"/>
      <c r="S45" s="1578"/>
      <c r="T45" s="1578"/>
      <c r="U45" s="1578"/>
      <c r="V45" s="1578"/>
      <c r="W45" s="1578"/>
      <c r="X45" s="1578"/>
      <c r="Y45" s="1578"/>
      <c r="Z45" s="1578"/>
      <c r="AA45" s="1716" t="s">
        <v>28</v>
      </c>
      <c r="AB45" s="1716" t="s">
        <v>28</v>
      </c>
      <c r="AC45" s="1716" t="s">
        <v>28</v>
      </c>
      <c r="AD45" s="1716" t="s">
        <v>28</v>
      </c>
      <c r="AE45" s="1798" t="s">
        <v>28</v>
      </c>
      <c r="AF45" s="1798" t="s">
        <v>28</v>
      </c>
      <c r="AG45" s="1798" t="s">
        <v>28</v>
      </c>
      <c r="AH45" s="1798" t="s">
        <v>28</v>
      </c>
    </row>
    <row r="46" spans="1:34" ht="15" customHeight="1" x14ac:dyDescent="0.25">
      <c r="A46" s="2077" t="s">
        <v>49</v>
      </c>
      <c r="B46" s="2079"/>
      <c r="C46" s="1691">
        <v>0</v>
      </c>
      <c r="D46" s="1697"/>
      <c r="E46" s="1698"/>
      <c r="F46" s="1699"/>
      <c r="G46" s="1699"/>
      <c r="H46" s="1699"/>
      <c r="I46" s="1699"/>
      <c r="J46" s="1700"/>
      <c r="K46" s="1697"/>
      <c r="L46" s="1700"/>
      <c r="M46" s="1697"/>
      <c r="N46" s="1699"/>
      <c r="O46" s="1700"/>
      <c r="P46" s="1578"/>
      <c r="Q46" s="1578"/>
      <c r="R46" s="1668"/>
      <c r="S46" s="1578"/>
      <c r="T46" s="1578"/>
      <c r="U46" s="1578"/>
      <c r="V46" s="1578"/>
      <c r="W46" s="1578"/>
      <c r="X46" s="1578"/>
      <c r="Y46" s="1578"/>
      <c r="Z46" s="1578"/>
      <c r="AA46" s="1716" t="s">
        <v>28</v>
      </c>
      <c r="AB46" s="1716" t="s">
        <v>28</v>
      </c>
      <c r="AC46" s="1716" t="s">
        <v>28</v>
      </c>
      <c r="AD46" s="1716" t="s">
        <v>28</v>
      </c>
      <c r="AE46" s="1798" t="s">
        <v>28</v>
      </c>
      <c r="AF46" s="1798" t="s">
        <v>28</v>
      </c>
      <c r="AG46" s="1798" t="s">
        <v>28</v>
      </c>
      <c r="AH46" s="1798" t="s">
        <v>28</v>
      </c>
    </row>
    <row r="47" spans="1:34" ht="15" customHeight="1" x14ac:dyDescent="0.25">
      <c r="A47" s="2077" t="s">
        <v>50</v>
      </c>
      <c r="B47" s="2079"/>
      <c r="C47" s="1691">
        <v>0</v>
      </c>
      <c r="D47" s="1697"/>
      <c r="E47" s="1699"/>
      <c r="F47" s="1699"/>
      <c r="G47" s="1699"/>
      <c r="H47" s="1699"/>
      <c r="I47" s="1701"/>
      <c r="J47" s="1702"/>
      <c r="K47" s="1701"/>
      <c r="L47" s="1702"/>
      <c r="M47" s="1703"/>
      <c r="N47" s="1701"/>
      <c r="O47" s="1701"/>
      <c r="P47" s="1578"/>
      <c r="Q47" s="1668"/>
      <c r="R47" s="1578"/>
      <c r="S47" s="1578"/>
      <c r="T47" s="1578"/>
      <c r="U47" s="1578"/>
      <c r="V47" s="1578"/>
      <c r="W47" s="1578"/>
      <c r="X47" s="1578"/>
      <c r="Y47" s="1578"/>
      <c r="Z47" s="1578"/>
      <c r="AA47" s="1716" t="s">
        <v>28</v>
      </c>
      <c r="AB47" s="1716" t="s">
        <v>28</v>
      </c>
      <c r="AC47" s="1716" t="s">
        <v>28</v>
      </c>
      <c r="AD47" s="1578"/>
      <c r="AE47" s="1798" t="s">
        <v>28</v>
      </c>
      <c r="AF47" s="1798" t="s">
        <v>28</v>
      </c>
      <c r="AG47" s="1798" t="s">
        <v>28</v>
      </c>
      <c r="AH47" s="1578"/>
    </row>
    <row r="48" spans="1:34" x14ac:dyDescent="0.25">
      <c r="A48" s="1584" t="s">
        <v>51</v>
      </c>
      <c r="B48" s="1578"/>
      <c r="C48" s="1578"/>
      <c r="D48" s="1578"/>
      <c r="E48" s="1578"/>
      <c r="F48" s="1578"/>
      <c r="G48" s="1578"/>
      <c r="H48" s="1578"/>
      <c r="I48" s="1578"/>
      <c r="J48" s="1578"/>
      <c r="K48" s="1578"/>
      <c r="L48" s="1578"/>
      <c r="M48" s="1578"/>
      <c r="N48" s="1578"/>
      <c r="O48" s="1578"/>
      <c r="P48" s="1578"/>
      <c r="Q48" s="1578"/>
      <c r="R48" s="1578"/>
      <c r="S48" s="1578"/>
      <c r="T48" s="1578"/>
      <c r="U48" s="1578"/>
      <c r="V48" s="1578"/>
      <c r="W48" s="1578"/>
      <c r="X48" s="1578"/>
      <c r="Y48" s="1578"/>
      <c r="Z48" s="1578"/>
      <c r="AA48" s="1716" t="s">
        <v>28</v>
      </c>
      <c r="AB48" s="1716" t="s">
        <v>28</v>
      </c>
      <c r="AC48" s="1716" t="s">
        <v>28</v>
      </c>
      <c r="AD48" s="1716" t="s">
        <v>28</v>
      </c>
      <c r="AE48" s="1798" t="s">
        <v>28</v>
      </c>
      <c r="AF48" s="1798" t="s">
        <v>28</v>
      </c>
      <c r="AG48" s="1798" t="s">
        <v>28</v>
      </c>
      <c r="AH48" s="1798" t="s">
        <v>28</v>
      </c>
    </row>
    <row r="49" spans="1:34" x14ac:dyDescent="0.25">
      <c r="A49" s="1585" t="s">
        <v>52</v>
      </c>
      <c r="B49" s="1578"/>
      <c r="C49" s="1578"/>
      <c r="D49" s="1578"/>
      <c r="E49" s="1578"/>
      <c r="F49" s="1578"/>
      <c r="G49" s="1667"/>
      <c r="H49" s="1667"/>
      <c r="I49" s="1578"/>
      <c r="J49" s="1578"/>
      <c r="K49" s="1578"/>
      <c r="L49" s="1578"/>
      <c r="M49" s="1578"/>
      <c r="N49" s="1578"/>
      <c r="O49" s="1578"/>
      <c r="P49" s="1578"/>
      <c r="Q49" s="1578"/>
      <c r="R49" s="1578"/>
      <c r="S49" s="1578"/>
      <c r="T49" s="1578"/>
      <c r="U49" s="1578"/>
      <c r="V49" s="1578"/>
      <c r="W49" s="1578"/>
      <c r="X49" s="1578"/>
      <c r="Y49" s="1578"/>
      <c r="Z49" s="1578"/>
      <c r="AA49" s="1716" t="s">
        <v>28</v>
      </c>
      <c r="AB49" s="1716" t="s">
        <v>28</v>
      </c>
      <c r="AC49" s="1716" t="s">
        <v>28</v>
      </c>
      <c r="AD49" s="1810"/>
      <c r="AE49" s="1798" t="s">
        <v>28</v>
      </c>
      <c r="AF49" s="1798" t="s">
        <v>28</v>
      </c>
      <c r="AG49" s="1798" t="s">
        <v>28</v>
      </c>
      <c r="AH49" s="1810"/>
    </row>
    <row r="50" spans="1:34" ht="15" customHeight="1" x14ac:dyDescent="0.25">
      <c r="A50" s="2080" t="s">
        <v>8</v>
      </c>
      <c r="B50" s="2096"/>
      <c r="C50" s="2100" t="s">
        <v>53</v>
      </c>
      <c r="D50" s="2101" t="s">
        <v>54</v>
      </c>
      <c r="E50" s="2103"/>
      <c r="F50" s="2100" t="s">
        <v>55</v>
      </c>
      <c r="G50" s="2136" t="s">
        <v>56</v>
      </c>
      <c r="H50" s="2136"/>
      <c r="I50" s="2136"/>
      <c r="J50" s="2136"/>
      <c r="K50" s="2136"/>
      <c r="L50" s="2136"/>
      <c r="M50" s="2136"/>
      <c r="N50" s="2153" t="s">
        <v>57</v>
      </c>
      <c r="O50" s="2101" t="s">
        <v>58</v>
      </c>
      <c r="P50" s="2103"/>
      <c r="Q50" s="2137" t="s">
        <v>59</v>
      </c>
      <c r="R50" s="1578"/>
      <c r="S50" s="1578"/>
      <c r="T50" s="1578"/>
      <c r="U50" s="1578"/>
      <c r="V50" s="1578"/>
      <c r="W50" s="1578"/>
      <c r="X50" s="1578"/>
      <c r="Y50" s="1578"/>
      <c r="Z50" s="1578"/>
      <c r="AA50" s="1578"/>
      <c r="AB50" s="1578"/>
      <c r="AC50" s="1578"/>
      <c r="AD50" s="1578"/>
      <c r="AE50" s="1578"/>
      <c r="AF50" s="1578"/>
      <c r="AG50" s="1578"/>
      <c r="AH50" s="1578"/>
    </row>
    <row r="51" spans="1:34" ht="15" customHeight="1" x14ac:dyDescent="0.25">
      <c r="A51" s="2097"/>
      <c r="B51" s="2098"/>
      <c r="C51" s="2120"/>
      <c r="D51" s="2140" t="s">
        <v>60</v>
      </c>
      <c r="E51" s="2128" t="s">
        <v>61</v>
      </c>
      <c r="F51" s="2134"/>
      <c r="G51" s="2142" t="s">
        <v>62</v>
      </c>
      <c r="H51" s="2142"/>
      <c r="I51" s="2142"/>
      <c r="J51" s="2143" t="s">
        <v>63</v>
      </c>
      <c r="K51" s="2144" t="s">
        <v>64</v>
      </c>
      <c r="L51" s="2144" t="s">
        <v>65</v>
      </c>
      <c r="M51" s="2154" t="s">
        <v>66</v>
      </c>
      <c r="N51" s="2134"/>
      <c r="O51" s="2113" t="s">
        <v>67</v>
      </c>
      <c r="P51" s="2093" t="s">
        <v>68</v>
      </c>
      <c r="Q51" s="2138"/>
      <c r="R51" s="1578"/>
      <c r="S51" s="1578"/>
      <c r="T51" s="1578"/>
      <c r="U51" s="1578"/>
      <c r="V51" s="1578"/>
      <c r="W51" s="1578"/>
      <c r="X51" s="1578"/>
      <c r="Y51" s="1578"/>
      <c r="Z51" s="1578"/>
      <c r="AA51" s="1578"/>
      <c r="AB51" s="1578"/>
      <c r="AC51" s="1578"/>
      <c r="AD51" s="1578"/>
      <c r="AE51" s="1578"/>
      <c r="AF51" s="1578"/>
      <c r="AG51" s="1578"/>
      <c r="AH51" s="1578"/>
    </row>
    <row r="52" spans="1:34" ht="21" x14ac:dyDescent="0.25">
      <c r="A52" s="2097"/>
      <c r="B52" s="2098"/>
      <c r="C52" s="2121"/>
      <c r="D52" s="2141"/>
      <c r="E52" s="2130"/>
      <c r="F52" s="2135"/>
      <c r="G52" s="1706" t="s">
        <v>69</v>
      </c>
      <c r="H52" s="1707" t="s">
        <v>70</v>
      </c>
      <c r="I52" s="1708" t="s">
        <v>71</v>
      </c>
      <c r="J52" s="2143"/>
      <c r="K52" s="2144"/>
      <c r="L52" s="2144"/>
      <c r="M52" s="2154"/>
      <c r="N52" s="2135"/>
      <c r="O52" s="2115"/>
      <c r="P52" s="2095"/>
      <c r="Q52" s="2139"/>
      <c r="R52" s="1578"/>
      <c r="S52" s="1578"/>
      <c r="T52" s="1578"/>
      <c r="U52" s="1578"/>
      <c r="V52" s="1578"/>
      <c r="W52" s="1578"/>
      <c r="X52" s="1578"/>
      <c r="Y52" s="1578"/>
      <c r="Z52" s="1578"/>
      <c r="AA52" s="1578"/>
      <c r="AB52" s="1578"/>
      <c r="AC52" s="1578"/>
      <c r="AD52" s="1578"/>
      <c r="AE52" s="1578"/>
      <c r="AF52" s="1578"/>
      <c r="AG52" s="1578"/>
      <c r="AH52" s="1578"/>
    </row>
    <row r="53" spans="1:34" ht="15" customHeight="1" x14ac:dyDescent="0.25">
      <c r="A53" s="2147" t="s">
        <v>26</v>
      </c>
      <c r="B53" s="2147"/>
      <c r="C53" s="1709"/>
      <c r="D53" s="1677"/>
      <c r="E53" s="1680"/>
      <c r="F53" s="1710">
        <v>0</v>
      </c>
      <c r="G53" s="1711">
        <v>0</v>
      </c>
      <c r="H53" s="1712">
        <v>0</v>
      </c>
      <c r="I53" s="1713">
        <v>0</v>
      </c>
      <c r="J53" s="1677"/>
      <c r="K53" s="1679"/>
      <c r="L53" s="1679"/>
      <c r="M53" s="1714">
        <v>0</v>
      </c>
      <c r="N53" s="1715">
        <v>0</v>
      </c>
      <c r="O53" s="1677"/>
      <c r="P53" s="1680"/>
      <c r="Q53" s="1709"/>
      <c r="R53" s="1578"/>
      <c r="S53" s="1578"/>
      <c r="T53" s="1578"/>
      <c r="U53" s="1578"/>
      <c r="V53" s="1578"/>
      <c r="W53" s="1578"/>
      <c r="X53" s="1578"/>
      <c r="Y53" s="1578"/>
      <c r="Z53" s="1578"/>
      <c r="AA53" s="1766"/>
      <c r="AB53" s="1578"/>
      <c r="AC53" s="1578"/>
      <c r="AD53" s="1578"/>
      <c r="AE53" s="1578"/>
      <c r="AF53" s="1578"/>
      <c r="AG53" s="1578"/>
      <c r="AH53" s="1578"/>
    </row>
    <row r="54" spans="1:34" ht="15" customHeight="1" x14ac:dyDescent="0.25">
      <c r="A54" s="2148" t="s">
        <v>29</v>
      </c>
      <c r="B54" s="2148"/>
      <c r="C54" s="1717"/>
      <c r="D54" s="1718"/>
      <c r="E54" s="1719"/>
      <c r="F54" s="1720">
        <v>0</v>
      </c>
      <c r="G54" s="1721">
        <v>0</v>
      </c>
      <c r="H54" s="1722">
        <v>0</v>
      </c>
      <c r="I54" s="1723">
        <v>0</v>
      </c>
      <c r="J54" s="1718"/>
      <c r="K54" s="1724"/>
      <c r="L54" s="1724"/>
      <c r="M54" s="1725">
        <v>0</v>
      </c>
      <c r="N54" s="1726">
        <v>0</v>
      </c>
      <c r="O54" s="1718"/>
      <c r="P54" s="1719"/>
      <c r="Q54" s="1717"/>
      <c r="R54" s="1578"/>
      <c r="S54" s="1578"/>
      <c r="T54" s="1578"/>
      <c r="U54" s="1578"/>
      <c r="V54" s="1578"/>
      <c r="W54" s="1578"/>
      <c r="X54" s="1578"/>
      <c r="Y54" s="1578"/>
      <c r="Z54" s="1578"/>
      <c r="AA54" s="1766"/>
      <c r="AB54" s="1578"/>
      <c r="AC54" s="1578"/>
      <c r="AD54" s="1578"/>
      <c r="AE54" s="1578"/>
      <c r="AF54" s="1578"/>
      <c r="AG54" s="1578"/>
      <c r="AH54" s="1578"/>
    </row>
    <row r="55" spans="1:34" x14ac:dyDescent="0.25">
      <c r="A55" s="2149" t="s">
        <v>33</v>
      </c>
      <c r="B55" s="2149"/>
      <c r="C55" s="1727"/>
      <c r="D55" s="1728"/>
      <c r="E55" s="1729"/>
      <c r="F55" s="1730">
        <v>0</v>
      </c>
      <c r="G55" s="1731">
        <v>0</v>
      </c>
      <c r="H55" s="1732">
        <v>0</v>
      </c>
      <c r="I55" s="1733">
        <v>0</v>
      </c>
      <c r="J55" s="1728"/>
      <c r="K55" s="1734"/>
      <c r="L55" s="1734"/>
      <c r="M55" s="1735">
        <v>0</v>
      </c>
      <c r="N55" s="1736">
        <v>0</v>
      </c>
      <c r="O55" s="1728"/>
      <c r="P55" s="1729"/>
      <c r="Q55" s="1727"/>
      <c r="R55" s="1578"/>
      <c r="S55" s="1578"/>
      <c r="T55" s="1578"/>
      <c r="U55" s="1578"/>
      <c r="V55" s="1578"/>
      <c r="W55" s="1578"/>
      <c r="X55" s="1578"/>
      <c r="Y55" s="1578"/>
      <c r="Z55" s="1578"/>
      <c r="AA55" s="1766"/>
      <c r="AB55" s="1578"/>
      <c r="AC55" s="1578"/>
      <c r="AD55" s="1578"/>
      <c r="AE55" s="1578"/>
      <c r="AF55" s="1578"/>
      <c r="AG55" s="1578"/>
      <c r="AH55" s="1578"/>
    </row>
    <row r="56" spans="1:34" x14ac:dyDescent="0.25">
      <c r="A56" s="1596" t="s">
        <v>30</v>
      </c>
      <c r="B56" s="1737"/>
      <c r="C56" s="1727"/>
      <c r="D56" s="1728"/>
      <c r="E56" s="1729"/>
      <c r="F56" s="1730">
        <v>0</v>
      </c>
      <c r="G56" s="1738">
        <v>0</v>
      </c>
      <c r="H56" s="1732">
        <v>0</v>
      </c>
      <c r="I56" s="1733">
        <v>0</v>
      </c>
      <c r="J56" s="1728"/>
      <c r="K56" s="1734"/>
      <c r="L56" s="1734"/>
      <c r="M56" s="1735">
        <v>0</v>
      </c>
      <c r="N56" s="1736">
        <v>0</v>
      </c>
      <c r="O56" s="1728"/>
      <c r="P56" s="1729"/>
      <c r="Q56" s="1727"/>
      <c r="R56" s="1578"/>
      <c r="S56" s="1578"/>
      <c r="T56" s="1578"/>
      <c r="U56" s="1578"/>
      <c r="V56" s="1578"/>
      <c r="W56" s="1578"/>
      <c r="X56" s="1578"/>
      <c r="Y56" s="1578"/>
      <c r="Z56" s="1578"/>
      <c r="AA56" s="1766"/>
      <c r="AB56" s="1578"/>
      <c r="AC56" s="1578"/>
      <c r="AD56" s="1578"/>
      <c r="AE56" s="1578"/>
      <c r="AF56" s="1578"/>
      <c r="AG56" s="1578"/>
      <c r="AH56" s="1578"/>
    </row>
    <row r="57" spans="1:34" x14ac:dyDescent="0.25">
      <c r="A57" s="2150"/>
      <c r="B57" s="2150"/>
      <c r="C57" s="1739"/>
      <c r="D57" s="1740"/>
      <c r="E57" s="1741"/>
      <c r="F57" s="1739"/>
      <c r="G57" s="1740"/>
      <c r="H57" s="1742"/>
      <c r="I57" s="1743"/>
      <c r="J57" s="1740"/>
      <c r="K57" s="1744"/>
      <c r="L57" s="1745"/>
      <c r="M57" s="1746"/>
      <c r="N57" s="1747"/>
      <c r="O57" s="1740"/>
      <c r="P57" s="1748"/>
      <c r="Q57" s="1749"/>
      <c r="R57" s="1578"/>
      <c r="S57" s="1578"/>
      <c r="T57" s="1578"/>
      <c r="U57" s="1578"/>
      <c r="V57" s="1578"/>
      <c r="W57" s="1578"/>
      <c r="X57" s="1578"/>
      <c r="Y57" s="1578"/>
      <c r="Z57" s="1578"/>
      <c r="AA57" s="1766"/>
      <c r="AB57" s="1578"/>
      <c r="AC57" s="1578"/>
      <c r="AD57" s="1578"/>
      <c r="AE57" s="1578"/>
      <c r="AF57" s="1578"/>
      <c r="AG57" s="1578"/>
      <c r="AH57" s="1578"/>
    </row>
    <row r="58" spans="1:34" x14ac:dyDescent="0.25">
      <c r="A58" s="2151" t="s">
        <v>72</v>
      </c>
      <c r="B58" s="2151"/>
      <c r="C58" s="1750">
        <v>0</v>
      </c>
      <c r="D58" s="1751">
        <v>0</v>
      </c>
      <c r="E58" s="1752">
        <v>0</v>
      </c>
      <c r="F58" s="1750">
        <v>0</v>
      </c>
      <c r="G58" s="1751">
        <v>0</v>
      </c>
      <c r="H58" s="1753">
        <v>0</v>
      </c>
      <c r="I58" s="1754">
        <v>0</v>
      </c>
      <c r="J58" s="1751">
        <v>0</v>
      </c>
      <c r="K58" s="1755">
        <v>0</v>
      </c>
      <c r="L58" s="1755">
        <v>0</v>
      </c>
      <c r="M58" s="1752">
        <v>0</v>
      </c>
      <c r="N58" s="1750">
        <v>0</v>
      </c>
      <c r="O58" s="1751">
        <v>0</v>
      </c>
      <c r="P58" s="1752">
        <v>0</v>
      </c>
      <c r="Q58" s="1750">
        <v>0</v>
      </c>
      <c r="R58" s="1578"/>
      <c r="S58" s="1578"/>
      <c r="T58" s="1578"/>
      <c r="U58" s="1578"/>
      <c r="V58" s="1578"/>
      <c r="W58" s="1578"/>
      <c r="X58" s="1578"/>
      <c r="Y58" s="1578"/>
      <c r="Z58" s="1578"/>
      <c r="AA58" s="1766"/>
      <c r="AB58" s="1578"/>
      <c r="AC58" s="1578"/>
      <c r="AD58" s="1578"/>
      <c r="AE58" s="1578"/>
      <c r="AF58" s="1578"/>
      <c r="AG58" s="1578"/>
      <c r="AH58" s="1578"/>
    </row>
    <row r="59" spans="1:34" x14ac:dyDescent="0.25">
      <c r="A59" s="2152" t="s">
        <v>73</v>
      </c>
      <c r="B59" s="2152"/>
      <c r="C59" s="1756">
        <v>57200</v>
      </c>
      <c r="D59" s="1757">
        <v>81600</v>
      </c>
      <c r="E59" s="1758"/>
      <c r="F59" s="1759">
        <v>138800</v>
      </c>
      <c r="G59" s="1760">
        <v>0</v>
      </c>
      <c r="H59" s="1761">
        <v>0</v>
      </c>
      <c r="I59" s="1762">
        <v>0</v>
      </c>
      <c r="J59" s="1677"/>
      <c r="K59" s="1679"/>
      <c r="L59" s="1679">
        <v>38400</v>
      </c>
      <c r="M59" s="1763">
        <v>38400</v>
      </c>
      <c r="N59" s="1764">
        <v>100400</v>
      </c>
      <c r="O59" s="1757"/>
      <c r="P59" s="1758"/>
      <c r="Q59" s="1756"/>
      <c r="R59" s="1578"/>
      <c r="S59" s="1578"/>
      <c r="T59" s="1578"/>
      <c r="U59" s="1578"/>
      <c r="V59" s="1578"/>
      <c r="W59" s="1578"/>
      <c r="X59" s="1578"/>
      <c r="Y59" s="1578"/>
      <c r="Z59" s="1578"/>
      <c r="AA59" s="1766"/>
      <c r="AB59" s="1578"/>
      <c r="AC59" s="1578"/>
      <c r="AD59" s="1578"/>
      <c r="AE59" s="1578"/>
      <c r="AF59" s="1578"/>
      <c r="AG59" s="1578"/>
      <c r="AH59" s="1578"/>
    </row>
    <row r="60" spans="1:34" x14ac:dyDescent="0.25">
      <c r="A60" s="2145" t="s">
        <v>74</v>
      </c>
      <c r="B60" s="2145"/>
      <c r="C60" s="1717">
        <v>28000</v>
      </c>
      <c r="D60" s="1718">
        <v>48000</v>
      </c>
      <c r="E60" s="1719"/>
      <c r="F60" s="1720">
        <v>76000</v>
      </c>
      <c r="G60" s="1721">
        <v>0</v>
      </c>
      <c r="H60" s="1722">
        <v>0</v>
      </c>
      <c r="I60" s="1723">
        <v>0</v>
      </c>
      <c r="J60" s="1718"/>
      <c r="K60" s="1724"/>
      <c r="L60" s="1724">
        <v>28000</v>
      </c>
      <c r="M60" s="1725">
        <v>28000</v>
      </c>
      <c r="N60" s="1726">
        <v>48000</v>
      </c>
      <c r="O60" s="1718"/>
      <c r="P60" s="1719"/>
      <c r="Q60" s="1717"/>
      <c r="R60" s="1578"/>
      <c r="S60" s="1578"/>
      <c r="T60" s="1578"/>
      <c r="U60" s="1578"/>
      <c r="V60" s="1578"/>
      <c r="W60" s="1578"/>
      <c r="X60" s="1578"/>
      <c r="Y60" s="1578"/>
      <c r="Z60" s="1578"/>
      <c r="AA60" s="1766"/>
      <c r="AB60" s="1578"/>
      <c r="AC60" s="1578"/>
      <c r="AD60" s="1578"/>
      <c r="AE60" s="1578"/>
      <c r="AF60" s="1578"/>
      <c r="AG60" s="1578"/>
      <c r="AH60" s="1578"/>
    </row>
    <row r="61" spans="1:34" x14ac:dyDescent="0.25">
      <c r="A61" s="2146" t="s">
        <v>75</v>
      </c>
      <c r="B61" s="2146"/>
      <c r="C61" s="1691">
        <v>85200</v>
      </c>
      <c r="D61" s="1692">
        <v>129600</v>
      </c>
      <c r="E61" s="1695">
        <v>0</v>
      </c>
      <c r="F61" s="1765">
        <v>214800</v>
      </c>
      <c r="G61" s="1692">
        <v>0</v>
      </c>
      <c r="H61" s="1694">
        <v>0</v>
      </c>
      <c r="I61" s="1695">
        <v>0</v>
      </c>
      <c r="J61" s="1692">
        <v>0</v>
      </c>
      <c r="K61" s="1694">
        <v>0</v>
      </c>
      <c r="L61" s="1694">
        <v>66400</v>
      </c>
      <c r="M61" s="1695">
        <v>66400</v>
      </c>
      <c r="N61" s="1691">
        <v>148400</v>
      </c>
      <c r="O61" s="1692">
        <v>0</v>
      </c>
      <c r="P61" s="1695">
        <v>0</v>
      </c>
      <c r="Q61" s="1691">
        <v>0</v>
      </c>
      <c r="R61" s="1578"/>
      <c r="S61" s="1578"/>
      <c r="T61" s="1578"/>
      <c r="U61" s="1578"/>
      <c r="V61" s="1578"/>
      <c r="W61" s="1578"/>
      <c r="X61" s="1578"/>
      <c r="Y61" s="1578"/>
      <c r="Z61" s="1578"/>
      <c r="AA61" s="1766"/>
      <c r="AB61" s="1578"/>
      <c r="AC61" s="1578"/>
      <c r="AD61" s="1578"/>
      <c r="AE61" s="1578"/>
      <c r="AF61" s="1578"/>
      <c r="AG61" s="1578"/>
      <c r="AH61" s="1578"/>
    </row>
    <row r="62" spans="1:34" x14ac:dyDescent="0.25">
      <c r="A62" s="1585" t="s">
        <v>76</v>
      </c>
      <c r="B62" s="1578"/>
      <c r="C62" s="1578"/>
      <c r="D62" s="1578"/>
      <c r="E62" s="1578"/>
      <c r="F62" s="1578"/>
      <c r="G62" s="1578"/>
      <c r="H62" s="1578"/>
      <c r="I62" s="1578"/>
      <c r="J62" s="1578"/>
      <c r="K62" s="1578"/>
      <c r="L62" s="1578"/>
      <c r="M62" s="1578"/>
      <c r="N62" s="1578"/>
      <c r="O62" s="1578"/>
      <c r="P62" s="1578"/>
      <c r="Q62" s="1578"/>
      <c r="R62" s="1578"/>
      <c r="S62" s="1578"/>
      <c r="T62" s="1578"/>
      <c r="U62" s="1578"/>
      <c r="V62" s="1578"/>
      <c r="W62" s="1578"/>
      <c r="X62" s="1578"/>
      <c r="Y62" s="1578"/>
      <c r="Z62" s="1578"/>
      <c r="AA62" s="1766"/>
      <c r="AB62" s="1578"/>
      <c r="AC62" s="1578"/>
      <c r="AD62" s="1578"/>
      <c r="AE62" s="1578"/>
      <c r="AF62" s="1578"/>
      <c r="AG62" s="1578"/>
      <c r="AH62" s="1578"/>
    </row>
    <row r="63" spans="1:34" ht="15" customHeight="1" x14ac:dyDescent="0.25">
      <c r="A63" s="2100" t="s">
        <v>7</v>
      </c>
      <c r="B63" s="2131" t="s">
        <v>8</v>
      </c>
      <c r="C63" s="2131" t="s">
        <v>9</v>
      </c>
      <c r="D63" s="1767" t="s">
        <v>10</v>
      </c>
      <c r="E63" s="1768"/>
      <c r="F63" s="1768"/>
      <c r="G63" s="1768"/>
      <c r="H63" s="1768"/>
      <c r="I63" s="1768"/>
      <c r="J63" s="1769"/>
      <c r="K63" s="2101" t="s">
        <v>11</v>
      </c>
      <c r="L63" s="2102"/>
      <c r="M63" s="2077" t="s">
        <v>12</v>
      </c>
      <c r="N63" s="2079"/>
      <c r="O63" s="2078"/>
      <c r="P63" s="1578"/>
      <c r="Q63" s="1578"/>
      <c r="R63" s="1578"/>
      <c r="S63" s="1578"/>
      <c r="T63" s="1578"/>
      <c r="U63" s="1578"/>
      <c r="V63" s="1578"/>
      <c r="W63" s="1578"/>
      <c r="X63" s="1578"/>
      <c r="Y63" s="1578"/>
      <c r="Z63" s="1578"/>
      <c r="AA63" s="1578"/>
      <c r="AB63" s="1766"/>
      <c r="AC63" s="1578"/>
      <c r="AD63" s="1578"/>
      <c r="AE63" s="1578"/>
      <c r="AF63" s="1578"/>
      <c r="AG63" s="1578"/>
      <c r="AH63" s="1578"/>
    </row>
    <row r="64" spans="1:34" ht="15" customHeight="1" x14ac:dyDescent="0.25">
      <c r="A64" s="2120"/>
      <c r="B64" s="2132"/>
      <c r="C64" s="2132"/>
      <c r="D64" s="2107" t="s">
        <v>13</v>
      </c>
      <c r="E64" s="2107" t="s">
        <v>14</v>
      </c>
      <c r="F64" s="2087" t="s">
        <v>15</v>
      </c>
      <c r="G64" s="2110" t="s">
        <v>16</v>
      </c>
      <c r="H64" s="2087" t="s">
        <v>17</v>
      </c>
      <c r="I64" s="2087" t="s">
        <v>18</v>
      </c>
      <c r="J64" s="2104" t="s">
        <v>19</v>
      </c>
      <c r="K64" s="2113" t="s">
        <v>20</v>
      </c>
      <c r="L64" s="2128" t="s">
        <v>21</v>
      </c>
      <c r="M64" s="2113" t="s">
        <v>22</v>
      </c>
      <c r="N64" s="2090" t="s">
        <v>23</v>
      </c>
      <c r="O64" s="2093" t="s">
        <v>24</v>
      </c>
      <c r="P64" s="1578"/>
      <c r="Q64" s="1578"/>
      <c r="R64" s="1578"/>
      <c r="S64" s="1578"/>
      <c r="T64" s="1578"/>
      <c r="U64" s="1578"/>
      <c r="V64" s="1578"/>
      <c r="W64" s="1578"/>
      <c r="X64" s="1578"/>
      <c r="Y64" s="1578"/>
      <c r="Z64" s="1578"/>
      <c r="AA64" s="1578"/>
      <c r="AB64" s="1766"/>
      <c r="AC64" s="1578"/>
      <c r="AD64" s="1578"/>
      <c r="AE64" s="1578"/>
      <c r="AF64" s="1578"/>
      <c r="AG64" s="1578"/>
      <c r="AH64" s="1578"/>
    </row>
    <row r="65" spans="1:34" x14ac:dyDescent="0.25">
      <c r="A65" s="2120"/>
      <c r="B65" s="2132"/>
      <c r="C65" s="2132"/>
      <c r="D65" s="2108"/>
      <c r="E65" s="2108"/>
      <c r="F65" s="2088"/>
      <c r="G65" s="2111"/>
      <c r="H65" s="2088"/>
      <c r="I65" s="2088"/>
      <c r="J65" s="2105"/>
      <c r="K65" s="2114"/>
      <c r="L65" s="2129"/>
      <c r="M65" s="2114"/>
      <c r="N65" s="2091"/>
      <c r="O65" s="2094"/>
      <c r="P65" s="1578"/>
      <c r="Q65" s="1578"/>
      <c r="R65" s="1578"/>
      <c r="S65" s="1578"/>
      <c r="T65" s="1578"/>
      <c r="U65" s="1578"/>
      <c r="V65" s="1578"/>
      <c r="W65" s="1578"/>
      <c r="X65" s="1578"/>
      <c r="Y65" s="1578"/>
      <c r="Z65" s="1578"/>
      <c r="AA65" s="1578"/>
      <c r="AB65" s="1766"/>
      <c r="AC65" s="1578"/>
      <c r="AD65" s="1578"/>
      <c r="AE65" s="1578"/>
      <c r="AF65" s="1578"/>
      <c r="AG65" s="1578"/>
      <c r="AH65" s="1578"/>
    </row>
    <row r="66" spans="1:34" x14ac:dyDescent="0.25">
      <c r="A66" s="2121"/>
      <c r="B66" s="2133"/>
      <c r="C66" s="2133"/>
      <c r="D66" s="2109"/>
      <c r="E66" s="2109"/>
      <c r="F66" s="2089"/>
      <c r="G66" s="2112"/>
      <c r="H66" s="2089"/>
      <c r="I66" s="2089"/>
      <c r="J66" s="2106"/>
      <c r="K66" s="2115"/>
      <c r="L66" s="2130"/>
      <c r="M66" s="2115"/>
      <c r="N66" s="2092"/>
      <c r="O66" s="2095"/>
      <c r="P66" s="1578"/>
      <c r="Q66" s="1578"/>
      <c r="R66" s="1578"/>
      <c r="S66" s="1578"/>
      <c r="T66" s="1578"/>
      <c r="U66" s="1578"/>
      <c r="V66" s="1578"/>
      <c r="W66" s="1578"/>
      <c r="X66" s="1578"/>
      <c r="Y66" s="1578"/>
      <c r="Z66" s="1578"/>
      <c r="AA66" s="1578"/>
      <c r="AB66" s="1578"/>
      <c r="AC66" s="1578"/>
      <c r="AD66" s="1578"/>
      <c r="AE66" s="1578"/>
      <c r="AF66" s="1578"/>
      <c r="AG66" s="1578"/>
      <c r="AH66" s="1578"/>
    </row>
    <row r="67" spans="1:34" x14ac:dyDescent="0.25">
      <c r="A67" s="2100" t="s">
        <v>25</v>
      </c>
      <c r="B67" s="1587" t="s">
        <v>26</v>
      </c>
      <c r="C67" s="1588">
        <v>0</v>
      </c>
      <c r="D67" s="1589"/>
      <c r="E67" s="1590"/>
      <c r="F67" s="1591"/>
      <c r="G67" s="1591"/>
      <c r="H67" s="1592"/>
      <c r="I67" s="1592"/>
      <c r="J67" s="1593"/>
      <c r="K67" s="1594"/>
      <c r="L67" s="1595"/>
      <c r="M67" s="1594"/>
      <c r="N67" s="1592"/>
      <c r="O67" s="1593"/>
      <c r="P67" s="1800" t="s">
        <v>27</v>
      </c>
      <c r="Q67" s="1578"/>
      <c r="R67" s="1578"/>
      <c r="S67" s="1578"/>
      <c r="T67" s="1578"/>
      <c r="U67" s="1578"/>
      <c r="V67" s="1578"/>
      <c r="W67" s="1578"/>
      <c r="X67" s="1578"/>
      <c r="Y67" s="1578"/>
      <c r="Z67" s="1578"/>
      <c r="AA67" s="1716" t="s">
        <v>28</v>
      </c>
      <c r="AB67" s="1716" t="s">
        <v>28</v>
      </c>
      <c r="AC67" s="1716" t="s">
        <v>28</v>
      </c>
      <c r="AD67" s="1716" t="s">
        <v>28</v>
      </c>
      <c r="AE67" s="1798" t="s">
        <v>28</v>
      </c>
      <c r="AF67" s="1798" t="s">
        <v>28</v>
      </c>
      <c r="AG67" s="1798" t="s">
        <v>28</v>
      </c>
      <c r="AH67" s="1798" t="s">
        <v>28</v>
      </c>
    </row>
    <row r="68" spans="1:34" x14ac:dyDescent="0.25">
      <c r="A68" s="2120"/>
      <c r="B68" s="1596" t="s">
        <v>29</v>
      </c>
      <c r="C68" s="1588">
        <v>0</v>
      </c>
      <c r="D68" s="1597"/>
      <c r="E68" s="1598"/>
      <c r="F68" s="1599"/>
      <c r="G68" s="1600"/>
      <c r="H68" s="1601"/>
      <c r="I68" s="1601"/>
      <c r="J68" s="1602"/>
      <c r="K68" s="1597"/>
      <c r="L68" s="1603"/>
      <c r="M68" s="1597"/>
      <c r="N68" s="1600"/>
      <c r="O68" s="1604"/>
      <c r="P68" s="1800" t="s">
        <v>28</v>
      </c>
      <c r="Q68" s="1578"/>
      <c r="R68" s="1578"/>
      <c r="S68" s="1578"/>
      <c r="T68" s="1578"/>
      <c r="U68" s="1578"/>
      <c r="V68" s="1578"/>
      <c r="W68" s="1578"/>
      <c r="X68" s="1578"/>
      <c r="Y68" s="1578"/>
      <c r="Z68" s="1578"/>
      <c r="AA68" s="1716" t="s">
        <v>28</v>
      </c>
      <c r="AB68" s="1716" t="s">
        <v>28</v>
      </c>
      <c r="AC68" s="1716" t="s">
        <v>28</v>
      </c>
      <c r="AD68" s="1716" t="s">
        <v>28</v>
      </c>
      <c r="AE68" s="1798" t="s">
        <v>28</v>
      </c>
      <c r="AF68" s="1798" t="s">
        <v>28</v>
      </c>
      <c r="AG68" s="1798" t="s">
        <v>28</v>
      </c>
      <c r="AH68" s="1798" t="s">
        <v>28</v>
      </c>
    </row>
    <row r="69" spans="1:34" x14ac:dyDescent="0.25">
      <c r="A69" s="2120"/>
      <c r="B69" s="1605" t="s">
        <v>30</v>
      </c>
      <c r="C69" s="1606">
        <v>0</v>
      </c>
      <c r="D69" s="1597"/>
      <c r="E69" s="1598"/>
      <c r="F69" s="1599"/>
      <c r="G69" s="1600"/>
      <c r="H69" s="1599"/>
      <c r="I69" s="1599"/>
      <c r="J69" s="1603"/>
      <c r="K69" s="1607"/>
      <c r="L69" s="1603"/>
      <c r="M69" s="1607"/>
      <c r="N69" s="1608"/>
      <c r="O69" s="1609"/>
      <c r="P69" s="1800" t="s">
        <v>28</v>
      </c>
      <c r="Q69" s="1578"/>
      <c r="R69" s="1578"/>
      <c r="S69" s="1578"/>
      <c r="T69" s="1578"/>
      <c r="U69" s="1578"/>
      <c r="V69" s="1578"/>
      <c r="W69" s="1578"/>
      <c r="X69" s="1578"/>
      <c r="Y69" s="1578"/>
      <c r="Z69" s="1578"/>
      <c r="AA69" s="1716" t="s">
        <v>28</v>
      </c>
      <c r="AB69" s="1716" t="s">
        <v>28</v>
      </c>
      <c r="AC69" s="1716" t="s">
        <v>28</v>
      </c>
      <c r="AD69" s="1578"/>
      <c r="AE69" s="1798" t="s">
        <v>28</v>
      </c>
      <c r="AF69" s="1798" t="s">
        <v>28</v>
      </c>
      <c r="AG69" s="1798" t="s">
        <v>28</v>
      </c>
      <c r="AH69" s="1578"/>
    </row>
    <row r="70" spans="1:34" x14ac:dyDescent="0.25">
      <c r="A70" s="2120"/>
      <c r="B70" s="1605"/>
      <c r="C70" s="1588"/>
      <c r="D70" s="1801"/>
      <c r="E70" s="1802"/>
      <c r="F70" s="1803"/>
      <c r="G70" s="1803"/>
      <c r="H70" s="1804"/>
      <c r="I70" s="1804"/>
      <c r="J70" s="1805"/>
      <c r="K70" s="1806"/>
      <c r="L70" s="1807"/>
      <c r="M70" s="1806"/>
      <c r="N70" s="1808"/>
      <c r="O70" s="1809"/>
      <c r="P70" s="1578"/>
      <c r="Q70" s="1578"/>
      <c r="R70" s="1578"/>
      <c r="S70" s="1578"/>
      <c r="T70" s="1578"/>
      <c r="U70" s="1578"/>
      <c r="V70" s="1578"/>
      <c r="W70" s="1578"/>
      <c r="X70" s="1578"/>
      <c r="Y70" s="1578"/>
      <c r="Z70" s="1578"/>
      <c r="AA70" s="1578"/>
      <c r="AB70" s="1578"/>
      <c r="AC70" s="1578"/>
      <c r="AD70" s="1578"/>
      <c r="AE70" s="1578"/>
      <c r="AF70" s="1578"/>
      <c r="AG70" s="1578"/>
      <c r="AH70" s="1578"/>
    </row>
    <row r="71" spans="1:34" x14ac:dyDescent="0.25">
      <c r="A71" s="2121"/>
      <c r="B71" s="1611" t="s">
        <v>31</v>
      </c>
      <c r="C71" s="1612">
        <v>0</v>
      </c>
      <c r="D71" s="1613">
        <v>0</v>
      </c>
      <c r="E71" s="1614">
        <v>0</v>
      </c>
      <c r="F71" s="1615">
        <v>0</v>
      </c>
      <c r="G71" s="1615">
        <v>0</v>
      </c>
      <c r="H71" s="1615">
        <v>0</v>
      </c>
      <c r="I71" s="1615">
        <v>0</v>
      </c>
      <c r="J71" s="1616">
        <v>0</v>
      </c>
      <c r="K71" s="1613">
        <v>0</v>
      </c>
      <c r="L71" s="1616">
        <v>0</v>
      </c>
      <c r="M71" s="1613">
        <v>0</v>
      </c>
      <c r="N71" s="1615">
        <v>0</v>
      </c>
      <c r="O71" s="1616">
        <v>0</v>
      </c>
      <c r="P71" s="1578"/>
      <c r="Q71" s="1578"/>
      <c r="R71" s="1578"/>
      <c r="S71" s="1578"/>
      <c r="T71" s="1578"/>
      <c r="U71" s="1578"/>
      <c r="V71" s="1578"/>
      <c r="W71" s="1578"/>
      <c r="X71" s="1578"/>
      <c r="Y71" s="1578"/>
      <c r="Z71" s="1578"/>
      <c r="AA71" s="1578"/>
      <c r="AB71" s="1578"/>
      <c r="AC71" s="1578"/>
      <c r="AD71" s="1578"/>
      <c r="AE71" s="1578"/>
      <c r="AF71" s="1578"/>
      <c r="AG71" s="1578"/>
      <c r="AH71" s="1578"/>
    </row>
    <row r="72" spans="1:34" ht="15" customHeight="1" x14ac:dyDescent="0.25">
      <c r="A72" s="2100" t="s">
        <v>32</v>
      </c>
      <c r="B72" s="1587" t="s">
        <v>26</v>
      </c>
      <c r="C72" s="1588">
        <v>0</v>
      </c>
      <c r="D72" s="1617"/>
      <c r="E72" s="1618"/>
      <c r="F72" s="1619"/>
      <c r="G72" s="1619"/>
      <c r="H72" s="1620"/>
      <c r="I72" s="1620"/>
      <c r="J72" s="1621"/>
      <c r="K72" s="1622"/>
      <c r="L72" s="1593"/>
      <c r="M72" s="1594"/>
      <c r="N72" s="1592"/>
      <c r="O72" s="1593"/>
      <c r="P72" s="1800" t="s">
        <v>27</v>
      </c>
      <c r="Q72" s="1578"/>
      <c r="R72" s="1578"/>
      <c r="S72" s="1578"/>
      <c r="T72" s="1578"/>
      <c r="U72" s="1578"/>
      <c r="V72" s="1578"/>
      <c r="W72" s="1578"/>
      <c r="X72" s="1578"/>
      <c r="Y72" s="1578"/>
      <c r="Z72" s="1578"/>
      <c r="AA72" s="1716" t="s">
        <v>28</v>
      </c>
      <c r="AB72" s="1716" t="s">
        <v>28</v>
      </c>
      <c r="AC72" s="1716" t="s">
        <v>28</v>
      </c>
      <c r="AD72" s="1716" t="s">
        <v>28</v>
      </c>
      <c r="AE72" s="1798" t="s">
        <v>28</v>
      </c>
      <c r="AF72" s="1798" t="s">
        <v>28</v>
      </c>
      <c r="AG72" s="1798" t="s">
        <v>28</v>
      </c>
      <c r="AH72" s="1798" t="s">
        <v>28</v>
      </c>
    </row>
    <row r="73" spans="1:34" x14ac:dyDescent="0.25">
      <c r="A73" s="2120"/>
      <c r="B73" s="1596" t="s">
        <v>29</v>
      </c>
      <c r="C73" s="1588">
        <v>0</v>
      </c>
      <c r="D73" s="1623"/>
      <c r="E73" s="1624"/>
      <c r="F73" s="1625"/>
      <c r="G73" s="1625"/>
      <c r="H73" s="1601"/>
      <c r="I73" s="1601"/>
      <c r="J73" s="1602"/>
      <c r="K73" s="1622"/>
      <c r="L73" s="1626"/>
      <c r="M73" s="1622"/>
      <c r="N73" s="1627"/>
      <c r="O73" s="1626"/>
      <c r="P73" s="1800" t="s">
        <v>27</v>
      </c>
      <c r="Q73" s="1578"/>
      <c r="R73" s="1578"/>
      <c r="S73" s="1578"/>
      <c r="T73" s="1578"/>
      <c r="U73" s="1578"/>
      <c r="V73" s="1578"/>
      <c r="W73" s="1578"/>
      <c r="X73" s="1578"/>
      <c r="Y73" s="1578"/>
      <c r="Z73" s="1578"/>
      <c r="AA73" s="1716" t="s">
        <v>28</v>
      </c>
      <c r="AB73" s="1716" t="s">
        <v>28</v>
      </c>
      <c r="AC73" s="1716" t="s">
        <v>28</v>
      </c>
      <c r="AD73" s="1716" t="s">
        <v>28</v>
      </c>
      <c r="AE73" s="1798" t="s">
        <v>28</v>
      </c>
      <c r="AF73" s="1798" t="s">
        <v>28</v>
      </c>
      <c r="AG73" s="1798" t="s">
        <v>28</v>
      </c>
      <c r="AH73" s="1798" t="s">
        <v>28</v>
      </c>
    </row>
    <row r="74" spans="1:34" x14ac:dyDescent="0.25">
      <c r="A74" s="2120"/>
      <c r="B74" s="1628" t="s">
        <v>33</v>
      </c>
      <c r="C74" s="1606">
        <v>0</v>
      </c>
      <c r="D74" s="1623"/>
      <c r="E74" s="1624"/>
      <c r="F74" s="1629"/>
      <c r="G74" s="1608"/>
      <c r="H74" s="1608"/>
      <c r="I74" s="1608"/>
      <c r="J74" s="1609"/>
      <c r="K74" s="1622"/>
      <c r="L74" s="1626"/>
      <c r="M74" s="1622"/>
      <c r="N74" s="1627"/>
      <c r="O74" s="1626"/>
      <c r="P74" s="1800"/>
      <c r="Q74" s="1630"/>
      <c r="R74" s="1630"/>
      <c r="S74" s="1578"/>
      <c r="T74" s="1578"/>
      <c r="U74" s="1578"/>
      <c r="V74" s="1578"/>
      <c r="W74" s="1578"/>
      <c r="X74" s="1578"/>
      <c r="Y74" s="1578"/>
      <c r="Z74" s="1578"/>
      <c r="AA74" s="1716" t="s">
        <v>28</v>
      </c>
      <c r="AB74" s="1716" t="s">
        <v>28</v>
      </c>
      <c r="AC74" s="1716" t="s">
        <v>28</v>
      </c>
      <c r="AD74" s="1578"/>
      <c r="AE74" s="1798" t="s">
        <v>28</v>
      </c>
      <c r="AF74" s="1798" t="s">
        <v>28</v>
      </c>
      <c r="AG74" s="1798" t="s">
        <v>28</v>
      </c>
      <c r="AH74" s="1578"/>
    </row>
    <row r="75" spans="1:34" x14ac:dyDescent="0.25">
      <c r="A75" s="2120"/>
      <c r="B75" s="1605" t="s">
        <v>30</v>
      </c>
      <c r="C75" s="1606">
        <v>0</v>
      </c>
      <c r="D75" s="1623"/>
      <c r="E75" s="1624"/>
      <c r="F75" s="1625"/>
      <c r="G75" s="1625"/>
      <c r="H75" s="1599"/>
      <c r="I75" s="1599"/>
      <c r="J75" s="1603"/>
      <c r="K75" s="1622"/>
      <c r="L75" s="1609"/>
      <c r="M75" s="1607"/>
      <c r="N75" s="1608"/>
      <c r="O75" s="1609"/>
      <c r="P75" s="1800" t="s">
        <v>27</v>
      </c>
      <c r="Q75" s="1578"/>
      <c r="R75" s="1578"/>
      <c r="S75" s="1578"/>
      <c r="T75" s="1578"/>
      <c r="U75" s="1578"/>
      <c r="V75" s="1578"/>
      <c r="W75" s="1578"/>
      <c r="X75" s="1578"/>
      <c r="Y75" s="1578"/>
      <c r="Z75" s="1578"/>
      <c r="AA75" s="1578"/>
      <c r="AB75" s="1578"/>
      <c r="AC75" s="1578"/>
      <c r="AD75" s="1578"/>
      <c r="AE75" s="1578"/>
      <c r="AF75" s="1578"/>
      <c r="AG75" s="1578"/>
      <c r="AH75" s="1578"/>
    </row>
    <row r="76" spans="1:34" x14ac:dyDescent="0.25">
      <c r="A76" s="2120"/>
      <c r="B76" s="1605"/>
      <c r="C76" s="1588"/>
      <c r="D76" s="1801"/>
      <c r="E76" s="1802"/>
      <c r="F76" s="1803"/>
      <c r="G76" s="1803"/>
      <c r="H76" s="1804"/>
      <c r="I76" s="1804"/>
      <c r="J76" s="1805"/>
      <c r="K76" s="1806"/>
      <c r="L76" s="1807"/>
      <c r="M76" s="1806"/>
      <c r="N76" s="1808"/>
      <c r="O76" s="1807"/>
      <c r="P76" s="1578"/>
      <c r="Q76" s="1578"/>
      <c r="R76" s="1578"/>
      <c r="S76" s="1578"/>
      <c r="T76" s="1578"/>
      <c r="U76" s="1578"/>
      <c r="V76" s="1578"/>
      <c r="W76" s="1578"/>
      <c r="X76" s="1578"/>
      <c r="Y76" s="1578"/>
      <c r="Z76" s="1578"/>
      <c r="AA76" s="1578"/>
      <c r="AB76" s="1578"/>
      <c r="AC76" s="1578"/>
      <c r="AD76" s="1578"/>
      <c r="AE76" s="1578"/>
      <c r="AF76" s="1578"/>
      <c r="AG76" s="1578"/>
      <c r="AH76" s="1578"/>
    </row>
    <row r="77" spans="1:34" x14ac:dyDescent="0.25">
      <c r="A77" s="2121"/>
      <c r="B77" s="1631" t="s">
        <v>31</v>
      </c>
      <c r="C77" s="1612">
        <v>0</v>
      </c>
      <c r="D77" s="1613">
        <v>0</v>
      </c>
      <c r="E77" s="1614">
        <v>0</v>
      </c>
      <c r="F77" s="1615">
        <v>0</v>
      </c>
      <c r="G77" s="1615">
        <v>0</v>
      </c>
      <c r="H77" s="1615">
        <v>0</v>
      </c>
      <c r="I77" s="1615">
        <v>0</v>
      </c>
      <c r="J77" s="1616">
        <v>0</v>
      </c>
      <c r="K77" s="1613">
        <v>0</v>
      </c>
      <c r="L77" s="1616">
        <v>0</v>
      </c>
      <c r="M77" s="1613">
        <v>0</v>
      </c>
      <c r="N77" s="1615">
        <v>0</v>
      </c>
      <c r="O77" s="1616">
        <v>0</v>
      </c>
      <c r="P77" s="1630"/>
      <c r="Q77" s="1630"/>
      <c r="R77" s="1630"/>
      <c r="S77" s="1578"/>
      <c r="T77" s="1578"/>
      <c r="U77" s="1578"/>
      <c r="V77" s="1578"/>
      <c r="W77" s="1578"/>
      <c r="X77" s="1578"/>
      <c r="Y77" s="1578"/>
      <c r="Z77" s="1578"/>
      <c r="AA77" s="1578"/>
      <c r="AB77" s="1578"/>
      <c r="AC77" s="1578"/>
      <c r="AD77" s="1578"/>
      <c r="AE77" s="1578"/>
      <c r="AF77" s="1578"/>
      <c r="AG77" s="1578"/>
      <c r="AH77" s="1578"/>
    </row>
    <row r="78" spans="1:34" ht="15" customHeight="1" x14ac:dyDescent="0.25">
      <c r="A78" s="2100" t="s">
        <v>34</v>
      </c>
      <c r="B78" s="1587" t="s">
        <v>26</v>
      </c>
      <c r="C78" s="1588">
        <v>0</v>
      </c>
      <c r="D78" s="1617"/>
      <c r="E78" s="1618"/>
      <c r="F78" s="1619"/>
      <c r="G78" s="1619"/>
      <c r="H78" s="1620"/>
      <c r="I78" s="1620"/>
      <c r="J78" s="1621"/>
      <c r="K78" s="1597"/>
      <c r="L78" s="1604"/>
      <c r="M78" s="1597"/>
      <c r="N78" s="1599"/>
      <c r="O78" s="1604"/>
      <c r="P78" s="1800" t="s">
        <v>27</v>
      </c>
      <c r="Q78" s="1578"/>
      <c r="R78" s="1578"/>
      <c r="S78" s="1578"/>
      <c r="T78" s="1578"/>
      <c r="U78" s="1578"/>
      <c r="V78" s="1578"/>
      <c r="W78" s="1578"/>
      <c r="X78" s="1578"/>
      <c r="Y78" s="1578"/>
      <c r="Z78" s="1578"/>
      <c r="AA78" s="1716" t="s">
        <v>28</v>
      </c>
      <c r="AB78" s="1716" t="s">
        <v>28</v>
      </c>
      <c r="AC78" s="1716" t="s">
        <v>28</v>
      </c>
      <c r="AD78" s="1716" t="s">
        <v>28</v>
      </c>
      <c r="AE78" s="1798" t="s">
        <v>28</v>
      </c>
      <c r="AF78" s="1798" t="s">
        <v>28</v>
      </c>
      <c r="AG78" s="1798" t="s">
        <v>28</v>
      </c>
      <c r="AH78" s="1798" t="s">
        <v>28</v>
      </c>
    </row>
    <row r="79" spans="1:34" x14ac:dyDescent="0.25">
      <c r="A79" s="2120"/>
      <c r="B79" s="1596" t="s">
        <v>29</v>
      </c>
      <c r="C79" s="1588">
        <v>0</v>
      </c>
      <c r="D79" s="1623"/>
      <c r="E79" s="1624"/>
      <c r="F79" s="1625"/>
      <c r="G79" s="1625"/>
      <c r="H79" s="1601"/>
      <c r="I79" s="1601"/>
      <c r="J79" s="1602"/>
      <c r="K79" s="1622"/>
      <c r="L79" s="1626"/>
      <c r="M79" s="1622"/>
      <c r="N79" s="1627"/>
      <c r="O79" s="1626"/>
      <c r="P79" s="1800" t="s">
        <v>27</v>
      </c>
      <c r="Q79" s="1578"/>
      <c r="R79" s="1578"/>
      <c r="S79" s="1578"/>
      <c r="T79" s="1578"/>
      <c r="U79" s="1578"/>
      <c r="V79" s="1578"/>
      <c r="W79" s="1578"/>
      <c r="X79" s="1578"/>
      <c r="Y79" s="1578"/>
      <c r="Z79" s="1578"/>
      <c r="AA79" s="1716" t="s">
        <v>28</v>
      </c>
      <c r="AB79" s="1716" t="s">
        <v>28</v>
      </c>
      <c r="AC79" s="1716" t="s">
        <v>28</v>
      </c>
      <c r="AD79" s="1766"/>
      <c r="AE79" s="1798" t="s">
        <v>28</v>
      </c>
      <c r="AF79" s="1798" t="s">
        <v>28</v>
      </c>
      <c r="AG79" s="1798" t="s">
        <v>28</v>
      </c>
      <c r="AH79" s="1766"/>
    </row>
    <row r="80" spans="1:34" x14ac:dyDescent="0.25">
      <c r="A80" s="2120"/>
      <c r="B80" s="1628" t="s">
        <v>33</v>
      </c>
      <c r="C80" s="1606">
        <v>0</v>
      </c>
      <c r="D80" s="1623"/>
      <c r="E80" s="1624"/>
      <c r="F80" s="1629"/>
      <c r="G80" s="1629"/>
      <c r="H80" s="1632"/>
      <c r="I80" s="1632"/>
      <c r="J80" s="1633"/>
      <c r="K80" s="1597"/>
      <c r="L80" s="1604"/>
      <c r="M80" s="1597"/>
      <c r="N80" s="1600"/>
      <c r="O80" s="1603"/>
      <c r="P80" s="1630"/>
      <c r="Q80" s="1630"/>
      <c r="R80" s="1630"/>
      <c r="S80" s="1578"/>
      <c r="T80" s="1578"/>
      <c r="U80" s="1578"/>
      <c r="V80" s="1578"/>
      <c r="W80" s="1578"/>
      <c r="X80" s="1578"/>
      <c r="Y80" s="1578"/>
      <c r="Z80" s="1578"/>
      <c r="AA80" s="1578"/>
      <c r="AB80" s="1578"/>
      <c r="AC80" s="1578"/>
      <c r="AD80" s="1578"/>
      <c r="AE80" s="1578"/>
      <c r="AF80" s="1578"/>
      <c r="AG80" s="1578"/>
      <c r="AH80" s="1578"/>
    </row>
    <row r="81" spans="1:34" x14ac:dyDescent="0.25">
      <c r="A81" s="2120"/>
      <c r="B81" s="1605"/>
      <c r="C81" s="1588"/>
      <c r="D81" s="1801"/>
      <c r="E81" s="1802"/>
      <c r="F81" s="1803"/>
      <c r="G81" s="1803"/>
      <c r="H81" s="1804"/>
      <c r="I81" s="1804"/>
      <c r="J81" s="1805"/>
      <c r="K81" s="1806"/>
      <c r="L81" s="1807"/>
      <c r="M81" s="1806"/>
      <c r="N81" s="1808"/>
      <c r="O81" s="1807"/>
      <c r="P81" s="1578"/>
      <c r="Q81" s="1578"/>
      <c r="R81" s="1578"/>
      <c r="S81" s="1578"/>
      <c r="T81" s="1578"/>
      <c r="U81" s="1578"/>
      <c r="V81" s="1578"/>
      <c r="W81" s="1578"/>
      <c r="X81" s="1578"/>
      <c r="Y81" s="1578"/>
      <c r="Z81" s="1578"/>
      <c r="AA81" s="1578"/>
      <c r="AB81" s="1578"/>
      <c r="AC81" s="1578"/>
      <c r="AD81" s="1578"/>
      <c r="AE81" s="1578"/>
      <c r="AF81" s="1578"/>
      <c r="AG81" s="1578"/>
      <c r="AH81" s="1578"/>
    </row>
    <row r="82" spans="1:34" x14ac:dyDescent="0.25">
      <c r="A82" s="2121"/>
      <c r="B82" s="1631" t="s">
        <v>31</v>
      </c>
      <c r="C82" s="1612">
        <v>0</v>
      </c>
      <c r="D82" s="1613">
        <v>0</v>
      </c>
      <c r="E82" s="1614">
        <v>0</v>
      </c>
      <c r="F82" s="1615">
        <v>0</v>
      </c>
      <c r="G82" s="1615">
        <v>0</v>
      </c>
      <c r="H82" s="1615">
        <v>0</v>
      </c>
      <c r="I82" s="1615">
        <v>0</v>
      </c>
      <c r="J82" s="1616">
        <v>0</v>
      </c>
      <c r="K82" s="1613">
        <v>0</v>
      </c>
      <c r="L82" s="1616">
        <v>0</v>
      </c>
      <c r="M82" s="1613">
        <v>0</v>
      </c>
      <c r="N82" s="1615">
        <v>0</v>
      </c>
      <c r="O82" s="1616">
        <v>0</v>
      </c>
      <c r="P82" s="1630"/>
      <c r="Q82" s="1630"/>
      <c r="R82" s="1630"/>
      <c r="S82" s="1578"/>
      <c r="T82" s="1578"/>
      <c r="U82" s="1578"/>
      <c r="V82" s="1578"/>
      <c r="W82" s="1578"/>
      <c r="X82" s="1578"/>
      <c r="Y82" s="1578"/>
      <c r="Z82" s="1578"/>
      <c r="AA82" s="1578"/>
      <c r="AB82" s="1578"/>
      <c r="AC82" s="1578"/>
      <c r="AD82" s="1578"/>
      <c r="AE82" s="1578"/>
      <c r="AF82" s="1578"/>
      <c r="AG82" s="1578"/>
      <c r="AH82" s="1578"/>
    </row>
    <row r="83" spans="1:34" x14ac:dyDescent="0.25">
      <c r="A83" s="2122" t="s">
        <v>9</v>
      </c>
      <c r="B83" s="2123"/>
      <c r="C83" s="1635">
        <v>0</v>
      </c>
      <c r="D83" s="1636">
        <v>0</v>
      </c>
      <c r="E83" s="1637">
        <v>0</v>
      </c>
      <c r="F83" s="1638">
        <v>0</v>
      </c>
      <c r="G83" s="1638">
        <v>0</v>
      </c>
      <c r="H83" s="1638">
        <v>0</v>
      </c>
      <c r="I83" s="1638">
        <v>0</v>
      </c>
      <c r="J83" s="1639">
        <v>0</v>
      </c>
      <c r="K83" s="1636">
        <v>0</v>
      </c>
      <c r="L83" s="1639">
        <v>0</v>
      </c>
      <c r="M83" s="1636">
        <v>0</v>
      </c>
      <c r="N83" s="1638">
        <v>0</v>
      </c>
      <c r="O83" s="1639">
        <v>0</v>
      </c>
      <c r="P83" s="1630"/>
      <c r="Q83" s="1630"/>
      <c r="R83" s="1630"/>
      <c r="S83" s="1578"/>
      <c r="T83" s="1578"/>
      <c r="U83" s="1578"/>
      <c r="V83" s="1578"/>
      <c r="W83" s="1578"/>
      <c r="X83" s="1578"/>
      <c r="Y83" s="1578"/>
      <c r="Z83" s="1578"/>
      <c r="AA83" s="1578"/>
      <c r="AB83" s="1578"/>
      <c r="AC83" s="1578"/>
      <c r="AD83" s="1578"/>
      <c r="AE83" s="1578"/>
      <c r="AF83" s="1578"/>
      <c r="AG83" s="1578"/>
      <c r="AH83" s="1578"/>
    </row>
    <row r="84" spans="1:34" x14ac:dyDescent="0.25">
      <c r="A84" s="1585" t="s">
        <v>77</v>
      </c>
      <c r="B84" s="1578"/>
      <c r="C84" s="1578"/>
      <c r="D84" s="1578"/>
      <c r="E84" s="1578"/>
      <c r="F84" s="1578"/>
      <c r="G84" s="1578"/>
      <c r="H84" s="1578"/>
      <c r="I84" s="1578"/>
      <c r="J84" s="1578"/>
      <c r="K84" s="1578"/>
      <c r="L84" s="1578"/>
      <c r="M84" s="1578"/>
      <c r="N84" s="1578"/>
      <c r="O84" s="1578"/>
      <c r="P84" s="1578"/>
      <c r="Q84" s="1578"/>
      <c r="R84" s="1578"/>
      <c r="S84" s="1578"/>
      <c r="T84" s="1578"/>
      <c r="U84" s="1578"/>
      <c r="V84" s="1578"/>
      <c r="W84" s="1578"/>
      <c r="X84" s="1578"/>
      <c r="Y84" s="1578"/>
      <c r="Z84" s="1578"/>
      <c r="AA84" s="1578"/>
      <c r="AB84" s="1578"/>
      <c r="AC84" s="1578"/>
      <c r="AD84" s="1578"/>
      <c r="AE84" s="1578"/>
      <c r="AF84" s="1578"/>
      <c r="AG84" s="1578"/>
      <c r="AH84" s="1578"/>
    </row>
    <row r="85" spans="1:34" ht="15" customHeight="1" x14ac:dyDescent="0.25">
      <c r="A85" s="2124" t="s">
        <v>36</v>
      </c>
      <c r="B85" s="2125"/>
      <c r="C85" s="2100" t="s">
        <v>9</v>
      </c>
      <c r="D85" s="2077" t="s">
        <v>37</v>
      </c>
      <c r="E85" s="2079"/>
      <c r="F85" s="2079"/>
      <c r="G85" s="2078"/>
      <c r="H85" s="1586"/>
      <c r="I85" s="1586"/>
      <c r="J85" s="1586"/>
      <c r="K85" s="1586"/>
      <c r="L85" s="1586"/>
      <c r="M85" s="1586"/>
      <c r="N85" s="1586"/>
      <c r="O85" s="1586"/>
      <c r="P85" s="1586"/>
      <c r="Q85" s="1586"/>
      <c r="R85" s="1634"/>
      <c r="S85" s="1634"/>
      <c r="T85" s="1634"/>
      <c r="U85" s="1634"/>
      <c r="V85" s="1634"/>
      <c r="W85" s="1634"/>
      <c r="X85" s="1634"/>
      <c r="Y85" s="1634"/>
      <c r="Z85" s="1634"/>
      <c r="AA85" s="1634"/>
      <c r="AB85" s="1634"/>
      <c r="AC85" s="1634"/>
      <c r="AD85" s="1634"/>
      <c r="AE85" s="1634"/>
      <c r="AF85" s="1634"/>
      <c r="AG85" s="1634"/>
      <c r="AH85" s="1634"/>
    </row>
    <row r="86" spans="1:34" ht="21" x14ac:dyDescent="0.25">
      <c r="A86" s="2126"/>
      <c r="B86" s="2127"/>
      <c r="C86" s="2121"/>
      <c r="D86" s="1640" t="s">
        <v>13</v>
      </c>
      <c r="E86" s="1641" t="s">
        <v>14</v>
      </c>
      <c r="F86" s="1641" t="s">
        <v>15</v>
      </c>
      <c r="G86" s="1642" t="s">
        <v>38</v>
      </c>
      <c r="H86" s="1578"/>
      <c r="I86" s="1578"/>
      <c r="J86" s="1578"/>
      <c r="K86" s="1578"/>
      <c r="L86" s="1578"/>
      <c r="M86" s="1578"/>
      <c r="N86" s="1578"/>
      <c r="O86" s="1578"/>
      <c r="P86" s="1578"/>
      <c r="Q86" s="1578"/>
      <c r="R86" s="1578"/>
      <c r="S86" s="1578"/>
      <c r="T86" s="1578"/>
      <c r="U86" s="1578"/>
      <c r="V86" s="1578"/>
      <c r="W86" s="1578"/>
      <c r="X86" s="1578"/>
      <c r="Y86" s="1578"/>
      <c r="Z86" s="1578"/>
      <c r="AA86" s="1578"/>
      <c r="AB86" s="1578"/>
      <c r="AC86" s="1578"/>
      <c r="AD86" s="1578"/>
      <c r="AE86" s="1578"/>
      <c r="AF86" s="1578"/>
      <c r="AG86" s="1578"/>
      <c r="AH86" s="1578"/>
    </row>
    <row r="87" spans="1:34" x14ac:dyDescent="0.25">
      <c r="A87" s="2116" t="s">
        <v>39</v>
      </c>
      <c r="B87" s="2117"/>
      <c r="C87" s="1644">
        <v>0</v>
      </c>
      <c r="D87" s="1770"/>
      <c r="E87" s="1647"/>
      <c r="F87" s="1647"/>
      <c r="G87" s="1648"/>
      <c r="H87" s="1578"/>
      <c r="I87" s="1578"/>
      <c r="J87" s="1578"/>
      <c r="K87" s="1578"/>
      <c r="L87" s="1578"/>
      <c r="M87" s="1578"/>
      <c r="N87" s="1578"/>
      <c r="O87" s="1578"/>
      <c r="P87" s="1578"/>
      <c r="Q87" s="1578"/>
      <c r="R87" s="1578"/>
      <c r="S87" s="1578"/>
      <c r="T87" s="1578"/>
      <c r="U87" s="1578"/>
      <c r="V87" s="1578"/>
      <c r="W87" s="1578"/>
      <c r="X87" s="1578"/>
      <c r="Y87" s="1578"/>
      <c r="Z87" s="1578"/>
      <c r="AA87" s="1578"/>
      <c r="AB87" s="1578"/>
      <c r="AC87" s="1578"/>
      <c r="AD87" s="1578"/>
      <c r="AE87" s="1578"/>
      <c r="AF87" s="1578"/>
      <c r="AG87" s="1578"/>
      <c r="AH87" s="1578"/>
    </row>
    <row r="88" spans="1:34" ht="15.75" thickBot="1" x14ac:dyDescent="0.3">
      <c r="A88" s="2118" t="s">
        <v>40</v>
      </c>
      <c r="B88" s="2119"/>
      <c r="C88" s="1649">
        <v>0</v>
      </c>
      <c r="D88" s="1771"/>
      <c r="E88" s="1772"/>
      <c r="F88" s="1652"/>
      <c r="G88" s="1653"/>
      <c r="H88" s="1578"/>
      <c r="I88" s="1578"/>
      <c r="J88" s="1578"/>
      <c r="K88" s="1578"/>
      <c r="L88" s="1578"/>
      <c r="M88" s="1578"/>
      <c r="N88" s="1578"/>
      <c r="O88" s="1578"/>
      <c r="P88" s="1578"/>
      <c r="Q88" s="1578"/>
      <c r="R88" s="1578"/>
      <c r="S88" s="1578"/>
      <c r="T88" s="1578"/>
      <c r="U88" s="1578"/>
      <c r="V88" s="1578"/>
      <c r="W88" s="1578"/>
      <c r="X88" s="1578"/>
      <c r="Y88" s="1578"/>
      <c r="Z88" s="1578"/>
      <c r="AA88" s="1578"/>
      <c r="AB88" s="1578"/>
      <c r="AC88" s="1578"/>
      <c r="AD88" s="1578"/>
      <c r="AE88" s="1578"/>
      <c r="AF88" s="1578"/>
      <c r="AG88" s="1578"/>
      <c r="AH88" s="1578"/>
    </row>
    <row r="89" spans="1:34" ht="15.75" thickTop="1" x14ac:dyDescent="0.25">
      <c r="A89" s="1654" t="s">
        <v>41</v>
      </c>
      <c r="B89" s="1655"/>
      <c r="C89" s="1656">
        <v>0</v>
      </c>
      <c r="D89" s="1657"/>
      <c r="E89" s="1658"/>
      <c r="F89" s="1658"/>
      <c r="G89" s="1659"/>
      <c r="H89" s="1578"/>
      <c r="I89" s="1578"/>
      <c r="J89" s="1578"/>
      <c r="K89" s="1578"/>
      <c r="L89" s="1578"/>
      <c r="M89" s="1578"/>
      <c r="N89" s="1578"/>
      <c r="O89" s="1578"/>
      <c r="P89" s="1578"/>
      <c r="Q89" s="1578"/>
      <c r="R89" s="1578"/>
      <c r="S89" s="1578"/>
      <c r="T89" s="1578"/>
      <c r="U89" s="1578"/>
      <c r="V89" s="1578"/>
      <c r="W89" s="1578"/>
      <c r="X89" s="1578"/>
      <c r="Y89" s="1578"/>
      <c r="Z89" s="1578"/>
      <c r="AA89" s="1578"/>
      <c r="AB89" s="1578"/>
      <c r="AC89" s="1578"/>
      <c r="AD89" s="1578"/>
      <c r="AE89" s="1578"/>
      <c r="AF89" s="1578"/>
      <c r="AG89" s="1578"/>
      <c r="AH89" s="1578"/>
    </row>
    <row r="90" spans="1:34" x14ac:dyDescent="0.25">
      <c r="A90" s="1660" t="s">
        <v>42</v>
      </c>
      <c r="B90" s="1661"/>
      <c r="C90" s="1662">
        <v>0</v>
      </c>
      <c r="D90" s="1663"/>
      <c r="E90" s="1664"/>
      <c r="F90" s="1665"/>
      <c r="G90" s="1666"/>
      <c r="H90" s="1578"/>
      <c r="I90" s="1578"/>
      <c r="J90" s="1578"/>
      <c r="K90" s="1578"/>
      <c r="L90" s="1578"/>
      <c r="M90" s="1578"/>
      <c r="N90" s="1578"/>
      <c r="O90" s="1578"/>
      <c r="P90" s="1578"/>
      <c r="Q90" s="1578"/>
      <c r="R90" s="1578"/>
      <c r="S90" s="1578"/>
      <c r="T90" s="1578"/>
      <c r="U90" s="1578"/>
      <c r="V90" s="1578"/>
      <c r="W90" s="1578"/>
      <c r="X90" s="1578"/>
      <c r="Y90" s="1578"/>
      <c r="Z90" s="1578"/>
      <c r="AA90" s="1578"/>
      <c r="AB90" s="1578"/>
      <c r="AC90" s="1578"/>
      <c r="AD90" s="1578"/>
      <c r="AE90" s="1578"/>
      <c r="AF90" s="1578"/>
      <c r="AG90" s="1578"/>
      <c r="AH90" s="1578"/>
    </row>
    <row r="91" spans="1:34" x14ac:dyDescent="0.25">
      <c r="A91" s="1585" t="s">
        <v>78</v>
      </c>
      <c r="B91" s="1578"/>
      <c r="C91" s="1667"/>
      <c r="D91" s="1578"/>
      <c r="E91" s="1578"/>
      <c r="F91" s="1578"/>
      <c r="G91" s="1578"/>
      <c r="H91" s="1578"/>
      <c r="I91" s="1578"/>
      <c r="J91" s="1578"/>
      <c r="K91" s="1578"/>
      <c r="L91" s="1578"/>
      <c r="M91" s="1578"/>
      <c r="N91" s="1578"/>
      <c r="O91" s="1578"/>
      <c r="P91" s="1578"/>
      <c r="Q91" s="1578"/>
      <c r="R91" s="1578"/>
      <c r="S91" s="1578"/>
      <c r="T91" s="1578"/>
      <c r="U91" s="1578"/>
      <c r="V91" s="1578"/>
      <c r="W91" s="1578"/>
      <c r="X91" s="1578"/>
      <c r="Y91" s="1578"/>
      <c r="Z91" s="1578"/>
      <c r="AA91" s="1578"/>
      <c r="AB91" s="1578"/>
      <c r="AC91" s="1578"/>
      <c r="AD91" s="1578"/>
      <c r="AE91" s="1578"/>
      <c r="AF91" s="1578"/>
      <c r="AG91" s="1578"/>
      <c r="AH91" s="1578"/>
    </row>
    <row r="92" spans="1:34" ht="15" customHeight="1" x14ac:dyDescent="0.25">
      <c r="A92" s="2080" t="s">
        <v>7</v>
      </c>
      <c r="B92" s="2096"/>
      <c r="C92" s="2100" t="s">
        <v>9</v>
      </c>
      <c r="D92" s="2101" t="s">
        <v>10</v>
      </c>
      <c r="E92" s="2102"/>
      <c r="F92" s="2102"/>
      <c r="G92" s="2102"/>
      <c r="H92" s="2102"/>
      <c r="I92" s="2102"/>
      <c r="J92" s="2103"/>
      <c r="K92" s="2101" t="s">
        <v>11</v>
      </c>
      <c r="L92" s="2102"/>
      <c r="M92" s="2077" t="s">
        <v>12</v>
      </c>
      <c r="N92" s="2079"/>
      <c r="O92" s="2078"/>
      <c r="P92" s="1578"/>
      <c r="Q92" s="1578"/>
      <c r="R92" s="1668"/>
      <c r="S92" s="1578"/>
      <c r="T92" s="1578"/>
      <c r="U92" s="1578"/>
      <c r="V92" s="1578"/>
      <c r="W92" s="1578"/>
      <c r="X92" s="1578"/>
      <c r="Y92" s="1578"/>
      <c r="Z92" s="1578"/>
      <c r="AA92" s="1578"/>
      <c r="AB92" s="1578"/>
      <c r="AC92" s="1578"/>
      <c r="AD92" s="1578"/>
      <c r="AE92" s="1578"/>
      <c r="AF92" s="1578"/>
      <c r="AG92" s="1578"/>
      <c r="AH92" s="1578"/>
    </row>
    <row r="93" spans="1:34" ht="15" customHeight="1" x14ac:dyDescent="0.25">
      <c r="A93" s="2097"/>
      <c r="B93" s="2098"/>
      <c r="C93" s="2097"/>
      <c r="D93" s="2107" t="s">
        <v>13</v>
      </c>
      <c r="E93" s="2107" t="s">
        <v>14</v>
      </c>
      <c r="F93" s="2087" t="s">
        <v>15</v>
      </c>
      <c r="G93" s="2110" t="s">
        <v>16</v>
      </c>
      <c r="H93" s="2087" t="s">
        <v>17</v>
      </c>
      <c r="I93" s="2087" t="s">
        <v>18</v>
      </c>
      <c r="J93" s="2104" t="s">
        <v>19</v>
      </c>
      <c r="K93" s="2113" t="s">
        <v>20</v>
      </c>
      <c r="L93" s="2110" t="s">
        <v>21</v>
      </c>
      <c r="M93" s="2090" t="s">
        <v>22</v>
      </c>
      <c r="N93" s="2090" t="s">
        <v>23</v>
      </c>
      <c r="O93" s="2093" t="s">
        <v>24</v>
      </c>
      <c r="P93" s="1578"/>
      <c r="Q93" s="1578"/>
      <c r="R93" s="1668"/>
      <c r="S93" s="1578"/>
      <c r="T93" s="1578"/>
      <c r="U93" s="1578"/>
      <c r="V93" s="1578"/>
      <c r="W93" s="1578"/>
      <c r="X93" s="1578"/>
      <c r="Y93" s="1578"/>
      <c r="Z93" s="1578"/>
      <c r="AA93" s="1578"/>
      <c r="AB93" s="1578"/>
      <c r="AC93" s="1578"/>
      <c r="AD93" s="1578"/>
      <c r="AE93" s="1578"/>
      <c r="AF93" s="1578"/>
      <c r="AG93" s="1578"/>
      <c r="AH93" s="1578"/>
    </row>
    <row r="94" spans="1:34" x14ac:dyDescent="0.25">
      <c r="A94" s="2097"/>
      <c r="B94" s="2098"/>
      <c r="C94" s="2097"/>
      <c r="D94" s="2108"/>
      <c r="E94" s="2108"/>
      <c r="F94" s="2088"/>
      <c r="G94" s="2111"/>
      <c r="H94" s="2088"/>
      <c r="I94" s="2088"/>
      <c r="J94" s="2105"/>
      <c r="K94" s="2114"/>
      <c r="L94" s="2111"/>
      <c r="M94" s="2091"/>
      <c r="N94" s="2091"/>
      <c r="O94" s="2094"/>
      <c r="P94" s="1578"/>
      <c r="Q94" s="1578"/>
      <c r="R94" s="1668"/>
      <c r="S94" s="1578"/>
      <c r="T94" s="1578"/>
      <c r="U94" s="1578"/>
      <c r="V94" s="1578"/>
      <c r="W94" s="1578"/>
      <c r="X94" s="1578"/>
      <c r="Y94" s="1578"/>
      <c r="Z94" s="1578"/>
      <c r="AA94" s="1578"/>
      <c r="AB94" s="1578"/>
      <c r="AC94" s="1578"/>
      <c r="AD94" s="1578"/>
      <c r="AE94" s="1578"/>
      <c r="AF94" s="1578"/>
      <c r="AG94" s="1578"/>
      <c r="AH94" s="1578"/>
    </row>
    <row r="95" spans="1:34" x14ac:dyDescent="0.25">
      <c r="A95" s="2082"/>
      <c r="B95" s="2099"/>
      <c r="C95" s="2097"/>
      <c r="D95" s="2109"/>
      <c r="E95" s="2109"/>
      <c r="F95" s="2089"/>
      <c r="G95" s="2112"/>
      <c r="H95" s="2089"/>
      <c r="I95" s="2089"/>
      <c r="J95" s="2106"/>
      <c r="K95" s="2115"/>
      <c r="L95" s="2112"/>
      <c r="M95" s="2092"/>
      <c r="N95" s="2092"/>
      <c r="O95" s="2095"/>
      <c r="P95" s="1578"/>
      <c r="Q95" s="1578"/>
      <c r="R95" s="1668"/>
      <c r="S95" s="1578"/>
      <c r="T95" s="1578"/>
      <c r="U95" s="1578"/>
      <c r="V95" s="1578"/>
      <c r="W95" s="1578"/>
      <c r="X95" s="1578"/>
      <c r="Y95" s="1578"/>
      <c r="Z95" s="1578"/>
      <c r="AA95" s="1578"/>
      <c r="AB95" s="1578"/>
      <c r="AC95" s="1578"/>
      <c r="AD95" s="1578"/>
      <c r="AE95" s="1578"/>
      <c r="AF95" s="1578"/>
      <c r="AG95" s="1578"/>
      <c r="AH95" s="1578"/>
    </row>
    <row r="96" spans="1:34" x14ac:dyDescent="0.25">
      <c r="A96" s="2080" t="s">
        <v>25</v>
      </c>
      <c r="B96" s="2096"/>
      <c r="C96" s="1669">
        <v>0</v>
      </c>
      <c r="D96" s="1670"/>
      <c r="E96" s="1671"/>
      <c r="F96" s="1672"/>
      <c r="G96" s="1672"/>
      <c r="H96" s="1672"/>
      <c r="I96" s="1672"/>
      <c r="J96" s="1673"/>
      <c r="K96" s="1670"/>
      <c r="L96" s="1773"/>
      <c r="M96" s="1672"/>
      <c r="N96" s="1672"/>
      <c r="O96" s="1673"/>
      <c r="P96" s="1800" t="s">
        <v>44</v>
      </c>
      <c r="Q96" s="1578"/>
      <c r="R96" s="1668"/>
      <c r="S96" s="1578"/>
      <c r="T96" s="1578"/>
      <c r="U96" s="1578"/>
      <c r="V96" s="1578"/>
      <c r="W96" s="1578"/>
      <c r="X96" s="1578"/>
      <c r="Y96" s="1578"/>
      <c r="Z96" s="1578"/>
      <c r="AA96" s="1716" t="s">
        <v>28</v>
      </c>
      <c r="AB96" s="1716" t="s">
        <v>28</v>
      </c>
      <c r="AC96" s="1716" t="s">
        <v>28</v>
      </c>
      <c r="AD96" s="1716" t="s">
        <v>28</v>
      </c>
      <c r="AE96" s="1798" t="s">
        <v>28</v>
      </c>
      <c r="AF96" s="1798" t="s">
        <v>28</v>
      </c>
      <c r="AG96" s="1798" t="s">
        <v>28</v>
      </c>
      <c r="AH96" s="1798" t="s">
        <v>28</v>
      </c>
    </row>
    <row r="97" spans="1:34" ht="94.5" x14ac:dyDescent="0.25">
      <c r="A97" s="2076" t="s">
        <v>45</v>
      </c>
      <c r="B97" s="1675" t="s">
        <v>46</v>
      </c>
      <c r="C97" s="1676">
        <v>0</v>
      </c>
      <c r="D97" s="1677"/>
      <c r="E97" s="1678"/>
      <c r="F97" s="1679"/>
      <c r="G97" s="1679"/>
      <c r="H97" s="1679"/>
      <c r="I97" s="1679"/>
      <c r="J97" s="1680"/>
      <c r="K97" s="1681"/>
      <c r="L97" s="1679"/>
      <c r="M97" s="1679"/>
      <c r="N97" s="1679"/>
      <c r="O97" s="1680"/>
      <c r="P97" s="1800" t="s">
        <v>44</v>
      </c>
      <c r="Q97" s="1578"/>
      <c r="R97" s="1668"/>
      <c r="S97" s="1578"/>
      <c r="T97" s="1578"/>
      <c r="U97" s="1578"/>
      <c r="V97" s="1578"/>
      <c r="W97" s="1578"/>
      <c r="X97" s="1578"/>
      <c r="Y97" s="1578"/>
      <c r="Z97" s="1578"/>
      <c r="AA97" s="1716" t="s">
        <v>28</v>
      </c>
      <c r="AB97" s="1716" t="s">
        <v>28</v>
      </c>
      <c r="AC97" s="1716" t="s">
        <v>28</v>
      </c>
      <c r="AD97" s="1716" t="s">
        <v>28</v>
      </c>
      <c r="AE97" s="1798" t="s">
        <v>28</v>
      </c>
      <c r="AF97" s="1798" t="s">
        <v>28</v>
      </c>
      <c r="AG97" s="1798" t="s">
        <v>28</v>
      </c>
      <c r="AH97" s="1798" t="s">
        <v>28</v>
      </c>
    </row>
    <row r="98" spans="1:34" x14ac:dyDescent="0.25">
      <c r="A98" s="2076"/>
      <c r="B98" s="1682" t="s">
        <v>47</v>
      </c>
      <c r="C98" s="1774">
        <v>0</v>
      </c>
      <c r="D98" s="1775"/>
      <c r="E98" s="1776"/>
      <c r="F98" s="1777"/>
      <c r="G98" s="1777"/>
      <c r="H98" s="1777"/>
      <c r="I98" s="1777"/>
      <c r="J98" s="1778"/>
      <c r="K98" s="1779"/>
      <c r="L98" s="1780"/>
      <c r="M98" s="1780"/>
      <c r="N98" s="1780"/>
      <c r="O98" s="1781"/>
      <c r="P98" s="1800" t="s">
        <v>48</v>
      </c>
      <c r="Q98" s="1578"/>
      <c r="R98" s="1668"/>
      <c r="S98" s="1578"/>
      <c r="T98" s="1578"/>
      <c r="U98" s="1578"/>
      <c r="V98" s="1578"/>
      <c r="W98" s="1578"/>
      <c r="X98" s="1578"/>
      <c r="Y98" s="1578"/>
      <c r="Z98" s="1578"/>
      <c r="AA98" s="1716" t="s">
        <v>28</v>
      </c>
      <c r="AB98" s="1716" t="s">
        <v>28</v>
      </c>
      <c r="AC98" s="1716" t="s">
        <v>28</v>
      </c>
      <c r="AD98" s="1578"/>
      <c r="AE98" s="1798" t="s">
        <v>28</v>
      </c>
      <c r="AF98" s="1798" t="s">
        <v>28</v>
      </c>
      <c r="AG98" s="1798" t="s">
        <v>28</v>
      </c>
      <c r="AH98" s="1578"/>
    </row>
    <row r="99" spans="1:34" x14ac:dyDescent="0.25">
      <c r="A99" s="2077" t="s">
        <v>9</v>
      </c>
      <c r="B99" s="2078"/>
      <c r="C99" s="1782">
        <v>0</v>
      </c>
      <c r="D99" s="1783">
        <v>0</v>
      </c>
      <c r="E99" s="1784">
        <v>0</v>
      </c>
      <c r="F99" s="1785">
        <v>0</v>
      </c>
      <c r="G99" s="1785">
        <v>0</v>
      </c>
      <c r="H99" s="1785">
        <v>0</v>
      </c>
      <c r="I99" s="1785">
        <v>0</v>
      </c>
      <c r="J99" s="1786">
        <v>0</v>
      </c>
      <c r="K99" s="1783">
        <v>0</v>
      </c>
      <c r="L99" s="1785">
        <v>0</v>
      </c>
      <c r="M99" s="1785">
        <v>0</v>
      </c>
      <c r="N99" s="1785">
        <v>0</v>
      </c>
      <c r="O99" s="1786">
        <v>0</v>
      </c>
      <c r="P99" s="1578"/>
      <c r="Q99" s="1578"/>
      <c r="R99" s="1668"/>
      <c r="S99" s="1578"/>
      <c r="T99" s="1578"/>
      <c r="U99" s="1578"/>
      <c r="V99" s="1578"/>
      <c r="W99" s="1578"/>
      <c r="X99" s="1578"/>
      <c r="Y99" s="1578"/>
      <c r="Z99" s="1578"/>
      <c r="AA99" s="1716" t="s">
        <v>28</v>
      </c>
      <c r="AB99" s="1716" t="s">
        <v>28</v>
      </c>
      <c r="AC99" s="1716" t="s">
        <v>28</v>
      </c>
      <c r="AD99" s="1716" t="s">
        <v>28</v>
      </c>
      <c r="AE99" s="1798" t="s">
        <v>28</v>
      </c>
      <c r="AF99" s="1798" t="s">
        <v>28</v>
      </c>
      <c r="AG99" s="1798" t="s">
        <v>28</v>
      </c>
      <c r="AH99" s="1798" t="s">
        <v>28</v>
      </c>
    </row>
    <row r="100" spans="1:34" ht="15" customHeight="1" x14ac:dyDescent="0.25">
      <c r="A100" s="2077" t="s">
        <v>50</v>
      </c>
      <c r="B100" s="2079"/>
      <c r="C100" s="1691">
        <v>0</v>
      </c>
      <c r="D100" s="1697"/>
      <c r="E100" s="1698"/>
      <c r="F100" s="1699"/>
      <c r="G100" s="1699"/>
      <c r="H100" s="1699"/>
      <c r="I100" s="1703"/>
      <c r="J100" s="1701"/>
      <c r="K100" s="1702"/>
      <c r="L100" s="1703"/>
      <c r="M100" s="1703"/>
      <c r="N100" s="1703"/>
      <c r="O100" s="1701"/>
      <c r="P100" s="1578"/>
      <c r="Q100" s="1578"/>
      <c r="R100" s="1668"/>
      <c r="S100" s="1578"/>
      <c r="T100" s="1578"/>
      <c r="U100" s="1578"/>
      <c r="V100" s="1578"/>
      <c r="W100" s="1578"/>
      <c r="X100" s="1578"/>
      <c r="Y100" s="1578"/>
      <c r="Z100" s="1578"/>
      <c r="AA100" s="1716" t="s">
        <v>28</v>
      </c>
      <c r="AB100" s="1716" t="s">
        <v>28</v>
      </c>
      <c r="AC100" s="1716" t="s">
        <v>28</v>
      </c>
      <c r="AD100" s="1716" t="s">
        <v>28</v>
      </c>
      <c r="AE100" s="1798" t="s">
        <v>28</v>
      </c>
      <c r="AF100" s="1798" t="s">
        <v>28</v>
      </c>
      <c r="AG100" s="1798" t="s">
        <v>28</v>
      </c>
      <c r="AH100" s="1798" t="s">
        <v>28</v>
      </c>
    </row>
    <row r="101" spans="1:34" x14ac:dyDescent="0.25">
      <c r="A101" s="1585" t="s">
        <v>79</v>
      </c>
      <c r="B101" s="1578"/>
      <c r="C101" s="1787"/>
      <c r="D101" s="1578"/>
      <c r="E101" s="1578"/>
      <c r="F101" s="1578"/>
      <c r="G101" s="1578"/>
      <c r="H101" s="1578"/>
      <c r="I101" s="1578"/>
      <c r="J101" s="1578"/>
      <c r="K101" s="1578"/>
      <c r="L101" s="1578"/>
      <c r="M101" s="1578"/>
      <c r="N101" s="1578"/>
      <c r="O101" s="1578"/>
      <c r="P101" s="1578"/>
      <c r="Q101" s="1578"/>
      <c r="R101" s="1578"/>
      <c r="S101" s="1578"/>
      <c r="T101" s="1578"/>
      <c r="U101" s="1578"/>
      <c r="V101" s="1578"/>
      <c r="W101" s="1578"/>
      <c r="X101" s="1578"/>
      <c r="Y101" s="1578"/>
      <c r="Z101" s="1578"/>
      <c r="AA101" s="1716" t="s">
        <v>28</v>
      </c>
      <c r="AB101" s="1716" t="s">
        <v>28</v>
      </c>
      <c r="AC101" s="1716" t="s">
        <v>28</v>
      </c>
      <c r="AD101" s="1578"/>
      <c r="AE101" s="1798" t="s">
        <v>28</v>
      </c>
      <c r="AF101" s="1798" t="s">
        <v>28</v>
      </c>
      <c r="AG101" s="1798" t="s">
        <v>28</v>
      </c>
      <c r="AH101" s="1578"/>
    </row>
    <row r="102" spans="1:34" ht="15" customHeight="1" x14ac:dyDescent="0.25">
      <c r="A102" s="2080" t="s">
        <v>80</v>
      </c>
      <c r="B102" s="2081"/>
      <c r="C102" s="2077" t="s">
        <v>81</v>
      </c>
      <c r="D102" s="2084"/>
      <c r="E102" s="1578"/>
      <c r="F102" s="1578"/>
      <c r="G102" s="1578"/>
      <c r="H102" s="1578"/>
      <c r="I102" s="1578"/>
      <c r="J102" s="1578"/>
      <c r="K102" s="1578"/>
      <c r="L102" s="1578"/>
      <c r="M102" s="1578"/>
      <c r="N102" s="1578"/>
      <c r="O102" s="1578"/>
      <c r="P102" s="1578"/>
      <c r="Q102" s="1578"/>
      <c r="R102" s="1578"/>
      <c r="S102" s="1578"/>
      <c r="T102" s="1578"/>
      <c r="U102" s="1578"/>
      <c r="V102" s="1578"/>
      <c r="W102" s="1578"/>
      <c r="X102" s="1578"/>
      <c r="Y102" s="1578"/>
      <c r="Z102" s="1578"/>
      <c r="AA102" s="1716" t="s">
        <v>28</v>
      </c>
      <c r="AB102" s="1716" t="s">
        <v>28</v>
      </c>
      <c r="AC102" s="1716" t="s">
        <v>28</v>
      </c>
      <c r="AD102" s="1716" t="s">
        <v>28</v>
      </c>
      <c r="AE102" s="1798" t="s">
        <v>28</v>
      </c>
      <c r="AF102" s="1798" t="s">
        <v>28</v>
      </c>
      <c r="AG102" s="1798" t="s">
        <v>28</v>
      </c>
      <c r="AH102" s="1798" t="s">
        <v>28</v>
      </c>
    </row>
    <row r="103" spans="1:34" x14ac:dyDescent="0.25">
      <c r="A103" s="2082"/>
      <c r="B103" s="2083"/>
      <c r="C103" s="1704" t="s">
        <v>82</v>
      </c>
      <c r="D103" s="1705" t="s">
        <v>83</v>
      </c>
      <c r="E103" s="1578"/>
      <c r="F103" s="1578"/>
      <c r="G103" s="1578"/>
      <c r="H103" s="1578"/>
      <c r="I103" s="1578"/>
      <c r="J103" s="1578"/>
      <c r="K103" s="1578"/>
      <c r="L103" s="1578"/>
      <c r="M103" s="1578"/>
      <c r="N103" s="1578"/>
      <c r="O103" s="1578"/>
      <c r="P103" s="1578"/>
      <c r="Q103" s="1578"/>
      <c r="R103" s="1578"/>
      <c r="S103" s="1578"/>
      <c r="T103" s="1578"/>
      <c r="U103" s="1578"/>
      <c r="V103" s="1578"/>
      <c r="W103" s="1578"/>
      <c r="X103" s="1578"/>
      <c r="Y103" s="1578"/>
      <c r="Z103" s="1578"/>
      <c r="AA103" s="1716" t="s">
        <v>28</v>
      </c>
      <c r="AB103" s="1716" t="s">
        <v>28</v>
      </c>
      <c r="AC103" s="1716" t="s">
        <v>28</v>
      </c>
      <c r="AD103" s="1810"/>
      <c r="AE103" s="1798" t="s">
        <v>28</v>
      </c>
      <c r="AF103" s="1798" t="s">
        <v>28</v>
      </c>
      <c r="AG103" s="1798" t="s">
        <v>28</v>
      </c>
      <c r="AH103" s="1810"/>
    </row>
    <row r="104" spans="1:34" x14ac:dyDescent="0.25">
      <c r="A104" s="2085" t="s">
        <v>84</v>
      </c>
      <c r="B104" s="2086"/>
      <c r="C104" s="1788"/>
      <c r="D104" s="1789"/>
      <c r="E104" s="1578"/>
      <c r="F104" s="1578"/>
      <c r="G104" s="1578"/>
      <c r="H104" s="1578"/>
      <c r="I104" s="1578"/>
      <c r="J104" s="1578"/>
      <c r="K104" s="1578"/>
      <c r="L104" s="1578"/>
      <c r="M104" s="1578"/>
      <c r="N104" s="1578"/>
      <c r="O104" s="1578"/>
      <c r="P104" s="1578"/>
      <c r="Q104" s="1578"/>
      <c r="R104" s="1578"/>
      <c r="S104" s="1578"/>
      <c r="T104" s="1578"/>
      <c r="U104" s="1578"/>
      <c r="V104" s="1578"/>
      <c r="W104" s="1578"/>
      <c r="X104" s="1578"/>
      <c r="Y104" s="1578"/>
      <c r="Z104" s="1578"/>
      <c r="AA104" s="1578"/>
      <c r="AB104" s="1578"/>
      <c r="AC104" s="1578"/>
      <c r="AD104" s="1578"/>
      <c r="AE104" s="1578"/>
      <c r="AF104" s="1578"/>
      <c r="AG104" s="1578"/>
      <c r="AH104" s="1578"/>
    </row>
    <row r="105" spans="1:34" x14ac:dyDescent="0.25">
      <c r="A105" s="2072" t="s">
        <v>85</v>
      </c>
      <c r="B105" s="2073"/>
      <c r="C105" s="1790"/>
      <c r="D105" s="1791"/>
      <c r="E105" s="1578"/>
      <c r="F105" s="1578"/>
      <c r="G105" s="1578"/>
      <c r="H105" s="1578"/>
      <c r="I105" s="1578"/>
      <c r="J105" s="1578"/>
      <c r="K105" s="1578"/>
      <c r="L105" s="1578"/>
      <c r="M105" s="1578"/>
      <c r="N105" s="1578"/>
      <c r="O105" s="1578"/>
      <c r="P105" s="1578"/>
      <c r="Q105" s="1578"/>
      <c r="R105" s="1578"/>
      <c r="S105" s="1578"/>
      <c r="T105" s="1578"/>
      <c r="U105" s="1578"/>
      <c r="V105" s="1578"/>
      <c r="W105" s="1578"/>
      <c r="X105" s="1578"/>
      <c r="Y105" s="1578"/>
      <c r="Z105" s="1578"/>
      <c r="AA105" s="1578"/>
      <c r="AB105" s="1578"/>
      <c r="AC105" s="1578"/>
      <c r="AD105" s="1578"/>
      <c r="AE105" s="1578"/>
      <c r="AF105" s="1578"/>
      <c r="AG105" s="1578"/>
      <c r="AH105" s="1578"/>
    </row>
    <row r="106" spans="1:34" x14ac:dyDescent="0.25">
      <c r="A106" s="2072" t="s">
        <v>86</v>
      </c>
      <c r="B106" s="2073"/>
      <c r="C106" s="1790"/>
      <c r="D106" s="1791"/>
      <c r="E106" s="1578"/>
      <c r="F106" s="1578"/>
      <c r="G106" s="1578"/>
      <c r="H106" s="1578"/>
      <c r="I106" s="1578"/>
      <c r="J106" s="1578"/>
      <c r="K106" s="1578"/>
      <c r="L106" s="1578"/>
      <c r="M106" s="1578"/>
      <c r="N106" s="1578"/>
      <c r="O106" s="1578"/>
      <c r="P106" s="1578"/>
      <c r="Q106" s="1578"/>
      <c r="R106" s="1578"/>
      <c r="S106" s="1578"/>
      <c r="T106" s="1578"/>
      <c r="U106" s="1578"/>
      <c r="V106" s="1578"/>
      <c r="W106" s="1578"/>
      <c r="X106" s="1578"/>
      <c r="Y106" s="1578"/>
      <c r="Z106" s="1578"/>
      <c r="AA106" s="1578"/>
      <c r="AB106" s="1578"/>
      <c r="AC106" s="1578"/>
      <c r="AD106" s="1578"/>
      <c r="AE106" s="1578"/>
      <c r="AF106" s="1578"/>
      <c r="AG106" s="1578"/>
      <c r="AH106" s="1578"/>
    </row>
    <row r="107" spans="1:34" x14ac:dyDescent="0.25">
      <c r="A107" s="2072" t="s">
        <v>87</v>
      </c>
      <c r="B107" s="2073"/>
      <c r="C107" s="1790"/>
      <c r="D107" s="1791"/>
      <c r="E107" s="1578"/>
      <c r="F107" s="1578"/>
      <c r="G107" s="1578"/>
      <c r="H107" s="1578"/>
      <c r="I107" s="1578"/>
      <c r="J107" s="1578"/>
      <c r="K107" s="1578"/>
      <c r="L107" s="1578"/>
      <c r="M107" s="1578"/>
      <c r="N107" s="1578"/>
      <c r="O107" s="1578"/>
      <c r="P107" s="1578"/>
      <c r="Q107" s="1578"/>
      <c r="R107" s="1578"/>
      <c r="S107" s="1578"/>
      <c r="T107" s="1578"/>
      <c r="U107" s="1578"/>
      <c r="V107" s="1578"/>
      <c r="W107" s="1578"/>
      <c r="X107" s="1578"/>
      <c r="Y107" s="1578"/>
      <c r="Z107" s="1578"/>
      <c r="AA107" s="1578"/>
      <c r="AB107" s="1578"/>
      <c r="AC107" s="1578"/>
      <c r="AD107" s="1578"/>
      <c r="AE107" s="1578"/>
      <c r="AF107" s="1578"/>
      <c r="AG107" s="1578"/>
      <c r="AH107" s="1578"/>
    </row>
    <row r="108" spans="1:34" x14ac:dyDescent="0.25">
      <c r="A108" s="2074" t="s">
        <v>88</v>
      </c>
      <c r="B108" s="2075"/>
      <c r="C108" s="1792"/>
      <c r="D108" s="1793"/>
      <c r="E108" s="1578"/>
      <c r="F108" s="1578"/>
      <c r="G108" s="1578"/>
      <c r="H108" s="1578"/>
      <c r="I108" s="1578"/>
      <c r="J108" s="1578"/>
      <c r="K108" s="1578"/>
      <c r="L108" s="1578"/>
      <c r="M108" s="1578"/>
      <c r="N108" s="1578"/>
      <c r="O108" s="1578"/>
      <c r="P108" s="1578"/>
      <c r="Q108" s="1578"/>
      <c r="R108" s="1578"/>
      <c r="S108" s="1578"/>
      <c r="T108" s="1578"/>
      <c r="U108" s="1578"/>
      <c r="V108" s="1578"/>
      <c r="W108" s="1578"/>
      <c r="X108" s="1578"/>
      <c r="Y108" s="1578"/>
      <c r="Z108" s="1578"/>
      <c r="AA108" s="1578"/>
      <c r="AB108" s="1578"/>
      <c r="AC108" s="1578"/>
      <c r="AD108" s="1578"/>
      <c r="AE108" s="1578"/>
      <c r="AF108" s="1578"/>
      <c r="AG108" s="1578"/>
      <c r="AH108" s="1578"/>
    </row>
    <row r="109" spans="1:34" x14ac:dyDescent="0.25">
      <c r="A109" s="1584" t="s">
        <v>51</v>
      </c>
      <c r="B109" s="1578"/>
      <c r="C109" s="1578"/>
      <c r="D109" s="1578"/>
      <c r="E109" s="1578"/>
      <c r="F109" s="1578"/>
      <c r="G109" s="1578"/>
      <c r="H109" s="1578"/>
      <c r="I109" s="1578"/>
      <c r="J109" s="1578"/>
      <c r="K109" s="1578"/>
      <c r="L109" s="1578"/>
      <c r="M109" s="1578"/>
      <c r="N109" s="1578"/>
      <c r="O109" s="1578"/>
      <c r="P109" s="1578"/>
      <c r="Q109" s="1578"/>
      <c r="R109" s="1578"/>
      <c r="S109" s="1578"/>
      <c r="T109" s="1578"/>
      <c r="U109" s="1578"/>
      <c r="V109" s="1578"/>
      <c r="W109" s="1578"/>
      <c r="X109" s="1578"/>
      <c r="Y109" s="1578"/>
      <c r="Z109" s="1578"/>
      <c r="AA109" s="1578"/>
      <c r="AB109" s="1578"/>
      <c r="AC109" s="1578"/>
      <c r="AD109" s="1578"/>
      <c r="AE109" s="1578"/>
      <c r="AF109" s="1578"/>
      <c r="AG109" s="1578"/>
      <c r="AH109" s="1578"/>
    </row>
    <row r="116" spans="1:16" x14ac:dyDescent="0.25">
      <c r="A116" s="2070"/>
      <c r="B116" s="2070"/>
      <c r="C116" s="1578"/>
      <c r="D116" s="1578"/>
      <c r="E116" s="1578"/>
      <c r="F116" s="1578"/>
      <c r="G116" s="2070"/>
      <c r="H116" s="2070"/>
      <c r="I116" s="2070"/>
      <c r="J116" s="2070"/>
      <c r="K116" s="2070"/>
      <c r="L116" s="1794"/>
      <c r="M116" s="1581"/>
      <c r="N116" s="1578"/>
      <c r="O116" s="1578"/>
      <c r="P116" s="1581"/>
    </row>
    <row r="117" spans="1:16" x14ac:dyDescent="0.25">
      <c r="A117" s="2070"/>
      <c r="B117" s="2070"/>
      <c r="C117" s="1578"/>
      <c r="D117" s="1578"/>
      <c r="E117" s="1578"/>
      <c r="F117" s="1578"/>
      <c r="G117" s="2071"/>
      <c r="H117" s="2071"/>
      <c r="I117" s="2071"/>
      <c r="J117" s="2071"/>
      <c r="K117" s="2071"/>
      <c r="L117" s="1795"/>
      <c r="M117" s="1580"/>
      <c r="N117" s="1578"/>
      <c r="O117" s="1578"/>
      <c r="P117" s="1580"/>
    </row>
    <row r="118" spans="1:16" x14ac:dyDescent="0.25">
      <c r="A118" s="2071"/>
      <c r="B118" s="2071"/>
      <c r="C118" s="1578"/>
      <c r="D118" s="1578"/>
      <c r="E118" s="1578"/>
      <c r="F118" s="1578"/>
      <c r="G118" s="2071"/>
      <c r="H118" s="2071"/>
      <c r="I118" s="2071"/>
      <c r="J118" s="2071"/>
      <c r="K118" s="2071"/>
      <c r="L118" s="1795"/>
      <c r="M118" s="1581"/>
      <c r="N118" s="1578"/>
      <c r="O118" s="1578"/>
      <c r="P118" s="1581"/>
    </row>
    <row r="119" spans="1:16" x14ac:dyDescent="0.25">
      <c r="A119" s="1578"/>
      <c r="B119" s="1578"/>
      <c r="C119" s="1578"/>
      <c r="D119" s="1578"/>
      <c r="E119" s="1578"/>
      <c r="F119" s="1578"/>
      <c r="G119" s="1578"/>
      <c r="H119" s="1578"/>
      <c r="I119" s="1578"/>
      <c r="J119" s="1578"/>
      <c r="K119" s="1581"/>
      <c r="L119" s="1581"/>
      <c r="M119" s="1581"/>
      <c r="N119" s="1578"/>
      <c r="O119" s="1578"/>
      <c r="P119" s="1581"/>
    </row>
    <row r="120" spans="1:16" x14ac:dyDescent="0.25">
      <c r="A120" s="1796"/>
      <c r="B120" s="1796"/>
      <c r="C120" s="1796"/>
      <c r="D120" s="1578"/>
      <c r="E120" s="1578"/>
      <c r="F120" s="1578"/>
      <c r="G120" s="1578"/>
      <c r="H120" s="1578"/>
      <c r="I120" s="1578"/>
      <c r="J120" s="1578"/>
      <c r="K120" s="1581"/>
      <c r="L120" s="1581"/>
      <c r="M120" s="1581"/>
      <c r="N120" s="1578"/>
      <c r="O120" s="1578"/>
      <c r="P120" s="1581"/>
    </row>
    <row r="121" spans="1:16" x14ac:dyDescent="0.25">
      <c r="A121" s="1796"/>
      <c r="B121" s="1796"/>
      <c r="C121" s="1796"/>
      <c r="D121" s="1578"/>
      <c r="E121" s="1578"/>
      <c r="F121" s="1578"/>
      <c r="G121" s="1578"/>
      <c r="H121" s="1578"/>
      <c r="I121" s="1578"/>
      <c r="J121" s="1578"/>
      <c r="K121" s="1578"/>
      <c r="L121" s="1578"/>
      <c r="M121" s="1578"/>
      <c r="N121" s="1578"/>
      <c r="O121" s="1578"/>
      <c r="P121" s="1578"/>
    </row>
    <row r="122" spans="1:16" x14ac:dyDescent="0.25">
      <c r="A122" s="1796"/>
      <c r="B122" s="1796"/>
      <c r="C122" s="1796"/>
      <c r="D122" s="1578"/>
      <c r="E122" s="1578"/>
      <c r="F122" s="1578"/>
      <c r="G122" s="1578"/>
      <c r="H122" s="1578"/>
      <c r="I122" s="1578"/>
      <c r="J122" s="1578"/>
      <c r="K122" s="1578"/>
      <c r="L122" s="1578"/>
      <c r="M122" s="1578"/>
      <c r="N122" s="1578"/>
      <c r="O122" s="1578"/>
      <c r="P122" s="1578"/>
    </row>
    <row r="123" spans="1:16" x14ac:dyDescent="0.25">
      <c r="A123" s="1796"/>
      <c r="B123" s="1796"/>
      <c r="C123" s="1796"/>
      <c r="D123" s="1578"/>
      <c r="E123" s="1578"/>
      <c r="F123" s="1578"/>
      <c r="G123" s="1578"/>
      <c r="H123" s="1578"/>
      <c r="I123" s="1578"/>
      <c r="J123" s="1578"/>
      <c r="K123" s="1578"/>
      <c r="L123" s="1578"/>
      <c r="M123" s="1578"/>
      <c r="N123" s="1578"/>
      <c r="O123" s="1578"/>
      <c r="P123" s="1578"/>
    </row>
    <row r="124" spans="1:16" x14ac:dyDescent="0.25">
      <c r="A124" s="1796"/>
      <c r="B124" s="1796"/>
      <c r="C124" s="1796"/>
      <c r="D124" s="1578"/>
      <c r="E124" s="1578"/>
      <c r="F124" s="1578"/>
      <c r="G124" s="1578"/>
      <c r="H124" s="1578"/>
      <c r="I124" s="1578"/>
      <c r="J124" s="1578"/>
      <c r="K124" s="1578"/>
      <c r="L124" s="1578"/>
      <c r="M124" s="1578"/>
      <c r="N124" s="1578"/>
      <c r="O124" s="1578"/>
      <c r="P124" s="1578"/>
    </row>
    <row r="125" spans="1:16" x14ac:dyDescent="0.25">
      <c r="A125" s="1796"/>
      <c r="B125" s="1796"/>
      <c r="C125" s="1796"/>
      <c r="D125" s="1578"/>
      <c r="E125" s="1578"/>
      <c r="F125" s="1578"/>
      <c r="G125" s="1578"/>
      <c r="H125" s="1578"/>
      <c r="I125" s="1578"/>
      <c r="J125" s="1578"/>
      <c r="K125" s="1578"/>
      <c r="L125" s="1578"/>
      <c r="M125" s="1578"/>
      <c r="N125" s="1578"/>
      <c r="O125" s="1578"/>
      <c r="P125" s="1578"/>
    </row>
    <row r="126" spans="1:16" x14ac:dyDescent="0.25">
      <c r="A126" s="1796"/>
      <c r="B126" s="1796"/>
      <c r="C126" s="1796"/>
      <c r="D126" s="1578"/>
      <c r="E126" s="1578"/>
      <c r="F126" s="1578"/>
      <c r="G126" s="1578"/>
      <c r="H126" s="1578"/>
      <c r="I126" s="1578"/>
      <c r="J126" s="1578"/>
      <c r="K126" s="1578"/>
      <c r="L126" s="1578"/>
      <c r="M126" s="1578"/>
      <c r="N126" s="1578"/>
      <c r="O126" s="1578"/>
      <c r="P126" s="1578"/>
    </row>
    <row r="127" spans="1:16" x14ac:dyDescent="0.25">
      <c r="A127" s="1796"/>
      <c r="B127" s="1796"/>
      <c r="C127" s="1796"/>
      <c r="D127" s="1578"/>
      <c r="E127" s="1578"/>
      <c r="F127" s="1578"/>
      <c r="G127" s="1578"/>
      <c r="H127" s="1578"/>
      <c r="I127" s="1578"/>
      <c r="J127" s="1578"/>
      <c r="K127" s="1578"/>
      <c r="L127" s="1578"/>
      <c r="M127" s="1578"/>
      <c r="N127" s="1578"/>
      <c r="O127" s="1578"/>
      <c r="P127" s="1578"/>
    </row>
    <row r="128" spans="1:16" x14ac:dyDescent="0.25">
      <c r="A128" s="1796"/>
      <c r="B128" s="1796"/>
      <c r="C128" s="1796"/>
      <c r="D128" s="1578"/>
      <c r="E128" s="1578"/>
      <c r="F128" s="1578"/>
      <c r="G128" s="1578"/>
      <c r="H128" s="1578"/>
      <c r="I128" s="1578"/>
      <c r="J128" s="1578"/>
      <c r="K128" s="1578"/>
      <c r="L128" s="1578"/>
      <c r="M128" s="1578"/>
      <c r="N128" s="1578"/>
      <c r="O128" s="1578"/>
      <c r="P128" s="1578"/>
    </row>
    <row r="129" spans="1:3" x14ac:dyDescent="0.25">
      <c r="A129" s="1796"/>
      <c r="B129" s="1796"/>
      <c r="C129" s="1796"/>
    </row>
    <row r="130" spans="1:3" x14ac:dyDescent="0.25">
      <c r="A130" s="1796"/>
      <c r="B130" s="1796"/>
      <c r="C130" s="1796"/>
    </row>
    <row r="131" spans="1:3" x14ac:dyDescent="0.25">
      <c r="A131" s="1796"/>
      <c r="B131" s="1796"/>
      <c r="C131" s="1796"/>
    </row>
    <row r="200" spans="1:31" x14ac:dyDescent="0.25">
      <c r="A200" s="1797">
        <v>1421600</v>
      </c>
      <c r="B200" s="1578"/>
      <c r="C200" s="1578"/>
      <c r="D200" s="1578"/>
      <c r="E200" s="1578"/>
      <c r="F200" s="1578"/>
      <c r="G200" s="1578"/>
      <c r="H200" s="1578"/>
      <c r="I200" s="1578"/>
      <c r="J200" s="1578"/>
      <c r="K200" s="1578"/>
      <c r="L200" s="1578"/>
      <c r="M200" s="1578"/>
      <c r="N200" s="1578"/>
      <c r="O200" s="1578"/>
      <c r="P200" s="1578"/>
      <c r="Q200" s="1578"/>
      <c r="R200" s="1578"/>
      <c r="S200" s="1578"/>
      <c r="T200" s="1578"/>
      <c r="U200" s="1578"/>
      <c r="V200" s="1578"/>
      <c r="W200" s="1578"/>
      <c r="X200" s="1578"/>
      <c r="Y200" s="1578"/>
      <c r="Z200" s="1578"/>
      <c r="AA200" s="1578"/>
      <c r="AB200" s="1578"/>
      <c r="AC200" s="1578"/>
      <c r="AD200" s="1578"/>
      <c r="AE200" s="1799">
        <v>0</v>
      </c>
    </row>
  </sheetData>
  <mergeCells count="136">
    <mergeCell ref="K10:K12"/>
    <mergeCell ref="K9:L9"/>
    <mergeCell ref="M9:O9"/>
    <mergeCell ref="N10:N12"/>
    <mergeCell ref="O10:O12"/>
    <mergeCell ref="A31:B32"/>
    <mergeCell ref="C31:C32"/>
    <mergeCell ref="D10:D12"/>
    <mergeCell ref="E10:E12"/>
    <mergeCell ref="H10:H12"/>
    <mergeCell ref="I10:I12"/>
    <mergeCell ref="A9:A12"/>
    <mergeCell ref="B9:B12"/>
    <mergeCell ref="C9:C12"/>
    <mergeCell ref="D9:J9"/>
    <mergeCell ref="L10:L12"/>
    <mergeCell ref="M10:M12"/>
    <mergeCell ref="F10:F12"/>
    <mergeCell ref="G10:G12"/>
    <mergeCell ref="A24:A28"/>
    <mergeCell ref="A29:B29"/>
    <mergeCell ref="B63:B66"/>
    <mergeCell ref="C63:C66"/>
    <mergeCell ref="F50:F52"/>
    <mergeCell ref="G50:M50"/>
    <mergeCell ref="Q50:Q52"/>
    <mergeCell ref="D51:D52"/>
    <mergeCell ref="E51:E52"/>
    <mergeCell ref="G51:I51"/>
    <mergeCell ref="J51:J52"/>
    <mergeCell ref="K51:K52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N50:N52"/>
    <mergeCell ref="O50:P50"/>
    <mergeCell ref="O51:O52"/>
    <mergeCell ref="P51:P52"/>
    <mergeCell ref="L51:L52"/>
    <mergeCell ref="A72:A77"/>
    <mergeCell ref="A78:A82"/>
    <mergeCell ref="A83:B83"/>
    <mergeCell ref="A85:B86"/>
    <mergeCell ref="O64:O66"/>
    <mergeCell ref="K63:L63"/>
    <mergeCell ref="K93:K95"/>
    <mergeCell ref="L93:L95"/>
    <mergeCell ref="M92:O92"/>
    <mergeCell ref="K92:L92"/>
    <mergeCell ref="K64:K66"/>
    <mergeCell ref="L64:L66"/>
    <mergeCell ref="I64:I66"/>
    <mergeCell ref="J64:J66"/>
    <mergeCell ref="M63:O63"/>
    <mergeCell ref="D64:D66"/>
    <mergeCell ref="E64:E66"/>
    <mergeCell ref="F64:F66"/>
    <mergeCell ref="G64:G66"/>
    <mergeCell ref="H64:H66"/>
    <mergeCell ref="M64:M66"/>
    <mergeCell ref="N64:N66"/>
    <mergeCell ref="A67:A71"/>
    <mergeCell ref="A63:A66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A6:K6"/>
    <mergeCell ref="A7:Q7"/>
    <mergeCell ref="J39:J41"/>
    <mergeCell ref="H39:H41"/>
    <mergeCell ref="I39:I41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L39:L41"/>
    <mergeCell ref="M39:M41"/>
    <mergeCell ref="K39:K41"/>
    <mergeCell ref="K38:L38"/>
    <mergeCell ref="M38:O38"/>
    <mergeCell ref="N39:N41"/>
    <mergeCell ref="O39:O41"/>
    <mergeCell ref="A13:A17"/>
    <mergeCell ref="A18:A23"/>
    <mergeCell ref="J10:J12"/>
    <mergeCell ref="M51:M52"/>
    <mergeCell ref="A45:B45"/>
    <mergeCell ref="A46:B46"/>
    <mergeCell ref="A42:B42"/>
    <mergeCell ref="A43:A44"/>
    <mergeCell ref="G39:G41"/>
    <mergeCell ref="A58:B58"/>
    <mergeCell ref="A59:B59"/>
    <mergeCell ref="A47:B47"/>
    <mergeCell ref="A118:B118"/>
    <mergeCell ref="G118:K118"/>
    <mergeCell ref="C85:C86"/>
    <mergeCell ref="D85:G85"/>
    <mergeCell ref="A87:B87"/>
    <mergeCell ref="A88:B88"/>
    <mergeCell ref="M93:M95"/>
    <mergeCell ref="N93:N95"/>
    <mergeCell ref="O93:O95"/>
    <mergeCell ref="A117:B117"/>
    <mergeCell ref="G117:K117"/>
    <mergeCell ref="A107:B107"/>
    <mergeCell ref="A108:B108"/>
    <mergeCell ref="A116:B116"/>
    <mergeCell ref="G116:K116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H93:H9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zoomScale="60" zoomScaleNormal="60" workbookViewId="0">
      <selection activeCell="J10" sqref="J10:J12"/>
    </sheetView>
  </sheetViews>
  <sheetFormatPr baseColWidth="10" defaultRowHeight="15" x14ac:dyDescent="0.25"/>
  <sheetData>
    <row r="1" spans="1:34" x14ac:dyDescent="0.25">
      <c r="A1" s="1812" t="s">
        <v>0</v>
      </c>
      <c r="B1" s="1813"/>
      <c r="C1" s="1813"/>
      <c r="D1" s="1813"/>
      <c r="E1" s="1813"/>
      <c r="F1" s="1813"/>
      <c r="G1" s="1813"/>
      <c r="H1" s="1813"/>
      <c r="I1" s="1813"/>
      <c r="J1" s="1813"/>
      <c r="K1" s="1813"/>
      <c r="L1" s="1813"/>
      <c r="M1" s="1814"/>
      <c r="N1" s="1814"/>
      <c r="O1" s="1814"/>
      <c r="P1" s="1814"/>
      <c r="Q1" s="1814"/>
      <c r="R1" s="1814"/>
      <c r="S1" s="1814"/>
      <c r="T1" s="1814"/>
      <c r="U1" s="1814"/>
      <c r="V1" s="1814"/>
      <c r="W1" s="1814"/>
      <c r="X1" s="1814"/>
      <c r="Y1" s="1814"/>
      <c r="Z1" s="1814"/>
      <c r="AA1" s="1814"/>
      <c r="AB1" s="1814"/>
      <c r="AC1" s="1814"/>
      <c r="AD1" s="1814"/>
      <c r="AE1" s="1814"/>
      <c r="AF1" s="1814"/>
      <c r="AG1" s="1814"/>
      <c r="AH1" s="1814"/>
    </row>
    <row r="2" spans="1:34" x14ac:dyDescent="0.25">
      <c r="A2" s="1812" t="s">
        <v>1</v>
      </c>
      <c r="B2" s="1813"/>
      <c r="C2" s="1813"/>
      <c r="D2" s="1813"/>
      <c r="E2" s="1813"/>
      <c r="F2" s="1813"/>
      <c r="G2" s="1813"/>
      <c r="H2" s="1813"/>
      <c r="I2" s="1813"/>
      <c r="J2" s="1813"/>
      <c r="K2" s="1813"/>
      <c r="L2" s="1813"/>
      <c r="M2" s="1814"/>
      <c r="N2" s="1814"/>
      <c r="O2" s="1814"/>
      <c r="P2" s="1814"/>
      <c r="Q2" s="1814"/>
      <c r="R2" s="1814"/>
      <c r="S2" s="1814"/>
      <c r="T2" s="1814"/>
      <c r="U2" s="1814"/>
      <c r="V2" s="1814"/>
      <c r="W2" s="1814"/>
      <c r="X2" s="1814"/>
      <c r="Y2" s="1814"/>
      <c r="Z2" s="1814"/>
      <c r="AA2" s="1814"/>
      <c r="AB2" s="1814"/>
      <c r="AC2" s="1814"/>
      <c r="AD2" s="1814"/>
      <c r="AE2" s="1814"/>
      <c r="AF2" s="1814"/>
      <c r="AG2" s="1814"/>
      <c r="AH2" s="1814"/>
    </row>
    <row r="3" spans="1:34" x14ac:dyDescent="0.25">
      <c r="A3" s="1812" t="s">
        <v>2</v>
      </c>
      <c r="B3" s="1813"/>
      <c r="C3" s="1813"/>
      <c r="D3" s="1815"/>
      <c r="E3" s="1813"/>
      <c r="F3" s="1813"/>
      <c r="G3" s="1813"/>
      <c r="H3" s="1813"/>
      <c r="I3" s="1813"/>
      <c r="J3" s="1813"/>
      <c r="K3" s="1813"/>
      <c r="L3" s="1813"/>
      <c r="M3" s="1814"/>
      <c r="N3" s="1814"/>
      <c r="O3" s="1814"/>
      <c r="P3" s="1814"/>
      <c r="Q3" s="1814"/>
      <c r="R3" s="1814"/>
      <c r="S3" s="1814"/>
      <c r="T3" s="1814"/>
      <c r="U3" s="1814"/>
      <c r="V3" s="1814"/>
      <c r="W3" s="1814"/>
      <c r="X3" s="1814"/>
      <c r="Y3" s="1814"/>
      <c r="Z3" s="1814"/>
      <c r="AA3" s="1814"/>
      <c r="AB3" s="1814"/>
      <c r="AC3" s="1814"/>
      <c r="AD3" s="1814"/>
      <c r="AE3" s="1814"/>
      <c r="AF3" s="1814"/>
      <c r="AG3" s="1814"/>
      <c r="AH3" s="1814"/>
    </row>
    <row r="4" spans="1:34" x14ac:dyDescent="0.25">
      <c r="A4" s="1812" t="s">
        <v>98</v>
      </c>
      <c r="B4" s="1813"/>
      <c r="C4" s="1813"/>
      <c r="D4" s="1813"/>
      <c r="E4" s="1813"/>
      <c r="F4" s="1813"/>
      <c r="G4" s="1813"/>
      <c r="H4" s="1813"/>
      <c r="I4" s="1813"/>
      <c r="J4" s="1813"/>
      <c r="K4" s="1813"/>
      <c r="L4" s="1813"/>
      <c r="M4" s="1814"/>
      <c r="N4" s="1814"/>
      <c r="O4" s="1814"/>
      <c r="P4" s="1814"/>
      <c r="Q4" s="1814"/>
      <c r="R4" s="1814"/>
      <c r="S4" s="1814"/>
      <c r="T4" s="1814"/>
      <c r="U4" s="1814"/>
      <c r="V4" s="1814"/>
      <c r="W4" s="1814"/>
      <c r="X4" s="1814"/>
      <c r="Y4" s="1814"/>
      <c r="Z4" s="1814"/>
      <c r="AA4" s="1814"/>
      <c r="AB4" s="1814"/>
      <c r="AC4" s="1814"/>
      <c r="AD4" s="1814"/>
      <c r="AE4" s="1814"/>
      <c r="AF4" s="1814"/>
      <c r="AG4" s="1814"/>
      <c r="AH4" s="1814"/>
    </row>
    <row r="5" spans="1:34" x14ac:dyDescent="0.25">
      <c r="A5" s="1812" t="s">
        <v>4</v>
      </c>
      <c r="B5" s="1813"/>
      <c r="C5" s="1813"/>
      <c r="D5" s="1813"/>
      <c r="E5" s="1813"/>
      <c r="F5" s="1813"/>
      <c r="G5" s="1813"/>
      <c r="H5" s="1813"/>
      <c r="I5" s="1813"/>
      <c r="J5" s="1813"/>
      <c r="K5" s="1813"/>
      <c r="L5" s="1813"/>
      <c r="M5" s="1814"/>
      <c r="N5" s="1814"/>
      <c r="O5" s="1814"/>
      <c r="P5" s="1814"/>
      <c r="Q5" s="1814"/>
      <c r="R5" s="1814"/>
      <c r="S5" s="1814"/>
      <c r="T5" s="1814"/>
      <c r="U5" s="1814"/>
      <c r="V5" s="1814"/>
      <c r="W5" s="1814"/>
      <c r="X5" s="1814"/>
      <c r="Y5" s="1814"/>
      <c r="Z5" s="1814"/>
      <c r="AA5" s="1814"/>
      <c r="AB5" s="1814"/>
      <c r="AC5" s="1814"/>
      <c r="AD5" s="1814"/>
      <c r="AE5" s="1814"/>
      <c r="AF5" s="1814"/>
      <c r="AG5" s="1814"/>
      <c r="AH5" s="1814"/>
    </row>
    <row r="6" spans="1:34" x14ac:dyDescent="0.25">
      <c r="A6" s="2155"/>
      <c r="B6" s="2155"/>
      <c r="C6" s="2155"/>
      <c r="D6" s="2155"/>
      <c r="E6" s="2155"/>
      <c r="F6" s="2155"/>
      <c r="G6" s="2155"/>
      <c r="H6" s="2155"/>
      <c r="I6" s="2155"/>
      <c r="J6" s="2155"/>
      <c r="K6" s="2155"/>
      <c r="L6" s="1816"/>
      <c r="M6" s="1817"/>
      <c r="N6" s="1817"/>
      <c r="O6" s="1817"/>
      <c r="P6" s="1817"/>
      <c r="Q6" s="1817"/>
      <c r="R6" s="1817"/>
      <c r="S6" s="1817"/>
      <c r="T6" s="1817"/>
      <c r="U6" s="1817"/>
      <c r="V6" s="1817"/>
      <c r="W6" s="1817"/>
      <c r="X6" s="1817"/>
      <c r="Y6" s="1817"/>
      <c r="Z6" s="1817"/>
      <c r="AA6" s="1817"/>
      <c r="AB6" s="1817"/>
      <c r="AC6" s="1817"/>
      <c r="AD6" s="1817"/>
      <c r="AE6" s="1817"/>
      <c r="AF6" s="1817"/>
      <c r="AG6" s="1817"/>
      <c r="AH6" s="1817"/>
    </row>
    <row r="7" spans="1:34" ht="18" customHeight="1" x14ac:dyDescent="0.25">
      <c r="A7" s="2156" t="s">
        <v>5</v>
      </c>
      <c r="B7" s="2156"/>
      <c r="C7" s="2156"/>
      <c r="D7" s="2156"/>
      <c r="E7" s="2156"/>
      <c r="F7" s="2156"/>
      <c r="G7" s="2156"/>
      <c r="H7" s="2156"/>
      <c r="I7" s="2156"/>
      <c r="J7" s="2156"/>
      <c r="K7" s="2156"/>
      <c r="L7" s="2156"/>
      <c r="M7" s="2156"/>
      <c r="N7" s="2156"/>
      <c r="O7" s="2156"/>
      <c r="P7" s="2156"/>
      <c r="Q7" s="2156"/>
      <c r="R7" s="1817"/>
      <c r="S7" s="1817"/>
      <c r="T7" s="1817"/>
      <c r="U7" s="1817"/>
      <c r="V7" s="1817"/>
      <c r="W7" s="1817"/>
      <c r="X7" s="1817"/>
      <c r="Y7" s="1817"/>
      <c r="Z7" s="1817"/>
      <c r="AA7" s="1817"/>
      <c r="AB7" s="1817"/>
      <c r="AC7" s="1817"/>
      <c r="AD7" s="1817"/>
      <c r="AE7" s="1817"/>
      <c r="AF7" s="1817"/>
      <c r="AG7" s="1817"/>
      <c r="AH7" s="1817"/>
    </row>
    <row r="8" spans="1:34" x14ac:dyDescent="0.25">
      <c r="A8" s="1818" t="s">
        <v>6</v>
      </c>
      <c r="B8" s="1811"/>
      <c r="C8" s="1811"/>
      <c r="D8" s="1811"/>
      <c r="E8" s="1811"/>
      <c r="F8" s="1811"/>
      <c r="G8" s="1811"/>
      <c r="H8" s="1811"/>
      <c r="I8" s="1811"/>
      <c r="J8" s="1811"/>
      <c r="K8" s="1811"/>
      <c r="L8" s="1811"/>
      <c r="M8" s="1811"/>
      <c r="N8" s="1811"/>
      <c r="O8" s="1811"/>
      <c r="P8" s="1811"/>
      <c r="Q8" s="1811"/>
      <c r="R8" s="1811"/>
      <c r="S8" s="1811"/>
      <c r="T8" s="1811"/>
      <c r="U8" s="1811"/>
      <c r="V8" s="1811"/>
      <c r="W8" s="1811"/>
      <c r="X8" s="1811"/>
      <c r="Y8" s="1811"/>
      <c r="Z8" s="1811"/>
      <c r="AA8" s="1811"/>
      <c r="AB8" s="1811"/>
      <c r="AC8" s="1811"/>
      <c r="AD8" s="1811"/>
      <c r="AE8" s="1811"/>
      <c r="AF8" s="1811"/>
      <c r="AG8" s="1811"/>
      <c r="AH8" s="1811"/>
    </row>
    <row r="9" spans="1:34" ht="15" customHeight="1" x14ac:dyDescent="0.25">
      <c r="A9" s="2100" t="s">
        <v>7</v>
      </c>
      <c r="B9" s="2131" t="s">
        <v>8</v>
      </c>
      <c r="C9" s="2131" t="s">
        <v>9</v>
      </c>
      <c r="D9" s="2101" t="s">
        <v>10</v>
      </c>
      <c r="E9" s="2102"/>
      <c r="F9" s="2102"/>
      <c r="G9" s="2102"/>
      <c r="H9" s="2102"/>
      <c r="I9" s="2102"/>
      <c r="J9" s="2103"/>
      <c r="K9" s="2101" t="s">
        <v>11</v>
      </c>
      <c r="L9" s="2102"/>
      <c r="M9" s="2077" t="s">
        <v>12</v>
      </c>
      <c r="N9" s="2079"/>
      <c r="O9" s="2078"/>
      <c r="P9" s="1811"/>
      <c r="Q9" s="1811"/>
      <c r="R9" s="1811"/>
      <c r="S9" s="1811"/>
      <c r="T9" s="1811"/>
      <c r="U9" s="1811"/>
      <c r="V9" s="1811"/>
      <c r="W9" s="1811"/>
      <c r="X9" s="1811"/>
      <c r="Y9" s="1811"/>
      <c r="Z9" s="1811"/>
      <c r="AA9" s="1811"/>
      <c r="AB9" s="1811"/>
      <c r="AC9" s="1811"/>
      <c r="AD9" s="1811"/>
      <c r="AE9" s="1811"/>
      <c r="AF9" s="1811"/>
      <c r="AG9" s="1811"/>
      <c r="AH9" s="1811"/>
    </row>
    <row r="10" spans="1:34" ht="15" customHeight="1" x14ac:dyDescent="0.25">
      <c r="A10" s="2120"/>
      <c r="B10" s="2132"/>
      <c r="C10" s="2132"/>
      <c r="D10" s="2107" t="s">
        <v>13</v>
      </c>
      <c r="E10" s="2107" t="s">
        <v>14</v>
      </c>
      <c r="F10" s="2087" t="s">
        <v>15</v>
      </c>
      <c r="G10" s="2110" t="s">
        <v>16</v>
      </c>
      <c r="H10" s="2087" t="s">
        <v>17</v>
      </c>
      <c r="I10" s="2087" t="s">
        <v>18</v>
      </c>
      <c r="J10" s="2104" t="s">
        <v>19</v>
      </c>
      <c r="K10" s="2113" t="s">
        <v>20</v>
      </c>
      <c r="L10" s="2128" t="s">
        <v>21</v>
      </c>
      <c r="M10" s="2113" t="s">
        <v>22</v>
      </c>
      <c r="N10" s="2090" t="s">
        <v>23</v>
      </c>
      <c r="O10" s="2093" t="s">
        <v>24</v>
      </c>
      <c r="P10" s="1811"/>
      <c r="Q10" s="1811"/>
      <c r="R10" s="1811"/>
      <c r="S10" s="1811"/>
      <c r="T10" s="1811"/>
      <c r="U10" s="1811"/>
      <c r="V10" s="1811"/>
      <c r="W10" s="1811"/>
      <c r="X10" s="1811"/>
      <c r="Y10" s="1811"/>
      <c r="Z10" s="1811"/>
      <c r="AA10" s="1811"/>
      <c r="AB10" s="1811"/>
      <c r="AC10" s="1811"/>
      <c r="AD10" s="1811"/>
      <c r="AE10" s="1811"/>
      <c r="AF10" s="1811"/>
      <c r="AG10" s="1811"/>
      <c r="AH10" s="1811"/>
    </row>
    <row r="11" spans="1:34" x14ac:dyDescent="0.25">
      <c r="A11" s="2120"/>
      <c r="B11" s="2132"/>
      <c r="C11" s="2132"/>
      <c r="D11" s="2108"/>
      <c r="E11" s="2108"/>
      <c r="F11" s="2088"/>
      <c r="G11" s="2111"/>
      <c r="H11" s="2088"/>
      <c r="I11" s="2088"/>
      <c r="J11" s="2105"/>
      <c r="K11" s="2114"/>
      <c r="L11" s="2129"/>
      <c r="M11" s="2114"/>
      <c r="N11" s="2091"/>
      <c r="O11" s="2094"/>
      <c r="P11" s="1811"/>
      <c r="Q11" s="1811"/>
      <c r="R11" s="1811"/>
      <c r="S11" s="1811"/>
      <c r="T11" s="1811"/>
      <c r="U11" s="1811"/>
      <c r="V11" s="1811"/>
      <c r="W11" s="1811"/>
      <c r="X11" s="1811"/>
      <c r="Y11" s="1811"/>
      <c r="Z11" s="1811"/>
      <c r="AA11" s="1811"/>
      <c r="AB11" s="1811"/>
      <c r="AC11" s="1811"/>
      <c r="AD11" s="1811"/>
      <c r="AE11" s="1811"/>
      <c r="AF11" s="1811"/>
      <c r="AG11" s="1811"/>
      <c r="AH11" s="1811"/>
    </row>
    <row r="12" spans="1:34" x14ac:dyDescent="0.25">
      <c r="A12" s="2121"/>
      <c r="B12" s="2133"/>
      <c r="C12" s="2133"/>
      <c r="D12" s="2109"/>
      <c r="E12" s="2109"/>
      <c r="F12" s="2089"/>
      <c r="G12" s="2112"/>
      <c r="H12" s="2089"/>
      <c r="I12" s="2089"/>
      <c r="J12" s="2106"/>
      <c r="K12" s="2115"/>
      <c r="L12" s="2130"/>
      <c r="M12" s="2115"/>
      <c r="N12" s="2092"/>
      <c r="O12" s="2095"/>
      <c r="P12" s="1811"/>
      <c r="Q12" s="1811"/>
      <c r="R12" s="1811"/>
      <c r="S12" s="1811"/>
      <c r="T12" s="1811"/>
      <c r="U12" s="1811"/>
      <c r="V12" s="1811"/>
      <c r="W12" s="1811"/>
      <c r="X12" s="1811"/>
      <c r="Y12" s="1811"/>
      <c r="Z12" s="1811"/>
      <c r="AA12" s="1811"/>
      <c r="AB12" s="1811"/>
      <c r="AC12" s="1811"/>
      <c r="AD12" s="1811"/>
      <c r="AE12" s="1811"/>
      <c r="AF12" s="1811"/>
      <c r="AG12" s="1811"/>
      <c r="AH12" s="1811"/>
    </row>
    <row r="13" spans="1:34" x14ac:dyDescent="0.25">
      <c r="A13" s="2100" t="s">
        <v>25</v>
      </c>
      <c r="B13" s="1820" t="s">
        <v>26</v>
      </c>
      <c r="C13" s="1821">
        <v>0</v>
      </c>
      <c r="D13" s="1822"/>
      <c r="E13" s="1823"/>
      <c r="F13" s="1824"/>
      <c r="G13" s="1824"/>
      <c r="H13" s="1825"/>
      <c r="I13" s="1825"/>
      <c r="J13" s="1826"/>
      <c r="K13" s="1827"/>
      <c r="L13" s="1828"/>
      <c r="M13" s="1827"/>
      <c r="N13" s="1825"/>
      <c r="O13" s="1826"/>
      <c r="P13" s="2033" t="s">
        <v>27</v>
      </c>
      <c r="Q13" s="1811"/>
      <c r="R13" s="1811"/>
      <c r="S13" s="1811"/>
      <c r="T13" s="1811"/>
      <c r="U13" s="1811"/>
      <c r="V13" s="1811"/>
      <c r="W13" s="1811"/>
      <c r="X13" s="1811"/>
      <c r="Y13" s="1811"/>
      <c r="Z13" s="1811"/>
      <c r="AA13" s="1949" t="s">
        <v>28</v>
      </c>
      <c r="AB13" s="1949" t="s">
        <v>28</v>
      </c>
      <c r="AC13" s="1949" t="s">
        <v>28</v>
      </c>
      <c r="AD13" s="1949" t="s">
        <v>28</v>
      </c>
      <c r="AE13" s="2031" t="s">
        <v>28</v>
      </c>
      <c r="AF13" s="2031" t="s">
        <v>28</v>
      </c>
      <c r="AG13" s="2031" t="s">
        <v>28</v>
      </c>
      <c r="AH13" s="2031" t="s">
        <v>28</v>
      </c>
    </row>
    <row r="14" spans="1:34" x14ac:dyDescent="0.25">
      <c r="A14" s="2120"/>
      <c r="B14" s="1829" t="s">
        <v>29</v>
      </c>
      <c r="C14" s="1821">
        <v>0</v>
      </c>
      <c r="D14" s="1830"/>
      <c r="E14" s="1831"/>
      <c r="F14" s="1832"/>
      <c r="G14" s="1833"/>
      <c r="H14" s="1834"/>
      <c r="I14" s="1834"/>
      <c r="J14" s="1835"/>
      <c r="K14" s="1830"/>
      <c r="L14" s="1836"/>
      <c r="M14" s="1830"/>
      <c r="N14" s="1833"/>
      <c r="O14" s="1837"/>
      <c r="P14" s="2033" t="s">
        <v>28</v>
      </c>
      <c r="Q14" s="1811"/>
      <c r="R14" s="1811"/>
      <c r="S14" s="1811"/>
      <c r="T14" s="1811"/>
      <c r="U14" s="1811"/>
      <c r="V14" s="1811"/>
      <c r="W14" s="1811"/>
      <c r="X14" s="1811"/>
      <c r="Y14" s="1811"/>
      <c r="Z14" s="1811"/>
      <c r="AA14" s="1949" t="s">
        <v>28</v>
      </c>
      <c r="AB14" s="1949" t="s">
        <v>28</v>
      </c>
      <c r="AC14" s="1949" t="s">
        <v>28</v>
      </c>
      <c r="AD14" s="1949" t="s">
        <v>28</v>
      </c>
      <c r="AE14" s="2031" t="s">
        <v>28</v>
      </c>
      <c r="AF14" s="2031" t="s">
        <v>28</v>
      </c>
      <c r="AG14" s="2031" t="s">
        <v>28</v>
      </c>
      <c r="AH14" s="2031" t="s">
        <v>28</v>
      </c>
    </row>
    <row r="15" spans="1:34" x14ac:dyDescent="0.25">
      <c r="A15" s="2120"/>
      <c r="B15" s="1838" t="s">
        <v>30</v>
      </c>
      <c r="C15" s="1839">
        <v>0</v>
      </c>
      <c r="D15" s="1830"/>
      <c r="E15" s="1831"/>
      <c r="F15" s="1832"/>
      <c r="G15" s="1833"/>
      <c r="H15" s="1832"/>
      <c r="I15" s="1832"/>
      <c r="J15" s="1836"/>
      <c r="K15" s="1840"/>
      <c r="L15" s="1836"/>
      <c r="M15" s="1840"/>
      <c r="N15" s="1841"/>
      <c r="O15" s="1842"/>
      <c r="P15" s="2033" t="s">
        <v>28</v>
      </c>
      <c r="Q15" s="1811"/>
      <c r="R15" s="1811"/>
      <c r="S15" s="1811"/>
      <c r="T15" s="1811"/>
      <c r="U15" s="1811"/>
      <c r="V15" s="1811"/>
      <c r="W15" s="1811"/>
      <c r="X15" s="1811"/>
      <c r="Y15" s="1811"/>
      <c r="Z15" s="1811"/>
      <c r="AA15" s="1949" t="s">
        <v>28</v>
      </c>
      <c r="AB15" s="1949" t="s">
        <v>28</v>
      </c>
      <c r="AC15" s="1949" t="s">
        <v>28</v>
      </c>
      <c r="AD15" s="1811"/>
      <c r="AE15" s="2031" t="s">
        <v>28</v>
      </c>
      <c r="AF15" s="2031" t="s">
        <v>28</v>
      </c>
      <c r="AG15" s="2031" t="s">
        <v>28</v>
      </c>
      <c r="AH15" s="1811"/>
    </row>
    <row r="16" spans="1:34" x14ac:dyDescent="0.25">
      <c r="A16" s="2120"/>
      <c r="B16" s="1843"/>
      <c r="C16" s="1821"/>
      <c r="D16" s="2034"/>
      <c r="E16" s="2035"/>
      <c r="F16" s="2036"/>
      <c r="G16" s="2036"/>
      <c r="H16" s="2037"/>
      <c r="I16" s="2037"/>
      <c r="J16" s="2038"/>
      <c r="K16" s="2039"/>
      <c r="L16" s="2040"/>
      <c r="M16" s="2039"/>
      <c r="N16" s="2041"/>
      <c r="O16" s="2042"/>
      <c r="P16" s="1811"/>
      <c r="Q16" s="1811"/>
      <c r="R16" s="1811"/>
      <c r="S16" s="1811"/>
      <c r="T16" s="1811"/>
      <c r="U16" s="1811"/>
      <c r="V16" s="1811"/>
      <c r="W16" s="1811"/>
      <c r="X16" s="1811"/>
      <c r="Y16" s="1811"/>
      <c r="Z16" s="1811"/>
      <c r="AA16" s="1811"/>
      <c r="AB16" s="1811"/>
      <c r="AC16" s="1811"/>
      <c r="AD16" s="1811"/>
      <c r="AE16" s="1811"/>
      <c r="AF16" s="1811"/>
      <c r="AG16" s="1811"/>
      <c r="AH16" s="1811"/>
    </row>
    <row r="17" spans="1:34" x14ac:dyDescent="0.25">
      <c r="A17" s="2121"/>
      <c r="B17" s="1844" t="s">
        <v>31</v>
      </c>
      <c r="C17" s="1845">
        <v>0</v>
      </c>
      <c r="D17" s="1846">
        <v>0</v>
      </c>
      <c r="E17" s="1847">
        <v>0</v>
      </c>
      <c r="F17" s="1848">
        <v>0</v>
      </c>
      <c r="G17" s="1848">
        <v>0</v>
      </c>
      <c r="H17" s="1848">
        <v>0</v>
      </c>
      <c r="I17" s="1848">
        <v>0</v>
      </c>
      <c r="J17" s="1849">
        <v>0</v>
      </c>
      <c r="K17" s="1846">
        <v>0</v>
      </c>
      <c r="L17" s="1849">
        <v>0</v>
      </c>
      <c r="M17" s="1846">
        <v>0</v>
      </c>
      <c r="N17" s="1848">
        <v>0</v>
      </c>
      <c r="O17" s="1849">
        <v>0</v>
      </c>
      <c r="P17" s="1811"/>
      <c r="Q17" s="1811"/>
      <c r="R17" s="1811"/>
      <c r="S17" s="1811"/>
      <c r="T17" s="1811"/>
      <c r="U17" s="1811"/>
      <c r="V17" s="1811"/>
      <c r="W17" s="1811"/>
      <c r="X17" s="1811"/>
      <c r="Y17" s="1811"/>
      <c r="Z17" s="1811"/>
      <c r="AA17" s="1811"/>
      <c r="AB17" s="1811"/>
      <c r="AC17" s="1811"/>
      <c r="AD17" s="1811"/>
      <c r="AE17" s="1811"/>
      <c r="AF17" s="1811"/>
      <c r="AG17" s="1811"/>
      <c r="AH17" s="1811"/>
    </row>
    <row r="18" spans="1:34" ht="15" customHeight="1" x14ac:dyDescent="0.25">
      <c r="A18" s="2100" t="s">
        <v>32</v>
      </c>
      <c r="B18" s="1820" t="s">
        <v>26</v>
      </c>
      <c r="C18" s="1821">
        <v>0</v>
      </c>
      <c r="D18" s="1850"/>
      <c r="E18" s="1851"/>
      <c r="F18" s="1852"/>
      <c r="G18" s="1852"/>
      <c r="H18" s="1853"/>
      <c r="I18" s="1853"/>
      <c r="J18" s="1854"/>
      <c r="K18" s="1855"/>
      <c r="L18" s="1826"/>
      <c r="M18" s="1827"/>
      <c r="N18" s="1825"/>
      <c r="O18" s="1826"/>
      <c r="P18" s="2033" t="s">
        <v>27</v>
      </c>
      <c r="Q18" s="1811"/>
      <c r="R18" s="1811"/>
      <c r="S18" s="1811"/>
      <c r="T18" s="1811"/>
      <c r="U18" s="1811"/>
      <c r="V18" s="1811"/>
      <c r="W18" s="1811"/>
      <c r="X18" s="1811"/>
      <c r="Y18" s="1811"/>
      <c r="Z18" s="1811"/>
      <c r="AA18" s="1949" t="s">
        <v>28</v>
      </c>
      <c r="AB18" s="1949" t="s">
        <v>28</v>
      </c>
      <c r="AC18" s="1949" t="s">
        <v>28</v>
      </c>
      <c r="AD18" s="1949" t="s">
        <v>28</v>
      </c>
      <c r="AE18" s="2031" t="s">
        <v>28</v>
      </c>
      <c r="AF18" s="2031" t="s">
        <v>28</v>
      </c>
      <c r="AG18" s="2031" t="s">
        <v>28</v>
      </c>
      <c r="AH18" s="2031" t="s">
        <v>28</v>
      </c>
    </row>
    <row r="19" spans="1:34" x14ac:dyDescent="0.25">
      <c r="A19" s="2120"/>
      <c r="B19" s="1829" t="s">
        <v>29</v>
      </c>
      <c r="C19" s="1821">
        <v>0</v>
      </c>
      <c r="D19" s="1856"/>
      <c r="E19" s="1857"/>
      <c r="F19" s="1858"/>
      <c r="G19" s="1858"/>
      <c r="H19" s="1834"/>
      <c r="I19" s="1834"/>
      <c r="J19" s="1835"/>
      <c r="K19" s="1855"/>
      <c r="L19" s="1859"/>
      <c r="M19" s="1855"/>
      <c r="N19" s="1860"/>
      <c r="O19" s="1859"/>
      <c r="P19" s="2033" t="s">
        <v>27</v>
      </c>
      <c r="Q19" s="1811"/>
      <c r="R19" s="1811"/>
      <c r="S19" s="1811"/>
      <c r="T19" s="1811"/>
      <c r="U19" s="1811"/>
      <c r="V19" s="1811"/>
      <c r="W19" s="1811"/>
      <c r="X19" s="1811"/>
      <c r="Y19" s="1811"/>
      <c r="Z19" s="1811"/>
      <c r="AA19" s="1949" t="s">
        <v>28</v>
      </c>
      <c r="AB19" s="1949" t="s">
        <v>28</v>
      </c>
      <c r="AC19" s="1949" t="s">
        <v>28</v>
      </c>
      <c r="AD19" s="1949"/>
      <c r="AE19" s="2031" t="s">
        <v>28</v>
      </c>
      <c r="AF19" s="2031" t="s">
        <v>28</v>
      </c>
      <c r="AG19" s="2031" t="s">
        <v>28</v>
      </c>
      <c r="AH19" s="2031"/>
    </row>
    <row r="20" spans="1:34" x14ac:dyDescent="0.25">
      <c r="A20" s="2120"/>
      <c r="B20" s="1861" t="s">
        <v>33</v>
      </c>
      <c r="C20" s="1839">
        <v>0</v>
      </c>
      <c r="D20" s="1856"/>
      <c r="E20" s="1857"/>
      <c r="F20" s="1862"/>
      <c r="G20" s="1841"/>
      <c r="H20" s="1841"/>
      <c r="I20" s="1841"/>
      <c r="J20" s="1842"/>
      <c r="K20" s="1855"/>
      <c r="L20" s="1859"/>
      <c r="M20" s="1855"/>
      <c r="N20" s="1860"/>
      <c r="O20" s="1859"/>
      <c r="P20" s="2033"/>
      <c r="Q20" s="1863"/>
      <c r="R20" s="1863"/>
      <c r="S20" s="1811"/>
      <c r="T20" s="1811"/>
      <c r="U20" s="1811"/>
      <c r="V20" s="1811"/>
      <c r="W20" s="1811"/>
      <c r="X20" s="1811"/>
      <c r="Y20" s="1811"/>
      <c r="Z20" s="1811"/>
      <c r="AA20" s="1949" t="s">
        <v>28</v>
      </c>
      <c r="AB20" s="1949" t="s">
        <v>28</v>
      </c>
      <c r="AC20" s="1949" t="s">
        <v>28</v>
      </c>
      <c r="AD20" s="1811"/>
      <c r="AE20" s="2031" t="s">
        <v>28</v>
      </c>
      <c r="AF20" s="2031" t="s">
        <v>28</v>
      </c>
      <c r="AG20" s="2031" t="s">
        <v>28</v>
      </c>
      <c r="AH20" s="1811"/>
    </row>
    <row r="21" spans="1:34" x14ac:dyDescent="0.25">
      <c r="A21" s="2120"/>
      <c r="B21" s="1838" t="s">
        <v>30</v>
      </c>
      <c r="C21" s="1839">
        <v>0</v>
      </c>
      <c r="D21" s="1856"/>
      <c r="E21" s="1857"/>
      <c r="F21" s="1858"/>
      <c r="G21" s="1858"/>
      <c r="H21" s="1832"/>
      <c r="I21" s="1832"/>
      <c r="J21" s="1836"/>
      <c r="K21" s="1855"/>
      <c r="L21" s="1842"/>
      <c r="M21" s="1840"/>
      <c r="N21" s="1841"/>
      <c r="O21" s="1842"/>
      <c r="P21" s="2033" t="s">
        <v>27</v>
      </c>
      <c r="Q21" s="1811"/>
      <c r="R21" s="1811"/>
      <c r="S21" s="1811"/>
      <c r="T21" s="1811"/>
      <c r="U21" s="1811"/>
      <c r="V21" s="1811"/>
      <c r="W21" s="1811"/>
      <c r="X21" s="1811"/>
      <c r="Y21" s="1811"/>
      <c r="Z21" s="1811"/>
      <c r="AA21" s="1811"/>
      <c r="AB21" s="1811"/>
      <c r="AC21" s="1811"/>
      <c r="AD21" s="1811"/>
      <c r="AE21" s="1811"/>
      <c r="AF21" s="1811"/>
      <c r="AG21" s="1811"/>
      <c r="AH21" s="1811"/>
    </row>
    <row r="22" spans="1:34" x14ac:dyDescent="0.25">
      <c r="A22" s="2120"/>
      <c r="B22" s="1843"/>
      <c r="C22" s="1821"/>
      <c r="D22" s="2034"/>
      <c r="E22" s="2035"/>
      <c r="F22" s="2036"/>
      <c r="G22" s="2036"/>
      <c r="H22" s="2037"/>
      <c r="I22" s="2037"/>
      <c r="J22" s="2038"/>
      <c r="K22" s="2039"/>
      <c r="L22" s="2040"/>
      <c r="M22" s="2039"/>
      <c r="N22" s="2041"/>
      <c r="O22" s="2040"/>
      <c r="P22" s="1811"/>
      <c r="Q22" s="1811"/>
      <c r="R22" s="1811"/>
      <c r="S22" s="1811"/>
      <c r="T22" s="1811"/>
      <c r="U22" s="1811"/>
      <c r="V22" s="1811"/>
      <c r="W22" s="1811"/>
      <c r="X22" s="1811"/>
      <c r="Y22" s="1811"/>
      <c r="Z22" s="1811"/>
      <c r="AA22" s="1811"/>
      <c r="AB22" s="1811"/>
      <c r="AC22" s="1811"/>
      <c r="AD22" s="1811"/>
      <c r="AE22" s="1811"/>
      <c r="AF22" s="1811"/>
      <c r="AG22" s="1811"/>
      <c r="AH22" s="1811"/>
    </row>
    <row r="23" spans="1:34" x14ac:dyDescent="0.25">
      <c r="A23" s="2121"/>
      <c r="B23" s="1864" t="s">
        <v>31</v>
      </c>
      <c r="C23" s="1845">
        <v>0</v>
      </c>
      <c r="D23" s="1846">
        <v>0</v>
      </c>
      <c r="E23" s="1847">
        <v>0</v>
      </c>
      <c r="F23" s="1848">
        <v>0</v>
      </c>
      <c r="G23" s="1848">
        <v>0</v>
      </c>
      <c r="H23" s="1848">
        <v>0</v>
      </c>
      <c r="I23" s="1848">
        <v>0</v>
      </c>
      <c r="J23" s="1849">
        <v>0</v>
      </c>
      <c r="K23" s="1846">
        <v>0</v>
      </c>
      <c r="L23" s="1849">
        <v>0</v>
      </c>
      <c r="M23" s="1846">
        <v>0</v>
      </c>
      <c r="N23" s="1848">
        <v>0</v>
      </c>
      <c r="O23" s="1849">
        <v>0</v>
      </c>
      <c r="P23" s="1863"/>
      <c r="Q23" s="1863"/>
      <c r="R23" s="1863"/>
      <c r="S23" s="1811"/>
      <c r="T23" s="1811"/>
      <c r="U23" s="1811"/>
      <c r="V23" s="1811"/>
      <c r="W23" s="1811"/>
      <c r="X23" s="1811"/>
      <c r="Y23" s="1811"/>
      <c r="Z23" s="1811"/>
      <c r="AA23" s="1811"/>
      <c r="AB23" s="1811"/>
      <c r="AC23" s="1811"/>
      <c r="AD23" s="1811"/>
      <c r="AE23" s="1811"/>
      <c r="AF23" s="1811"/>
      <c r="AG23" s="1811"/>
      <c r="AH23" s="1811"/>
    </row>
    <row r="24" spans="1:34" ht="15" customHeight="1" x14ac:dyDescent="0.25">
      <c r="A24" s="2100" t="s">
        <v>34</v>
      </c>
      <c r="B24" s="1820" t="s">
        <v>26</v>
      </c>
      <c r="C24" s="1821">
        <v>0</v>
      </c>
      <c r="D24" s="1850"/>
      <c r="E24" s="1851"/>
      <c r="F24" s="1852"/>
      <c r="G24" s="1852"/>
      <c r="H24" s="1853"/>
      <c r="I24" s="1853"/>
      <c r="J24" s="1854"/>
      <c r="K24" s="1830"/>
      <c r="L24" s="1837"/>
      <c r="M24" s="1830"/>
      <c r="N24" s="1832"/>
      <c r="O24" s="1837"/>
      <c r="P24" s="2033" t="s">
        <v>27</v>
      </c>
      <c r="Q24" s="1811"/>
      <c r="R24" s="1811"/>
      <c r="S24" s="1811"/>
      <c r="T24" s="1811"/>
      <c r="U24" s="1811"/>
      <c r="V24" s="1811"/>
      <c r="W24" s="1811"/>
      <c r="X24" s="1811"/>
      <c r="Y24" s="1811"/>
      <c r="Z24" s="1811"/>
      <c r="AA24" s="1949" t="s">
        <v>28</v>
      </c>
      <c r="AB24" s="1949" t="s">
        <v>28</v>
      </c>
      <c r="AC24" s="1949" t="s">
        <v>28</v>
      </c>
      <c r="AD24" s="1949" t="s">
        <v>28</v>
      </c>
      <c r="AE24" s="2031" t="s">
        <v>28</v>
      </c>
      <c r="AF24" s="2031" t="s">
        <v>28</v>
      </c>
      <c r="AG24" s="2031" t="s">
        <v>28</v>
      </c>
      <c r="AH24" s="2031" t="s">
        <v>28</v>
      </c>
    </row>
    <row r="25" spans="1:34" x14ac:dyDescent="0.25">
      <c r="A25" s="2120"/>
      <c r="B25" s="1829" t="s">
        <v>29</v>
      </c>
      <c r="C25" s="1821">
        <v>0</v>
      </c>
      <c r="D25" s="1856"/>
      <c r="E25" s="1857"/>
      <c r="F25" s="1858"/>
      <c r="G25" s="1858"/>
      <c r="H25" s="1834"/>
      <c r="I25" s="1834"/>
      <c r="J25" s="1835"/>
      <c r="K25" s="1855"/>
      <c r="L25" s="1859"/>
      <c r="M25" s="1855"/>
      <c r="N25" s="1860"/>
      <c r="O25" s="1859"/>
      <c r="P25" s="2033" t="s">
        <v>27</v>
      </c>
      <c r="Q25" s="1811"/>
      <c r="R25" s="1811"/>
      <c r="S25" s="1811"/>
      <c r="T25" s="1811"/>
      <c r="U25" s="1811"/>
      <c r="V25" s="1811"/>
      <c r="W25" s="1811"/>
      <c r="X25" s="1811"/>
      <c r="Y25" s="1811"/>
      <c r="Z25" s="1811"/>
      <c r="AA25" s="1949" t="s">
        <v>28</v>
      </c>
      <c r="AB25" s="1949" t="s">
        <v>28</v>
      </c>
      <c r="AC25" s="1949" t="s">
        <v>28</v>
      </c>
      <c r="AD25" s="1999"/>
      <c r="AE25" s="2031" t="s">
        <v>28</v>
      </c>
      <c r="AF25" s="2031" t="s">
        <v>28</v>
      </c>
      <c r="AG25" s="2031" t="s">
        <v>28</v>
      </c>
      <c r="AH25" s="1999"/>
    </row>
    <row r="26" spans="1:34" x14ac:dyDescent="0.25">
      <c r="A26" s="2120"/>
      <c r="B26" s="1861" t="s">
        <v>33</v>
      </c>
      <c r="C26" s="1839">
        <v>0</v>
      </c>
      <c r="D26" s="1856"/>
      <c r="E26" s="1857"/>
      <c r="F26" s="1862"/>
      <c r="G26" s="1862"/>
      <c r="H26" s="1865"/>
      <c r="I26" s="1865"/>
      <c r="J26" s="1866"/>
      <c r="K26" s="1830"/>
      <c r="L26" s="1837"/>
      <c r="M26" s="1830"/>
      <c r="N26" s="1833"/>
      <c r="O26" s="1836"/>
      <c r="P26" s="1863"/>
      <c r="Q26" s="1863"/>
      <c r="R26" s="1863"/>
      <c r="S26" s="1811"/>
      <c r="T26" s="1811"/>
      <c r="U26" s="1811"/>
      <c r="V26" s="1811"/>
      <c r="W26" s="1811"/>
      <c r="X26" s="1811"/>
      <c r="Y26" s="1811"/>
      <c r="Z26" s="1811"/>
      <c r="AA26" s="1999"/>
      <c r="AB26" s="1999"/>
      <c r="AC26" s="1999"/>
      <c r="AD26" s="1811"/>
      <c r="AE26" s="1811"/>
      <c r="AF26" s="1811"/>
      <c r="AG26" s="1811"/>
      <c r="AH26" s="1811"/>
    </row>
    <row r="27" spans="1:34" x14ac:dyDescent="0.25">
      <c r="A27" s="2120"/>
      <c r="B27" s="1843"/>
      <c r="C27" s="1821"/>
      <c r="D27" s="2034"/>
      <c r="E27" s="2035"/>
      <c r="F27" s="2036"/>
      <c r="G27" s="2036"/>
      <c r="H27" s="2037"/>
      <c r="I27" s="2037"/>
      <c r="J27" s="2038"/>
      <c r="K27" s="2039"/>
      <c r="L27" s="2040"/>
      <c r="M27" s="2039"/>
      <c r="N27" s="2041"/>
      <c r="O27" s="2040"/>
      <c r="P27" s="1819"/>
      <c r="Q27" s="1819"/>
      <c r="R27" s="1819"/>
      <c r="S27" s="1867"/>
      <c r="T27" s="1867"/>
      <c r="U27" s="1867"/>
      <c r="V27" s="1867"/>
      <c r="W27" s="1867"/>
      <c r="X27" s="1867"/>
      <c r="Y27" s="1867"/>
      <c r="Z27" s="1867"/>
      <c r="AA27" s="1867"/>
      <c r="AB27" s="1867"/>
      <c r="AC27" s="1867"/>
      <c r="AD27" s="1867"/>
      <c r="AE27" s="1867"/>
      <c r="AF27" s="1867"/>
      <c r="AG27" s="1867"/>
      <c r="AH27" s="1867"/>
    </row>
    <row r="28" spans="1:34" x14ac:dyDescent="0.25">
      <c r="A28" s="2121"/>
      <c r="B28" s="1864" t="s">
        <v>31</v>
      </c>
      <c r="C28" s="1845">
        <v>0</v>
      </c>
      <c r="D28" s="1846">
        <v>0</v>
      </c>
      <c r="E28" s="1847">
        <v>0</v>
      </c>
      <c r="F28" s="1848">
        <v>0</v>
      </c>
      <c r="G28" s="1848">
        <v>0</v>
      </c>
      <c r="H28" s="1848">
        <v>0</v>
      </c>
      <c r="I28" s="1848">
        <v>0</v>
      </c>
      <c r="J28" s="1849">
        <v>0</v>
      </c>
      <c r="K28" s="1846">
        <v>0</v>
      </c>
      <c r="L28" s="1849">
        <v>0</v>
      </c>
      <c r="M28" s="1846">
        <v>0</v>
      </c>
      <c r="N28" s="1848">
        <v>0</v>
      </c>
      <c r="O28" s="1849">
        <v>0</v>
      </c>
      <c r="P28" s="1863"/>
      <c r="Q28" s="1863"/>
      <c r="R28" s="1863"/>
      <c r="S28" s="1811"/>
      <c r="T28" s="1811"/>
      <c r="U28" s="1811"/>
      <c r="V28" s="1811"/>
      <c r="W28" s="1811"/>
      <c r="X28" s="1811"/>
      <c r="Y28" s="1811"/>
      <c r="Z28" s="1811"/>
      <c r="AA28" s="1811"/>
      <c r="AB28" s="1811"/>
      <c r="AC28" s="1811"/>
      <c r="AD28" s="1811"/>
      <c r="AE28" s="1811"/>
      <c r="AF28" s="1811"/>
      <c r="AG28" s="1811"/>
      <c r="AH28" s="1811"/>
    </row>
    <row r="29" spans="1:34" x14ac:dyDescent="0.25">
      <c r="A29" s="2122" t="s">
        <v>9</v>
      </c>
      <c r="B29" s="2123"/>
      <c r="C29" s="1868">
        <v>0</v>
      </c>
      <c r="D29" s="1869">
        <v>0</v>
      </c>
      <c r="E29" s="1870">
        <v>0</v>
      </c>
      <c r="F29" s="1871">
        <v>0</v>
      </c>
      <c r="G29" s="1871">
        <v>0</v>
      </c>
      <c r="H29" s="1871">
        <v>0</v>
      </c>
      <c r="I29" s="1871">
        <v>0</v>
      </c>
      <c r="J29" s="1872">
        <v>0</v>
      </c>
      <c r="K29" s="1869">
        <v>0</v>
      </c>
      <c r="L29" s="1872">
        <v>0</v>
      </c>
      <c r="M29" s="1869">
        <v>0</v>
      </c>
      <c r="N29" s="1871">
        <v>0</v>
      </c>
      <c r="O29" s="1872">
        <v>0</v>
      </c>
      <c r="P29" s="1863"/>
      <c r="Q29" s="1863"/>
      <c r="R29" s="1863"/>
      <c r="S29" s="1811"/>
      <c r="T29" s="1811"/>
      <c r="U29" s="1811"/>
      <c r="V29" s="1811"/>
      <c r="W29" s="1811"/>
      <c r="X29" s="1811"/>
      <c r="Y29" s="1811"/>
      <c r="Z29" s="1811"/>
      <c r="AA29" s="1811"/>
      <c r="AB29" s="1811"/>
      <c r="AC29" s="1811"/>
      <c r="AD29" s="1811"/>
      <c r="AE29" s="1811"/>
      <c r="AF29" s="1811"/>
      <c r="AG29" s="1811"/>
      <c r="AH29" s="1811"/>
    </row>
    <row r="30" spans="1:34" x14ac:dyDescent="0.25">
      <c r="A30" s="1818" t="s">
        <v>35</v>
      </c>
      <c r="B30" s="1811"/>
      <c r="C30" s="1811"/>
      <c r="D30" s="1811"/>
      <c r="E30" s="1811"/>
      <c r="F30" s="1811"/>
      <c r="G30" s="1811"/>
      <c r="H30" s="1811"/>
      <c r="I30" s="1811"/>
      <c r="J30" s="1811"/>
      <c r="K30" s="1811"/>
      <c r="L30" s="1811"/>
      <c r="M30" s="1811"/>
      <c r="N30" s="1811"/>
      <c r="O30" s="1811"/>
      <c r="P30" s="1811"/>
      <c r="Q30" s="1811"/>
      <c r="R30" s="1811"/>
      <c r="S30" s="1811"/>
      <c r="T30" s="1811"/>
      <c r="U30" s="1811"/>
      <c r="V30" s="1811"/>
      <c r="W30" s="1811"/>
      <c r="X30" s="1811"/>
      <c r="Y30" s="1811"/>
      <c r="Z30" s="1811"/>
      <c r="AA30" s="1811"/>
      <c r="AB30" s="1811"/>
      <c r="AC30" s="1811"/>
      <c r="AD30" s="1811"/>
      <c r="AE30" s="1811"/>
      <c r="AF30" s="1811"/>
      <c r="AG30" s="1811"/>
      <c r="AH30" s="1811"/>
    </row>
    <row r="31" spans="1:34" ht="15" customHeight="1" x14ac:dyDescent="0.25">
      <c r="A31" s="2124" t="s">
        <v>36</v>
      </c>
      <c r="B31" s="2125"/>
      <c r="C31" s="2100" t="s">
        <v>9</v>
      </c>
      <c r="D31" s="2077" t="s">
        <v>37</v>
      </c>
      <c r="E31" s="2079"/>
      <c r="F31" s="2079"/>
      <c r="G31" s="2078"/>
      <c r="H31" s="1811"/>
      <c r="I31" s="1811"/>
      <c r="J31" s="1811"/>
      <c r="K31" s="1811"/>
      <c r="L31" s="1811"/>
      <c r="M31" s="1811"/>
      <c r="N31" s="1811"/>
      <c r="O31" s="1811"/>
      <c r="P31" s="1811"/>
      <c r="Q31" s="1811"/>
      <c r="R31" s="1811"/>
      <c r="S31" s="1811"/>
      <c r="T31" s="1811"/>
      <c r="U31" s="1811"/>
      <c r="V31" s="1811"/>
      <c r="W31" s="1811"/>
      <c r="X31" s="1811"/>
      <c r="Y31" s="1811"/>
      <c r="Z31" s="1811"/>
      <c r="AA31" s="1811"/>
      <c r="AB31" s="1811"/>
      <c r="AC31" s="1811"/>
      <c r="AD31" s="1811"/>
      <c r="AE31" s="1811"/>
      <c r="AF31" s="1811"/>
      <c r="AG31" s="1811"/>
      <c r="AH31" s="1811"/>
    </row>
    <row r="32" spans="1:34" ht="21" x14ac:dyDescent="0.25">
      <c r="A32" s="2126"/>
      <c r="B32" s="2127"/>
      <c r="C32" s="2121"/>
      <c r="D32" s="1873" t="s">
        <v>13</v>
      </c>
      <c r="E32" s="1874" t="s">
        <v>14</v>
      </c>
      <c r="F32" s="1874" t="s">
        <v>15</v>
      </c>
      <c r="G32" s="1875" t="s">
        <v>38</v>
      </c>
      <c r="H32" s="1819"/>
      <c r="I32" s="1819"/>
      <c r="J32" s="1819"/>
      <c r="K32" s="1819"/>
      <c r="L32" s="1819"/>
      <c r="M32" s="1819"/>
      <c r="N32" s="1819"/>
      <c r="O32" s="1819"/>
      <c r="P32" s="1819"/>
      <c r="Q32" s="1819"/>
      <c r="R32" s="1876"/>
      <c r="S32" s="1876"/>
      <c r="T32" s="1876"/>
      <c r="U32" s="1876"/>
      <c r="V32" s="1876"/>
      <c r="W32" s="1876"/>
      <c r="X32" s="1876"/>
      <c r="Y32" s="1876"/>
      <c r="Z32" s="1876"/>
      <c r="AA32" s="1876"/>
      <c r="AB32" s="1876"/>
      <c r="AC32" s="1876"/>
      <c r="AD32" s="1876"/>
      <c r="AE32" s="1876"/>
      <c r="AF32" s="1876"/>
      <c r="AG32" s="1876"/>
      <c r="AH32" s="1876"/>
    </row>
    <row r="33" spans="1:34" x14ac:dyDescent="0.25">
      <c r="A33" s="2116" t="s">
        <v>39</v>
      </c>
      <c r="B33" s="2117"/>
      <c r="C33" s="1877">
        <v>0</v>
      </c>
      <c r="D33" s="1878"/>
      <c r="E33" s="1879"/>
      <c r="F33" s="1880"/>
      <c r="G33" s="1881"/>
      <c r="H33" s="1811"/>
      <c r="I33" s="1811"/>
      <c r="J33" s="1811"/>
      <c r="K33" s="1811"/>
      <c r="L33" s="1811"/>
      <c r="M33" s="1811"/>
      <c r="N33" s="1811"/>
      <c r="O33" s="1811"/>
      <c r="P33" s="1811"/>
      <c r="Q33" s="1811"/>
      <c r="R33" s="1811"/>
      <c r="S33" s="1811"/>
      <c r="T33" s="1811"/>
      <c r="U33" s="1811"/>
      <c r="V33" s="1811"/>
      <c r="W33" s="1811"/>
      <c r="X33" s="1811"/>
      <c r="Y33" s="1811"/>
      <c r="Z33" s="1811"/>
      <c r="AA33" s="1811"/>
      <c r="AB33" s="1811"/>
      <c r="AC33" s="1811"/>
      <c r="AD33" s="1811"/>
      <c r="AE33" s="1811"/>
      <c r="AF33" s="1811"/>
      <c r="AG33" s="1811"/>
      <c r="AH33" s="1811"/>
    </row>
    <row r="34" spans="1:34" ht="15.75" thickBot="1" x14ac:dyDescent="0.3">
      <c r="A34" s="2118" t="s">
        <v>40</v>
      </c>
      <c r="B34" s="2119"/>
      <c r="C34" s="1882">
        <v>0</v>
      </c>
      <c r="D34" s="1883"/>
      <c r="E34" s="1884"/>
      <c r="F34" s="1885"/>
      <c r="G34" s="1886"/>
      <c r="H34" s="1811"/>
      <c r="I34" s="1811"/>
      <c r="J34" s="1811"/>
      <c r="K34" s="1811"/>
      <c r="L34" s="1811"/>
      <c r="M34" s="1811"/>
      <c r="N34" s="1811"/>
      <c r="O34" s="1811"/>
      <c r="P34" s="1811"/>
      <c r="Q34" s="1811"/>
      <c r="R34" s="1811"/>
      <c r="S34" s="1811"/>
      <c r="T34" s="1811"/>
      <c r="U34" s="1811"/>
      <c r="V34" s="1811"/>
      <c r="W34" s="1811"/>
      <c r="X34" s="1811"/>
      <c r="Y34" s="1811"/>
      <c r="Z34" s="1811"/>
      <c r="AA34" s="1811"/>
      <c r="AB34" s="1811"/>
      <c r="AC34" s="1811"/>
      <c r="AD34" s="1811"/>
      <c r="AE34" s="1811"/>
      <c r="AF34" s="1811"/>
      <c r="AG34" s="1811"/>
      <c r="AH34" s="1811"/>
    </row>
    <row r="35" spans="1:34" ht="15.75" thickTop="1" x14ac:dyDescent="0.25">
      <c r="A35" s="1887" t="s">
        <v>41</v>
      </c>
      <c r="B35" s="1888"/>
      <c r="C35" s="1889">
        <v>0</v>
      </c>
      <c r="D35" s="1890"/>
      <c r="E35" s="1891"/>
      <c r="F35" s="1891"/>
      <c r="G35" s="1892"/>
      <c r="H35" s="1811"/>
      <c r="I35" s="1811"/>
      <c r="J35" s="1811"/>
      <c r="K35" s="1811"/>
      <c r="L35" s="1811"/>
      <c r="M35" s="1811"/>
      <c r="N35" s="1811"/>
      <c r="O35" s="1811"/>
      <c r="P35" s="1811"/>
      <c r="Q35" s="1811"/>
      <c r="R35" s="1811"/>
      <c r="S35" s="1811"/>
      <c r="T35" s="1811"/>
      <c r="U35" s="1811"/>
      <c r="V35" s="1811"/>
      <c r="W35" s="1811"/>
      <c r="X35" s="1811"/>
      <c r="Y35" s="1811"/>
      <c r="Z35" s="1811"/>
      <c r="AA35" s="1811"/>
      <c r="AB35" s="1811"/>
      <c r="AC35" s="1811"/>
      <c r="AD35" s="1811"/>
      <c r="AE35" s="1811"/>
      <c r="AF35" s="1811"/>
      <c r="AG35" s="1811"/>
      <c r="AH35" s="1811"/>
    </row>
    <row r="36" spans="1:34" x14ac:dyDescent="0.25">
      <c r="A36" s="1893" t="s">
        <v>42</v>
      </c>
      <c r="B36" s="1894"/>
      <c r="C36" s="1895">
        <v>0</v>
      </c>
      <c r="D36" s="1896"/>
      <c r="E36" s="1897"/>
      <c r="F36" s="1898"/>
      <c r="G36" s="1899"/>
      <c r="H36" s="1811"/>
      <c r="I36" s="1811"/>
      <c r="J36" s="1811"/>
      <c r="K36" s="1811"/>
      <c r="L36" s="1811"/>
      <c r="M36" s="1811"/>
      <c r="N36" s="1811"/>
      <c r="O36" s="1811"/>
      <c r="P36" s="1811"/>
      <c r="Q36" s="1811"/>
      <c r="R36" s="1811"/>
      <c r="S36" s="1811"/>
      <c r="T36" s="1811"/>
      <c r="U36" s="1811"/>
      <c r="V36" s="1811"/>
      <c r="W36" s="1811"/>
      <c r="X36" s="1811"/>
      <c r="Y36" s="1811"/>
      <c r="Z36" s="1811"/>
      <c r="AA36" s="1811"/>
      <c r="AB36" s="1811"/>
      <c r="AC36" s="1811"/>
      <c r="AD36" s="1811"/>
      <c r="AE36" s="1811"/>
      <c r="AF36" s="1811"/>
      <c r="AG36" s="1811"/>
      <c r="AH36" s="1811"/>
    </row>
    <row r="37" spans="1:34" x14ac:dyDescent="0.25">
      <c r="A37" s="1818" t="s">
        <v>43</v>
      </c>
      <c r="B37" s="1811"/>
      <c r="C37" s="1900"/>
      <c r="D37" s="1811"/>
      <c r="E37" s="1811"/>
      <c r="F37" s="1811"/>
      <c r="G37" s="1811"/>
      <c r="H37" s="1811"/>
      <c r="I37" s="1811"/>
      <c r="J37" s="1811"/>
      <c r="K37" s="1811"/>
      <c r="L37" s="1811"/>
      <c r="M37" s="1811"/>
      <c r="N37" s="1811"/>
      <c r="O37" s="1811"/>
      <c r="P37" s="1811"/>
      <c r="Q37" s="1811"/>
      <c r="R37" s="1811"/>
      <c r="S37" s="1811"/>
      <c r="T37" s="1811"/>
      <c r="U37" s="1811"/>
      <c r="V37" s="1811"/>
      <c r="W37" s="1811"/>
      <c r="X37" s="1811"/>
      <c r="Y37" s="1811"/>
      <c r="Z37" s="1811"/>
      <c r="AA37" s="1811"/>
      <c r="AB37" s="1811"/>
      <c r="AC37" s="1811"/>
      <c r="AD37" s="1811"/>
      <c r="AE37" s="1811"/>
      <c r="AF37" s="1811"/>
      <c r="AG37" s="1811"/>
      <c r="AH37" s="1811"/>
    </row>
    <row r="38" spans="1:34" ht="15" customHeight="1" x14ac:dyDescent="0.25">
      <c r="A38" s="2080" t="s">
        <v>7</v>
      </c>
      <c r="B38" s="2096"/>
      <c r="C38" s="2100" t="s">
        <v>9</v>
      </c>
      <c r="D38" s="2101" t="s">
        <v>10</v>
      </c>
      <c r="E38" s="2102"/>
      <c r="F38" s="2102"/>
      <c r="G38" s="2102"/>
      <c r="H38" s="2102"/>
      <c r="I38" s="2102"/>
      <c r="J38" s="2103"/>
      <c r="K38" s="2101" t="s">
        <v>11</v>
      </c>
      <c r="L38" s="2102"/>
      <c r="M38" s="2077" t="s">
        <v>12</v>
      </c>
      <c r="N38" s="2079"/>
      <c r="O38" s="2078"/>
      <c r="P38" s="1811"/>
      <c r="Q38" s="1811"/>
      <c r="R38" s="1901"/>
      <c r="S38" s="1811"/>
      <c r="T38" s="1811"/>
      <c r="U38" s="1811"/>
      <c r="V38" s="1811"/>
      <c r="W38" s="1811"/>
      <c r="X38" s="1811"/>
      <c r="Y38" s="1811"/>
      <c r="Z38" s="1811"/>
      <c r="AA38" s="1811"/>
      <c r="AB38" s="1811"/>
      <c r="AC38" s="1811"/>
      <c r="AD38" s="1811"/>
      <c r="AE38" s="1811"/>
      <c r="AF38" s="1811"/>
      <c r="AG38" s="1811"/>
      <c r="AH38" s="1811"/>
    </row>
    <row r="39" spans="1:34" ht="15" customHeight="1" x14ac:dyDescent="0.25">
      <c r="A39" s="2097"/>
      <c r="B39" s="2098"/>
      <c r="C39" s="2097"/>
      <c r="D39" s="2107" t="s">
        <v>13</v>
      </c>
      <c r="E39" s="2107" t="s">
        <v>14</v>
      </c>
      <c r="F39" s="2087" t="s">
        <v>15</v>
      </c>
      <c r="G39" s="2110" t="s">
        <v>16</v>
      </c>
      <c r="H39" s="2087" t="s">
        <v>17</v>
      </c>
      <c r="I39" s="2087" t="s">
        <v>18</v>
      </c>
      <c r="J39" s="2104" t="s">
        <v>19</v>
      </c>
      <c r="K39" s="2113" t="s">
        <v>20</v>
      </c>
      <c r="L39" s="2128" t="s">
        <v>21</v>
      </c>
      <c r="M39" s="2113" t="s">
        <v>22</v>
      </c>
      <c r="N39" s="2090" t="s">
        <v>23</v>
      </c>
      <c r="O39" s="2093" t="s">
        <v>24</v>
      </c>
      <c r="P39" s="1811"/>
      <c r="Q39" s="1811"/>
      <c r="R39" s="1901"/>
      <c r="S39" s="1811"/>
      <c r="T39" s="1811"/>
      <c r="U39" s="1811"/>
      <c r="V39" s="1811"/>
      <c r="W39" s="1811"/>
      <c r="X39" s="1811"/>
      <c r="Y39" s="1811"/>
      <c r="Z39" s="1811"/>
      <c r="AA39" s="1811"/>
      <c r="AB39" s="1811"/>
      <c r="AC39" s="1811"/>
      <c r="AD39" s="1811"/>
      <c r="AE39" s="1811"/>
      <c r="AF39" s="1811"/>
      <c r="AG39" s="1811"/>
      <c r="AH39" s="1811"/>
    </row>
    <row r="40" spans="1:34" x14ac:dyDescent="0.25">
      <c r="A40" s="2097"/>
      <c r="B40" s="2098"/>
      <c r="C40" s="2097"/>
      <c r="D40" s="2108"/>
      <c r="E40" s="2108"/>
      <c r="F40" s="2088"/>
      <c r="G40" s="2111"/>
      <c r="H40" s="2088"/>
      <c r="I40" s="2088"/>
      <c r="J40" s="2105"/>
      <c r="K40" s="2114"/>
      <c r="L40" s="2129"/>
      <c r="M40" s="2114"/>
      <c r="N40" s="2091"/>
      <c r="O40" s="2094"/>
      <c r="P40" s="1811"/>
      <c r="Q40" s="1811"/>
      <c r="R40" s="1901"/>
      <c r="S40" s="1811"/>
      <c r="T40" s="1811"/>
      <c r="U40" s="1811"/>
      <c r="V40" s="1811"/>
      <c r="W40" s="1811"/>
      <c r="X40" s="1811"/>
      <c r="Y40" s="1811"/>
      <c r="Z40" s="1811"/>
      <c r="AA40" s="1811"/>
      <c r="AB40" s="1811"/>
      <c r="AC40" s="1811"/>
      <c r="AD40" s="1811"/>
      <c r="AE40" s="1811"/>
      <c r="AF40" s="1811"/>
      <c r="AG40" s="1811"/>
      <c r="AH40" s="1811"/>
    </row>
    <row r="41" spans="1:34" x14ac:dyDescent="0.25">
      <c r="A41" s="2082"/>
      <c r="B41" s="2099"/>
      <c r="C41" s="2097"/>
      <c r="D41" s="2109"/>
      <c r="E41" s="2109"/>
      <c r="F41" s="2089"/>
      <c r="G41" s="2112"/>
      <c r="H41" s="2089"/>
      <c r="I41" s="2089"/>
      <c r="J41" s="2106"/>
      <c r="K41" s="2115"/>
      <c r="L41" s="2130"/>
      <c r="M41" s="2115"/>
      <c r="N41" s="2092"/>
      <c r="O41" s="2095"/>
      <c r="P41" s="1811"/>
      <c r="Q41" s="1811"/>
      <c r="R41" s="1901"/>
      <c r="S41" s="1811"/>
      <c r="T41" s="1811"/>
      <c r="U41" s="1811"/>
      <c r="V41" s="1811"/>
      <c r="W41" s="1811"/>
      <c r="X41" s="1811"/>
      <c r="Y41" s="1811"/>
      <c r="Z41" s="1811"/>
      <c r="AA41" s="1811"/>
      <c r="AB41" s="1811"/>
      <c r="AC41" s="1811"/>
      <c r="AD41" s="1811"/>
      <c r="AE41" s="1811"/>
      <c r="AF41" s="1811"/>
      <c r="AG41" s="1811"/>
      <c r="AH41" s="1811"/>
    </row>
    <row r="42" spans="1:34" x14ac:dyDescent="0.25">
      <c r="A42" s="2080" t="s">
        <v>25</v>
      </c>
      <c r="B42" s="2096"/>
      <c r="C42" s="1902">
        <v>0</v>
      </c>
      <c r="D42" s="1903"/>
      <c r="E42" s="1904"/>
      <c r="F42" s="1905"/>
      <c r="G42" s="1905"/>
      <c r="H42" s="1905"/>
      <c r="I42" s="1905"/>
      <c r="J42" s="1906"/>
      <c r="K42" s="1903"/>
      <c r="L42" s="1907"/>
      <c r="M42" s="1903"/>
      <c r="N42" s="1905"/>
      <c r="O42" s="1906"/>
      <c r="P42" s="2033" t="s">
        <v>44</v>
      </c>
      <c r="Q42" s="1811"/>
      <c r="R42" s="1901"/>
      <c r="S42" s="1811"/>
      <c r="T42" s="1811"/>
      <c r="U42" s="1811"/>
      <c r="V42" s="1811"/>
      <c r="W42" s="1811"/>
      <c r="X42" s="1811"/>
      <c r="Y42" s="1811"/>
      <c r="Z42" s="1811"/>
      <c r="AA42" s="1949" t="s">
        <v>28</v>
      </c>
      <c r="AB42" s="1949" t="s">
        <v>28</v>
      </c>
      <c r="AC42" s="1949" t="s">
        <v>28</v>
      </c>
      <c r="AD42" s="1949" t="s">
        <v>28</v>
      </c>
      <c r="AE42" s="2031" t="s">
        <v>28</v>
      </c>
      <c r="AF42" s="2031" t="s">
        <v>28</v>
      </c>
      <c r="AG42" s="2031" t="s">
        <v>28</v>
      </c>
      <c r="AH42" s="2031" t="s">
        <v>28</v>
      </c>
    </row>
    <row r="43" spans="1:34" ht="94.5" x14ac:dyDescent="0.25">
      <c r="A43" s="2100" t="s">
        <v>45</v>
      </c>
      <c r="B43" s="1908" t="s">
        <v>46</v>
      </c>
      <c r="C43" s="1909">
        <v>0</v>
      </c>
      <c r="D43" s="1910"/>
      <c r="E43" s="1911"/>
      <c r="F43" s="1912"/>
      <c r="G43" s="1912"/>
      <c r="H43" s="1912"/>
      <c r="I43" s="1912"/>
      <c r="J43" s="1913"/>
      <c r="K43" s="1914"/>
      <c r="L43" s="1913"/>
      <c r="M43" s="1910"/>
      <c r="N43" s="1912"/>
      <c r="O43" s="1913"/>
      <c r="P43" s="2033" t="s">
        <v>44</v>
      </c>
      <c r="Q43" s="1811"/>
      <c r="R43" s="1901"/>
      <c r="S43" s="1811"/>
      <c r="T43" s="1811"/>
      <c r="U43" s="1811"/>
      <c r="V43" s="1811"/>
      <c r="W43" s="1811"/>
      <c r="X43" s="1811"/>
      <c r="Y43" s="1811"/>
      <c r="Z43" s="1811"/>
      <c r="AA43" s="1949" t="s">
        <v>28</v>
      </c>
      <c r="AB43" s="1949" t="s">
        <v>28</v>
      </c>
      <c r="AC43" s="1949" t="s">
        <v>28</v>
      </c>
      <c r="AD43" s="1949" t="s">
        <v>28</v>
      </c>
      <c r="AE43" s="2031" t="s">
        <v>28</v>
      </c>
      <c r="AF43" s="2031" t="s">
        <v>28</v>
      </c>
      <c r="AG43" s="2031" t="s">
        <v>28</v>
      </c>
      <c r="AH43" s="2031" t="s">
        <v>28</v>
      </c>
    </row>
    <row r="44" spans="1:34" x14ac:dyDescent="0.25">
      <c r="A44" s="2120"/>
      <c r="B44" s="1915" t="s">
        <v>47</v>
      </c>
      <c r="C44" s="1916">
        <v>0</v>
      </c>
      <c r="D44" s="1917"/>
      <c r="E44" s="1918"/>
      <c r="F44" s="1919"/>
      <c r="G44" s="1919"/>
      <c r="H44" s="1919"/>
      <c r="I44" s="1919"/>
      <c r="J44" s="1920"/>
      <c r="K44" s="1921"/>
      <c r="L44" s="1922"/>
      <c r="M44" s="1921"/>
      <c r="N44" s="1923"/>
      <c r="O44" s="1922"/>
      <c r="P44" s="2033" t="s">
        <v>48</v>
      </c>
      <c r="Q44" s="1811"/>
      <c r="R44" s="1901"/>
      <c r="S44" s="1811"/>
      <c r="T44" s="1811"/>
      <c r="U44" s="1811"/>
      <c r="V44" s="1811"/>
      <c r="W44" s="1811"/>
      <c r="X44" s="1811"/>
      <c r="Y44" s="1811"/>
      <c r="Z44" s="1811"/>
      <c r="AA44" s="1949" t="s">
        <v>28</v>
      </c>
      <c r="AB44" s="1949" t="s">
        <v>28</v>
      </c>
      <c r="AC44" s="1949" t="s">
        <v>28</v>
      </c>
      <c r="AD44" s="1811"/>
      <c r="AE44" s="2031" t="s">
        <v>28</v>
      </c>
      <c r="AF44" s="2031" t="s">
        <v>28</v>
      </c>
      <c r="AG44" s="2031" t="s">
        <v>28</v>
      </c>
      <c r="AH44" s="1811"/>
    </row>
    <row r="45" spans="1:34" x14ac:dyDescent="0.25">
      <c r="A45" s="2077" t="s">
        <v>9</v>
      </c>
      <c r="B45" s="2079"/>
      <c r="C45" s="1924">
        <v>0</v>
      </c>
      <c r="D45" s="1925">
        <v>0</v>
      </c>
      <c r="E45" s="1926">
        <v>0</v>
      </c>
      <c r="F45" s="1927">
        <v>0</v>
      </c>
      <c r="G45" s="1927">
        <v>0</v>
      </c>
      <c r="H45" s="1927">
        <v>0</v>
      </c>
      <c r="I45" s="1927">
        <v>0</v>
      </c>
      <c r="J45" s="1928">
        <v>0</v>
      </c>
      <c r="K45" s="1925">
        <v>0</v>
      </c>
      <c r="L45" s="1928">
        <v>0</v>
      </c>
      <c r="M45" s="1925">
        <v>0</v>
      </c>
      <c r="N45" s="1927">
        <v>0</v>
      </c>
      <c r="O45" s="1928">
        <v>0</v>
      </c>
      <c r="P45" s="1811"/>
      <c r="Q45" s="1811"/>
      <c r="R45" s="1929"/>
      <c r="S45" s="1811"/>
      <c r="T45" s="1811"/>
      <c r="U45" s="1811"/>
      <c r="V45" s="1811"/>
      <c r="W45" s="1811"/>
      <c r="X45" s="1811"/>
      <c r="Y45" s="1811"/>
      <c r="Z45" s="1811"/>
      <c r="AA45" s="1949" t="s">
        <v>28</v>
      </c>
      <c r="AB45" s="1949" t="s">
        <v>28</v>
      </c>
      <c r="AC45" s="1949" t="s">
        <v>28</v>
      </c>
      <c r="AD45" s="1949" t="s">
        <v>28</v>
      </c>
      <c r="AE45" s="2031" t="s">
        <v>28</v>
      </c>
      <c r="AF45" s="2031" t="s">
        <v>28</v>
      </c>
      <c r="AG45" s="2031" t="s">
        <v>28</v>
      </c>
      <c r="AH45" s="2031" t="s">
        <v>28</v>
      </c>
    </row>
    <row r="46" spans="1:34" ht="15" customHeight="1" x14ac:dyDescent="0.25">
      <c r="A46" s="2077" t="s">
        <v>49</v>
      </c>
      <c r="B46" s="2079"/>
      <c r="C46" s="1924">
        <v>0</v>
      </c>
      <c r="D46" s="1930"/>
      <c r="E46" s="1931"/>
      <c r="F46" s="1932"/>
      <c r="G46" s="1932"/>
      <c r="H46" s="1932"/>
      <c r="I46" s="1932"/>
      <c r="J46" s="1933"/>
      <c r="K46" s="1930"/>
      <c r="L46" s="1933"/>
      <c r="M46" s="1930"/>
      <c r="N46" s="1932"/>
      <c r="O46" s="1933"/>
      <c r="P46" s="1811"/>
      <c r="Q46" s="1811"/>
      <c r="R46" s="1901"/>
      <c r="S46" s="1811"/>
      <c r="T46" s="1811"/>
      <c r="U46" s="1811"/>
      <c r="V46" s="1811"/>
      <c r="W46" s="1811"/>
      <c r="X46" s="1811"/>
      <c r="Y46" s="1811"/>
      <c r="Z46" s="1811"/>
      <c r="AA46" s="1949" t="s">
        <v>28</v>
      </c>
      <c r="AB46" s="1949" t="s">
        <v>28</v>
      </c>
      <c r="AC46" s="1949" t="s">
        <v>28</v>
      </c>
      <c r="AD46" s="1949" t="s">
        <v>28</v>
      </c>
      <c r="AE46" s="2031" t="s">
        <v>28</v>
      </c>
      <c r="AF46" s="2031" t="s">
        <v>28</v>
      </c>
      <c r="AG46" s="2031" t="s">
        <v>28</v>
      </c>
      <c r="AH46" s="2031" t="s">
        <v>28</v>
      </c>
    </row>
    <row r="47" spans="1:34" ht="15" customHeight="1" x14ac:dyDescent="0.25">
      <c r="A47" s="2077" t="s">
        <v>50</v>
      </c>
      <c r="B47" s="2079"/>
      <c r="C47" s="1924">
        <v>0</v>
      </c>
      <c r="D47" s="1930"/>
      <c r="E47" s="1932"/>
      <c r="F47" s="1932"/>
      <c r="G47" s="1932"/>
      <c r="H47" s="1932"/>
      <c r="I47" s="1934"/>
      <c r="J47" s="1935"/>
      <c r="K47" s="1934"/>
      <c r="L47" s="1935"/>
      <c r="M47" s="1936"/>
      <c r="N47" s="1934"/>
      <c r="O47" s="1934"/>
      <c r="P47" s="1811"/>
      <c r="Q47" s="1901"/>
      <c r="R47" s="1811"/>
      <c r="S47" s="1811"/>
      <c r="T47" s="1811"/>
      <c r="U47" s="1811"/>
      <c r="V47" s="1811"/>
      <c r="W47" s="1811"/>
      <c r="X47" s="1811"/>
      <c r="Y47" s="1811"/>
      <c r="Z47" s="1811"/>
      <c r="AA47" s="1949" t="s">
        <v>28</v>
      </c>
      <c r="AB47" s="1949" t="s">
        <v>28</v>
      </c>
      <c r="AC47" s="1949" t="s">
        <v>28</v>
      </c>
      <c r="AD47" s="1811"/>
      <c r="AE47" s="2031" t="s">
        <v>28</v>
      </c>
      <c r="AF47" s="2031" t="s">
        <v>28</v>
      </c>
      <c r="AG47" s="2031" t="s">
        <v>28</v>
      </c>
      <c r="AH47" s="1811"/>
    </row>
    <row r="48" spans="1:34" x14ac:dyDescent="0.25">
      <c r="A48" s="1817" t="s">
        <v>51</v>
      </c>
      <c r="B48" s="1811"/>
      <c r="C48" s="1811"/>
      <c r="D48" s="1811"/>
      <c r="E48" s="1811"/>
      <c r="F48" s="1811"/>
      <c r="G48" s="1811"/>
      <c r="H48" s="1811"/>
      <c r="I48" s="1811"/>
      <c r="J48" s="1811"/>
      <c r="K48" s="1811"/>
      <c r="L48" s="1811"/>
      <c r="M48" s="1811"/>
      <c r="N48" s="1811"/>
      <c r="O48" s="1811"/>
      <c r="P48" s="1811"/>
      <c r="Q48" s="1811"/>
      <c r="R48" s="1811"/>
      <c r="S48" s="1811"/>
      <c r="T48" s="1811"/>
      <c r="U48" s="1811"/>
      <c r="V48" s="1811"/>
      <c r="W48" s="1811"/>
      <c r="X48" s="1811"/>
      <c r="Y48" s="1811"/>
      <c r="Z48" s="1811"/>
      <c r="AA48" s="1949" t="s">
        <v>28</v>
      </c>
      <c r="AB48" s="1949" t="s">
        <v>28</v>
      </c>
      <c r="AC48" s="1949" t="s">
        <v>28</v>
      </c>
      <c r="AD48" s="1949" t="s">
        <v>28</v>
      </c>
      <c r="AE48" s="2031" t="s">
        <v>28</v>
      </c>
      <c r="AF48" s="2031" t="s">
        <v>28</v>
      </c>
      <c r="AG48" s="2031" t="s">
        <v>28</v>
      </c>
      <c r="AH48" s="2031" t="s">
        <v>28</v>
      </c>
    </row>
    <row r="49" spans="1:34" x14ac:dyDescent="0.25">
      <c r="A49" s="1818" t="s">
        <v>52</v>
      </c>
      <c r="B49" s="1811"/>
      <c r="C49" s="1811"/>
      <c r="D49" s="1811"/>
      <c r="E49" s="1811"/>
      <c r="F49" s="1811"/>
      <c r="G49" s="1900"/>
      <c r="H49" s="1900"/>
      <c r="I49" s="1811"/>
      <c r="J49" s="1811"/>
      <c r="K49" s="1811"/>
      <c r="L49" s="1811"/>
      <c r="M49" s="1811"/>
      <c r="N49" s="1811"/>
      <c r="O49" s="1811"/>
      <c r="P49" s="1811"/>
      <c r="Q49" s="1811"/>
      <c r="R49" s="1811"/>
      <c r="S49" s="1811"/>
      <c r="T49" s="1811"/>
      <c r="U49" s="1811"/>
      <c r="V49" s="1811"/>
      <c r="W49" s="1811"/>
      <c r="X49" s="1811"/>
      <c r="Y49" s="1811"/>
      <c r="Z49" s="1811"/>
      <c r="AA49" s="1949" t="s">
        <v>28</v>
      </c>
      <c r="AB49" s="1949" t="s">
        <v>28</v>
      </c>
      <c r="AC49" s="1949" t="s">
        <v>28</v>
      </c>
      <c r="AD49" s="2043"/>
      <c r="AE49" s="2031" t="s">
        <v>28</v>
      </c>
      <c r="AF49" s="2031" t="s">
        <v>28</v>
      </c>
      <c r="AG49" s="2031" t="s">
        <v>28</v>
      </c>
      <c r="AH49" s="2043"/>
    </row>
    <row r="50" spans="1:34" ht="15" customHeight="1" x14ac:dyDescent="0.25">
      <c r="A50" s="2080" t="s">
        <v>8</v>
      </c>
      <c r="B50" s="2096"/>
      <c r="C50" s="2100" t="s">
        <v>53</v>
      </c>
      <c r="D50" s="2101" t="s">
        <v>54</v>
      </c>
      <c r="E50" s="2103"/>
      <c r="F50" s="2100" t="s">
        <v>55</v>
      </c>
      <c r="G50" s="2136" t="s">
        <v>56</v>
      </c>
      <c r="H50" s="2136"/>
      <c r="I50" s="2136"/>
      <c r="J50" s="2136"/>
      <c r="K50" s="2136"/>
      <c r="L50" s="2136"/>
      <c r="M50" s="2136"/>
      <c r="N50" s="2153" t="s">
        <v>57</v>
      </c>
      <c r="O50" s="2101" t="s">
        <v>58</v>
      </c>
      <c r="P50" s="2103"/>
      <c r="Q50" s="2137" t="s">
        <v>59</v>
      </c>
      <c r="R50" s="1811"/>
      <c r="S50" s="1811"/>
      <c r="T50" s="1811"/>
      <c r="U50" s="1811"/>
      <c r="V50" s="1811"/>
      <c r="W50" s="1811"/>
      <c r="X50" s="1811"/>
      <c r="Y50" s="1811"/>
      <c r="Z50" s="1811"/>
      <c r="AA50" s="1811"/>
      <c r="AB50" s="1811"/>
      <c r="AC50" s="1811"/>
      <c r="AD50" s="1811"/>
      <c r="AE50" s="1811"/>
      <c r="AF50" s="1811"/>
      <c r="AG50" s="1811"/>
      <c r="AH50" s="1811"/>
    </row>
    <row r="51" spans="1:34" ht="15" customHeight="1" x14ac:dyDescent="0.25">
      <c r="A51" s="2097"/>
      <c r="B51" s="2098"/>
      <c r="C51" s="2120"/>
      <c r="D51" s="2140" t="s">
        <v>60</v>
      </c>
      <c r="E51" s="2128" t="s">
        <v>61</v>
      </c>
      <c r="F51" s="2134"/>
      <c r="G51" s="2142" t="s">
        <v>62</v>
      </c>
      <c r="H51" s="2142"/>
      <c r="I51" s="2142"/>
      <c r="J51" s="2143" t="s">
        <v>63</v>
      </c>
      <c r="K51" s="2144" t="s">
        <v>64</v>
      </c>
      <c r="L51" s="2144" t="s">
        <v>65</v>
      </c>
      <c r="M51" s="2154" t="s">
        <v>66</v>
      </c>
      <c r="N51" s="2134"/>
      <c r="O51" s="2113" t="s">
        <v>67</v>
      </c>
      <c r="P51" s="2093" t="s">
        <v>68</v>
      </c>
      <c r="Q51" s="2138"/>
      <c r="R51" s="1811"/>
      <c r="S51" s="1811"/>
      <c r="T51" s="1811"/>
      <c r="U51" s="1811"/>
      <c r="V51" s="1811"/>
      <c r="W51" s="1811"/>
      <c r="X51" s="1811"/>
      <c r="Y51" s="1811"/>
      <c r="Z51" s="1811"/>
      <c r="AA51" s="1811"/>
      <c r="AB51" s="1811"/>
      <c r="AC51" s="1811"/>
      <c r="AD51" s="1811"/>
      <c r="AE51" s="1811"/>
      <c r="AF51" s="1811"/>
      <c r="AG51" s="1811"/>
      <c r="AH51" s="1811"/>
    </row>
    <row r="52" spans="1:34" ht="21" x14ac:dyDescent="0.25">
      <c r="A52" s="2097"/>
      <c r="B52" s="2098"/>
      <c r="C52" s="2121"/>
      <c r="D52" s="2141"/>
      <c r="E52" s="2130"/>
      <c r="F52" s="2135"/>
      <c r="G52" s="1939" t="s">
        <v>69</v>
      </c>
      <c r="H52" s="1940" t="s">
        <v>70</v>
      </c>
      <c r="I52" s="1941" t="s">
        <v>71</v>
      </c>
      <c r="J52" s="2143"/>
      <c r="K52" s="2144"/>
      <c r="L52" s="2144"/>
      <c r="M52" s="2154"/>
      <c r="N52" s="2135"/>
      <c r="O52" s="2115"/>
      <c r="P52" s="2095"/>
      <c r="Q52" s="2139"/>
      <c r="R52" s="1811"/>
      <c r="S52" s="1811"/>
      <c r="T52" s="1811"/>
      <c r="U52" s="1811"/>
      <c r="V52" s="1811"/>
      <c r="W52" s="1811"/>
      <c r="X52" s="1811"/>
      <c r="Y52" s="1811"/>
      <c r="Z52" s="1811"/>
      <c r="AA52" s="1811"/>
      <c r="AB52" s="1811"/>
      <c r="AC52" s="1811"/>
      <c r="AD52" s="1811"/>
      <c r="AE52" s="1811"/>
      <c r="AF52" s="1811"/>
      <c r="AG52" s="1811"/>
      <c r="AH52" s="1811"/>
    </row>
    <row r="53" spans="1:34" ht="15" customHeight="1" x14ac:dyDescent="0.25">
      <c r="A53" s="2147" t="s">
        <v>26</v>
      </c>
      <c r="B53" s="2147"/>
      <c r="C53" s="1942"/>
      <c r="D53" s="1910"/>
      <c r="E53" s="1913"/>
      <c r="F53" s="1943">
        <v>0</v>
      </c>
      <c r="G53" s="1944">
        <v>0</v>
      </c>
      <c r="H53" s="1945">
        <v>0</v>
      </c>
      <c r="I53" s="1946">
        <v>0</v>
      </c>
      <c r="J53" s="1910"/>
      <c r="K53" s="1912"/>
      <c r="L53" s="1912"/>
      <c r="M53" s="1947">
        <v>0</v>
      </c>
      <c r="N53" s="1948">
        <v>0</v>
      </c>
      <c r="O53" s="1910"/>
      <c r="P53" s="1913"/>
      <c r="Q53" s="1942"/>
      <c r="R53" s="1811"/>
      <c r="S53" s="1811"/>
      <c r="T53" s="1811"/>
      <c r="U53" s="1811"/>
      <c r="V53" s="1811"/>
      <c r="W53" s="1811"/>
      <c r="X53" s="1811"/>
      <c r="Y53" s="1811"/>
      <c r="Z53" s="1811"/>
      <c r="AA53" s="1999"/>
      <c r="AB53" s="1811"/>
      <c r="AC53" s="1811"/>
      <c r="AD53" s="1811"/>
      <c r="AE53" s="1811"/>
      <c r="AF53" s="1811"/>
      <c r="AG53" s="1811"/>
      <c r="AH53" s="1811"/>
    </row>
    <row r="54" spans="1:34" ht="15" customHeight="1" x14ac:dyDescent="0.25">
      <c r="A54" s="2148" t="s">
        <v>29</v>
      </c>
      <c r="B54" s="2148"/>
      <c r="C54" s="1950"/>
      <c r="D54" s="1951"/>
      <c r="E54" s="1952"/>
      <c r="F54" s="1953">
        <v>0</v>
      </c>
      <c r="G54" s="1954">
        <v>0</v>
      </c>
      <c r="H54" s="1955">
        <v>0</v>
      </c>
      <c r="I54" s="1956">
        <v>0</v>
      </c>
      <c r="J54" s="1951"/>
      <c r="K54" s="1957"/>
      <c r="L54" s="1957"/>
      <c r="M54" s="1958">
        <v>0</v>
      </c>
      <c r="N54" s="1959">
        <v>0</v>
      </c>
      <c r="O54" s="1951"/>
      <c r="P54" s="1952"/>
      <c r="Q54" s="1950"/>
      <c r="R54" s="1811"/>
      <c r="S54" s="1811"/>
      <c r="T54" s="1811"/>
      <c r="U54" s="1811"/>
      <c r="V54" s="1811"/>
      <c r="W54" s="1811"/>
      <c r="X54" s="1811"/>
      <c r="Y54" s="1811"/>
      <c r="Z54" s="1811"/>
      <c r="AA54" s="1999"/>
      <c r="AB54" s="1811"/>
      <c r="AC54" s="1811"/>
      <c r="AD54" s="1811"/>
      <c r="AE54" s="1811"/>
      <c r="AF54" s="1811"/>
      <c r="AG54" s="1811"/>
      <c r="AH54" s="1811"/>
    </row>
    <row r="55" spans="1:34" x14ac:dyDescent="0.25">
      <c r="A55" s="2149" t="s">
        <v>33</v>
      </c>
      <c r="B55" s="2149"/>
      <c r="C55" s="1960"/>
      <c r="D55" s="1961"/>
      <c r="E55" s="1962"/>
      <c r="F55" s="1963">
        <v>0</v>
      </c>
      <c r="G55" s="1964">
        <v>0</v>
      </c>
      <c r="H55" s="1965">
        <v>0</v>
      </c>
      <c r="I55" s="1966">
        <v>0</v>
      </c>
      <c r="J55" s="1961"/>
      <c r="K55" s="1967"/>
      <c r="L55" s="1967"/>
      <c r="M55" s="1968">
        <v>0</v>
      </c>
      <c r="N55" s="1969">
        <v>0</v>
      </c>
      <c r="O55" s="1961"/>
      <c r="P55" s="1962"/>
      <c r="Q55" s="1960"/>
      <c r="R55" s="1811"/>
      <c r="S55" s="1811"/>
      <c r="T55" s="1811"/>
      <c r="U55" s="1811"/>
      <c r="V55" s="1811"/>
      <c r="W55" s="1811"/>
      <c r="X55" s="1811"/>
      <c r="Y55" s="1811"/>
      <c r="Z55" s="1811"/>
      <c r="AA55" s="1999"/>
      <c r="AB55" s="1811"/>
      <c r="AC55" s="1811"/>
      <c r="AD55" s="1811"/>
      <c r="AE55" s="1811"/>
      <c r="AF55" s="1811"/>
      <c r="AG55" s="1811"/>
      <c r="AH55" s="1811"/>
    </row>
    <row r="56" spans="1:34" x14ac:dyDescent="0.25">
      <c r="A56" s="1829" t="s">
        <v>30</v>
      </c>
      <c r="B56" s="1970"/>
      <c r="C56" s="1960"/>
      <c r="D56" s="1961"/>
      <c r="E56" s="1962"/>
      <c r="F56" s="1963">
        <v>0</v>
      </c>
      <c r="G56" s="1971">
        <v>0</v>
      </c>
      <c r="H56" s="1965">
        <v>0</v>
      </c>
      <c r="I56" s="1966">
        <v>0</v>
      </c>
      <c r="J56" s="1961"/>
      <c r="K56" s="1967"/>
      <c r="L56" s="1967"/>
      <c r="M56" s="1968">
        <v>0</v>
      </c>
      <c r="N56" s="1969">
        <v>0</v>
      </c>
      <c r="O56" s="1961"/>
      <c r="P56" s="1962"/>
      <c r="Q56" s="1960"/>
      <c r="R56" s="1811"/>
      <c r="S56" s="1811"/>
      <c r="T56" s="1811"/>
      <c r="U56" s="1811"/>
      <c r="V56" s="1811"/>
      <c r="W56" s="1811"/>
      <c r="X56" s="1811"/>
      <c r="Y56" s="1811"/>
      <c r="Z56" s="1811"/>
      <c r="AA56" s="1999"/>
      <c r="AB56" s="1811"/>
      <c r="AC56" s="1811"/>
      <c r="AD56" s="1811"/>
      <c r="AE56" s="1811"/>
      <c r="AF56" s="1811"/>
      <c r="AG56" s="1811"/>
      <c r="AH56" s="1811"/>
    </row>
    <row r="57" spans="1:34" x14ac:dyDescent="0.25">
      <c r="A57" s="2150"/>
      <c r="B57" s="2150"/>
      <c r="C57" s="1972"/>
      <c r="D57" s="1973"/>
      <c r="E57" s="1974"/>
      <c r="F57" s="1972"/>
      <c r="G57" s="1973"/>
      <c r="H57" s="1975"/>
      <c r="I57" s="1976"/>
      <c r="J57" s="1973"/>
      <c r="K57" s="1977"/>
      <c r="L57" s="1978"/>
      <c r="M57" s="1979"/>
      <c r="N57" s="1980"/>
      <c r="O57" s="1973"/>
      <c r="P57" s="1981"/>
      <c r="Q57" s="1982"/>
      <c r="R57" s="1811"/>
      <c r="S57" s="1811"/>
      <c r="T57" s="1811"/>
      <c r="U57" s="1811"/>
      <c r="V57" s="1811"/>
      <c r="W57" s="1811"/>
      <c r="X57" s="1811"/>
      <c r="Y57" s="1811"/>
      <c r="Z57" s="1811"/>
      <c r="AA57" s="1999"/>
      <c r="AB57" s="1811"/>
      <c r="AC57" s="1811"/>
      <c r="AD57" s="1811"/>
      <c r="AE57" s="1811"/>
      <c r="AF57" s="1811"/>
      <c r="AG57" s="1811"/>
      <c r="AH57" s="1811"/>
    </row>
    <row r="58" spans="1:34" x14ac:dyDescent="0.25">
      <c r="A58" s="2151" t="s">
        <v>72</v>
      </c>
      <c r="B58" s="2151"/>
      <c r="C58" s="1983">
        <v>0</v>
      </c>
      <c r="D58" s="1984">
        <v>0</v>
      </c>
      <c r="E58" s="1985">
        <v>0</v>
      </c>
      <c r="F58" s="1983">
        <v>0</v>
      </c>
      <c r="G58" s="1984">
        <v>0</v>
      </c>
      <c r="H58" s="1986">
        <v>0</v>
      </c>
      <c r="I58" s="1987">
        <v>0</v>
      </c>
      <c r="J58" s="1984">
        <v>0</v>
      </c>
      <c r="K58" s="1988">
        <v>0</v>
      </c>
      <c r="L58" s="1988">
        <v>0</v>
      </c>
      <c r="M58" s="1985">
        <v>0</v>
      </c>
      <c r="N58" s="1983">
        <v>0</v>
      </c>
      <c r="O58" s="1984">
        <v>0</v>
      </c>
      <c r="P58" s="1985">
        <v>0</v>
      </c>
      <c r="Q58" s="1983">
        <v>0</v>
      </c>
      <c r="R58" s="1811"/>
      <c r="S58" s="1811"/>
      <c r="T58" s="1811"/>
      <c r="U58" s="1811"/>
      <c r="V58" s="1811"/>
      <c r="W58" s="1811"/>
      <c r="X58" s="1811"/>
      <c r="Y58" s="1811"/>
      <c r="Z58" s="1811"/>
      <c r="AA58" s="1999"/>
      <c r="AB58" s="1811"/>
      <c r="AC58" s="1811"/>
      <c r="AD58" s="1811"/>
      <c r="AE58" s="1811"/>
      <c r="AF58" s="1811"/>
      <c r="AG58" s="1811"/>
      <c r="AH58" s="1811"/>
    </row>
    <row r="59" spans="1:34" x14ac:dyDescent="0.25">
      <c r="A59" s="2152" t="s">
        <v>73</v>
      </c>
      <c r="B59" s="2152"/>
      <c r="C59" s="1989">
        <v>100400</v>
      </c>
      <c r="D59" s="1990">
        <v>9600</v>
      </c>
      <c r="E59" s="1991"/>
      <c r="F59" s="1992">
        <v>110000</v>
      </c>
      <c r="G59" s="1993">
        <v>0</v>
      </c>
      <c r="H59" s="1994">
        <v>0</v>
      </c>
      <c r="I59" s="1995">
        <v>0</v>
      </c>
      <c r="J59" s="1910"/>
      <c r="K59" s="1912"/>
      <c r="L59" s="1912">
        <v>62400</v>
      </c>
      <c r="M59" s="1996">
        <v>62400</v>
      </c>
      <c r="N59" s="1997">
        <v>47600</v>
      </c>
      <c r="O59" s="1990"/>
      <c r="P59" s="1991"/>
      <c r="Q59" s="1989"/>
      <c r="R59" s="1811"/>
      <c r="S59" s="1811"/>
      <c r="T59" s="1811"/>
      <c r="U59" s="1811"/>
      <c r="V59" s="1811"/>
      <c r="W59" s="1811"/>
      <c r="X59" s="1811"/>
      <c r="Y59" s="1811"/>
      <c r="Z59" s="1811"/>
      <c r="AA59" s="1999"/>
      <c r="AB59" s="1811"/>
      <c r="AC59" s="1811"/>
      <c r="AD59" s="1811"/>
      <c r="AE59" s="1811"/>
      <c r="AF59" s="1811"/>
      <c r="AG59" s="1811"/>
      <c r="AH59" s="1811"/>
    </row>
    <row r="60" spans="1:34" x14ac:dyDescent="0.25">
      <c r="A60" s="2145" t="s">
        <v>74</v>
      </c>
      <c r="B60" s="2145"/>
      <c r="C60" s="1950">
        <v>48000</v>
      </c>
      <c r="D60" s="1951"/>
      <c r="E60" s="1952"/>
      <c r="F60" s="1953">
        <v>48000</v>
      </c>
      <c r="G60" s="1954">
        <v>0</v>
      </c>
      <c r="H60" s="1955">
        <v>0</v>
      </c>
      <c r="I60" s="1956">
        <v>0</v>
      </c>
      <c r="J60" s="1951"/>
      <c r="K60" s="1957"/>
      <c r="L60" s="1957">
        <v>20000</v>
      </c>
      <c r="M60" s="1958">
        <v>20000</v>
      </c>
      <c r="N60" s="1959">
        <v>28000</v>
      </c>
      <c r="O60" s="1951"/>
      <c r="P60" s="1952"/>
      <c r="Q60" s="1950"/>
      <c r="R60" s="1811"/>
      <c r="S60" s="1811"/>
      <c r="T60" s="1811"/>
      <c r="U60" s="1811"/>
      <c r="V60" s="1811"/>
      <c r="W60" s="1811"/>
      <c r="X60" s="1811"/>
      <c r="Y60" s="1811"/>
      <c r="Z60" s="1811"/>
      <c r="AA60" s="1999"/>
      <c r="AB60" s="1811"/>
      <c r="AC60" s="1811"/>
      <c r="AD60" s="1811"/>
      <c r="AE60" s="1811"/>
      <c r="AF60" s="1811"/>
      <c r="AG60" s="1811"/>
      <c r="AH60" s="1811"/>
    </row>
    <row r="61" spans="1:34" x14ac:dyDescent="0.25">
      <c r="A61" s="2146" t="s">
        <v>75</v>
      </c>
      <c r="B61" s="2146"/>
      <c r="C61" s="1924">
        <v>148400</v>
      </c>
      <c r="D61" s="1925">
        <v>9600</v>
      </c>
      <c r="E61" s="1928">
        <v>0</v>
      </c>
      <c r="F61" s="1998">
        <v>158000</v>
      </c>
      <c r="G61" s="1925">
        <v>0</v>
      </c>
      <c r="H61" s="1927">
        <v>0</v>
      </c>
      <c r="I61" s="1928">
        <v>0</v>
      </c>
      <c r="J61" s="1925">
        <v>0</v>
      </c>
      <c r="K61" s="1927">
        <v>0</v>
      </c>
      <c r="L61" s="1927">
        <v>82400</v>
      </c>
      <c r="M61" s="1928">
        <v>82400</v>
      </c>
      <c r="N61" s="1924">
        <v>75600</v>
      </c>
      <c r="O61" s="1925">
        <v>0</v>
      </c>
      <c r="P61" s="1928">
        <v>0</v>
      </c>
      <c r="Q61" s="1924">
        <v>0</v>
      </c>
      <c r="R61" s="1811"/>
      <c r="S61" s="1811"/>
      <c r="T61" s="1811"/>
      <c r="U61" s="1811"/>
      <c r="V61" s="1811"/>
      <c r="W61" s="1811"/>
      <c r="X61" s="1811"/>
      <c r="Y61" s="1811"/>
      <c r="Z61" s="1811"/>
      <c r="AA61" s="1999"/>
      <c r="AB61" s="1811"/>
      <c r="AC61" s="1811"/>
      <c r="AD61" s="1811"/>
      <c r="AE61" s="1811"/>
      <c r="AF61" s="1811"/>
      <c r="AG61" s="1811"/>
      <c r="AH61" s="1811"/>
    </row>
    <row r="62" spans="1:34" x14ac:dyDescent="0.25">
      <c r="A62" s="1818" t="s">
        <v>76</v>
      </c>
      <c r="B62" s="1811"/>
      <c r="C62" s="1811"/>
      <c r="D62" s="1811"/>
      <c r="E62" s="1811"/>
      <c r="F62" s="1811"/>
      <c r="G62" s="1811"/>
      <c r="H62" s="1811"/>
      <c r="I62" s="1811"/>
      <c r="J62" s="1811"/>
      <c r="K62" s="1811"/>
      <c r="L62" s="1811"/>
      <c r="M62" s="1811"/>
      <c r="N62" s="1811"/>
      <c r="O62" s="1811"/>
      <c r="P62" s="1811"/>
      <c r="Q62" s="1811"/>
      <c r="R62" s="1811"/>
      <c r="S62" s="1811"/>
      <c r="T62" s="1811"/>
      <c r="U62" s="1811"/>
      <c r="V62" s="1811"/>
      <c r="W62" s="1811"/>
      <c r="X62" s="1811"/>
      <c r="Y62" s="1811"/>
      <c r="Z62" s="1811"/>
      <c r="AA62" s="1999"/>
      <c r="AB62" s="1811"/>
      <c r="AC62" s="1811"/>
      <c r="AD62" s="1811"/>
      <c r="AE62" s="1811"/>
      <c r="AF62" s="1811"/>
      <c r="AG62" s="1811"/>
      <c r="AH62" s="1811"/>
    </row>
    <row r="63" spans="1:34" ht="15" customHeight="1" x14ac:dyDescent="0.25">
      <c r="A63" s="2100" t="s">
        <v>7</v>
      </c>
      <c r="B63" s="2131" t="s">
        <v>8</v>
      </c>
      <c r="C63" s="2131" t="s">
        <v>9</v>
      </c>
      <c r="D63" s="2000" t="s">
        <v>10</v>
      </c>
      <c r="E63" s="2001"/>
      <c r="F63" s="2001"/>
      <c r="G63" s="2001"/>
      <c r="H63" s="2001"/>
      <c r="I63" s="2001"/>
      <c r="J63" s="2002"/>
      <c r="K63" s="2101" t="s">
        <v>11</v>
      </c>
      <c r="L63" s="2102"/>
      <c r="M63" s="2077" t="s">
        <v>12</v>
      </c>
      <c r="N63" s="2079"/>
      <c r="O63" s="2078"/>
      <c r="P63" s="1811"/>
      <c r="Q63" s="1811"/>
      <c r="R63" s="1811"/>
      <c r="S63" s="1811"/>
      <c r="T63" s="1811"/>
      <c r="U63" s="1811"/>
      <c r="V63" s="1811"/>
      <c r="W63" s="1811"/>
      <c r="X63" s="1811"/>
      <c r="Y63" s="1811"/>
      <c r="Z63" s="1811"/>
      <c r="AA63" s="1811"/>
      <c r="AB63" s="1999"/>
      <c r="AC63" s="1811"/>
      <c r="AD63" s="1811"/>
      <c r="AE63" s="1811"/>
      <c r="AF63" s="1811"/>
      <c r="AG63" s="1811"/>
      <c r="AH63" s="1811"/>
    </row>
    <row r="64" spans="1:34" ht="15" customHeight="1" x14ac:dyDescent="0.25">
      <c r="A64" s="2120"/>
      <c r="B64" s="2132"/>
      <c r="C64" s="2132"/>
      <c r="D64" s="2107" t="s">
        <v>13</v>
      </c>
      <c r="E64" s="2107" t="s">
        <v>14</v>
      </c>
      <c r="F64" s="2087" t="s">
        <v>15</v>
      </c>
      <c r="G64" s="2110" t="s">
        <v>16</v>
      </c>
      <c r="H64" s="2087" t="s">
        <v>17</v>
      </c>
      <c r="I64" s="2087" t="s">
        <v>18</v>
      </c>
      <c r="J64" s="2104" t="s">
        <v>19</v>
      </c>
      <c r="K64" s="2113" t="s">
        <v>20</v>
      </c>
      <c r="L64" s="2128" t="s">
        <v>21</v>
      </c>
      <c r="M64" s="2113" t="s">
        <v>22</v>
      </c>
      <c r="N64" s="2090" t="s">
        <v>23</v>
      </c>
      <c r="O64" s="2093" t="s">
        <v>24</v>
      </c>
      <c r="P64" s="1811"/>
      <c r="Q64" s="1811"/>
      <c r="R64" s="1811"/>
      <c r="S64" s="1811"/>
      <c r="T64" s="1811"/>
      <c r="U64" s="1811"/>
      <c r="V64" s="1811"/>
      <c r="W64" s="1811"/>
      <c r="X64" s="1811"/>
      <c r="Y64" s="1811"/>
      <c r="Z64" s="1811"/>
      <c r="AA64" s="1811"/>
      <c r="AB64" s="1999"/>
      <c r="AC64" s="1811"/>
      <c r="AD64" s="1811"/>
      <c r="AE64" s="1811"/>
      <c r="AF64" s="1811"/>
      <c r="AG64" s="1811"/>
      <c r="AH64" s="1811"/>
    </row>
    <row r="65" spans="1:34" x14ac:dyDescent="0.25">
      <c r="A65" s="2120"/>
      <c r="B65" s="2132"/>
      <c r="C65" s="2132"/>
      <c r="D65" s="2108"/>
      <c r="E65" s="2108"/>
      <c r="F65" s="2088"/>
      <c r="G65" s="2111"/>
      <c r="H65" s="2088"/>
      <c r="I65" s="2088"/>
      <c r="J65" s="2105"/>
      <c r="K65" s="2114"/>
      <c r="L65" s="2129"/>
      <c r="M65" s="2114"/>
      <c r="N65" s="2091"/>
      <c r="O65" s="2094"/>
      <c r="P65" s="1811"/>
      <c r="Q65" s="1811"/>
      <c r="R65" s="1811"/>
      <c r="S65" s="1811"/>
      <c r="T65" s="1811"/>
      <c r="U65" s="1811"/>
      <c r="V65" s="1811"/>
      <c r="W65" s="1811"/>
      <c r="X65" s="1811"/>
      <c r="Y65" s="1811"/>
      <c r="Z65" s="1811"/>
      <c r="AA65" s="1811"/>
      <c r="AB65" s="1999"/>
      <c r="AC65" s="1811"/>
      <c r="AD65" s="1811"/>
      <c r="AE65" s="1811"/>
      <c r="AF65" s="1811"/>
      <c r="AG65" s="1811"/>
      <c r="AH65" s="1811"/>
    </row>
    <row r="66" spans="1:34" x14ac:dyDescent="0.25">
      <c r="A66" s="2121"/>
      <c r="B66" s="2133"/>
      <c r="C66" s="2133"/>
      <c r="D66" s="2109"/>
      <c r="E66" s="2109"/>
      <c r="F66" s="2089"/>
      <c r="G66" s="2112"/>
      <c r="H66" s="2089"/>
      <c r="I66" s="2089"/>
      <c r="J66" s="2106"/>
      <c r="K66" s="2115"/>
      <c r="L66" s="2130"/>
      <c r="M66" s="2115"/>
      <c r="N66" s="2092"/>
      <c r="O66" s="2095"/>
      <c r="P66" s="1811"/>
      <c r="Q66" s="1811"/>
      <c r="R66" s="1811"/>
      <c r="S66" s="1811"/>
      <c r="T66" s="1811"/>
      <c r="U66" s="1811"/>
      <c r="V66" s="1811"/>
      <c r="W66" s="1811"/>
      <c r="X66" s="1811"/>
      <c r="Y66" s="1811"/>
      <c r="Z66" s="1811"/>
      <c r="AA66" s="1811"/>
      <c r="AB66" s="1811"/>
      <c r="AC66" s="1811"/>
      <c r="AD66" s="1811"/>
      <c r="AE66" s="1811"/>
      <c r="AF66" s="1811"/>
      <c r="AG66" s="1811"/>
      <c r="AH66" s="1811"/>
    </row>
    <row r="67" spans="1:34" x14ac:dyDescent="0.25">
      <c r="A67" s="2100" t="s">
        <v>25</v>
      </c>
      <c r="B67" s="1820" t="s">
        <v>26</v>
      </c>
      <c r="C67" s="1821">
        <v>0</v>
      </c>
      <c r="D67" s="1822"/>
      <c r="E67" s="1823"/>
      <c r="F67" s="1824"/>
      <c r="G67" s="1824"/>
      <c r="H67" s="1825"/>
      <c r="I67" s="1825"/>
      <c r="J67" s="1826"/>
      <c r="K67" s="1827"/>
      <c r="L67" s="1828"/>
      <c r="M67" s="1827"/>
      <c r="N67" s="1825"/>
      <c r="O67" s="1826"/>
      <c r="P67" s="2033" t="s">
        <v>27</v>
      </c>
      <c r="Q67" s="1811"/>
      <c r="R67" s="1811"/>
      <c r="S67" s="1811"/>
      <c r="T67" s="1811"/>
      <c r="U67" s="1811"/>
      <c r="V67" s="1811"/>
      <c r="W67" s="1811"/>
      <c r="X67" s="1811"/>
      <c r="Y67" s="1811"/>
      <c r="Z67" s="1811"/>
      <c r="AA67" s="1949" t="s">
        <v>28</v>
      </c>
      <c r="AB67" s="1949" t="s">
        <v>28</v>
      </c>
      <c r="AC67" s="1949" t="s">
        <v>28</v>
      </c>
      <c r="AD67" s="1949" t="s">
        <v>28</v>
      </c>
      <c r="AE67" s="2031" t="s">
        <v>28</v>
      </c>
      <c r="AF67" s="2031" t="s">
        <v>28</v>
      </c>
      <c r="AG67" s="2031" t="s">
        <v>28</v>
      </c>
      <c r="AH67" s="2031" t="s">
        <v>28</v>
      </c>
    </row>
    <row r="68" spans="1:34" x14ac:dyDescent="0.25">
      <c r="A68" s="2120"/>
      <c r="B68" s="1829" t="s">
        <v>29</v>
      </c>
      <c r="C68" s="1821">
        <v>0</v>
      </c>
      <c r="D68" s="1830"/>
      <c r="E68" s="1831"/>
      <c r="F68" s="1832"/>
      <c r="G68" s="1833"/>
      <c r="H68" s="1834"/>
      <c r="I68" s="1834"/>
      <c r="J68" s="1835"/>
      <c r="K68" s="1830"/>
      <c r="L68" s="1836"/>
      <c r="M68" s="1830"/>
      <c r="N68" s="1833"/>
      <c r="O68" s="1837"/>
      <c r="P68" s="2033" t="s">
        <v>28</v>
      </c>
      <c r="Q68" s="1811"/>
      <c r="R68" s="1811"/>
      <c r="S68" s="1811"/>
      <c r="T68" s="1811"/>
      <c r="U68" s="1811"/>
      <c r="V68" s="1811"/>
      <c r="W68" s="1811"/>
      <c r="X68" s="1811"/>
      <c r="Y68" s="1811"/>
      <c r="Z68" s="1811"/>
      <c r="AA68" s="1949" t="s">
        <v>28</v>
      </c>
      <c r="AB68" s="1949" t="s">
        <v>28</v>
      </c>
      <c r="AC68" s="1949" t="s">
        <v>28</v>
      </c>
      <c r="AD68" s="1949" t="s">
        <v>28</v>
      </c>
      <c r="AE68" s="2031" t="s">
        <v>28</v>
      </c>
      <c r="AF68" s="2031" t="s">
        <v>28</v>
      </c>
      <c r="AG68" s="2031" t="s">
        <v>28</v>
      </c>
      <c r="AH68" s="2031" t="s">
        <v>28</v>
      </c>
    </row>
    <row r="69" spans="1:34" x14ac:dyDescent="0.25">
      <c r="A69" s="2120"/>
      <c r="B69" s="1838" t="s">
        <v>30</v>
      </c>
      <c r="C69" s="1839">
        <v>0</v>
      </c>
      <c r="D69" s="1830"/>
      <c r="E69" s="1831"/>
      <c r="F69" s="1832"/>
      <c r="G69" s="1833"/>
      <c r="H69" s="1832"/>
      <c r="I69" s="1832"/>
      <c r="J69" s="1836"/>
      <c r="K69" s="1840"/>
      <c r="L69" s="1836"/>
      <c r="M69" s="1840"/>
      <c r="N69" s="1841"/>
      <c r="O69" s="1842"/>
      <c r="P69" s="2033" t="s">
        <v>28</v>
      </c>
      <c r="Q69" s="1811"/>
      <c r="R69" s="1811"/>
      <c r="S69" s="1811"/>
      <c r="T69" s="1811"/>
      <c r="U69" s="1811"/>
      <c r="V69" s="1811"/>
      <c r="W69" s="1811"/>
      <c r="X69" s="1811"/>
      <c r="Y69" s="1811"/>
      <c r="Z69" s="1811"/>
      <c r="AA69" s="1949" t="s">
        <v>28</v>
      </c>
      <c r="AB69" s="1949" t="s">
        <v>28</v>
      </c>
      <c r="AC69" s="1949" t="s">
        <v>28</v>
      </c>
      <c r="AD69" s="1811"/>
      <c r="AE69" s="2031" t="s">
        <v>28</v>
      </c>
      <c r="AF69" s="2031" t="s">
        <v>28</v>
      </c>
      <c r="AG69" s="2031" t="s">
        <v>28</v>
      </c>
      <c r="AH69" s="1811"/>
    </row>
    <row r="70" spans="1:34" x14ac:dyDescent="0.25">
      <c r="A70" s="2120"/>
      <c r="B70" s="1838"/>
      <c r="C70" s="1821"/>
      <c r="D70" s="2034"/>
      <c r="E70" s="2035"/>
      <c r="F70" s="2036"/>
      <c r="G70" s="2036"/>
      <c r="H70" s="2037"/>
      <c r="I70" s="2037"/>
      <c r="J70" s="2038"/>
      <c r="K70" s="2039"/>
      <c r="L70" s="2040"/>
      <c r="M70" s="2039"/>
      <c r="N70" s="2041"/>
      <c r="O70" s="2042"/>
      <c r="P70" s="1811"/>
      <c r="Q70" s="1811"/>
      <c r="R70" s="1811"/>
      <c r="S70" s="1811"/>
      <c r="T70" s="1811"/>
      <c r="U70" s="1811"/>
      <c r="V70" s="1811"/>
      <c r="W70" s="1811"/>
      <c r="X70" s="1811"/>
      <c r="Y70" s="1811"/>
      <c r="Z70" s="1811"/>
      <c r="AA70" s="1811"/>
      <c r="AB70" s="1811"/>
      <c r="AC70" s="1811"/>
      <c r="AD70" s="1811"/>
      <c r="AE70" s="1811"/>
      <c r="AF70" s="1811"/>
      <c r="AG70" s="1811"/>
      <c r="AH70" s="1811"/>
    </row>
    <row r="71" spans="1:34" x14ac:dyDescent="0.25">
      <c r="A71" s="2121"/>
      <c r="B71" s="1844" t="s">
        <v>31</v>
      </c>
      <c r="C71" s="1845">
        <v>0</v>
      </c>
      <c r="D71" s="1846">
        <v>0</v>
      </c>
      <c r="E71" s="1847">
        <v>0</v>
      </c>
      <c r="F71" s="1848">
        <v>0</v>
      </c>
      <c r="G71" s="1848">
        <v>0</v>
      </c>
      <c r="H71" s="1848">
        <v>0</v>
      </c>
      <c r="I71" s="1848">
        <v>0</v>
      </c>
      <c r="J71" s="1849">
        <v>0</v>
      </c>
      <c r="K71" s="1846">
        <v>0</v>
      </c>
      <c r="L71" s="1849">
        <v>0</v>
      </c>
      <c r="M71" s="1846">
        <v>0</v>
      </c>
      <c r="N71" s="1848">
        <v>0</v>
      </c>
      <c r="O71" s="1849">
        <v>0</v>
      </c>
      <c r="P71" s="1811"/>
      <c r="Q71" s="1811"/>
      <c r="R71" s="1811"/>
      <c r="S71" s="1811"/>
      <c r="T71" s="1811"/>
      <c r="U71" s="1811"/>
      <c r="V71" s="1811"/>
      <c r="W71" s="1811"/>
      <c r="X71" s="1811"/>
      <c r="Y71" s="1811"/>
      <c r="Z71" s="1811"/>
      <c r="AA71" s="1811"/>
      <c r="AB71" s="1811"/>
      <c r="AC71" s="1811"/>
      <c r="AD71" s="1811"/>
      <c r="AE71" s="1811"/>
      <c r="AF71" s="1811"/>
      <c r="AG71" s="1811"/>
      <c r="AH71" s="1811"/>
    </row>
    <row r="72" spans="1:34" ht="15" customHeight="1" x14ac:dyDescent="0.25">
      <c r="A72" s="2100" t="s">
        <v>32</v>
      </c>
      <c r="B72" s="1820" t="s">
        <v>26</v>
      </c>
      <c r="C72" s="1821">
        <v>0</v>
      </c>
      <c r="D72" s="1850"/>
      <c r="E72" s="1851"/>
      <c r="F72" s="1852"/>
      <c r="G72" s="1852"/>
      <c r="H72" s="1853"/>
      <c r="I72" s="1853"/>
      <c r="J72" s="1854"/>
      <c r="K72" s="1855"/>
      <c r="L72" s="1826"/>
      <c r="M72" s="1827"/>
      <c r="N72" s="1825"/>
      <c r="O72" s="1826"/>
      <c r="P72" s="2033" t="s">
        <v>27</v>
      </c>
      <c r="Q72" s="1811"/>
      <c r="R72" s="1811"/>
      <c r="S72" s="1811"/>
      <c r="T72" s="1811"/>
      <c r="U72" s="1811"/>
      <c r="V72" s="1811"/>
      <c r="W72" s="1811"/>
      <c r="X72" s="1811"/>
      <c r="Y72" s="1811"/>
      <c r="Z72" s="1811"/>
      <c r="AA72" s="1949" t="s">
        <v>28</v>
      </c>
      <c r="AB72" s="1949" t="s">
        <v>28</v>
      </c>
      <c r="AC72" s="1949" t="s">
        <v>28</v>
      </c>
      <c r="AD72" s="1949" t="s">
        <v>28</v>
      </c>
      <c r="AE72" s="2031" t="s">
        <v>28</v>
      </c>
      <c r="AF72" s="2031" t="s">
        <v>28</v>
      </c>
      <c r="AG72" s="2031" t="s">
        <v>28</v>
      </c>
      <c r="AH72" s="2031" t="s">
        <v>28</v>
      </c>
    </row>
    <row r="73" spans="1:34" x14ac:dyDescent="0.25">
      <c r="A73" s="2120"/>
      <c r="B73" s="1829" t="s">
        <v>29</v>
      </c>
      <c r="C73" s="1821">
        <v>0</v>
      </c>
      <c r="D73" s="1856"/>
      <c r="E73" s="1857"/>
      <c r="F73" s="1858"/>
      <c r="G73" s="1858"/>
      <c r="H73" s="1834"/>
      <c r="I73" s="1834"/>
      <c r="J73" s="1835"/>
      <c r="K73" s="1855"/>
      <c r="L73" s="1859"/>
      <c r="M73" s="1855"/>
      <c r="N73" s="1860"/>
      <c r="O73" s="1859"/>
      <c r="P73" s="2033" t="s">
        <v>27</v>
      </c>
      <c r="Q73" s="1811"/>
      <c r="R73" s="1811"/>
      <c r="S73" s="1811"/>
      <c r="T73" s="1811"/>
      <c r="U73" s="1811"/>
      <c r="V73" s="1811"/>
      <c r="W73" s="1811"/>
      <c r="X73" s="1811"/>
      <c r="Y73" s="1811"/>
      <c r="Z73" s="1811"/>
      <c r="AA73" s="1949" t="s">
        <v>28</v>
      </c>
      <c r="AB73" s="1949" t="s">
        <v>28</v>
      </c>
      <c r="AC73" s="1949" t="s">
        <v>28</v>
      </c>
      <c r="AD73" s="1949" t="s">
        <v>28</v>
      </c>
      <c r="AE73" s="2031" t="s">
        <v>28</v>
      </c>
      <c r="AF73" s="2031" t="s">
        <v>28</v>
      </c>
      <c r="AG73" s="2031" t="s">
        <v>28</v>
      </c>
      <c r="AH73" s="2031" t="s">
        <v>28</v>
      </c>
    </row>
    <row r="74" spans="1:34" x14ac:dyDescent="0.25">
      <c r="A74" s="2120"/>
      <c r="B74" s="1861" t="s">
        <v>33</v>
      </c>
      <c r="C74" s="1839">
        <v>0</v>
      </c>
      <c r="D74" s="1856"/>
      <c r="E74" s="1857"/>
      <c r="F74" s="1862"/>
      <c r="G74" s="1841"/>
      <c r="H74" s="1841"/>
      <c r="I74" s="1841"/>
      <c r="J74" s="1842"/>
      <c r="K74" s="1855"/>
      <c r="L74" s="1859"/>
      <c r="M74" s="1855"/>
      <c r="N74" s="1860"/>
      <c r="O74" s="1859"/>
      <c r="P74" s="2033"/>
      <c r="Q74" s="1863"/>
      <c r="R74" s="1863"/>
      <c r="S74" s="1811"/>
      <c r="T74" s="1811"/>
      <c r="U74" s="1811"/>
      <c r="V74" s="1811"/>
      <c r="W74" s="1811"/>
      <c r="X74" s="1811"/>
      <c r="Y74" s="1811"/>
      <c r="Z74" s="1811"/>
      <c r="AA74" s="1949" t="s">
        <v>28</v>
      </c>
      <c r="AB74" s="1949" t="s">
        <v>28</v>
      </c>
      <c r="AC74" s="1949" t="s">
        <v>28</v>
      </c>
      <c r="AD74" s="1811"/>
      <c r="AE74" s="2031" t="s">
        <v>28</v>
      </c>
      <c r="AF74" s="2031" t="s">
        <v>28</v>
      </c>
      <c r="AG74" s="2031" t="s">
        <v>28</v>
      </c>
      <c r="AH74" s="1811"/>
    </row>
    <row r="75" spans="1:34" x14ac:dyDescent="0.25">
      <c r="A75" s="2120"/>
      <c r="B75" s="1838" t="s">
        <v>30</v>
      </c>
      <c r="C75" s="1839">
        <v>0</v>
      </c>
      <c r="D75" s="1856"/>
      <c r="E75" s="1857"/>
      <c r="F75" s="1858"/>
      <c r="G75" s="1858"/>
      <c r="H75" s="1832"/>
      <c r="I75" s="1832"/>
      <c r="J75" s="1836"/>
      <c r="K75" s="1855"/>
      <c r="L75" s="1842"/>
      <c r="M75" s="1840"/>
      <c r="N75" s="1841"/>
      <c r="O75" s="1842"/>
      <c r="P75" s="2033" t="s">
        <v>27</v>
      </c>
      <c r="Q75" s="1811"/>
      <c r="R75" s="1811"/>
      <c r="S75" s="1811"/>
      <c r="T75" s="1811"/>
      <c r="U75" s="1811"/>
      <c r="V75" s="1811"/>
      <c r="W75" s="1811"/>
      <c r="X75" s="1811"/>
      <c r="Y75" s="1811"/>
      <c r="Z75" s="1811"/>
      <c r="AA75" s="1811"/>
      <c r="AB75" s="1811"/>
      <c r="AC75" s="1811"/>
      <c r="AD75" s="1811"/>
      <c r="AE75" s="1811"/>
      <c r="AF75" s="1811"/>
      <c r="AG75" s="1811"/>
      <c r="AH75" s="1811"/>
    </row>
    <row r="76" spans="1:34" x14ac:dyDescent="0.25">
      <c r="A76" s="2120"/>
      <c r="B76" s="1838"/>
      <c r="C76" s="1821"/>
      <c r="D76" s="2034"/>
      <c r="E76" s="2035"/>
      <c r="F76" s="2036"/>
      <c r="G76" s="2036"/>
      <c r="H76" s="2037"/>
      <c r="I76" s="2037"/>
      <c r="J76" s="2038"/>
      <c r="K76" s="2039"/>
      <c r="L76" s="2040"/>
      <c r="M76" s="2039"/>
      <c r="N76" s="2041"/>
      <c r="O76" s="2040"/>
      <c r="P76" s="1811"/>
      <c r="Q76" s="1811"/>
      <c r="R76" s="1811"/>
      <c r="S76" s="1811"/>
      <c r="T76" s="1811"/>
      <c r="U76" s="1811"/>
      <c r="V76" s="1811"/>
      <c r="W76" s="1811"/>
      <c r="X76" s="1811"/>
      <c r="Y76" s="1811"/>
      <c r="Z76" s="1811"/>
      <c r="AA76" s="1811"/>
      <c r="AB76" s="1811"/>
      <c r="AC76" s="1811"/>
      <c r="AD76" s="1811"/>
      <c r="AE76" s="1811"/>
      <c r="AF76" s="1811"/>
      <c r="AG76" s="1811"/>
      <c r="AH76" s="1811"/>
    </row>
    <row r="77" spans="1:34" x14ac:dyDescent="0.25">
      <c r="A77" s="2121"/>
      <c r="B77" s="1864" t="s">
        <v>31</v>
      </c>
      <c r="C77" s="1845">
        <v>0</v>
      </c>
      <c r="D77" s="1846">
        <v>0</v>
      </c>
      <c r="E77" s="1847">
        <v>0</v>
      </c>
      <c r="F77" s="1848">
        <v>0</v>
      </c>
      <c r="G77" s="1848">
        <v>0</v>
      </c>
      <c r="H77" s="1848">
        <v>0</v>
      </c>
      <c r="I77" s="1848">
        <v>0</v>
      </c>
      <c r="J77" s="1849">
        <v>0</v>
      </c>
      <c r="K77" s="1846">
        <v>0</v>
      </c>
      <c r="L77" s="1849">
        <v>0</v>
      </c>
      <c r="M77" s="1846">
        <v>0</v>
      </c>
      <c r="N77" s="1848">
        <v>0</v>
      </c>
      <c r="O77" s="1849">
        <v>0</v>
      </c>
      <c r="P77" s="1863"/>
      <c r="Q77" s="1863"/>
      <c r="R77" s="1863"/>
      <c r="S77" s="1811"/>
      <c r="T77" s="1811"/>
      <c r="U77" s="1811"/>
      <c r="V77" s="1811"/>
      <c r="W77" s="1811"/>
      <c r="X77" s="1811"/>
      <c r="Y77" s="1811"/>
      <c r="Z77" s="1811"/>
      <c r="AA77" s="1811"/>
      <c r="AB77" s="1811"/>
      <c r="AC77" s="1811"/>
      <c r="AD77" s="1811"/>
      <c r="AE77" s="1811"/>
      <c r="AF77" s="1811"/>
      <c r="AG77" s="1811"/>
      <c r="AH77" s="1811"/>
    </row>
    <row r="78" spans="1:34" ht="15" customHeight="1" x14ac:dyDescent="0.25">
      <c r="A78" s="2100" t="s">
        <v>34</v>
      </c>
      <c r="B78" s="1820" t="s">
        <v>26</v>
      </c>
      <c r="C78" s="1821">
        <v>0</v>
      </c>
      <c r="D78" s="1850"/>
      <c r="E78" s="1851"/>
      <c r="F78" s="1852"/>
      <c r="G78" s="1852"/>
      <c r="H78" s="1853"/>
      <c r="I78" s="1853"/>
      <c r="J78" s="1854"/>
      <c r="K78" s="1830"/>
      <c r="L78" s="1837"/>
      <c r="M78" s="1830"/>
      <c r="N78" s="1832"/>
      <c r="O78" s="1837"/>
      <c r="P78" s="2033" t="s">
        <v>27</v>
      </c>
      <c r="Q78" s="1811"/>
      <c r="R78" s="1811"/>
      <c r="S78" s="1811"/>
      <c r="T78" s="1811"/>
      <c r="U78" s="1811"/>
      <c r="V78" s="1811"/>
      <c r="W78" s="1811"/>
      <c r="X78" s="1811"/>
      <c r="Y78" s="1811"/>
      <c r="Z78" s="1811"/>
      <c r="AA78" s="1949" t="s">
        <v>28</v>
      </c>
      <c r="AB78" s="1949" t="s">
        <v>28</v>
      </c>
      <c r="AC78" s="1949" t="s">
        <v>28</v>
      </c>
      <c r="AD78" s="1949" t="s">
        <v>28</v>
      </c>
      <c r="AE78" s="2031" t="s">
        <v>28</v>
      </c>
      <c r="AF78" s="2031" t="s">
        <v>28</v>
      </c>
      <c r="AG78" s="2031" t="s">
        <v>28</v>
      </c>
      <c r="AH78" s="2031" t="s">
        <v>28</v>
      </c>
    </row>
    <row r="79" spans="1:34" x14ac:dyDescent="0.25">
      <c r="A79" s="2120"/>
      <c r="B79" s="1829" t="s">
        <v>29</v>
      </c>
      <c r="C79" s="1821">
        <v>0</v>
      </c>
      <c r="D79" s="1856"/>
      <c r="E79" s="1857"/>
      <c r="F79" s="1858"/>
      <c r="G79" s="1858"/>
      <c r="H79" s="1834"/>
      <c r="I79" s="1834"/>
      <c r="J79" s="1835"/>
      <c r="K79" s="1855"/>
      <c r="L79" s="1859"/>
      <c r="M79" s="1855"/>
      <c r="N79" s="1860"/>
      <c r="O79" s="1859"/>
      <c r="P79" s="2033" t="s">
        <v>27</v>
      </c>
      <c r="Q79" s="1811"/>
      <c r="R79" s="1811"/>
      <c r="S79" s="1811"/>
      <c r="T79" s="1811"/>
      <c r="U79" s="1811"/>
      <c r="V79" s="1811"/>
      <c r="W79" s="1811"/>
      <c r="X79" s="1811"/>
      <c r="Y79" s="1811"/>
      <c r="Z79" s="1811"/>
      <c r="AA79" s="1949" t="s">
        <v>28</v>
      </c>
      <c r="AB79" s="1949" t="s">
        <v>28</v>
      </c>
      <c r="AC79" s="1949" t="s">
        <v>28</v>
      </c>
      <c r="AD79" s="1999"/>
      <c r="AE79" s="2031" t="s">
        <v>28</v>
      </c>
      <c r="AF79" s="2031" t="s">
        <v>28</v>
      </c>
      <c r="AG79" s="2031" t="s">
        <v>28</v>
      </c>
      <c r="AH79" s="1999"/>
    </row>
    <row r="80" spans="1:34" x14ac:dyDescent="0.25">
      <c r="A80" s="2120"/>
      <c r="B80" s="1861" t="s">
        <v>33</v>
      </c>
      <c r="C80" s="1839">
        <v>0</v>
      </c>
      <c r="D80" s="1856"/>
      <c r="E80" s="1857"/>
      <c r="F80" s="1862"/>
      <c r="G80" s="1862"/>
      <c r="H80" s="1865"/>
      <c r="I80" s="1865"/>
      <c r="J80" s="1866"/>
      <c r="K80" s="1830"/>
      <c r="L80" s="1837"/>
      <c r="M80" s="1830"/>
      <c r="N80" s="1833"/>
      <c r="O80" s="1836"/>
      <c r="P80" s="1863"/>
      <c r="Q80" s="1863"/>
      <c r="R80" s="1863"/>
      <c r="S80" s="1811"/>
      <c r="T80" s="1811"/>
      <c r="U80" s="1811"/>
      <c r="V80" s="1811"/>
      <c r="W80" s="1811"/>
      <c r="X80" s="1811"/>
      <c r="Y80" s="1811"/>
      <c r="Z80" s="1811"/>
      <c r="AA80" s="1811"/>
      <c r="AB80" s="1811"/>
      <c r="AC80" s="1811"/>
      <c r="AD80" s="1811"/>
      <c r="AE80" s="1811"/>
      <c r="AF80" s="1811"/>
      <c r="AG80" s="1811"/>
      <c r="AH80" s="1811"/>
    </row>
    <row r="81" spans="1:34" x14ac:dyDescent="0.25">
      <c r="A81" s="2120"/>
      <c r="B81" s="1838"/>
      <c r="C81" s="1821"/>
      <c r="D81" s="2034"/>
      <c r="E81" s="2035"/>
      <c r="F81" s="2036"/>
      <c r="G81" s="2036"/>
      <c r="H81" s="2037"/>
      <c r="I81" s="2037"/>
      <c r="J81" s="2038"/>
      <c r="K81" s="2039"/>
      <c r="L81" s="2040"/>
      <c r="M81" s="2039"/>
      <c r="N81" s="2041"/>
      <c r="O81" s="2040"/>
      <c r="P81" s="1811"/>
      <c r="Q81" s="1811"/>
      <c r="R81" s="1811"/>
      <c r="S81" s="1811"/>
      <c r="T81" s="1811"/>
      <c r="U81" s="1811"/>
      <c r="V81" s="1811"/>
      <c r="W81" s="1811"/>
      <c r="X81" s="1811"/>
      <c r="Y81" s="1811"/>
      <c r="Z81" s="1811"/>
      <c r="AA81" s="1811"/>
      <c r="AB81" s="1811"/>
      <c r="AC81" s="1811"/>
      <c r="AD81" s="1811"/>
      <c r="AE81" s="1811"/>
      <c r="AF81" s="1811"/>
      <c r="AG81" s="1811"/>
      <c r="AH81" s="1811"/>
    </row>
    <row r="82" spans="1:34" x14ac:dyDescent="0.25">
      <c r="A82" s="2121"/>
      <c r="B82" s="1864" t="s">
        <v>31</v>
      </c>
      <c r="C82" s="1845">
        <v>0</v>
      </c>
      <c r="D82" s="1846">
        <v>0</v>
      </c>
      <c r="E82" s="1847">
        <v>0</v>
      </c>
      <c r="F82" s="1848">
        <v>0</v>
      </c>
      <c r="G82" s="1848">
        <v>0</v>
      </c>
      <c r="H82" s="1848">
        <v>0</v>
      </c>
      <c r="I82" s="1848">
        <v>0</v>
      </c>
      <c r="J82" s="1849">
        <v>0</v>
      </c>
      <c r="K82" s="1846">
        <v>0</v>
      </c>
      <c r="L82" s="1849">
        <v>0</v>
      </c>
      <c r="M82" s="1846">
        <v>0</v>
      </c>
      <c r="N82" s="1848">
        <v>0</v>
      </c>
      <c r="O82" s="1849">
        <v>0</v>
      </c>
      <c r="P82" s="1863"/>
      <c r="Q82" s="1863"/>
      <c r="R82" s="1863"/>
      <c r="S82" s="1811"/>
      <c r="T82" s="1811"/>
      <c r="U82" s="1811"/>
      <c r="V82" s="1811"/>
      <c r="W82" s="1811"/>
      <c r="X82" s="1811"/>
      <c r="Y82" s="1811"/>
      <c r="Z82" s="1811"/>
      <c r="AA82" s="1811"/>
      <c r="AB82" s="1811"/>
      <c r="AC82" s="1811"/>
      <c r="AD82" s="1811"/>
      <c r="AE82" s="1811"/>
      <c r="AF82" s="1811"/>
      <c r="AG82" s="1811"/>
      <c r="AH82" s="1811"/>
    </row>
    <row r="83" spans="1:34" x14ac:dyDescent="0.25">
      <c r="A83" s="2122" t="s">
        <v>9</v>
      </c>
      <c r="B83" s="2123"/>
      <c r="C83" s="1868">
        <v>0</v>
      </c>
      <c r="D83" s="1869">
        <v>0</v>
      </c>
      <c r="E83" s="1870">
        <v>0</v>
      </c>
      <c r="F83" s="1871">
        <v>0</v>
      </c>
      <c r="G83" s="1871">
        <v>0</v>
      </c>
      <c r="H83" s="1871">
        <v>0</v>
      </c>
      <c r="I83" s="1871">
        <v>0</v>
      </c>
      <c r="J83" s="1872">
        <v>0</v>
      </c>
      <c r="K83" s="1869">
        <v>0</v>
      </c>
      <c r="L83" s="1872">
        <v>0</v>
      </c>
      <c r="M83" s="1869">
        <v>0</v>
      </c>
      <c r="N83" s="1871">
        <v>0</v>
      </c>
      <c r="O83" s="1872">
        <v>0</v>
      </c>
      <c r="P83" s="1863"/>
      <c r="Q83" s="1863"/>
      <c r="R83" s="1863"/>
      <c r="S83" s="1811"/>
      <c r="T83" s="1811"/>
      <c r="U83" s="1811"/>
      <c r="V83" s="1811"/>
      <c r="W83" s="1811"/>
      <c r="X83" s="1811"/>
      <c r="Y83" s="1811"/>
      <c r="Z83" s="1811"/>
      <c r="AA83" s="1811"/>
      <c r="AB83" s="1811"/>
      <c r="AC83" s="1811"/>
      <c r="AD83" s="1811"/>
      <c r="AE83" s="1811"/>
      <c r="AF83" s="1811"/>
      <c r="AG83" s="1811"/>
      <c r="AH83" s="1811"/>
    </row>
    <row r="84" spans="1:34" x14ac:dyDescent="0.25">
      <c r="A84" s="1818" t="s">
        <v>77</v>
      </c>
      <c r="B84" s="1811"/>
      <c r="C84" s="1811"/>
      <c r="D84" s="1811"/>
      <c r="E84" s="1811"/>
      <c r="F84" s="1811"/>
      <c r="G84" s="1811"/>
      <c r="H84" s="1811"/>
      <c r="I84" s="1811"/>
      <c r="J84" s="1811"/>
      <c r="K84" s="1811"/>
      <c r="L84" s="1811"/>
      <c r="M84" s="1811"/>
      <c r="N84" s="1811"/>
      <c r="O84" s="1811"/>
      <c r="P84" s="1811"/>
      <c r="Q84" s="1811"/>
      <c r="R84" s="1811"/>
      <c r="S84" s="1811"/>
      <c r="T84" s="1811"/>
      <c r="U84" s="1811"/>
      <c r="V84" s="1811"/>
      <c r="W84" s="1811"/>
      <c r="X84" s="1811"/>
      <c r="Y84" s="1811"/>
      <c r="Z84" s="1811"/>
      <c r="AA84" s="1811"/>
      <c r="AB84" s="1811"/>
      <c r="AC84" s="1811"/>
      <c r="AD84" s="1811"/>
      <c r="AE84" s="1811"/>
      <c r="AF84" s="1811"/>
      <c r="AG84" s="1811"/>
      <c r="AH84" s="1811"/>
    </row>
    <row r="85" spans="1:34" ht="15" customHeight="1" x14ac:dyDescent="0.25">
      <c r="A85" s="2124" t="s">
        <v>36</v>
      </c>
      <c r="B85" s="2125"/>
      <c r="C85" s="2100" t="s">
        <v>9</v>
      </c>
      <c r="D85" s="2077" t="s">
        <v>37</v>
      </c>
      <c r="E85" s="2079"/>
      <c r="F85" s="2079"/>
      <c r="G85" s="2078"/>
      <c r="H85" s="1819"/>
      <c r="I85" s="1819"/>
      <c r="J85" s="1819"/>
      <c r="K85" s="1819"/>
      <c r="L85" s="1819"/>
      <c r="M85" s="1819"/>
      <c r="N85" s="1819"/>
      <c r="O85" s="1819"/>
      <c r="P85" s="1819"/>
      <c r="Q85" s="1819"/>
      <c r="R85" s="1867"/>
      <c r="S85" s="1867"/>
      <c r="T85" s="1867"/>
      <c r="U85" s="1867"/>
      <c r="V85" s="1867"/>
      <c r="W85" s="1867"/>
      <c r="X85" s="1867"/>
      <c r="Y85" s="1867"/>
      <c r="Z85" s="1867"/>
      <c r="AA85" s="1867"/>
      <c r="AB85" s="1867"/>
      <c r="AC85" s="1867"/>
      <c r="AD85" s="1867"/>
      <c r="AE85" s="1867"/>
      <c r="AF85" s="1867"/>
      <c r="AG85" s="1867"/>
      <c r="AH85" s="1867"/>
    </row>
    <row r="86" spans="1:34" ht="21" x14ac:dyDescent="0.25">
      <c r="A86" s="2126"/>
      <c r="B86" s="2127"/>
      <c r="C86" s="2121"/>
      <c r="D86" s="1873" t="s">
        <v>13</v>
      </c>
      <c r="E86" s="1874" t="s">
        <v>14</v>
      </c>
      <c r="F86" s="1874" t="s">
        <v>15</v>
      </c>
      <c r="G86" s="1875" t="s">
        <v>38</v>
      </c>
      <c r="H86" s="1811"/>
      <c r="I86" s="1811"/>
      <c r="J86" s="1811"/>
      <c r="K86" s="1811"/>
      <c r="L86" s="1811"/>
      <c r="M86" s="1811"/>
      <c r="N86" s="1811"/>
      <c r="O86" s="1811"/>
      <c r="P86" s="1811"/>
      <c r="Q86" s="1811"/>
      <c r="R86" s="1811"/>
      <c r="S86" s="1811"/>
      <c r="T86" s="1811"/>
      <c r="U86" s="1811"/>
      <c r="V86" s="1811"/>
      <c r="W86" s="1811"/>
      <c r="X86" s="1811"/>
      <c r="Y86" s="1811"/>
      <c r="Z86" s="1811"/>
      <c r="AA86" s="1811"/>
      <c r="AB86" s="1811"/>
      <c r="AC86" s="1811"/>
      <c r="AD86" s="1811"/>
      <c r="AE86" s="1811"/>
      <c r="AF86" s="1811"/>
      <c r="AG86" s="1811"/>
      <c r="AH86" s="1811"/>
    </row>
    <row r="87" spans="1:34" x14ac:dyDescent="0.25">
      <c r="A87" s="2116" t="s">
        <v>39</v>
      </c>
      <c r="B87" s="2117"/>
      <c r="C87" s="1877">
        <v>0</v>
      </c>
      <c r="D87" s="2003"/>
      <c r="E87" s="1880"/>
      <c r="F87" s="1880"/>
      <c r="G87" s="1881"/>
      <c r="H87" s="1811"/>
      <c r="I87" s="1811"/>
      <c r="J87" s="1811"/>
      <c r="K87" s="1811"/>
      <c r="L87" s="1811"/>
      <c r="M87" s="1811"/>
      <c r="N87" s="1811"/>
      <c r="O87" s="1811"/>
      <c r="P87" s="1811"/>
      <c r="Q87" s="1811"/>
      <c r="R87" s="1811"/>
      <c r="S87" s="1811"/>
      <c r="T87" s="1811"/>
      <c r="U87" s="1811"/>
      <c r="V87" s="1811"/>
      <c r="W87" s="1811"/>
      <c r="X87" s="1811"/>
      <c r="Y87" s="1811"/>
      <c r="Z87" s="1811"/>
      <c r="AA87" s="1811"/>
      <c r="AB87" s="1811"/>
      <c r="AC87" s="1811"/>
      <c r="AD87" s="1811"/>
      <c r="AE87" s="1811"/>
      <c r="AF87" s="1811"/>
      <c r="AG87" s="1811"/>
      <c r="AH87" s="1811"/>
    </row>
    <row r="88" spans="1:34" ht="15.75" thickBot="1" x14ac:dyDescent="0.3">
      <c r="A88" s="2118" t="s">
        <v>40</v>
      </c>
      <c r="B88" s="2119"/>
      <c r="C88" s="1882">
        <v>0</v>
      </c>
      <c r="D88" s="2004"/>
      <c r="E88" s="2005"/>
      <c r="F88" s="1885"/>
      <c r="G88" s="1886"/>
      <c r="H88" s="1811"/>
      <c r="I88" s="1811"/>
      <c r="J88" s="1811"/>
      <c r="K88" s="1811"/>
      <c r="L88" s="1811"/>
      <c r="M88" s="1811"/>
      <c r="N88" s="1811"/>
      <c r="O88" s="1811"/>
      <c r="P88" s="1811"/>
      <c r="Q88" s="1811"/>
      <c r="R88" s="1811"/>
      <c r="S88" s="1811"/>
      <c r="T88" s="1811"/>
      <c r="U88" s="1811"/>
      <c r="V88" s="1811"/>
      <c r="W88" s="1811"/>
      <c r="X88" s="1811"/>
      <c r="Y88" s="1811"/>
      <c r="Z88" s="1811"/>
      <c r="AA88" s="1811"/>
      <c r="AB88" s="1811"/>
      <c r="AC88" s="1811"/>
      <c r="AD88" s="1811"/>
      <c r="AE88" s="1811"/>
      <c r="AF88" s="1811"/>
      <c r="AG88" s="1811"/>
      <c r="AH88" s="1811"/>
    </row>
    <row r="89" spans="1:34" ht="15.75" thickTop="1" x14ac:dyDescent="0.25">
      <c r="A89" s="1887" t="s">
        <v>41</v>
      </c>
      <c r="B89" s="1888"/>
      <c r="C89" s="1889">
        <v>0</v>
      </c>
      <c r="D89" s="1890"/>
      <c r="E89" s="1891"/>
      <c r="F89" s="1891"/>
      <c r="G89" s="1892"/>
      <c r="H89" s="1811"/>
      <c r="I89" s="1811"/>
      <c r="J89" s="1811"/>
      <c r="K89" s="1811"/>
      <c r="L89" s="1811"/>
      <c r="M89" s="1811"/>
      <c r="N89" s="1811"/>
      <c r="O89" s="1811"/>
      <c r="P89" s="1811"/>
      <c r="Q89" s="1811"/>
      <c r="R89" s="1811"/>
      <c r="S89" s="1811"/>
      <c r="T89" s="1811"/>
      <c r="U89" s="1811"/>
      <c r="V89" s="1811"/>
      <c r="W89" s="1811"/>
      <c r="X89" s="1811"/>
      <c r="Y89" s="1811"/>
      <c r="Z89" s="1811"/>
      <c r="AA89" s="1811"/>
      <c r="AB89" s="1811"/>
      <c r="AC89" s="1811"/>
      <c r="AD89" s="1811"/>
      <c r="AE89" s="1811"/>
      <c r="AF89" s="1811"/>
      <c r="AG89" s="1811"/>
      <c r="AH89" s="1811"/>
    </row>
    <row r="90" spans="1:34" x14ac:dyDescent="0.25">
      <c r="A90" s="1893" t="s">
        <v>42</v>
      </c>
      <c r="B90" s="1894"/>
      <c r="C90" s="1895">
        <v>0</v>
      </c>
      <c r="D90" s="1896"/>
      <c r="E90" s="1897"/>
      <c r="F90" s="1898"/>
      <c r="G90" s="1899"/>
      <c r="H90" s="1811"/>
      <c r="I90" s="1811"/>
      <c r="J90" s="1811"/>
      <c r="K90" s="1811"/>
      <c r="L90" s="1811"/>
      <c r="M90" s="1811"/>
      <c r="N90" s="1811"/>
      <c r="O90" s="1811"/>
      <c r="P90" s="1811"/>
      <c r="Q90" s="1811"/>
      <c r="R90" s="1811"/>
      <c r="S90" s="1811"/>
      <c r="T90" s="1811"/>
      <c r="U90" s="1811"/>
      <c r="V90" s="1811"/>
      <c r="W90" s="1811"/>
      <c r="X90" s="1811"/>
      <c r="Y90" s="1811"/>
      <c r="Z90" s="1811"/>
      <c r="AA90" s="1811"/>
      <c r="AB90" s="1811"/>
      <c r="AC90" s="1811"/>
      <c r="AD90" s="1811"/>
      <c r="AE90" s="1811"/>
      <c r="AF90" s="1811"/>
      <c r="AG90" s="1811"/>
      <c r="AH90" s="1811"/>
    </row>
    <row r="91" spans="1:34" x14ac:dyDescent="0.25">
      <c r="A91" s="1818" t="s">
        <v>78</v>
      </c>
      <c r="B91" s="1811"/>
      <c r="C91" s="1900"/>
      <c r="D91" s="1811"/>
      <c r="E91" s="1811"/>
      <c r="F91" s="1811"/>
      <c r="G91" s="1811"/>
      <c r="H91" s="1811"/>
      <c r="I91" s="1811"/>
      <c r="J91" s="1811"/>
      <c r="K91" s="1811"/>
      <c r="L91" s="1811"/>
      <c r="M91" s="1811"/>
      <c r="N91" s="1811"/>
      <c r="O91" s="1811"/>
      <c r="P91" s="1811"/>
      <c r="Q91" s="1811"/>
      <c r="R91" s="1811"/>
      <c r="S91" s="1811"/>
      <c r="T91" s="1811"/>
      <c r="U91" s="1811"/>
      <c r="V91" s="1811"/>
      <c r="W91" s="1811"/>
      <c r="X91" s="1811"/>
      <c r="Y91" s="1811"/>
      <c r="Z91" s="1811"/>
      <c r="AA91" s="1811"/>
      <c r="AB91" s="1811"/>
      <c r="AC91" s="1811"/>
      <c r="AD91" s="1811"/>
      <c r="AE91" s="1811"/>
      <c r="AF91" s="1811"/>
      <c r="AG91" s="1811"/>
      <c r="AH91" s="1811"/>
    </row>
    <row r="92" spans="1:34" ht="15" customHeight="1" x14ac:dyDescent="0.25">
      <c r="A92" s="2080" t="s">
        <v>7</v>
      </c>
      <c r="B92" s="2096"/>
      <c r="C92" s="2100" t="s">
        <v>9</v>
      </c>
      <c r="D92" s="2101" t="s">
        <v>10</v>
      </c>
      <c r="E92" s="2102"/>
      <c r="F92" s="2102"/>
      <c r="G92" s="2102"/>
      <c r="H92" s="2102"/>
      <c r="I92" s="2102"/>
      <c r="J92" s="2103"/>
      <c r="K92" s="2101" t="s">
        <v>11</v>
      </c>
      <c r="L92" s="2102"/>
      <c r="M92" s="2077" t="s">
        <v>12</v>
      </c>
      <c r="N92" s="2079"/>
      <c r="O92" s="2078"/>
      <c r="P92" s="1811"/>
      <c r="Q92" s="1811"/>
      <c r="R92" s="1901"/>
      <c r="S92" s="1811"/>
      <c r="T92" s="1811"/>
      <c r="U92" s="1811"/>
      <c r="V92" s="1811"/>
      <c r="W92" s="1811"/>
      <c r="X92" s="1811"/>
      <c r="Y92" s="1811"/>
      <c r="Z92" s="1811"/>
      <c r="AA92" s="1811"/>
      <c r="AB92" s="1811"/>
      <c r="AC92" s="1811"/>
      <c r="AD92" s="1811"/>
      <c r="AE92" s="1811"/>
      <c r="AF92" s="1811"/>
      <c r="AG92" s="1811"/>
      <c r="AH92" s="1811"/>
    </row>
    <row r="93" spans="1:34" ht="15" customHeight="1" x14ac:dyDescent="0.25">
      <c r="A93" s="2097"/>
      <c r="B93" s="2098"/>
      <c r="C93" s="2097"/>
      <c r="D93" s="2107" t="s">
        <v>13</v>
      </c>
      <c r="E93" s="2107" t="s">
        <v>14</v>
      </c>
      <c r="F93" s="2087" t="s">
        <v>15</v>
      </c>
      <c r="G93" s="2110" t="s">
        <v>16</v>
      </c>
      <c r="H93" s="2087" t="s">
        <v>17</v>
      </c>
      <c r="I93" s="2087" t="s">
        <v>18</v>
      </c>
      <c r="J93" s="2104" t="s">
        <v>19</v>
      </c>
      <c r="K93" s="2113" t="s">
        <v>20</v>
      </c>
      <c r="L93" s="2110" t="s">
        <v>21</v>
      </c>
      <c r="M93" s="2090" t="s">
        <v>22</v>
      </c>
      <c r="N93" s="2090" t="s">
        <v>23</v>
      </c>
      <c r="O93" s="2093" t="s">
        <v>24</v>
      </c>
      <c r="P93" s="1811"/>
      <c r="Q93" s="1811"/>
      <c r="R93" s="1901"/>
      <c r="S93" s="1811"/>
      <c r="T93" s="1811"/>
      <c r="U93" s="1811"/>
      <c r="V93" s="1811"/>
      <c r="W93" s="1811"/>
      <c r="X93" s="1811"/>
      <c r="Y93" s="1811"/>
      <c r="Z93" s="1811"/>
      <c r="AA93" s="1811"/>
      <c r="AB93" s="1811"/>
      <c r="AC93" s="1811"/>
      <c r="AD93" s="1811"/>
      <c r="AE93" s="1811"/>
      <c r="AF93" s="1811"/>
      <c r="AG93" s="1811"/>
      <c r="AH93" s="1811"/>
    </row>
    <row r="94" spans="1:34" x14ac:dyDescent="0.25">
      <c r="A94" s="2097"/>
      <c r="B94" s="2098"/>
      <c r="C94" s="2097"/>
      <c r="D94" s="2108"/>
      <c r="E94" s="2108"/>
      <c r="F94" s="2088"/>
      <c r="G94" s="2111"/>
      <c r="H94" s="2088"/>
      <c r="I94" s="2088"/>
      <c r="J94" s="2105"/>
      <c r="K94" s="2114"/>
      <c r="L94" s="2111"/>
      <c r="M94" s="2091"/>
      <c r="N94" s="2091"/>
      <c r="O94" s="2094"/>
      <c r="P94" s="1811"/>
      <c r="Q94" s="1811"/>
      <c r="R94" s="1901"/>
      <c r="S94" s="1811"/>
      <c r="T94" s="1811"/>
      <c r="U94" s="1811"/>
      <c r="V94" s="1811"/>
      <c r="W94" s="1811"/>
      <c r="X94" s="1811"/>
      <c r="Y94" s="1811"/>
      <c r="Z94" s="1811"/>
      <c r="AA94" s="1811"/>
      <c r="AB94" s="1811"/>
      <c r="AC94" s="1811"/>
      <c r="AD94" s="1811"/>
      <c r="AE94" s="1811"/>
      <c r="AF94" s="1811"/>
      <c r="AG94" s="1811"/>
      <c r="AH94" s="1811"/>
    </row>
    <row r="95" spans="1:34" x14ac:dyDescent="0.25">
      <c r="A95" s="2082"/>
      <c r="B95" s="2099"/>
      <c r="C95" s="2097"/>
      <c r="D95" s="2109"/>
      <c r="E95" s="2109"/>
      <c r="F95" s="2089"/>
      <c r="G95" s="2112"/>
      <c r="H95" s="2089"/>
      <c r="I95" s="2089"/>
      <c r="J95" s="2106"/>
      <c r="K95" s="2115"/>
      <c r="L95" s="2112"/>
      <c r="M95" s="2092"/>
      <c r="N95" s="2092"/>
      <c r="O95" s="2095"/>
      <c r="P95" s="1811"/>
      <c r="Q95" s="1811"/>
      <c r="R95" s="1901"/>
      <c r="S95" s="1811"/>
      <c r="T95" s="1811"/>
      <c r="U95" s="1811"/>
      <c r="V95" s="1811"/>
      <c r="W95" s="1811"/>
      <c r="X95" s="1811"/>
      <c r="Y95" s="1811"/>
      <c r="Z95" s="1811"/>
      <c r="AA95" s="1811"/>
      <c r="AB95" s="1811"/>
      <c r="AC95" s="1811"/>
      <c r="AD95" s="1811"/>
      <c r="AE95" s="1811"/>
      <c r="AF95" s="1811"/>
      <c r="AG95" s="1811"/>
      <c r="AH95" s="1811"/>
    </row>
    <row r="96" spans="1:34" x14ac:dyDescent="0.25">
      <c r="A96" s="2080" t="s">
        <v>25</v>
      </c>
      <c r="B96" s="2096"/>
      <c r="C96" s="1902">
        <v>0</v>
      </c>
      <c r="D96" s="1903"/>
      <c r="E96" s="1904"/>
      <c r="F96" s="1905"/>
      <c r="G96" s="1905"/>
      <c r="H96" s="1905"/>
      <c r="I96" s="1905"/>
      <c r="J96" s="1906"/>
      <c r="K96" s="1903"/>
      <c r="L96" s="2006"/>
      <c r="M96" s="1905"/>
      <c r="N96" s="1905"/>
      <c r="O96" s="1906"/>
      <c r="P96" s="2033" t="s">
        <v>44</v>
      </c>
      <c r="Q96" s="1811"/>
      <c r="R96" s="1901"/>
      <c r="S96" s="1811"/>
      <c r="T96" s="1811"/>
      <c r="U96" s="1811"/>
      <c r="V96" s="1811"/>
      <c r="W96" s="1811"/>
      <c r="X96" s="1811"/>
      <c r="Y96" s="1811"/>
      <c r="Z96" s="1811"/>
      <c r="AA96" s="1949" t="s">
        <v>28</v>
      </c>
      <c r="AB96" s="1949" t="s">
        <v>28</v>
      </c>
      <c r="AC96" s="1949" t="s">
        <v>28</v>
      </c>
      <c r="AD96" s="1949" t="s">
        <v>28</v>
      </c>
      <c r="AE96" s="2031" t="s">
        <v>28</v>
      </c>
      <c r="AF96" s="2031" t="s">
        <v>28</v>
      </c>
      <c r="AG96" s="2031" t="s">
        <v>28</v>
      </c>
      <c r="AH96" s="2031" t="s">
        <v>28</v>
      </c>
    </row>
    <row r="97" spans="1:34" ht="94.5" x14ac:dyDescent="0.25">
      <c r="A97" s="2076" t="s">
        <v>45</v>
      </c>
      <c r="B97" s="1908" t="s">
        <v>46</v>
      </c>
      <c r="C97" s="1909">
        <v>0</v>
      </c>
      <c r="D97" s="1910"/>
      <c r="E97" s="1911"/>
      <c r="F97" s="1912"/>
      <c r="G97" s="1912"/>
      <c r="H97" s="1912"/>
      <c r="I97" s="1912"/>
      <c r="J97" s="1913"/>
      <c r="K97" s="1914"/>
      <c r="L97" s="1912"/>
      <c r="M97" s="1912"/>
      <c r="N97" s="1912"/>
      <c r="O97" s="1913"/>
      <c r="P97" s="2033" t="s">
        <v>44</v>
      </c>
      <c r="Q97" s="1811"/>
      <c r="R97" s="1901"/>
      <c r="S97" s="1811"/>
      <c r="T97" s="1811"/>
      <c r="U97" s="1811"/>
      <c r="V97" s="1811"/>
      <c r="W97" s="1811"/>
      <c r="X97" s="1811"/>
      <c r="Y97" s="1811"/>
      <c r="Z97" s="1811"/>
      <c r="AA97" s="1949" t="s">
        <v>28</v>
      </c>
      <c r="AB97" s="1949" t="s">
        <v>28</v>
      </c>
      <c r="AC97" s="1949" t="s">
        <v>28</v>
      </c>
      <c r="AD97" s="1949" t="s">
        <v>28</v>
      </c>
      <c r="AE97" s="2031" t="s">
        <v>28</v>
      </c>
      <c r="AF97" s="2031" t="s">
        <v>28</v>
      </c>
      <c r="AG97" s="2031" t="s">
        <v>28</v>
      </c>
      <c r="AH97" s="2031" t="s">
        <v>28</v>
      </c>
    </row>
    <row r="98" spans="1:34" x14ac:dyDescent="0.25">
      <c r="A98" s="2076"/>
      <c r="B98" s="1915" t="s">
        <v>47</v>
      </c>
      <c r="C98" s="2007">
        <v>0</v>
      </c>
      <c r="D98" s="2008"/>
      <c r="E98" s="2009"/>
      <c r="F98" s="2010"/>
      <c r="G98" s="2010"/>
      <c r="H98" s="2010"/>
      <c r="I98" s="2010"/>
      <c r="J98" s="2011"/>
      <c r="K98" s="2012"/>
      <c r="L98" s="2013"/>
      <c r="M98" s="2013"/>
      <c r="N98" s="2013"/>
      <c r="O98" s="2014"/>
      <c r="P98" s="2033" t="s">
        <v>48</v>
      </c>
      <c r="Q98" s="1811"/>
      <c r="R98" s="1901"/>
      <c r="S98" s="1811"/>
      <c r="T98" s="1811"/>
      <c r="U98" s="1811"/>
      <c r="V98" s="1811"/>
      <c r="W98" s="1811"/>
      <c r="X98" s="1811"/>
      <c r="Y98" s="1811"/>
      <c r="Z98" s="1811"/>
      <c r="AA98" s="1949" t="s">
        <v>28</v>
      </c>
      <c r="AB98" s="1949" t="s">
        <v>28</v>
      </c>
      <c r="AC98" s="1949" t="s">
        <v>28</v>
      </c>
      <c r="AD98" s="1811"/>
      <c r="AE98" s="2031" t="s">
        <v>28</v>
      </c>
      <c r="AF98" s="2031" t="s">
        <v>28</v>
      </c>
      <c r="AG98" s="2031" t="s">
        <v>28</v>
      </c>
      <c r="AH98" s="1811"/>
    </row>
    <row r="99" spans="1:34" x14ac:dyDescent="0.25">
      <c r="A99" s="2077" t="s">
        <v>9</v>
      </c>
      <c r="B99" s="2078"/>
      <c r="C99" s="2015">
        <v>0</v>
      </c>
      <c r="D99" s="2016">
        <v>0</v>
      </c>
      <c r="E99" s="2017">
        <v>0</v>
      </c>
      <c r="F99" s="2018">
        <v>0</v>
      </c>
      <c r="G99" s="2018">
        <v>0</v>
      </c>
      <c r="H99" s="2018">
        <v>0</v>
      </c>
      <c r="I99" s="2018">
        <v>0</v>
      </c>
      <c r="J99" s="2019">
        <v>0</v>
      </c>
      <c r="K99" s="2016">
        <v>0</v>
      </c>
      <c r="L99" s="2018">
        <v>0</v>
      </c>
      <c r="M99" s="2018">
        <v>0</v>
      </c>
      <c r="N99" s="2018">
        <v>0</v>
      </c>
      <c r="O99" s="2019">
        <v>0</v>
      </c>
      <c r="P99" s="1811"/>
      <c r="Q99" s="1811"/>
      <c r="R99" s="1901"/>
      <c r="S99" s="1811"/>
      <c r="T99" s="1811"/>
      <c r="U99" s="1811"/>
      <c r="V99" s="1811"/>
      <c r="W99" s="1811"/>
      <c r="X99" s="1811"/>
      <c r="Y99" s="1811"/>
      <c r="Z99" s="1811"/>
      <c r="AA99" s="1949" t="s">
        <v>28</v>
      </c>
      <c r="AB99" s="1949" t="s">
        <v>28</v>
      </c>
      <c r="AC99" s="1949" t="s">
        <v>28</v>
      </c>
      <c r="AD99" s="1949" t="s">
        <v>28</v>
      </c>
      <c r="AE99" s="2031" t="s">
        <v>28</v>
      </c>
      <c r="AF99" s="2031" t="s">
        <v>28</v>
      </c>
      <c r="AG99" s="2031" t="s">
        <v>28</v>
      </c>
      <c r="AH99" s="2031" t="s">
        <v>28</v>
      </c>
    </row>
    <row r="100" spans="1:34" ht="15" customHeight="1" x14ac:dyDescent="0.25">
      <c r="A100" s="2077" t="s">
        <v>50</v>
      </c>
      <c r="B100" s="2079"/>
      <c r="C100" s="1924">
        <v>0</v>
      </c>
      <c r="D100" s="1930"/>
      <c r="E100" s="1931"/>
      <c r="F100" s="1932"/>
      <c r="G100" s="1932"/>
      <c r="H100" s="1932"/>
      <c r="I100" s="1936"/>
      <c r="J100" s="1934"/>
      <c r="K100" s="1935"/>
      <c r="L100" s="1936"/>
      <c r="M100" s="1936"/>
      <c r="N100" s="1936"/>
      <c r="O100" s="1934"/>
      <c r="P100" s="1811"/>
      <c r="Q100" s="1811"/>
      <c r="R100" s="1901"/>
      <c r="S100" s="1811"/>
      <c r="T100" s="1811"/>
      <c r="U100" s="1811"/>
      <c r="V100" s="1811"/>
      <c r="W100" s="1811"/>
      <c r="X100" s="1811"/>
      <c r="Y100" s="1811"/>
      <c r="Z100" s="1811"/>
      <c r="AA100" s="1949" t="s">
        <v>28</v>
      </c>
      <c r="AB100" s="1949" t="s">
        <v>28</v>
      </c>
      <c r="AC100" s="1949" t="s">
        <v>28</v>
      </c>
      <c r="AD100" s="1949" t="s">
        <v>28</v>
      </c>
      <c r="AE100" s="2031" t="s">
        <v>28</v>
      </c>
      <c r="AF100" s="2031" t="s">
        <v>28</v>
      </c>
      <c r="AG100" s="2031" t="s">
        <v>28</v>
      </c>
      <c r="AH100" s="2031" t="s">
        <v>28</v>
      </c>
    </row>
    <row r="101" spans="1:34" x14ac:dyDescent="0.25">
      <c r="A101" s="1818" t="s">
        <v>79</v>
      </c>
      <c r="B101" s="1811"/>
      <c r="C101" s="2020"/>
      <c r="D101" s="1811"/>
      <c r="E101" s="1811"/>
      <c r="F101" s="1811"/>
      <c r="G101" s="1811"/>
      <c r="H101" s="1811"/>
      <c r="I101" s="1811"/>
      <c r="J101" s="1811"/>
      <c r="K101" s="1811"/>
      <c r="L101" s="1811"/>
      <c r="M101" s="1811"/>
      <c r="N101" s="1811"/>
      <c r="O101" s="1811"/>
      <c r="P101" s="1811"/>
      <c r="Q101" s="1811"/>
      <c r="R101" s="1811"/>
      <c r="S101" s="1811"/>
      <c r="T101" s="1811"/>
      <c r="U101" s="1811"/>
      <c r="V101" s="1811"/>
      <c r="W101" s="1811"/>
      <c r="X101" s="1811"/>
      <c r="Y101" s="1811"/>
      <c r="Z101" s="1811"/>
      <c r="AA101" s="1949" t="s">
        <v>28</v>
      </c>
      <c r="AB101" s="1949" t="s">
        <v>28</v>
      </c>
      <c r="AC101" s="1949" t="s">
        <v>28</v>
      </c>
      <c r="AD101" s="1811"/>
      <c r="AE101" s="2031" t="s">
        <v>28</v>
      </c>
      <c r="AF101" s="2031" t="s">
        <v>28</v>
      </c>
      <c r="AG101" s="2031" t="s">
        <v>28</v>
      </c>
      <c r="AH101" s="1811"/>
    </row>
    <row r="102" spans="1:34" ht="15" customHeight="1" x14ac:dyDescent="0.25">
      <c r="A102" s="2080" t="s">
        <v>80</v>
      </c>
      <c r="B102" s="2081"/>
      <c r="C102" s="2077" t="s">
        <v>81</v>
      </c>
      <c r="D102" s="2084"/>
      <c r="E102" s="1811"/>
      <c r="F102" s="1811"/>
      <c r="G102" s="1811"/>
      <c r="H102" s="1811"/>
      <c r="I102" s="1811"/>
      <c r="J102" s="1811"/>
      <c r="K102" s="1811"/>
      <c r="L102" s="1811"/>
      <c r="M102" s="1811"/>
      <c r="N102" s="1811"/>
      <c r="O102" s="1811"/>
      <c r="P102" s="1811"/>
      <c r="Q102" s="1811"/>
      <c r="R102" s="1811"/>
      <c r="S102" s="1811"/>
      <c r="T102" s="1811"/>
      <c r="U102" s="1811"/>
      <c r="V102" s="1811"/>
      <c r="W102" s="1811"/>
      <c r="X102" s="1811"/>
      <c r="Y102" s="1811"/>
      <c r="Z102" s="1811"/>
      <c r="AA102" s="1949" t="s">
        <v>28</v>
      </c>
      <c r="AB102" s="1949" t="s">
        <v>28</v>
      </c>
      <c r="AC102" s="1949" t="s">
        <v>28</v>
      </c>
      <c r="AD102" s="1949" t="s">
        <v>28</v>
      </c>
      <c r="AE102" s="2031" t="s">
        <v>28</v>
      </c>
      <c r="AF102" s="2031" t="s">
        <v>28</v>
      </c>
      <c r="AG102" s="2031" t="s">
        <v>28</v>
      </c>
      <c r="AH102" s="2031" t="s">
        <v>28</v>
      </c>
    </row>
    <row r="103" spans="1:34" x14ac:dyDescent="0.25">
      <c r="A103" s="2082"/>
      <c r="B103" s="2083"/>
      <c r="C103" s="1937" t="s">
        <v>82</v>
      </c>
      <c r="D103" s="1938" t="s">
        <v>83</v>
      </c>
      <c r="E103" s="1811"/>
      <c r="F103" s="1811"/>
      <c r="G103" s="1811"/>
      <c r="H103" s="1811"/>
      <c r="I103" s="1811"/>
      <c r="J103" s="1811"/>
      <c r="K103" s="1811"/>
      <c r="L103" s="1811"/>
      <c r="M103" s="1811"/>
      <c r="N103" s="1811"/>
      <c r="O103" s="1811"/>
      <c r="P103" s="1811"/>
      <c r="Q103" s="1811"/>
      <c r="R103" s="1811"/>
      <c r="S103" s="1811"/>
      <c r="T103" s="1811"/>
      <c r="U103" s="1811"/>
      <c r="V103" s="1811"/>
      <c r="W103" s="1811"/>
      <c r="X103" s="1811"/>
      <c r="Y103" s="1811"/>
      <c r="Z103" s="1811"/>
      <c r="AA103" s="1949" t="s">
        <v>28</v>
      </c>
      <c r="AB103" s="1949" t="s">
        <v>28</v>
      </c>
      <c r="AC103" s="1949" t="s">
        <v>28</v>
      </c>
      <c r="AD103" s="2043"/>
      <c r="AE103" s="2031" t="s">
        <v>28</v>
      </c>
      <c r="AF103" s="2031" t="s">
        <v>28</v>
      </c>
      <c r="AG103" s="2031" t="s">
        <v>28</v>
      </c>
      <c r="AH103" s="2043"/>
    </row>
    <row r="104" spans="1:34" x14ac:dyDescent="0.25">
      <c r="A104" s="2085" t="s">
        <v>84</v>
      </c>
      <c r="B104" s="2086"/>
      <c r="C104" s="2021"/>
      <c r="D104" s="2022"/>
      <c r="E104" s="1811"/>
      <c r="F104" s="1811"/>
      <c r="G104" s="1811"/>
      <c r="H104" s="1811"/>
      <c r="I104" s="1811"/>
      <c r="J104" s="1811"/>
      <c r="K104" s="1811"/>
      <c r="L104" s="1811"/>
      <c r="M104" s="1811"/>
      <c r="N104" s="1811"/>
      <c r="O104" s="1811"/>
      <c r="P104" s="1811"/>
      <c r="Q104" s="1811"/>
      <c r="R104" s="1811"/>
      <c r="S104" s="1811"/>
      <c r="T104" s="1811"/>
      <c r="U104" s="1811"/>
      <c r="V104" s="1811"/>
      <c r="W104" s="1811"/>
      <c r="X104" s="1811"/>
      <c r="Y104" s="1811"/>
      <c r="Z104" s="1811"/>
      <c r="AA104" s="1811"/>
      <c r="AB104" s="1811"/>
      <c r="AC104" s="1811"/>
      <c r="AD104" s="1811"/>
      <c r="AE104" s="1811"/>
      <c r="AF104" s="1811"/>
      <c r="AG104" s="1811"/>
      <c r="AH104" s="1811"/>
    </row>
    <row r="105" spans="1:34" x14ac:dyDescent="0.25">
      <c r="A105" s="2072" t="s">
        <v>85</v>
      </c>
      <c r="B105" s="2073"/>
      <c r="C105" s="2023"/>
      <c r="D105" s="2024"/>
      <c r="E105" s="1811"/>
      <c r="F105" s="1811"/>
      <c r="G105" s="1811"/>
      <c r="H105" s="1811"/>
      <c r="I105" s="1811"/>
      <c r="J105" s="1811"/>
      <c r="K105" s="1811"/>
      <c r="L105" s="1811"/>
      <c r="M105" s="1811"/>
      <c r="N105" s="1811"/>
      <c r="O105" s="1811"/>
      <c r="P105" s="1811"/>
      <c r="Q105" s="1811"/>
      <c r="R105" s="1811"/>
      <c r="S105" s="1811"/>
      <c r="T105" s="1811"/>
      <c r="U105" s="1811"/>
      <c r="V105" s="1811"/>
      <c r="W105" s="1811"/>
      <c r="X105" s="1811"/>
      <c r="Y105" s="1811"/>
      <c r="Z105" s="1811"/>
      <c r="AA105" s="1811"/>
      <c r="AB105" s="1811"/>
      <c r="AC105" s="1811"/>
      <c r="AD105" s="1811"/>
      <c r="AE105" s="1811"/>
      <c r="AF105" s="1811"/>
      <c r="AG105" s="1811"/>
      <c r="AH105" s="1811"/>
    </row>
    <row r="106" spans="1:34" x14ac:dyDescent="0.25">
      <c r="A106" s="2072" t="s">
        <v>86</v>
      </c>
      <c r="B106" s="2073"/>
      <c r="C106" s="2023"/>
      <c r="D106" s="2024"/>
      <c r="E106" s="1811"/>
      <c r="F106" s="1811"/>
      <c r="G106" s="1811"/>
      <c r="H106" s="1811"/>
      <c r="I106" s="1811"/>
      <c r="J106" s="1811"/>
      <c r="K106" s="1811"/>
      <c r="L106" s="1811"/>
      <c r="M106" s="1811"/>
      <c r="N106" s="1811"/>
      <c r="O106" s="1811"/>
      <c r="P106" s="1811"/>
      <c r="Q106" s="1811"/>
      <c r="R106" s="1811"/>
      <c r="S106" s="1811"/>
      <c r="T106" s="1811"/>
      <c r="U106" s="1811"/>
      <c r="V106" s="1811"/>
      <c r="W106" s="1811"/>
      <c r="X106" s="1811"/>
      <c r="Y106" s="1811"/>
      <c r="Z106" s="1811"/>
      <c r="AA106" s="1811"/>
      <c r="AB106" s="1811"/>
      <c r="AC106" s="1811"/>
      <c r="AD106" s="1811"/>
      <c r="AE106" s="1811"/>
      <c r="AF106" s="1811"/>
      <c r="AG106" s="1811"/>
      <c r="AH106" s="1811"/>
    </row>
    <row r="107" spans="1:34" x14ac:dyDescent="0.25">
      <c r="A107" s="2072" t="s">
        <v>87</v>
      </c>
      <c r="B107" s="2073"/>
      <c r="C107" s="2023"/>
      <c r="D107" s="2024"/>
      <c r="E107" s="1811"/>
      <c r="F107" s="1811"/>
      <c r="G107" s="1811"/>
      <c r="H107" s="1811"/>
      <c r="I107" s="1811"/>
      <c r="J107" s="1811"/>
      <c r="K107" s="1811"/>
      <c r="L107" s="1811"/>
      <c r="M107" s="1811"/>
      <c r="N107" s="1811"/>
      <c r="O107" s="1811"/>
      <c r="P107" s="1811"/>
      <c r="Q107" s="1811"/>
      <c r="R107" s="1811"/>
      <c r="S107" s="1811"/>
      <c r="T107" s="1811"/>
      <c r="U107" s="1811"/>
      <c r="V107" s="1811"/>
      <c r="W107" s="1811"/>
      <c r="X107" s="1811"/>
      <c r="Y107" s="1811"/>
      <c r="Z107" s="1811"/>
      <c r="AA107" s="1811"/>
      <c r="AB107" s="1811"/>
      <c r="AC107" s="1811"/>
      <c r="AD107" s="1811"/>
      <c r="AE107" s="1811"/>
      <c r="AF107" s="1811"/>
      <c r="AG107" s="1811"/>
      <c r="AH107" s="1811"/>
    </row>
    <row r="108" spans="1:34" x14ac:dyDescent="0.25">
      <c r="A108" s="2074" t="s">
        <v>88</v>
      </c>
      <c r="B108" s="2075"/>
      <c r="C108" s="2025"/>
      <c r="D108" s="2026"/>
      <c r="E108" s="1811"/>
      <c r="F108" s="1811"/>
      <c r="G108" s="1811"/>
      <c r="H108" s="1811"/>
      <c r="I108" s="1811"/>
      <c r="J108" s="1811"/>
      <c r="K108" s="1811"/>
      <c r="L108" s="1811"/>
      <c r="M108" s="1811"/>
      <c r="N108" s="1811"/>
      <c r="O108" s="1811"/>
      <c r="P108" s="1811"/>
      <c r="Q108" s="1811"/>
      <c r="R108" s="1811"/>
      <c r="S108" s="1811"/>
      <c r="T108" s="1811"/>
      <c r="U108" s="1811"/>
      <c r="V108" s="1811"/>
      <c r="W108" s="1811"/>
      <c r="X108" s="1811"/>
      <c r="Y108" s="1811"/>
      <c r="Z108" s="1811"/>
      <c r="AA108" s="1811"/>
      <c r="AB108" s="1811"/>
      <c r="AC108" s="1811"/>
      <c r="AD108" s="1811"/>
      <c r="AE108" s="1811"/>
      <c r="AF108" s="1811"/>
      <c r="AG108" s="1811"/>
      <c r="AH108" s="1811"/>
    </row>
    <row r="109" spans="1:34" x14ac:dyDescent="0.25">
      <c r="A109" s="1817" t="s">
        <v>51</v>
      </c>
      <c r="B109" s="1811"/>
      <c r="C109" s="1811"/>
      <c r="D109" s="1811"/>
      <c r="E109" s="1811"/>
      <c r="F109" s="1811"/>
      <c r="G109" s="1811"/>
      <c r="H109" s="1811"/>
      <c r="I109" s="1811"/>
      <c r="J109" s="1811"/>
      <c r="K109" s="1811"/>
      <c r="L109" s="1811"/>
      <c r="M109" s="1811"/>
      <c r="N109" s="1811"/>
      <c r="O109" s="1811"/>
      <c r="P109" s="1811"/>
      <c r="Q109" s="1811"/>
      <c r="R109" s="1811"/>
      <c r="S109" s="1811"/>
      <c r="T109" s="1811"/>
      <c r="U109" s="1811"/>
      <c r="V109" s="1811"/>
      <c r="W109" s="1811"/>
      <c r="X109" s="1811"/>
      <c r="Y109" s="1811"/>
      <c r="Z109" s="1811"/>
      <c r="AA109" s="1811"/>
      <c r="AB109" s="1811"/>
      <c r="AC109" s="1811"/>
      <c r="AD109" s="1811"/>
      <c r="AE109" s="1811"/>
      <c r="AF109" s="1811"/>
      <c r="AG109" s="1811"/>
      <c r="AH109" s="1811"/>
    </row>
    <row r="116" spans="1:16" x14ac:dyDescent="0.25">
      <c r="A116" s="2070"/>
      <c r="B116" s="2070"/>
      <c r="C116" s="1811"/>
      <c r="D116" s="1811"/>
      <c r="E116" s="1811"/>
      <c r="F116" s="1811"/>
      <c r="G116" s="2070"/>
      <c r="H116" s="2070"/>
      <c r="I116" s="2070"/>
      <c r="J116" s="2070"/>
      <c r="K116" s="2070"/>
      <c r="L116" s="2027"/>
      <c r="M116" s="1814"/>
      <c r="N116" s="1811"/>
      <c r="O116" s="1811"/>
      <c r="P116" s="1814"/>
    </row>
    <row r="117" spans="1:16" x14ac:dyDescent="0.25">
      <c r="A117" s="2070"/>
      <c r="B117" s="2070"/>
      <c r="C117" s="1811"/>
      <c r="D117" s="1811"/>
      <c r="E117" s="1811"/>
      <c r="F117" s="1811"/>
      <c r="G117" s="2071"/>
      <c r="H117" s="2071"/>
      <c r="I117" s="2071"/>
      <c r="J117" s="2071"/>
      <c r="K117" s="2071"/>
      <c r="L117" s="2028"/>
      <c r="M117" s="1813"/>
      <c r="N117" s="1811"/>
      <c r="O117" s="1811"/>
      <c r="P117" s="1813"/>
    </row>
    <row r="118" spans="1:16" x14ac:dyDescent="0.25">
      <c r="A118" s="2071"/>
      <c r="B118" s="2071"/>
      <c r="C118" s="1811"/>
      <c r="D118" s="1811"/>
      <c r="E118" s="1811"/>
      <c r="F118" s="1811"/>
      <c r="G118" s="2071"/>
      <c r="H118" s="2071"/>
      <c r="I118" s="2071"/>
      <c r="J118" s="2071"/>
      <c r="K118" s="2071"/>
      <c r="L118" s="2028"/>
      <c r="M118" s="1814"/>
      <c r="N118" s="1811"/>
      <c r="O118" s="1811"/>
      <c r="P118" s="1814"/>
    </row>
    <row r="119" spans="1:16" x14ac:dyDescent="0.25">
      <c r="A119" s="1811"/>
      <c r="B119" s="1811"/>
      <c r="C119" s="1811"/>
      <c r="D119" s="1811"/>
      <c r="E119" s="1811"/>
      <c r="F119" s="1811"/>
      <c r="G119" s="1811"/>
      <c r="H119" s="1811"/>
      <c r="I119" s="1811"/>
      <c r="J119" s="1811"/>
      <c r="K119" s="1814"/>
      <c r="L119" s="1814"/>
      <c r="M119" s="1814"/>
      <c r="N119" s="1811"/>
      <c r="O119" s="1811"/>
      <c r="P119" s="1814"/>
    </row>
    <row r="120" spans="1:16" x14ac:dyDescent="0.25">
      <c r="A120" s="2029"/>
      <c r="B120" s="2029"/>
      <c r="C120" s="2029"/>
      <c r="D120" s="1811"/>
      <c r="E120" s="1811"/>
      <c r="F120" s="1811"/>
      <c r="G120" s="1811"/>
      <c r="H120" s="1811"/>
      <c r="I120" s="1811"/>
      <c r="J120" s="1811"/>
      <c r="K120" s="1814"/>
      <c r="L120" s="1814"/>
      <c r="M120" s="1814"/>
      <c r="N120" s="1811"/>
      <c r="O120" s="1811"/>
      <c r="P120" s="1814"/>
    </row>
    <row r="121" spans="1:16" x14ac:dyDescent="0.25">
      <c r="A121" s="2029"/>
      <c r="B121" s="2029"/>
      <c r="C121" s="2029"/>
      <c r="D121" s="1811"/>
      <c r="E121" s="1811"/>
      <c r="F121" s="1811"/>
      <c r="G121" s="1811"/>
      <c r="H121" s="1811"/>
      <c r="I121" s="1811"/>
      <c r="J121" s="1811"/>
      <c r="K121" s="1811"/>
      <c r="L121" s="1811"/>
      <c r="M121" s="1811"/>
      <c r="N121" s="1811"/>
      <c r="O121" s="1811"/>
      <c r="P121" s="1811"/>
    </row>
    <row r="122" spans="1:16" x14ac:dyDescent="0.25">
      <c r="A122" s="2029"/>
      <c r="B122" s="2029"/>
      <c r="C122" s="2029"/>
      <c r="D122" s="1811"/>
      <c r="E122" s="1811"/>
      <c r="F122" s="1811"/>
      <c r="G122" s="1811"/>
      <c r="H122" s="1811"/>
      <c r="I122" s="1811"/>
      <c r="J122" s="1811"/>
      <c r="K122" s="1811"/>
      <c r="L122" s="1811"/>
      <c r="M122" s="1811"/>
      <c r="N122" s="1811"/>
      <c r="O122" s="1811"/>
      <c r="P122" s="1811"/>
    </row>
    <row r="123" spans="1:16" x14ac:dyDescent="0.25">
      <c r="A123" s="2029"/>
      <c r="B123" s="2029"/>
      <c r="C123" s="2029"/>
      <c r="D123" s="1811"/>
      <c r="E123" s="1811"/>
      <c r="F123" s="1811"/>
      <c r="G123" s="1811"/>
      <c r="H123" s="1811"/>
      <c r="I123" s="1811"/>
      <c r="J123" s="1811"/>
      <c r="K123" s="1811"/>
      <c r="L123" s="1811"/>
      <c r="M123" s="1811"/>
      <c r="N123" s="1811"/>
      <c r="O123" s="1811"/>
      <c r="P123" s="1811"/>
    </row>
    <row r="124" spans="1:16" x14ac:dyDescent="0.25">
      <c r="A124" s="2029"/>
      <c r="B124" s="2029"/>
      <c r="C124" s="2029"/>
      <c r="D124" s="1811"/>
      <c r="E124" s="1811"/>
      <c r="F124" s="1811"/>
      <c r="G124" s="1811"/>
      <c r="H124" s="1811"/>
      <c r="I124" s="1811"/>
      <c r="J124" s="1811"/>
      <c r="K124" s="1811"/>
      <c r="L124" s="1811"/>
      <c r="M124" s="1811"/>
      <c r="N124" s="1811"/>
      <c r="O124" s="1811"/>
      <c r="P124" s="1811"/>
    </row>
    <row r="125" spans="1:16" x14ac:dyDescent="0.25">
      <c r="A125" s="2029"/>
      <c r="B125" s="2029"/>
      <c r="C125" s="2029"/>
      <c r="D125" s="1811"/>
      <c r="E125" s="1811"/>
      <c r="F125" s="1811"/>
      <c r="G125" s="1811"/>
      <c r="H125" s="1811"/>
      <c r="I125" s="1811"/>
      <c r="J125" s="1811"/>
      <c r="K125" s="1811"/>
      <c r="L125" s="1811"/>
      <c r="M125" s="1811"/>
      <c r="N125" s="1811"/>
      <c r="O125" s="1811"/>
      <c r="P125" s="1811"/>
    </row>
    <row r="126" spans="1:16" x14ac:dyDescent="0.25">
      <c r="A126" s="2029"/>
      <c r="B126" s="2029"/>
      <c r="C126" s="2029"/>
      <c r="D126" s="1811"/>
      <c r="E126" s="1811"/>
      <c r="F126" s="1811"/>
      <c r="G126" s="1811"/>
      <c r="H126" s="1811"/>
      <c r="I126" s="1811"/>
      <c r="J126" s="1811"/>
      <c r="K126" s="1811"/>
      <c r="L126" s="1811"/>
      <c r="M126" s="1811"/>
      <c r="N126" s="1811"/>
      <c r="O126" s="1811"/>
      <c r="P126" s="1811"/>
    </row>
    <row r="127" spans="1:16" x14ac:dyDescent="0.25">
      <c r="A127" s="2029"/>
      <c r="B127" s="2029"/>
      <c r="C127" s="2029"/>
      <c r="D127" s="1811"/>
      <c r="E127" s="1811"/>
      <c r="F127" s="1811"/>
      <c r="G127" s="1811"/>
      <c r="H127" s="1811"/>
      <c r="I127" s="1811"/>
      <c r="J127" s="1811"/>
      <c r="K127" s="1811"/>
      <c r="L127" s="1811"/>
      <c r="M127" s="1811"/>
      <c r="N127" s="1811"/>
      <c r="O127" s="1811"/>
      <c r="P127" s="1811"/>
    </row>
    <row r="128" spans="1:16" x14ac:dyDescent="0.25">
      <c r="A128" s="2029"/>
      <c r="B128" s="2029"/>
      <c r="C128" s="2029"/>
      <c r="D128" s="1811"/>
      <c r="E128" s="1811"/>
      <c r="F128" s="1811"/>
      <c r="G128" s="1811"/>
      <c r="H128" s="1811"/>
      <c r="I128" s="1811"/>
      <c r="J128" s="1811"/>
      <c r="K128" s="1811"/>
      <c r="L128" s="1811"/>
      <c r="M128" s="1811"/>
      <c r="N128" s="1811"/>
      <c r="O128" s="1811"/>
      <c r="P128" s="1811"/>
    </row>
    <row r="129" spans="1:3" x14ac:dyDescent="0.25">
      <c r="A129" s="2029"/>
      <c r="B129" s="2029"/>
      <c r="C129" s="2029"/>
    </row>
    <row r="130" spans="1:3" x14ac:dyDescent="0.25">
      <c r="A130" s="2029"/>
      <c r="B130" s="2029"/>
      <c r="C130" s="2029"/>
    </row>
    <row r="131" spans="1:3" x14ac:dyDescent="0.25">
      <c r="A131" s="2029"/>
      <c r="B131" s="2029"/>
      <c r="C131" s="2029"/>
    </row>
    <row r="200" spans="1:31" x14ac:dyDescent="0.25">
      <c r="A200" s="2030">
        <v>1112800</v>
      </c>
      <c r="B200" s="1811"/>
      <c r="C200" s="1811"/>
      <c r="D200" s="1811"/>
      <c r="E200" s="1811"/>
      <c r="F200" s="1811"/>
      <c r="G200" s="1811"/>
      <c r="H200" s="1811"/>
      <c r="I200" s="1811"/>
      <c r="J200" s="1811"/>
      <c r="K200" s="1811"/>
      <c r="L200" s="1811"/>
      <c r="M200" s="1811"/>
      <c r="N200" s="1811"/>
      <c r="O200" s="1811"/>
      <c r="P200" s="1811"/>
      <c r="Q200" s="1811"/>
      <c r="R200" s="1811"/>
      <c r="S200" s="1811"/>
      <c r="T200" s="1811"/>
      <c r="U200" s="1811"/>
      <c r="V200" s="1811"/>
      <c r="W200" s="1811"/>
      <c r="X200" s="1811"/>
      <c r="Y200" s="1811"/>
      <c r="Z200" s="1811"/>
      <c r="AA200" s="1811"/>
      <c r="AB200" s="1811"/>
      <c r="AC200" s="1811"/>
      <c r="AD200" s="1811"/>
      <c r="AE200" s="2032">
        <v>0</v>
      </c>
    </row>
  </sheetData>
  <mergeCells count="136">
    <mergeCell ref="A33:B33"/>
    <mergeCell ref="A34:B34"/>
    <mergeCell ref="A38:B41"/>
    <mergeCell ref="A45:B45"/>
    <mergeCell ref="A46:B46"/>
    <mergeCell ref="A42:B42"/>
    <mergeCell ref="A43:A44"/>
    <mergeCell ref="A47:B47"/>
    <mergeCell ref="A61:B61"/>
    <mergeCell ref="A53:B53"/>
    <mergeCell ref="A54:B54"/>
    <mergeCell ref="A55:B55"/>
    <mergeCell ref="A57:B57"/>
    <mergeCell ref="A59:B59"/>
    <mergeCell ref="A60:B60"/>
    <mergeCell ref="A58:B58"/>
    <mergeCell ref="A50:B52"/>
    <mergeCell ref="A96:B96"/>
    <mergeCell ref="A92:B95"/>
    <mergeCell ref="C92:C95"/>
    <mergeCell ref="A87:B87"/>
    <mergeCell ref="A88:B88"/>
    <mergeCell ref="A72:A77"/>
    <mergeCell ref="A78:A82"/>
    <mergeCell ref="A83:B83"/>
    <mergeCell ref="A85:B86"/>
    <mergeCell ref="C85:C86"/>
    <mergeCell ref="K93:K95"/>
    <mergeCell ref="L93:L95"/>
    <mergeCell ref="M92:O92"/>
    <mergeCell ref="K92:L92"/>
    <mergeCell ref="D93:D95"/>
    <mergeCell ref="E93:E95"/>
    <mergeCell ref="F93:F95"/>
    <mergeCell ref="G93:G95"/>
    <mergeCell ref="H93:H95"/>
    <mergeCell ref="M93:M95"/>
    <mergeCell ref="N93:N95"/>
    <mergeCell ref="O93:O95"/>
    <mergeCell ref="D85:G85"/>
    <mergeCell ref="D92:J92"/>
    <mergeCell ref="I93:I95"/>
    <mergeCell ref="J93:J95"/>
    <mergeCell ref="A31:B32"/>
    <mergeCell ref="C31:C32"/>
    <mergeCell ref="D10:D12"/>
    <mergeCell ref="E10:E12"/>
    <mergeCell ref="H10:H12"/>
    <mergeCell ref="I10:I12"/>
    <mergeCell ref="A24:A28"/>
    <mergeCell ref="A29:B29"/>
    <mergeCell ref="A13:A17"/>
    <mergeCell ref="A18:A23"/>
    <mergeCell ref="D31:G31"/>
    <mergeCell ref="C38:C41"/>
    <mergeCell ref="D38:J38"/>
    <mergeCell ref="D39:D41"/>
    <mergeCell ref="E39:E41"/>
    <mergeCell ref="F39:F41"/>
    <mergeCell ref="G39:G41"/>
    <mergeCell ref="J39:J41"/>
    <mergeCell ref="H39:H41"/>
    <mergeCell ref="I39:I41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K9:L9"/>
    <mergeCell ref="M9:O9"/>
    <mergeCell ref="N10:N12"/>
    <mergeCell ref="O10:O12"/>
    <mergeCell ref="J10:J12"/>
    <mergeCell ref="K10:K12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L39:L41"/>
    <mergeCell ref="M39:M41"/>
    <mergeCell ref="K39:K41"/>
    <mergeCell ref="C50:C52"/>
    <mergeCell ref="D50:E50"/>
    <mergeCell ref="F50:F52"/>
    <mergeCell ref="G50:M50"/>
    <mergeCell ref="Q50:Q52"/>
    <mergeCell ref="D51:D52"/>
    <mergeCell ref="E51:E52"/>
    <mergeCell ref="G51:I51"/>
    <mergeCell ref="J51:J52"/>
    <mergeCell ref="K51:K52"/>
    <mergeCell ref="A67:A71"/>
    <mergeCell ref="A63:A66"/>
    <mergeCell ref="B63:B66"/>
    <mergeCell ref="C63:C66"/>
    <mergeCell ref="I64:I66"/>
    <mergeCell ref="J64:J66"/>
    <mergeCell ref="M63:O63"/>
    <mergeCell ref="D64:D66"/>
    <mergeCell ref="E64:E66"/>
    <mergeCell ref="F64:F66"/>
    <mergeCell ref="G64:G66"/>
    <mergeCell ref="H64:H66"/>
    <mergeCell ref="M64:M66"/>
    <mergeCell ref="N64:N66"/>
    <mergeCell ref="O64:O66"/>
    <mergeCell ref="K63:L63"/>
    <mergeCell ref="K64:K66"/>
    <mergeCell ref="L64:L6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  <mergeCell ref="A117:B117"/>
    <mergeCell ref="G117:K117"/>
    <mergeCell ref="A107:B107"/>
    <mergeCell ref="A108:B108"/>
    <mergeCell ref="A116:B116"/>
    <mergeCell ref="G116:K1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zoomScale="60" zoomScaleNormal="60" workbookViewId="0">
      <selection activeCell="G5" sqref="G5"/>
    </sheetView>
  </sheetViews>
  <sheetFormatPr baseColWidth="10" defaultColWidth="11.7109375" defaultRowHeight="10.5" x14ac:dyDescent="0.15"/>
  <cols>
    <col min="1" max="1" width="13.85546875" style="1819" customWidth="1"/>
    <col min="2" max="2" width="27.7109375" style="1819" customWidth="1"/>
    <col min="3" max="4" width="10.7109375" style="1819" customWidth="1"/>
    <col min="5" max="5" width="11.28515625" style="1819" bestFit="1" customWidth="1"/>
    <col min="6" max="6" width="11.7109375" style="1819" customWidth="1"/>
    <col min="7" max="7" width="11.85546875" style="1819" customWidth="1"/>
    <col min="8" max="9" width="12.42578125" style="1819" customWidth="1"/>
    <col min="10" max="10" width="10.5703125" style="1819" customWidth="1"/>
    <col min="11" max="12" width="12.28515625" style="1819" customWidth="1"/>
    <col min="13" max="13" width="12.42578125" style="1819" customWidth="1"/>
    <col min="14" max="14" width="10.7109375" style="1819" customWidth="1"/>
    <col min="15" max="15" width="12.5703125" style="1819" customWidth="1"/>
    <col min="16" max="16" width="11.85546875" style="1819" customWidth="1"/>
    <col min="17" max="26" width="11.7109375" style="1819" customWidth="1"/>
    <col min="27" max="34" width="11.7109375" style="1819" hidden="1" customWidth="1"/>
    <col min="35" max="36" width="11.7109375" style="1819" customWidth="1"/>
    <col min="37" max="256" width="11.7109375" style="1819"/>
    <col min="257" max="257" width="13.85546875" style="1819" customWidth="1"/>
    <col min="258" max="258" width="27.7109375" style="1819" customWidth="1"/>
    <col min="259" max="260" width="10.7109375" style="1819" customWidth="1"/>
    <col min="261" max="261" width="11.28515625" style="1819" bestFit="1" customWidth="1"/>
    <col min="262" max="262" width="11.7109375" style="1819" customWidth="1"/>
    <col min="263" max="263" width="11.85546875" style="1819" customWidth="1"/>
    <col min="264" max="265" width="12.42578125" style="1819" customWidth="1"/>
    <col min="266" max="266" width="10.5703125" style="1819" customWidth="1"/>
    <col min="267" max="268" width="12.28515625" style="1819" customWidth="1"/>
    <col min="269" max="269" width="12.42578125" style="1819" customWidth="1"/>
    <col min="270" max="270" width="10.7109375" style="1819" customWidth="1"/>
    <col min="271" max="271" width="12.5703125" style="1819" customWidth="1"/>
    <col min="272" max="272" width="11.85546875" style="1819" customWidth="1"/>
    <col min="273" max="282" width="11.7109375" style="1819" customWidth="1"/>
    <col min="283" max="290" width="0" style="1819" hidden="1" customWidth="1"/>
    <col min="291" max="292" width="11.7109375" style="1819" customWidth="1"/>
    <col min="293" max="512" width="11.7109375" style="1819"/>
    <col min="513" max="513" width="13.85546875" style="1819" customWidth="1"/>
    <col min="514" max="514" width="27.7109375" style="1819" customWidth="1"/>
    <col min="515" max="516" width="10.7109375" style="1819" customWidth="1"/>
    <col min="517" max="517" width="11.28515625" style="1819" bestFit="1" customWidth="1"/>
    <col min="518" max="518" width="11.7109375" style="1819" customWidth="1"/>
    <col min="519" max="519" width="11.85546875" style="1819" customWidth="1"/>
    <col min="520" max="521" width="12.42578125" style="1819" customWidth="1"/>
    <col min="522" max="522" width="10.5703125" style="1819" customWidth="1"/>
    <col min="523" max="524" width="12.28515625" style="1819" customWidth="1"/>
    <col min="525" max="525" width="12.42578125" style="1819" customWidth="1"/>
    <col min="526" max="526" width="10.7109375" style="1819" customWidth="1"/>
    <col min="527" max="527" width="12.5703125" style="1819" customWidth="1"/>
    <col min="528" max="528" width="11.85546875" style="1819" customWidth="1"/>
    <col min="529" max="538" width="11.7109375" style="1819" customWidth="1"/>
    <col min="539" max="546" width="0" style="1819" hidden="1" customWidth="1"/>
    <col min="547" max="548" width="11.7109375" style="1819" customWidth="1"/>
    <col min="549" max="768" width="11.7109375" style="1819"/>
    <col min="769" max="769" width="13.85546875" style="1819" customWidth="1"/>
    <col min="770" max="770" width="27.7109375" style="1819" customWidth="1"/>
    <col min="771" max="772" width="10.7109375" style="1819" customWidth="1"/>
    <col min="773" max="773" width="11.28515625" style="1819" bestFit="1" customWidth="1"/>
    <col min="774" max="774" width="11.7109375" style="1819" customWidth="1"/>
    <col min="775" max="775" width="11.85546875" style="1819" customWidth="1"/>
    <col min="776" max="777" width="12.42578125" style="1819" customWidth="1"/>
    <col min="778" max="778" width="10.5703125" style="1819" customWidth="1"/>
    <col min="779" max="780" width="12.28515625" style="1819" customWidth="1"/>
    <col min="781" max="781" width="12.42578125" style="1819" customWidth="1"/>
    <col min="782" max="782" width="10.7109375" style="1819" customWidth="1"/>
    <col min="783" max="783" width="12.5703125" style="1819" customWidth="1"/>
    <col min="784" max="784" width="11.85546875" style="1819" customWidth="1"/>
    <col min="785" max="794" width="11.7109375" style="1819" customWidth="1"/>
    <col min="795" max="802" width="0" style="1819" hidden="1" customWidth="1"/>
    <col min="803" max="804" width="11.7109375" style="1819" customWidth="1"/>
    <col min="805" max="1024" width="11.7109375" style="1819"/>
    <col min="1025" max="1025" width="13.85546875" style="1819" customWidth="1"/>
    <col min="1026" max="1026" width="27.7109375" style="1819" customWidth="1"/>
    <col min="1027" max="1028" width="10.7109375" style="1819" customWidth="1"/>
    <col min="1029" max="1029" width="11.28515625" style="1819" bestFit="1" customWidth="1"/>
    <col min="1030" max="1030" width="11.7109375" style="1819" customWidth="1"/>
    <col min="1031" max="1031" width="11.85546875" style="1819" customWidth="1"/>
    <col min="1032" max="1033" width="12.42578125" style="1819" customWidth="1"/>
    <col min="1034" max="1034" width="10.5703125" style="1819" customWidth="1"/>
    <col min="1035" max="1036" width="12.28515625" style="1819" customWidth="1"/>
    <col min="1037" max="1037" width="12.42578125" style="1819" customWidth="1"/>
    <col min="1038" max="1038" width="10.7109375" style="1819" customWidth="1"/>
    <col min="1039" max="1039" width="12.5703125" style="1819" customWidth="1"/>
    <col min="1040" max="1040" width="11.85546875" style="1819" customWidth="1"/>
    <col min="1041" max="1050" width="11.7109375" style="1819" customWidth="1"/>
    <col min="1051" max="1058" width="0" style="1819" hidden="1" customWidth="1"/>
    <col min="1059" max="1060" width="11.7109375" style="1819" customWidth="1"/>
    <col min="1061" max="1280" width="11.7109375" style="1819"/>
    <col min="1281" max="1281" width="13.85546875" style="1819" customWidth="1"/>
    <col min="1282" max="1282" width="27.7109375" style="1819" customWidth="1"/>
    <col min="1283" max="1284" width="10.7109375" style="1819" customWidth="1"/>
    <col min="1285" max="1285" width="11.28515625" style="1819" bestFit="1" customWidth="1"/>
    <col min="1286" max="1286" width="11.7109375" style="1819" customWidth="1"/>
    <col min="1287" max="1287" width="11.85546875" style="1819" customWidth="1"/>
    <col min="1288" max="1289" width="12.42578125" style="1819" customWidth="1"/>
    <col min="1290" max="1290" width="10.5703125" style="1819" customWidth="1"/>
    <col min="1291" max="1292" width="12.28515625" style="1819" customWidth="1"/>
    <col min="1293" max="1293" width="12.42578125" style="1819" customWidth="1"/>
    <col min="1294" max="1294" width="10.7109375" style="1819" customWidth="1"/>
    <col min="1295" max="1295" width="12.5703125" style="1819" customWidth="1"/>
    <col min="1296" max="1296" width="11.85546875" style="1819" customWidth="1"/>
    <col min="1297" max="1306" width="11.7109375" style="1819" customWidth="1"/>
    <col min="1307" max="1314" width="0" style="1819" hidden="1" customWidth="1"/>
    <col min="1315" max="1316" width="11.7109375" style="1819" customWidth="1"/>
    <col min="1317" max="1536" width="11.7109375" style="1819"/>
    <col min="1537" max="1537" width="13.85546875" style="1819" customWidth="1"/>
    <col min="1538" max="1538" width="27.7109375" style="1819" customWidth="1"/>
    <col min="1539" max="1540" width="10.7109375" style="1819" customWidth="1"/>
    <col min="1541" max="1541" width="11.28515625" style="1819" bestFit="1" customWidth="1"/>
    <col min="1542" max="1542" width="11.7109375" style="1819" customWidth="1"/>
    <col min="1543" max="1543" width="11.85546875" style="1819" customWidth="1"/>
    <col min="1544" max="1545" width="12.42578125" style="1819" customWidth="1"/>
    <col min="1546" max="1546" width="10.5703125" style="1819" customWidth="1"/>
    <col min="1547" max="1548" width="12.28515625" style="1819" customWidth="1"/>
    <col min="1549" max="1549" width="12.42578125" style="1819" customWidth="1"/>
    <col min="1550" max="1550" width="10.7109375" style="1819" customWidth="1"/>
    <col min="1551" max="1551" width="12.5703125" style="1819" customWidth="1"/>
    <col min="1552" max="1552" width="11.85546875" style="1819" customWidth="1"/>
    <col min="1553" max="1562" width="11.7109375" style="1819" customWidth="1"/>
    <col min="1563" max="1570" width="0" style="1819" hidden="1" customWidth="1"/>
    <col min="1571" max="1572" width="11.7109375" style="1819" customWidth="1"/>
    <col min="1573" max="1792" width="11.7109375" style="1819"/>
    <col min="1793" max="1793" width="13.85546875" style="1819" customWidth="1"/>
    <col min="1794" max="1794" width="27.7109375" style="1819" customWidth="1"/>
    <col min="1795" max="1796" width="10.7109375" style="1819" customWidth="1"/>
    <col min="1797" max="1797" width="11.28515625" style="1819" bestFit="1" customWidth="1"/>
    <col min="1798" max="1798" width="11.7109375" style="1819" customWidth="1"/>
    <col min="1799" max="1799" width="11.85546875" style="1819" customWidth="1"/>
    <col min="1800" max="1801" width="12.42578125" style="1819" customWidth="1"/>
    <col min="1802" max="1802" width="10.5703125" style="1819" customWidth="1"/>
    <col min="1803" max="1804" width="12.28515625" style="1819" customWidth="1"/>
    <col min="1805" max="1805" width="12.42578125" style="1819" customWidth="1"/>
    <col min="1806" max="1806" width="10.7109375" style="1819" customWidth="1"/>
    <col min="1807" max="1807" width="12.5703125" style="1819" customWidth="1"/>
    <col min="1808" max="1808" width="11.85546875" style="1819" customWidth="1"/>
    <col min="1809" max="1818" width="11.7109375" style="1819" customWidth="1"/>
    <col min="1819" max="1826" width="0" style="1819" hidden="1" customWidth="1"/>
    <col min="1827" max="1828" width="11.7109375" style="1819" customWidth="1"/>
    <col min="1829" max="2048" width="11.7109375" style="1819"/>
    <col min="2049" max="2049" width="13.85546875" style="1819" customWidth="1"/>
    <col min="2050" max="2050" width="27.7109375" style="1819" customWidth="1"/>
    <col min="2051" max="2052" width="10.7109375" style="1819" customWidth="1"/>
    <col min="2053" max="2053" width="11.28515625" style="1819" bestFit="1" customWidth="1"/>
    <col min="2054" max="2054" width="11.7109375" style="1819" customWidth="1"/>
    <col min="2055" max="2055" width="11.85546875" style="1819" customWidth="1"/>
    <col min="2056" max="2057" width="12.42578125" style="1819" customWidth="1"/>
    <col min="2058" max="2058" width="10.5703125" style="1819" customWidth="1"/>
    <col min="2059" max="2060" width="12.28515625" style="1819" customWidth="1"/>
    <col min="2061" max="2061" width="12.42578125" style="1819" customWidth="1"/>
    <col min="2062" max="2062" width="10.7109375" style="1819" customWidth="1"/>
    <col min="2063" max="2063" width="12.5703125" style="1819" customWidth="1"/>
    <col min="2064" max="2064" width="11.85546875" style="1819" customWidth="1"/>
    <col min="2065" max="2074" width="11.7109375" style="1819" customWidth="1"/>
    <col min="2075" max="2082" width="0" style="1819" hidden="1" customWidth="1"/>
    <col min="2083" max="2084" width="11.7109375" style="1819" customWidth="1"/>
    <col min="2085" max="2304" width="11.7109375" style="1819"/>
    <col min="2305" max="2305" width="13.85546875" style="1819" customWidth="1"/>
    <col min="2306" max="2306" width="27.7109375" style="1819" customWidth="1"/>
    <col min="2307" max="2308" width="10.7109375" style="1819" customWidth="1"/>
    <col min="2309" max="2309" width="11.28515625" style="1819" bestFit="1" customWidth="1"/>
    <col min="2310" max="2310" width="11.7109375" style="1819" customWidth="1"/>
    <col min="2311" max="2311" width="11.85546875" style="1819" customWidth="1"/>
    <col min="2312" max="2313" width="12.42578125" style="1819" customWidth="1"/>
    <col min="2314" max="2314" width="10.5703125" style="1819" customWidth="1"/>
    <col min="2315" max="2316" width="12.28515625" style="1819" customWidth="1"/>
    <col min="2317" max="2317" width="12.42578125" style="1819" customWidth="1"/>
    <col min="2318" max="2318" width="10.7109375" style="1819" customWidth="1"/>
    <col min="2319" max="2319" width="12.5703125" style="1819" customWidth="1"/>
    <col min="2320" max="2320" width="11.85546875" style="1819" customWidth="1"/>
    <col min="2321" max="2330" width="11.7109375" style="1819" customWidth="1"/>
    <col min="2331" max="2338" width="0" style="1819" hidden="1" customWidth="1"/>
    <col min="2339" max="2340" width="11.7109375" style="1819" customWidth="1"/>
    <col min="2341" max="2560" width="11.7109375" style="1819"/>
    <col min="2561" max="2561" width="13.85546875" style="1819" customWidth="1"/>
    <col min="2562" max="2562" width="27.7109375" style="1819" customWidth="1"/>
    <col min="2563" max="2564" width="10.7109375" style="1819" customWidth="1"/>
    <col min="2565" max="2565" width="11.28515625" style="1819" bestFit="1" customWidth="1"/>
    <col min="2566" max="2566" width="11.7109375" style="1819" customWidth="1"/>
    <col min="2567" max="2567" width="11.85546875" style="1819" customWidth="1"/>
    <col min="2568" max="2569" width="12.42578125" style="1819" customWidth="1"/>
    <col min="2570" max="2570" width="10.5703125" style="1819" customWidth="1"/>
    <col min="2571" max="2572" width="12.28515625" style="1819" customWidth="1"/>
    <col min="2573" max="2573" width="12.42578125" style="1819" customWidth="1"/>
    <col min="2574" max="2574" width="10.7109375" style="1819" customWidth="1"/>
    <col min="2575" max="2575" width="12.5703125" style="1819" customWidth="1"/>
    <col min="2576" max="2576" width="11.85546875" style="1819" customWidth="1"/>
    <col min="2577" max="2586" width="11.7109375" style="1819" customWidth="1"/>
    <col min="2587" max="2594" width="0" style="1819" hidden="1" customWidth="1"/>
    <col min="2595" max="2596" width="11.7109375" style="1819" customWidth="1"/>
    <col min="2597" max="2816" width="11.7109375" style="1819"/>
    <col min="2817" max="2817" width="13.85546875" style="1819" customWidth="1"/>
    <col min="2818" max="2818" width="27.7109375" style="1819" customWidth="1"/>
    <col min="2819" max="2820" width="10.7109375" style="1819" customWidth="1"/>
    <col min="2821" max="2821" width="11.28515625" style="1819" bestFit="1" customWidth="1"/>
    <col min="2822" max="2822" width="11.7109375" style="1819" customWidth="1"/>
    <col min="2823" max="2823" width="11.85546875" style="1819" customWidth="1"/>
    <col min="2824" max="2825" width="12.42578125" style="1819" customWidth="1"/>
    <col min="2826" max="2826" width="10.5703125" style="1819" customWidth="1"/>
    <col min="2827" max="2828" width="12.28515625" style="1819" customWidth="1"/>
    <col min="2829" max="2829" width="12.42578125" style="1819" customWidth="1"/>
    <col min="2830" max="2830" width="10.7109375" style="1819" customWidth="1"/>
    <col min="2831" max="2831" width="12.5703125" style="1819" customWidth="1"/>
    <col min="2832" max="2832" width="11.85546875" style="1819" customWidth="1"/>
    <col min="2833" max="2842" width="11.7109375" style="1819" customWidth="1"/>
    <col min="2843" max="2850" width="0" style="1819" hidden="1" customWidth="1"/>
    <col min="2851" max="2852" width="11.7109375" style="1819" customWidth="1"/>
    <col min="2853" max="3072" width="11.7109375" style="1819"/>
    <col min="3073" max="3073" width="13.85546875" style="1819" customWidth="1"/>
    <col min="3074" max="3074" width="27.7109375" style="1819" customWidth="1"/>
    <col min="3075" max="3076" width="10.7109375" style="1819" customWidth="1"/>
    <col min="3077" max="3077" width="11.28515625" style="1819" bestFit="1" customWidth="1"/>
    <col min="3078" max="3078" width="11.7109375" style="1819" customWidth="1"/>
    <col min="3079" max="3079" width="11.85546875" style="1819" customWidth="1"/>
    <col min="3080" max="3081" width="12.42578125" style="1819" customWidth="1"/>
    <col min="3082" max="3082" width="10.5703125" style="1819" customWidth="1"/>
    <col min="3083" max="3084" width="12.28515625" style="1819" customWidth="1"/>
    <col min="3085" max="3085" width="12.42578125" style="1819" customWidth="1"/>
    <col min="3086" max="3086" width="10.7109375" style="1819" customWidth="1"/>
    <col min="3087" max="3087" width="12.5703125" style="1819" customWidth="1"/>
    <col min="3088" max="3088" width="11.85546875" style="1819" customWidth="1"/>
    <col min="3089" max="3098" width="11.7109375" style="1819" customWidth="1"/>
    <col min="3099" max="3106" width="0" style="1819" hidden="1" customWidth="1"/>
    <col min="3107" max="3108" width="11.7109375" style="1819" customWidth="1"/>
    <col min="3109" max="3328" width="11.7109375" style="1819"/>
    <col min="3329" max="3329" width="13.85546875" style="1819" customWidth="1"/>
    <col min="3330" max="3330" width="27.7109375" style="1819" customWidth="1"/>
    <col min="3331" max="3332" width="10.7109375" style="1819" customWidth="1"/>
    <col min="3333" max="3333" width="11.28515625" style="1819" bestFit="1" customWidth="1"/>
    <col min="3334" max="3334" width="11.7109375" style="1819" customWidth="1"/>
    <col min="3335" max="3335" width="11.85546875" style="1819" customWidth="1"/>
    <col min="3336" max="3337" width="12.42578125" style="1819" customWidth="1"/>
    <col min="3338" max="3338" width="10.5703125" style="1819" customWidth="1"/>
    <col min="3339" max="3340" width="12.28515625" style="1819" customWidth="1"/>
    <col min="3341" max="3341" width="12.42578125" style="1819" customWidth="1"/>
    <col min="3342" max="3342" width="10.7109375" style="1819" customWidth="1"/>
    <col min="3343" max="3343" width="12.5703125" style="1819" customWidth="1"/>
    <col min="3344" max="3344" width="11.85546875" style="1819" customWidth="1"/>
    <col min="3345" max="3354" width="11.7109375" style="1819" customWidth="1"/>
    <col min="3355" max="3362" width="0" style="1819" hidden="1" customWidth="1"/>
    <col min="3363" max="3364" width="11.7109375" style="1819" customWidth="1"/>
    <col min="3365" max="3584" width="11.7109375" style="1819"/>
    <col min="3585" max="3585" width="13.85546875" style="1819" customWidth="1"/>
    <col min="3586" max="3586" width="27.7109375" style="1819" customWidth="1"/>
    <col min="3587" max="3588" width="10.7109375" style="1819" customWidth="1"/>
    <col min="3589" max="3589" width="11.28515625" style="1819" bestFit="1" customWidth="1"/>
    <col min="3590" max="3590" width="11.7109375" style="1819" customWidth="1"/>
    <col min="3591" max="3591" width="11.85546875" style="1819" customWidth="1"/>
    <col min="3592" max="3593" width="12.42578125" style="1819" customWidth="1"/>
    <col min="3594" max="3594" width="10.5703125" style="1819" customWidth="1"/>
    <col min="3595" max="3596" width="12.28515625" style="1819" customWidth="1"/>
    <col min="3597" max="3597" width="12.42578125" style="1819" customWidth="1"/>
    <col min="3598" max="3598" width="10.7109375" style="1819" customWidth="1"/>
    <col min="3599" max="3599" width="12.5703125" style="1819" customWidth="1"/>
    <col min="3600" max="3600" width="11.85546875" style="1819" customWidth="1"/>
    <col min="3601" max="3610" width="11.7109375" style="1819" customWidth="1"/>
    <col min="3611" max="3618" width="0" style="1819" hidden="1" customWidth="1"/>
    <col min="3619" max="3620" width="11.7109375" style="1819" customWidth="1"/>
    <col min="3621" max="3840" width="11.7109375" style="1819"/>
    <col min="3841" max="3841" width="13.85546875" style="1819" customWidth="1"/>
    <col min="3842" max="3842" width="27.7109375" style="1819" customWidth="1"/>
    <col min="3843" max="3844" width="10.7109375" style="1819" customWidth="1"/>
    <col min="3845" max="3845" width="11.28515625" style="1819" bestFit="1" customWidth="1"/>
    <col min="3846" max="3846" width="11.7109375" style="1819" customWidth="1"/>
    <col min="3847" max="3847" width="11.85546875" style="1819" customWidth="1"/>
    <col min="3848" max="3849" width="12.42578125" style="1819" customWidth="1"/>
    <col min="3850" max="3850" width="10.5703125" style="1819" customWidth="1"/>
    <col min="3851" max="3852" width="12.28515625" style="1819" customWidth="1"/>
    <col min="3853" max="3853" width="12.42578125" style="1819" customWidth="1"/>
    <col min="3854" max="3854" width="10.7109375" style="1819" customWidth="1"/>
    <col min="3855" max="3855" width="12.5703125" style="1819" customWidth="1"/>
    <col min="3856" max="3856" width="11.85546875" style="1819" customWidth="1"/>
    <col min="3857" max="3866" width="11.7109375" style="1819" customWidth="1"/>
    <col min="3867" max="3874" width="0" style="1819" hidden="1" customWidth="1"/>
    <col min="3875" max="3876" width="11.7109375" style="1819" customWidth="1"/>
    <col min="3877" max="4096" width="11.7109375" style="1819"/>
    <col min="4097" max="4097" width="13.85546875" style="1819" customWidth="1"/>
    <col min="4098" max="4098" width="27.7109375" style="1819" customWidth="1"/>
    <col min="4099" max="4100" width="10.7109375" style="1819" customWidth="1"/>
    <col min="4101" max="4101" width="11.28515625" style="1819" bestFit="1" customWidth="1"/>
    <col min="4102" max="4102" width="11.7109375" style="1819" customWidth="1"/>
    <col min="4103" max="4103" width="11.85546875" style="1819" customWidth="1"/>
    <col min="4104" max="4105" width="12.42578125" style="1819" customWidth="1"/>
    <col min="4106" max="4106" width="10.5703125" style="1819" customWidth="1"/>
    <col min="4107" max="4108" width="12.28515625" style="1819" customWidth="1"/>
    <col min="4109" max="4109" width="12.42578125" style="1819" customWidth="1"/>
    <col min="4110" max="4110" width="10.7109375" style="1819" customWidth="1"/>
    <col min="4111" max="4111" width="12.5703125" style="1819" customWidth="1"/>
    <col min="4112" max="4112" width="11.85546875" style="1819" customWidth="1"/>
    <col min="4113" max="4122" width="11.7109375" style="1819" customWidth="1"/>
    <col min="4123" max="4130" width="0" style="1819" hidden="1" customWidth="1"/>
    <col min="4131" max="4132" width="11.7109375" style="1819" customWidth="1"/>
    <col min="4133" max="4352" width="11.7109375" style="1819"/>
    <col min="4353" max="4353" width="13.85546875" style="1819" customWidth="1"/>
    <col min="4354" max="4354" width="27.7109375" style="1819" customWidth="1"/>
    <col min="4355" max="4356" width="10.7109375" style="1819" customWidth="1"/>
    <col min="4357" max="4357" width="11.28515625" style="1819" bestFit="1" customWidth="1"/>
    <col min="4358" max="4358" width="11.7109375" style="1819" customWidth="1"/>
    <col min="4359" max="4359" width="11.85546875" style="1819" customWidth="1"/>
    <col min="4360" max="4361" width="12.42578125" style="1819" customWidth="1"/>
    <col min="4362" max="4362" width="10.5703125" style="1819" customWidth="1"/>
    <col min="4363" max="4364" width="12.28515625" style="1819" customWidth="1"/>
    <col min="4365" max="4365" width="12.42578125" style="1819" customWidth="1"/>
    <col min="4366" max="4366" width="10.7109375" style="1819" customWidth="1"/>
    <col min="4367" max="4367" width="12.5703125" style="1819" customWidth="1"/>
    <col min="4368" max="4368" width="11.85546875" style="1819" customWidth="1"/>
    <col min="4369" max="4378" width="11.7109375" style="1819" customWidth="1"/>
    <col min="4379" max="4386" width="0" style="1819" hidden="1" customWidth="1"/>
    <col min="4387" max="4388" width="11.7109375" style="1819" customWidth="1"/>
    <col min="4389" max="4608" width="11.7109375" style="1819"/>
    <col min="4609" max="4609" width="13.85546875" style="1819" customWidth="1"/>
    <col min="4610" max="4610" width="27.7109375" style="1819" customWidth="1"/>
    <col min="4611" max="4612" width="10.7109375" style="1819" customWidth="1"/>
    <col min="4613" max="4613" width="11.28515625" style="1819" bestFit="1" customWidth="1"/>
    <col min="4614" max="4614" width="11.7109375" style="1819" customWidth="1"/>
    <col min="4615" max="4615" width="11.85546875" style="1819" customWidth="1"/>
    <col min="4616" max="4617" width="12.42578125" style="1819" customWidth="1"/>
    <col min="4618" max="4618" width="10.5703125" style="1819" customWidth="1"/>
    <col min="4619" max="4620" width="12.28515625" style="1819" customWidth="1"/>
    <col min="4621" max="4621" width="12.42578125" style="1819" customWidth="1"/>
    <col min="4622" max="4622" width="10.7109375" style="1819" customWidth="1"/>
    <col min="4623" max="4623" width="12.5703125" style="1819" customWidth="1"/>
    <col min="4624" max="4624" width="11.85546875" style="1819" customWidth="1"/>
    <col min="4625" max="4634" width="11.7109375" style="1819" customWidth="1"/>
    <col min="4635" max="4642" width="0" style="1819" hidden="1" customWidth="1"/>
    <col min="4643" max="4644" width="11.7109375" style="1819" customWidth="1"/>
    <col min="4645" max="4864" width="11.7109375" style="1819"/>
    <col min="4865" max="4865" width="13.85546875" style="1819" customWidth="1"/>
    <col min="4866" max="4866" width="27.7109375" style="1819" customWidth="1"/>
    <col min="4867" max="4868" width="10.7109375" style="1819" customWidth="1"/>
    <col min="4869" max="4869" width="11.28515625" style="1819" bestFit="1" customWidth="1"/>
    <col min="4870" max="4870" width="11.7109375" style="1819" customWidth="1"/>
    <col min="4871" max="4871" width="11.85546875" style="1819" customWidth="1"/>
    <col min="4872" max="4873" width="12.42578125" style="1819" customWidth="1"/>
    <col min="4874" max="4874" width="10.5703125" style="1819" customWidth="1"/>
    <col min="4875" max="4876" width="12.28515625" style="1819" customWidth="1"/>
    <col min="4877" max="4877" width="12.42578125" style="1819" customWidth="1"/>
    <col min="4878" max="4878" width="10.7109375" style="1819" customWidth="1"/>
    <col min="4879" max="4879" width="12.5703125" style="1819" customWidth="1"/>
    <col min="4880" max="4880" width="11.85546875" style="1819" customWidth="1"/>
    <col min="4881" max="4890" width="11.7109375" style="1819" customWidth="1"/>
    <col min="4891" max="4898" width="0" style="1819" hidden="1" customWidth="1"/>
    <col min="4899" max="4900" width="11.7109375" style="1819" customWidth="1"/>
    <col min="4901" max="5120" width="11.7109375" style="1819"/>
    <col min="5121" max="5121" width="13.85546875" style="1819" customWidth="1"/>
    <col min="5122" max="5122" width="27.7109375" style="1819" customWidth="1"/>
    <col min="5123" max="5124" width="10.7109375" style="1819" customWidth="1"/>
    <col min="5125" max="5125" width="11.28515625" style="1819" bestFit="1" customWidth="1"/>
    <col min="5126" max="5126" width="11.7109375" style="1819" customWidth="1"/>
    <col min="5127" max="5127" width="11.85546875" style="1819" customWidth="1"/>
    <col min="5128" max="5129" width="12.42578125" style="1819" customWidth="1"/>
    <col min="5130" max="5130" width="10.5703125" style="1819" customWidth="1"/>
    <col min="5131" max="5132" width="12.28515625" style="1819" customWidth="1"/>
    <col min="5133" max="5133" width="12.42578125" style="1819" customWidth="1"/>
    <col min="5134" max="5134" width="10.7109375" style="1819" customWidth="1"/>
    <col min="5135" max="5135" width="12.5703125" style="1819" customWidth="1"/>
    <col min="5136" max="5136" width="11.85546875" style="1819" customWidth="1"/>
    <col min="5137" max="5146" width="11.7109375" style="1819" customWidth="1"/>
    <col min="5147" max="5154" width="0" style="1819" hidden="1" customWidth="1"/>
    <col min="5155" max="5156" width="11.7109375" style="1819" customWidth="1"/>
    <col min="5157" max="5376" width="11.7109375" style="1819"/>
    <col min="5377" max="5377" width="13.85546875" style="1819" customWidth="1"/>
    <col min="5378" max="5378" width="27.7109375" style="1819" customWidth="1"/>
    <col min="5379" max="5380" width="10.7109375" style="1819" customWidth="1"/>
    <col min="5381" max="5381" width="11.28515625" style="1819" bestFit="1" customWidth="1"/>
    <col min="5382" max="5382" width="11.7109375" style="1819" customWidth="1"/>
    <col min="5383" max="5383" width="11.85546875" style="1819" customWidth="1"/>
    <col min="5384" max="5385" width="12.42578125" style="1819" customWidth="1"/>
    <col min="5386" max="5386" width="10.5703125" style="1819" customWidth="1"/>
    <col min="5387" max="5388" width="12.28515625" style="1819" customWidth="1"/>
    <col min="5389" max="5389" width="12.42578125" style="1819" customWidth="1"/>
    <col min="5390" max="5390" width="10.7109375" style="1819" customWidth="1"/>
    <col min="5391" max="5391" width="12.5703125" style="1819" customWidth="1"/>
    <col min="5392" max="5392" width="11.85546875" style="1819" customWidth="1"/>
    <col min="5393" max="5402" width="11.7109375" style="1819" customWidth="1"/>
    <col min="5403" max="5410" width="0" style="1819" hidden="1" customWidth="1"/>
    <col min="5411" max="5412" width="11.7109375" style="1819" customWidth="1"/>
    <col min="5413" max="5632" width="11.7109375" style="1819"/>
    <col min="5633" max="5633" width="13.85546875" style="1819" customWidth="1"/>
    <col min="5634" max="5634" width="27.7109375" style="1819" customWidth="1"/>
    <col min="5635" max="5636" width="10.7109375" style="1819" customWidth="1"/>
    <col min="5637" max="5637" width="11.28515625" style="1819" bestFit="1" customWidth="1"/>
    <col min="5638" max="5638" width="11.7109375" style="1819" customWidth="1"/>
    <col min="5639" max="5639" width="11.85546875" style="1819" customWidth="1"/>
    <col min="5640" max="5641" width="12.42578125" style="1819" customWidth="1"/>
    <col min="5642" max="5642" width="10.5703125" style="1819" customWidth="1"/>
    <col min="5643" max="5644" width="12.28515625" style="1819" customWidth="1"/>
    <col min="5645" max="5645" width="12.42578125" style="1819" customWidth="1"/>
    <col min="5646" max="5646" width="10.7109375" style="1819" customWidth="1"/>
    <col min="5647" max="5647" width="12.5703125" style="1819" customWidth="1"/>
    <col min="5648" max="5648" width="11.85546875" style="1819" customWidth="1"/>
    <col min="5649" max="5658" width="11.7109375" style="1819" customWidth="1"/>
    <col min="5659" max="5666" width="0" style="1819" hidden="1" customWidth="1"/>
    <col min="5667" max="5668" width="11.7109375" style="1819" customWidth="1"/>
    <col min="5669" max="5888" width="11.7109375" style="1819"/>
    <col min="5889" max="5889" width="13.85546875" style="1819" customWidth="1"/>
    <col min="5890" max="5890" width="27.7109375" style="1819" customWidth="1"/>
    <col min="5891" max="5892" width="10.7109375" style="1819" customWidth="1"/>
    <col min="5893" max="5893" width="11.28515625" style="1819" bestFit="1" customWidth="1"/>
    <col min="5894" max="5894" width="11.7109375" style="1819" customWidth="1"/>
    <col min="5895" max="5895" width="11.85546875" style="1819" customWidth="1"/>
    <col min="5896" max="5897" width="12.42578125" style="1819" customWidth="1"/>
    <col min="5898" max="5898" width="10.5703125" style="1819" customWidth="1"/>
    <col min="5899" max="5900" width="12.28515625" style="1819" customWidth="1"/>
    <col min="5901" max="5901" width="12.42578125" style="1819" customWidth="1"/>
    <col min="5902" max="5902" width="10.7109375" style="1819" customWidth="1"/>
    <col min="5903" max="5903" width="12.5703125" style="1819" customWidth="1"/>
    <col min="5904" max="5904" width="11.85546875" style="1819" customWidth="1"/>
    <col min="5905" max="5914" width="11.7109375" style="1819" customWidth="1"/>
    <col min="5915" max="5922" width="0" style="1819" hidden="1" customWidth="1"/>
    <col min="5923" max="5924" width="11.7109375" style="1819" customWidth="1"/>
    <col min="5925" max="6144" width="11.7109375" style="1819"/>
    <col min="6145" max="6145" width="13.85546875" style="1819" customWidth="1"/>
    <col min="6146" max="6146" width="27.7109375" style="1819" customWidth="1"/>
    <col min="6147" max="6148" width="10.7109375" style="1819" customWidth="1"/>
    <col min="6149" max="6149" width="11.28515625" style="1819" bestFit="1" customWidth="1"/>
    <col min="6150" max="6150" width="11.7109375" style="1819" customWidth="1"/>
    <col min="6151" max="6151" width="11.85546875" style="1819" customWidth="1"/>
    <col min="6152" max="6153" width="12.42578125" style="1819" customWidth="1"/>
    <col min="6154" max="6154" width="10.5703125" style="1819" customWidth="1"/>
    <col min="6155" max="6156" width="12.28515625" style="1819" customWidth="1"/>
    <col min="6157" max="6157" width="12.42578125" style="1819" customWidth="1"/>
    <col min="6158" max="6158" width="10.7109375" style="1819" customWidth="1"/>
    <col min="6159" max="6159" width="12.5703125" style="1819" customWidth="1"/>
    <col min="6160" max="6160" width="11.85546875" style="1819" customWidth="1"/>
    <col min="6161" max="6170" width="11.7109375" style="1819" customWidth="1"/>
    <col min="6171" max="6178" width="0" style="1819" hidden="1" customWidth="1"/>
    <col min="6179" max="6180" width="11.7109375" style="1819" customWidth="1"/>
    <col min="6181" max="6400" width="11.7109375" style="1819"/>
    <col min="6401" max="6401" width="13.85546875" style="1819" customWidth="1"/>
    <col min="6402" max="6402" width="27.7109375" style="1819" customWidth="1"/>
    <col min="6403" max="6404" width="10.7109375" style="1819" customWidth="1"/>
    <col min="6405" max="6405" width="11.28515625" style="1819" bestFit="1" customWidth="1"/>
    <col min="6406" max="6406" width="11.7109375" style="1819" customWidth="1"/>
    <col min="6407" max="6407" width="11.85546875" style="1819" customWidth="1"/>
    <col min="6408" max="6409" width="12.42578125" style="1819" customWidth="1"/>
    <col min="6410" max="6410" width="10.5703125" style="1819" customWidth="1"/>
    <col min="6411" max="6412" width="12.28515625" style="1819" customWidth="1"/>
    <col min="6413" max="6413" width="12.42578125" style="1819" customWidth="1"/>
    <col min="6414" max="6414" width="10.7109375" style="1819" customWidth="1"/>
    <col min="6415" max="6415" width="12.5703125" style="1819" customWidth="1"/>
    <col min="6416" max="6416" width="11.85546875" style="1819" customWidth="1"/>
    <col min="6417" max="6426" width="11.7109375" style="1819" customWidth="1"/>
    <col min="6427" max="6434" width="0" style="1819" hidden="1" customWidth="1"/>
    <col min="6435" max="6436" width="11.7109375" style="1819" customWidth="1"/>
    <col min="6437" max="6656" width="11.7109375" style="1819"/>
    <col min="6657" max="6657" width="13.85546875" style="1819" customWidth="1"/>
    <col min="6658" max="6658" width="27.7109375" style="1819" customWidth="1"/>
    <col min="6659" max="6660" width="10.7109375" style="1819" customWidth="1"/>
    <col min="6661" max="6661" width="11.28515625" style="1819" bestFit="1" customWidth="1"/>
    <col min="6662" max="6662" width="11.7109375" style="1819" customWidth="1"/>
    <col min="6663" max="6663" width="11.85546875" style="1819" customWidth="1"/>
    <col min="6664" max="6665" width="12.42578125" style="1819" customWidth="1"/>
    <col min="6666" max="6666" width="10.5703125" style="1819" customWidth="1"/>
    <col min="6667" max="6668" width="12.28515625" style="1819" customWidth="1"/>
    <col min="6669" max="6669" width="12.42578125" style="1819" customWidth="1"/>
    <col min="6670" max="6670" width="10.7109375" style="1819" customWidth="1"/>
    <col min="6671" max="6671" width="12.5703125" style="1819" customWidth="1"/>
    <col min="6672" max="6672" width="11.85546875" style="1819" customWidth="1"/>
    <col min="6673" max="6682" width="11.7109375" style="1819" customWidth="1"/>
    <col min="6683" max="6690" width="0" style="1819" hidden="1" customWidth="1"/>
    <col min="6691" max="6692" width="11.7109375" style="1819" customWidth="1"/>
    <col min="6693" max="6912" width="11.7109375" style="1819"/>
    <col min="6913" max="6913" width="13.85546875" style="1819" customWidth="1"/>
    <col min="6914" max="6914" width="27.7109375" style="1819" customWidth="1"/>
    <col min="6915" max="6916" width="10.7109375" style="1819" customWidth="1"/>
    <col min="6917" max="6917" width="11.28515625" style="1819" bestFit="1" customWidth="1"/>
    <col min="6918" max="6918" width="11.7109375" style="1819" customWidth="1"/>
    <col min="6919" max="6919" width="11.85546875" style="1819" customWidth="1"/>
    <col min="6920" max="6921" width="12.42578125" style="1819" customWidth="1"/>
    <col min="6922" max="6922" width="10.5703125" style="1819" customWidth="1"/>
    <col min="6923" max="6924" width="12.28515625" style="1819" customWidth="1"/>
    <col min="6925" max="6925" width="12.42578125" style="1819" customWidth="1"/>
    <col min="6926" max="6926" width="10.7109375" style="1819" customWidth="1"/>
    <col min="6927" max="6927" width="12.5703125" style="1819" customWidth="1"/>
    <col min="6928" max="6928" width="11.85546875" style="1819" customWidth="1"/>
    <col min="6929" max="6938" width="11.7109375" style="1819" customWidth="1"/>
    <col min="6939" max="6946" width="0" style="1819" hidden="1" customWidth="1"/>
    <col min="6947" max="6948" width="11.7109375" style="1819" customWidth="1"/>
    <col min="6949" max="7168" width="11.7109375" style="1819"/>
    <col min="7169" max="7169" width="13.85546875" style="1819" customWidth="1"/>
    <col min="7170" max="7170" width="27.7109375" style="1819" customWidth="1"/>
    <col min="7171" max="7172" width="10.7109375" style="1819" customWidth="1"/>
    <col min="7173" max="7173" width="11.28515625" style="1819" bestFit="1" customWidth="1"/>
    <col min="7174" max="7174" width="11.7109375" style="1819" customWidth="1"/>
    <col min="7175" max="7175" width="11.85546875" style="1819" customWidth="1"/>
    <col min="7176" max="7177" width="12.42578125" style="1819" customWidth="1"/>
    <col min="7178" max="7178" width="10.5703125" style="1819" customWidth="1"/>
    <col min="7179" max="7180" width="12.28515625" style="1819" customWidth="1"/>
    <col min="7181" max="7181" width="12.42578125" style="1819" customWidth="1"/>
    <col min="7182" max="7182" width="10.7109375" style="1819" customWidth="1"/>
    <col min="7183" max="7183" width="12.5703125" style="1819" customWidth="1"/>
    <col min="7184" max="7184" width="11.85546875" style="1819" customWidth="1"/>
    <col min="7185" max="7194" width="11.7109375" style="1819" customWidth="1"/>
    <col min="7195" max="7202" width="0" style="1819" hidden="1" customWidth="1"/>
    <col min="7203" max="7204" width="11.7109375" style="1819" customWidth="1"/>
    <col min="7205" max="7424" width="11.7109375" style="1819"/>
    <col min="7425" max="7425" width="13.85546875" style="1819" customWidth="1"/>
    <col min="7426" max="7426" width="27.7109375" style="1819" customWidth="1"/>
    <col min="7427" max="7428" width="10.7109375" style="1819" customWidth="1"/>
    <col min="7429" max="7429" width="11.28515625" style="1819" bestFit="1" customWidth="1"/>
    <col min="7430" max="7430" width="11.7109375" style="1819" customWidth="1"/>
    <col min="7431" max="7431" width="11.85546875" style="1819" customWidth="1"/>
    <col min="7432" max="7433" width="12.42578125" style="1819" customWidth="1"/>
    <col min="7434" max="7434" width="10.5703125" style="1819" customWidth="1"/>
    <col min="7435" max="7436" width="12.28515625" style="1819" customWidth="1"/>
    <col min="7437" max="7437" width="12.42578125" style="1819" customWidth="1"/>
    <col min="7438" max="7438" width="10.7109375" style="1819" customWidth="1"/>
    <col min="7439" max="7439" width="12.5703125" style="1819" customWidth="1"/>
    <col min="7440" max="7440" width="11.85546875" style="1819" customWidth="1"/>
    <col min="7441" max="7450" width="11.7109375" style="1819" customWidth="1"/>
    <col min="7451" max="7458" width="0" style="1819" hidden="1" customWidth="1"/>
    <col min="7459" max="7460" width="11.7109375" style="1819" customWidth="1"/>
    <col min="7461" max="7680" width="11.7109375" style="1819"/>
    <col min="7681" max="7681" width="13.85546875" style="1819" customWidth="1"/>
    <col min="7682" max="7682" width="27.7109375" style="1819" customWidth="1"/>
    <col min="7683" max="7684" width="10.7109375" style="1819" customWidth="1"/>
    <col min="7685" max="7685" width="11.28515625" style="1819" bestFit="1" customWidth="1"/>
    <col min="7686" max="7686" width="11.7109375" style="1819" customWidth="1"/>
    <col min="7687" max="7687" width="11.85546875" style="1819" customWidth="1"/>
    <col min="7688" max="7689" width="12.42578125" style="1819" customWidth="1"/>
    <col min="7690" max="7690" width="10.5703125" style="1819" customWidth="1"/>
    <col min="7691" max="7692" width="12.28515625" style="1819" customWidth="1"/>
    <col min="7693" max="7693" width="12.42578125" style="1819" customWidth="1"/>
    <col min="7694" max="7694" width="10.7109375" style="1819" customWidth="1"/>
    <col min="7695" max="7695" width="12.5703125" style="1819" customWidth="1"/>
    <col min="7696" max="7696" width="11.85546875" style="1819" customWidth="1"/>
    <col min="7697" max="7706" width="11.7109375" style="1819" customWidth="1"/>
    <col min="7707" max="7714" width="0" style="1819" hidden="1" customWidth="1"/>
    <col min="7715" max="7716" width="11.7109375" style="1819" customWidth="1"/>
    <col min="7717" max="7936" width="11.7109375" style="1819"/>
    <col min="7937" max="7937" width="13.85546875" style="1819" customWidth="1"/>
    <col min="7938" max="7938" width="27.7109375" style="1819" customWidth="1"/>
    <col min="7939" max="7940" width="10.7109375" style="1819" customWidth="1"/>
    <col min="7941" max="7941" width="11.28515625" style="1819" bestFit="1" customWidth="1"/>
    <col min="7942" max="7942" width="11.7109375" style="1819" customWidth="1"/>
    <col min="7943" max="7943" width="11.85546875" style="1819" customWidth="1"/>
    <col min="7944" max="7945" width="12.42578125" style="1819" customWidth="1"/>
    <col min="7946" max="7946" width="10.5703125" style="1819" customWidth="1"/>
    <col min="7947" max="7948" width="12.28515625" style="1819" customWidth="1"/>
    <col min="7949" max="7949" width="12.42578125" style="1819" customWidth="1"/>
    <col min="7950" max="7950" width="10.7109375" style="1819" customWidth="1"/>
    <col min="7951" max="7951" width="12.5703125" style="1819" customWidth="1"/>
    <col min="7952" max="7952" width="11.85546875" style="1819" customWidth="1"/>
    <col min="7953" max="7962" width="11.7109375" style="1819" customWidth="1"/>
    <col min="7963" max="7970" width="0" style="1819" hidden="1" customWidth="1"/>
    <col min="7971" max="7972" width="11.7109375" style="1819" customWidth="1"/>
    <col min="7973" max="8192" width="11.7109375" style="1819"/>
    <col min="8193" max="8193" width="13.85546875" style="1819" customWidth="1"/>
    <col min="8194" max="8194" width="27.7109375" style="1819" customWidth="1"/>
    <col min="8195" max="8196" width="10.7109375" style="1819" customWidth="1"/>
    <col min="8197" max="8197" width="11.28515625" style="1819" bestFit="1" customWidth="1"/>
    <col min="8198" max="8198" width="11.7109375" style="1819" customWidth="1"/>
    <col min="8199" max="8199" width="11.85546875" style="1819" customWidth="1"/>
    <col min="8200" max="8201" width="12.42578125" style="1819" customWidth="1"/>
    <col min="8202" max="8202" width="10.5703125" style="1819" customWidth="1"/>
    <col min="8203" max="8204" width="12.28515625" style="1819" customWidth="1"/>
    <col min="8205" max="8205" width="12.42578125" style="1819" customWidth="1"/>
    <col min="8206" max="8206" width="10.7109375" style="1819" customWidth="1"/>
    <col min="8207" max="8207" width="12.5703125" style="1819" customWidth="1"/>
    <col min="8208" max="8208" width="11.85546875" style="1819" customWidth="1"/>
    <col min="8209" max="8218" width="11.7109375" style="1819" customWidth="1"/>
    <col min="8219" max="8226" width="0" style="1819" hidden="1" customWidth="1"/>
    <col min="8227" max="8228" width="11.7109375" style="1819" customWidth="1"/>
    <col min="8229" max="8448" width="11.7109375" style="1819"/>
    <col min="8449" max="8449" width="13.85546875" style="1819" customWidth="1"/>
    <col min="8450" max="8450" width="27.7109375" style="1819" customWidth="1"/>
    <col min="8451" max="8452" width="10.7109375" style="1819" customWidth="1"/>
    <col min="8453" max="8453" width="11.28515625" style="1819" bestFit="1" customWidth="1"/>
    <col min="8454" max="8454" width="11.7109375" style="1819" customWidth="1"/>
    <col min="8455" max="8455" width="11.85546875" style="1819" customWidth="1"/>
    <col min="8456" max="8457" width="12.42578125" style="1819" customWidth="1"/>
    <col min="8458" max="8458" width="10.5703125" style="1819" customWidth="1"/>
    <col min="8459" max="8460" width="12.28515625" style="1819" customWidth="1"/>
    <col min="8461" max="8461" width="12.42578125" style="1819" customWidth="1"/>
    <col min="8462" max="8462" width="10.7109375" style="1819" customWidth="1"/>
    <col min="8463" max="8463" width="12.5703125" style="1819" customWidth="1"/>
    <col min="8464" max="8464" width="11.85546875" style="1819" customWidth="1"/>
    <col min="8465" max="8474" width="11.7109375" style="1819" customWidth="1"/>
    <col min="8475" max="8482" width="0" style="1819" hidden="1" customWidth="1"/>
    <col min="8483" max="8484" width="11.7109375" style="1819" customWidth="1"/>
    <col min="8485" max="8704" width="11.7109375" style="1819"/>
    <col min="8705" max="8705" width="13.85546875" style="1819" customWidth="1"/>
    <col min="8706" max="8706" width="27.7109375" style="1819" customWidth="1"/>
    <col min="8707" max="8708" width="10.7109375" style="1819" customWidth="1"/>
    <col min="8709" max="8709" width="11.28515625" style="1819" bestFit="1" customWidth="1"/>
    <col min="8710" max="8710" width="11.7109375" style="1819" customWidth="1"/>
    <col min="8711" max="8711" width="11.85546875" style="1819" customWidth="1"/>
    <col min="8712" max="8713" width="12.42578125" style="1819" customWidth="1"/>
    <col min="8714" max="8714" width="10.5703125" style="1819" customWidth="1"/>
    <col min="8715" max="8716" width="12.28515625" style="1819" customWidth="1"/>
    <col min="8717" max="8717" width="12.42578125" style="1819" customWidth="1"/>
    <col min="8718" max="8718" width="10.7109375" style="1819" customWidth="1"/>
    <col min="8719" max="8719" width="12.5703125" style="1819" customWidth="1"/>
    <col min="8720" max="8720" width="11.85546875" style="1819" customWidth="1"/>
    <col min="8721" max="8730" width="11.7109375" style="1819" customWidth="1"/>
    <col min="8731" max="8738" width="0" style="1819" hidden="1" customWidth="1"/>
    <col min="8739" max="8740" width="11.7109375" style="1819" customWidth="1"/>
    <col min="8741" max="8960" width="11.7109375" style="1819"/>
    <col min="8961" max="8961" width="13.85546875" style="1819" customWidth="1"/>
    <col min="8962" max="8962" width="27.7109375" style="1819" customWidth="1"/>
    <col min="8963" max="8964" width="10.7109375" style="1819" customWidth="1"/>
    <col min="8965" max="8965" width="11.28515625" style="1819" bestFit="1" customWidth="1"/>
    <col min="8966" max="8966" width="11.7109375" style="1819" customWidth="1"/>
    <col min="8967" max="8967" width="11.85546875" style="1819" customWidth="1"/>
    <col min="8968" max="8969" width="12.42578125" style="1819" customWidth="1"/>
    <col min="8970" max="8970" width="10.5703125" style="1819" customWidth="1"/>
    <col min="8971" max="8972" width="12.28515625" style="1819" customWidth="1"/>
    <col min="8973" max="8973" width="12.42578125" style="1819" customWidth="1"/>
    <col min="8974" max="8974" width="10.7109375" style="1819" customWidth="1"/>
    <col min="8975" max="8975" width="12.5703125" style="1819" customWidth="1"/>
    <col min="8976" max="8976" width="11.85546875" style="1819" customWidth="1"/>
    <col min="8977" max="8986" width="11.7109375" style="1819" customWidth="1"/>
    <col min="8987" max="8994" width="0" style="1819" hidden="1" customWidth="1"/>
    <col min="8995" max="8996" width="11.7109375" style="1819" customWidth="1"/>
    <col min="8997" max="9216" width="11.7109375" style="1819"/>
    <col min="9217" max="9217" width="13.85546875" style="1819" customWidth="1"/>
    <col min="9218" max="9218" width="27.7109375" style="1819" customWidth="1"/>
    <col min="9219" max="9220" width="10.7109375" style="1819" customWidth="1"/>
    <col min="9221" max="9221" width="11.28515625" style="1819" bestFit="1" customWidth="1"/>
    <col min="9222" max="9222" width="11.7109375" style="1819" customWidth="1"/>
    <col min="9223" max="9223" width="11.85546875" style="1819" customWidth="1"/>
    <col min="9224" max="9225" width="12.42578125" style="1819" customWidth="1"/>
    <col min="9226" max="9226" width="10.5703125" style="1819" customWidth="1"/>
    <col min="9227" max="9228" width="12.28515625" style="1819" customWidth="1"/>
    <col min="9229" max="9229" width="12.42578125" style="1819" customWidth="1"/>
    <col min="9230" max="9230" width="10.7109375" style="1819" customWidth="1"/>
    <col min="9231" max="9231" width="12.5703125" style="1819" customWidth="1"/>
    <col min="9232" max="9232" width="11.85546875" style="1819" customWidth="1"/>
    <col min="9233" max="9242" width="11.7109375" style="1819" customWidth="1"/>
    <col min="9243" max="9250" width="0" style="1819" hidden="1" customWidth="1"/>
    <col min="9251" max="9252" width="11.7109375" style="1819" customWidth="1"/>
    <col min="9253" max="9472" width="11.7109375" style="1819"/>
    <col min="9473" max="9473" width="13.85546875" style="1819" customWidth="1"/>
    <col min="9474" max="9474" width="27.7109375" style="1819" customWidth="1"/>
    <col min="9475" max="9476" width="10.7109375" style="1819" customWidth="1"/>
    <col min="9477" max="9477" width="11.28515625" style="1819" bestFit="1" customWidth="1"/>
    <col min="9478" max="9478" width="11.7109375" style="1819" customWidth="1"/>
    <col min="9479" max="9479" width="11.85546875" style="1819" customWidth="1"/>
    <col min="9480" max="9481" width="12.42578125" style="1819" customWidth="1"/>
    <col min="9482" max="9482" width="10.5703125" style="1819" customWidth="1"/>
    <col min="9483" max="9484" width="12.28515625" style="1819" customWidth="1"/>
    <col min="9485" max="9485" width="12.42578125" style="1819" customWidth="1"/>
    <col min="9486" max="9486" width="10.7109375" style="1819" customWidth="1"/>
    <col min="9487" max="9487" width="12.5703125" style="1819" customWidth="1"/>
    <col min="9488" max="9488" width="11.85546875" style="1819" customWidth="1"/>
    <col min="9489" max="9498" width="11.7109375" style="1819" customWidth="1"/>
    <col min="9499" max="9506" width="0" style="1819" hidden="1" customWidth="1"/>
    <col min="9507" max="9508" width="11.7109375" style="1819" customWidth="1"/>
    <col min="9509" max="9728" width="11.7109375" style="1819"/>
    <col min="9729" max="9729" width="13.85546875" style="1819" customWidth="1"/>
    <col min="9730" max="9730" width="27.7109375" style="1819" customWidth="1"/>
    <col min="9731" max="9732" width="10.7109375" style="1819" customWidth="1"/>
    <col min="9733" max="9733" width="11.28515625" style="1819" bestFit="1" customWidth="1"/>
    <col min="9734" max="9734" width="11.7109375" style="1819" customWidth="1"/>
    <col min="9735" max="9735" width="11.85546875" style="1819" customWidth="1"/>
    <col min="9736" max="9737" width="12.42578125" style="1819" customWidth="1"/>
    <col min="9738" max="9738" width="10.5703125" style="1819" customWidth="1"/>
    <col min="9739" max="9740" width="12.28515625" style="1819" customWidth="1"/>
    <col min="9741" max="9741" width="12.42578125" style="1819" customWidth="1"/>
    <col min="9742" max="9742" width="10.7109375" style="1819" customWidth="1"/>
    <col min="9743" max="9743" width="12.5703125" style="1819" customWidth="1"/>
    <col min="9744" max="9744" width="11.85546875" style="1819" customWidth="1"/>
    <col min="9745" max="9754" width="11.7109375" style="1819" customWidth="1"/>
    <col min="9755" max="9762" width="0" style="1819" hidden="1" customWidth="1"/>
    <col min="9763" max="9764" width="11.7109375" style="1819" customWidth="1"/>
    <col min="9765" max="9984" width="11.7109375" style="1819"/>
    <col min="9985" max="9985" width="13.85546875" style="1819" customWidth="1"/>
    <col min="9986" max="9986" width="27.7109375" style="1819" customWidth="1"/>
    <col min="9987" max="9988" width="10.7109375" style="1819" customWidth="1"/>
    <col min="9989" max="9989" width="11.28515625" style="1819" bestFit="1" customWidth="1"/>
    <col min="9990" max="9990" width="11.7109375" style="1819" customWidth="1"/>
    <col min="9991" max="9991" width="11.85546875" style="1819" customWidth="1"/>
    <col min="9992" max="9993" width="12.42578125" style="1819" customWidth="1"/>
    <col min="9994" max="9994" width="10.5703125" style="1819" customWidth="1"/>
    <col min="9995" max="9996" width="12.28515625" style="1819" customWidth="1"/>
    <col min="9997" max="9997" width="12.42578125" style="1819" customWidth="1"/>
    <col min="9998" max="9998" width="10.7109375" style="1819" customWidth="1"/>
    <col min="9999" max="9999" width="12.5703125" style="1819" customWidth="1"/>
    <col min="10000" max="10000" width="11.85546875" style="1819" customWidth="1"/>
    <col min="10001" max="10010" width="11.7109375" style="1819" customWidth="1"/>
    <col min="10011" max="10018" width="0" style="1819" hidden="1" customWidth="1"/>
    <col min="10019" max="10020" width="11.7109375" style="1819" customWidth="1"/>
    <col min="10021" max="10240" width="11.7109375" style="1819"/>
    <col min="10241" max="10241" width="13.85546875" style="1819" customWidth="1"/>
    <col min="10242" max="10242" width="27.7109375" style="1819" customWidth="1"/>
    <col min="10243" max="10244" width="10.7109375" style="1819" customWidth="1"/>
    <col min="10245" max="10245" width="11.28515625" style="1819" bestFit="1" customWidth="1"/>
    <col min="10246" max="10246" width="11.7109375" style="1819" customWidth="1"/>
    <col min="10247" max="10247" width="11.85546875" style="1819" customWidth="1"/>
    <col min="10248" max="10249" width="12.42578125" style="1819" customWidth="1"/>
    <col min="10250" max="10250" width="10.5703125" style="1819" customWidth="1"/>
    <col min="10251" max="10252" width="12.28515625" style="1819" customWidth="1"/>
    <col min="10253" max="10253" width="12.42578125" style="1819" customWidth="1"/>
    <col min="10254" max="10254" width="10.7109375" style="1819" customWidth="1"/>
    <col min="10255" max="10255" width="12.5703125" style="1819" customWidth="1"/>
    <col min="10256" max="10256" width="11.85546875" style="1819" customWidth="1"/>
    <col min="10257" max="10266" width="11.7109375" style="1819" customWidth="1"/>
    <col min="10267" max="10274" width="0" style="1819" hidden="1" customWidth="1"/>
    <col min="10275" max="10276" width="11.7109375" style="1819" customWidth="1"/>
    <col min="10277" max="10496" width="11.7109375" style="1819"/>
    <col min="10497" max="10497" width="13.85546875" style="1819" customWidth="1"/>
    <col min="10498" max="10498" width="27.7109375" style="1819" customWidth="1"/>
    <col min="10499" max="10500" width="10.7109375" style="1819" customWidth="1"/>
    <col min="10501" max="10501" width="11.28515625" style="1819" bestFit="1" customWidth="1"/>
    <col min="10502" max="10502" width="11.7109375" style="1819" customWidth="1"/>
    <col min="10503" max="10503" width="11.85546875" style="1819" customWidth="1"/>
    <col min="10504" max="10505" width="12.42578125" style="1819" customWidth="1"/>
    <col min="10506" max="10506" width="10.5703125" style="1819" customWidth="1"/>
    <col min="10507" max="10508" width="12.28515625" style="1819" customWidth="1"/>
    <col min="10509" max="10509" width="12.42578125" style="1819" customWidth="1"/>
    <col min="10510" max="10510" width="10.7109375" style="1819" customWidth="1"/>
    <col min="10511" max="10511" width="12.5703125" style="1819" customWidth="1"/>
    <col min="10512" max="10512" width="11.85546875" style="1819" customWidth="1"/>
    <col min="10513" max="10522" width="11.7109375" style="1819" customWidth="1"/>
    <col min="10523" max="10530" width="0" style="1819" hidden="1" customWidth="1"/>
    <col min="10531" max="10532" width="11.7109375" style="1819" customWidth="1"/>
    <col min="10533" max="10752" width="11.7109375" style="1819"/>
    <col min="10753" max="10753" width="13.85546875" style="1819" customWidth="1"/>
    <col min="10754" max="10754" width="27.7109375" style="1819" customWidth="1"/>
    <col min="10755" max="10756" width="10.7109375" style="1819" customWidth="1"/>
    <col min="10757" max="10757" width="11.28515625" style="1819" bestFit="1" customWidth="1"/>
    <col min="10758" max="10758" width="11.7109375" style="1819" customWidth="1"/>
    <col min="10759" max="10759" width="11.85546875" style="1819" customWidth="1"/>
    <col min="10760" max="10761" width="12.42578125" style="1819" customWidth="1"/>
    <col min="10762" max="10762" width="10.5703125" style="1819" customWidth="1"/>
    <col min="10763" max="10764" width="12.28515625" style="1819" customWidth="1"/>
    <col min="10765" max="10765" width="12.42578125" style="1819" customWidth="1"/>
    <col min="10766" max="10766" width="10.7109375" style="1819" customWidth="1"/>
    <col min="10767" max="10767" width="12.5703125" style="1819" customWidth="1"/>
    <col min="10768" max="10768" width="11.85546875" style="1819" customWidth="1"/>
    <col min="10769" max="10778" width="11.7109375" style="1819" customWidth="1"/>
    <col min="10779" max="10786" width="0" style="1819" hidden="1" customWidth="1"/>
    <col min="10787" max="10788" width="11.7109375" style="1819" customWidth="1"/>
    <col min="10789" max="11008" width="11.7109375" style="1819"/>
    <col min="11009" max="11009" width="13.85546875" style="1819" customWidth="1"/>
    <col min="11010" max="11010" width="27.7109375" style="1819" customWidth="1"/>
    <col min="11011" max="11012" width="10.7109375" style="1819" customWidth="1"/>
    <col min="11013" max="11013" width="11.28515625" style="1819" bestFit="1" customWidth="1"/>
    <col min="11014" max="11014" width="11.7109375" style="1819" customWidth="1"/>
    <col min="11015" max="11015" width="11.85546875" style="1819" customWidth="1"/>
    <col min="11016" max="11017" width="12.42578125" style="1819" customWidth="1"/>
    <col min="11018" max="11018" width="10.5703125" style="1819" customWidth="1"/>
    <col min="11019" max="11020" width="12.28515625" style="1819" customWidth="1"/>
    <col min="11021" max="11021" width="12.42578125" style="1819" customWidth="1"/>
    <col min="11022" max="11022" width="10.7109375" style="1819" customWidth="1"/>
    <col min="11023" max="11023" width="12.5703125" style="1819" customWidth="1"/>
    <col min="11024" max="11024" width="11.85546875" style="1819" customWidth="1"/>
    <col min="11025" max="11034" width="11.7109375" style="1819" customWidth="1"/>
    <col min="11035" max="11042" width="0" style="1819" hidden="1" customWidth="1"/>
    <col min="11043" max="11044" width="11.7109375" style="1819" customWidth="1"/>
    <col min="11045" max="11264" width="11.7109375" style="1819"/>
    <col min="11265" max="11265" width="13.85546875" style="1819" customWidth="1"/>
    <col min="11266" max="11266" width="27.7109375" style="1819" customWidth="1"/>
    <col min="11267" max="11268" width="10.7109375" style="1819" customWidth="1"/>
    <col min="11269" max="11269" width="11.28515625" style="1819" bestFit="1" customWidth="1"/>
    <col min="11270" max="11270" width="11.7109375" style="1819" customWidth="1"/>
    <col min="11271" max="11271" width="11.85546875" style="1819" customWidth="1"/>
    <col min="11272" max="11273" width="12.42578125" style="1819" customWidth="1"/>
    <col min="11274" max="11274" width="10.5703125" style="1819" customWidth="1"/>
    <col min="11275" max="11276" width="12.28515625" style="1819" customWidth="1"/>
    <col min="11277" max="11277" width="12.42578125" style="1819" customWidth="1"/>
    <col min="11278" max="11278" width="10.7109375" style="1819" customWidth="1"/>
    <col min="11279" max="11279" width="12.5703125" style="1819" customWidth="1"/>
    <col min="11280" max="11280" width="11.85546875" style="1819" customWidth="1"/>
    <col min="11281" max="11290" width="11.7109375" style="1819" customWidth="1"/>
    <col min="11291" max="11298" width="0" style="1819" hidden="1" customWidth="1"/>
    <col min="11299" max="11300" width="11.7109375" style="1819" customWidth="1"/>
    <col min="11301" max="11520" width="11.7109375" style="1819"/>
    <col min="11521" max="11521" width="13.85546875" style="1819" customWidth="1"/>
    <col min="11522" max="11522" width="27.7109375" style="1819" customWidth="1"/>
    <col min="11523" max="11524" width="10.7109375" style="1819" customWidth="1"/>
    <col min="11525" max="11525" width="11.28515625" style="1819" bestFit="1" customWidth="1"/>
    <col min="11526" max="11526" width="11.7109375" style="1819" customWidth="1"/>
    <col min="11527" max="11527" width="11.85546875" style="1819" customWidth="1"/>
    <col min="11528" max="11529" width="12.42578125" style="1819" customWidth="1"/>
    <col min="11530" max="11530" width="10.5703125" style="1819" customWidth="1"/>
    <col min="11531" max="11532" width="12.28515625" style="1819" customWidth="1"/>
    <col min="11533" max="11533" width="12.42578125" style="1819" customWidth="1"/>
    <col min="11534" max="11534" width="10.7109375" style="1819" customWidth="1"/>
    <col min="11535" max="11535" width="12.5703125" style="1819" customWidth="1"/>
    <col min="11536" max="11536" width="11.85546875" style="1819" customWidth="1"/>
    <col min="11537" max="11546" width="11.7109375" style="1819" customWidth="1"/>
    <col min="11547" max="11554" width="0" style="1819" hidden="1" customWidth="1"/>
    <col min="11555" max="11556" width="11.7109375" style="1819" customWidth="1"/>
    <col min="11557" max="11776" width="11.7109375" style="1819"/>
    <col min="11777" max="11777" width="13.85546875" style="1819" customWidth="1"/>
    <col min="11778" max="11778" width="27.7109375" style="1819" customWidth="1"/>
    <col min="11779" max="11780" width="10.7109375" style="1819" customWidth="1"/>
    <col min="11781" max="11781" width="11.28515625" style="1819" bestFit="1" customWidth="1"/>
    <col min="11782" max="11782" width="11.7109375" style="1819" customWidth="1"/>
    <col min="11783" max="11783" width="11.85546875" style="1819" customWidth="1"/>
    <col min="11784" max="11785" width="12.42578125" style="1819" customWidth="1"/>
    <col min="11786" max="11786" width="10.5703125" style="1819" customWidth="1"/>
    <col min="11787" max="11788" width="12.28515625" style="1819" customWidth="1"/>
    <col min="11789" max="11789" width="12.42578125" style="1819" customWidth="1"/>
    <col min="11790" max="11790" width="10.7109375" style="1819" customWidth="1"/>
    <col min="11791" max="11791" width="12.5703125" style="1819" customWidth="1"/>
    <col min="11792" max="11792" width="11.85546875" style="1819" customWidth="1"/>
    <col min="11793" max="11802" width="11.7109375" style="1819" customWidth="1"/>
    <col min="11803" max="11810" width="0" style="1819" hidden="1" customWidth="1"/>
    <col min="11811" max="11812" width="11.7109375" style="1819" customWidth="1"/>
    <col min="11813" max="12032" width="11.7109375" style="1819"/>
    <col min="12033" max="12033" width="13.85546875" style="1819" customWidth="1"/>
    <col min="12034" max="12034" width="27.7109375" style="1819" customWidth="1"/>
    <col min="12035" max="12036" width="10.7109375" style="1819" customWidth="1"/>
    <col min="12037" max="12037" width="11.28515625" style="1819" bestFit="1" customWidth="1"/>
    <col min="12038" max="12038" width="11.7109375" style="1819" customWidth="1"/>
    <col min="12039" max="12039" width="11.85546875" style="1819" customWidth="1"/>
    <col min="12040" max="12041" width="12.42578125" style="1819" customWidth="1"/>
    <col min="12042" max="12042" width="10.5703125" style="1819" customWidth="1"/>
    <col min="12043" max="12044" width="12.28515625" style="1819" customWidth="1"/>
    <col min="12045" max="12045" width="12.42578125" style="1819" customWidth="1"/>
    <col min="12046" max="12046" width="10.7109375" style="1819" customWidth="1"/>
    <col min="12047" max="12047" width="12.5703125" style="1819" customWidth="1"/>
    <col min="12048" max="12048" width="11.85546875" style="1819" customWidth="1"/>
    <col min="12049" max="12058" width="11.7109375" style="1819" customWidth="1"/>
    <col min="12059" max="12066" width="0" style="1819" hidden="1" customWidth="1"/>
    <col min="12067" max="12068" width="11.7109375" style="1819" customWidth="1"/>
    <col min="12069" max="12288" width="11.7109375" style="1819"/>
    <col min="12289" max="12289" width="13.85546875" style="1819" customWidth="1"/>
    <col min="12290" max="12290" width="27.7109375" style="1819" customWidth="1"/>
    <col min="12291" max="12292" width="10.7109375" style="1819" customWidth="1"/>
    <col min="12293" max="12293" width="11.28515625" style="1819" bestFit="1" customWidth="1"/>
    <col min="12294" max="12294" width="11.7109375" style="1819" customWidth="1"/>
    <col min="12295" max="12295" width="11.85546875" style="1819" customWidth="1"/>
    <col min="12296" max="12297" width="12.42578125" style="1819" customWidth="1"/>
    <col min="12298" max="12298" width="10.5703125" style="1819" customWidth="1"/>
    <col min="12299" max="12300" width="12.28515625" style="1819" customWidth="1"/>
    <col min="12301" max="12301" width="12.42578125" style="1819" customWidth="1"/>
    <col min="12302" max="12302" width="10.7109375" style="1819" customWidth="1"/>
    <col min="12303" max="12303" width="12.5703125" style="1819" customWidth="1"/>
    <col min="12304" max="12304" width="11.85546875" style="1819" customWidth="1"/>
    <col min="12305" max="12314" width="11.7109375" style="1819" customWidth="1"/>
    <col min="12315" max="12322" width="0" style="1819" hidden="1" customWidth="1"/>
    <col min="12323" max="12324" width="11.7109375" style="1819" customWidth="1"/>
    <col min="12325" max="12544" width="11.7109375" style="1819"/>
    <col min="12545" max="12545" width="13.85546875" style="1819" customWidth="1"/>
    <col min="12546" max="12546" width="27.7109375" style="1819" customWidth="1"/>
    <col min="12547" max="12548" width="10.7109375" style="1819" customWidth="1"/>
    <col min="12549" max="12549" width="11.28515625" style="1819" bestFit="1" customWidth="1"/>
    <col min="12550" max="12550" width="11.7109375" style="1819" customWidth="1"/>
    <col min="12551" max="12551" width="11.85546875" style="1819" customWidth="1"/>
    <col min="12552" max="12553" width="12.42578125" style="1819" customWidth="1"/>
    <col min="12554" max="12554" width="10.5703125" style="1819" customWidth="1"/>
    <col min="12555" max="12556" width="12.28515625" style="1819" customWidth="1"/>
    <col min="12557" max="12557" width="12.42578125" style="1819" customWidth="1"/>
    <col min="12558" max="12558" width="10.7109375" style="1819" customWidth="1"/>
    <col min="12559" max="12559" width="12.5703125" style="1819" customWidth="1"/>
    <col min="12560" max="12560" width="11.85546875" style="1819" customWidth="1"/>
    <col min="12561" max="12570" width="11.7109375" style="1819" customWidth="1"/>
    <col min="12571" max="12578" width="0" style="1819" hidden="1" customWidth="1"/>
    <col min="12579" max="12580" width="11.7109375" style="1819" customWidth="1"/>
    <col min="12581" max="12800" width="11.7109375" style="1819"/>
    <col min="12801" max="12801" width="13.85546875" style="1819" customWidth="1"/>
    <col min="12802" max="12802" width="27.7109375" style="1819" customWidth="1"/>
    <col min="12803" max="12804" width="10.7109375" style="1819" customWidth="1"/>
    <col min="12805" max="12805" width="11.28515625" style="1819" bestFit="1" customWidth="1"/>
    <col min="12806" max="12806" width="11.7109375" style="1819" customWidth="1"/>
    <col min="12807" max="12807" width="11.85546875" style="1819" customWidth="1"/>
    <col min="12808" max="12809" width="12.42578125" style="1819" customWidth="1"/>
    <col min="12810" max="12810" width="10.5703125" style="1819" customWidth="1"/>
    <col min="12811" max="12812" width="12.28515625" style="1819" customWidth="1"/>
    <col min="12813" max="12813" width="12.42578125" style="1819" customWidth="1"/>
    <col min="12814" max="12814" width="10.7109375" style="1819" customWidth="1"/>
    <col min="12815" max="12815" width="12.5703125" style="1819" customWidth="1"/>
    <col min="12816" max="12816" width="11.85546875" style="1819" customWidth="1"/>
    <col min="12817" max="12826" width="11.7109375" style="1819" customWidth="1"/>
    <col min="12827" max="12834" width="0" style="1819" hidden="1" customWidth="1"/>
    <col min="12835" max="12836" width="11.7109375" style="1819" customWidth="1"/>
    <col min="12837" max="13056" width="11.7109375" style="1819"/>
    <col min="13057" max="13057" width="13.85546875" style="1819" customWidth="1"/>
    <col min="13058" max="13058" width="27.7109375" style="1819" customWidth="1"/>
    <col min="13059" max="13060" width="10.7109375" style="1819" customWidth="1"/>
    <col min="13061" max="13061" width="11.28515625" style="1819" bestFit="1" customWidth="1"/>
    <col min="13062" max="13062" width="11.7109375" style="1819" customWidth="1"/>
    <col min="13063" max="13063" width="11.85546875" style="1819" customWidth="1"/>
    <col min="13064" max="13065" width="12.42578125" style="1819" customWidth="1"/>
    <col min="13066" max="13066" width="10.5703125" style="1819" customWidth="1"/>
    <col min="13067" max="13068" width="12.28515625" style="1819" customWidth="1"/>
    <col min="13069" max="13069" width="12.42578125" style="1819" customWidth="1"/>
    <col min="13070" max="13070" width="10.7109375" style="1819" customWidth="1"/>
    <col min="13071" max="13071" width="12.5703125" style="1819" customWidth="1"/>
    <col min="13072" max="13072" width="11.85546875" style="1819" customWidth="1"/>
    <col min="13073" max="13082" width="11.7109375" style="1819" customWidth="1"/>
    <col min="13083" max="13090" width="0" style="1819" hidden="1" customWidth="1"/>
    <col min="13091" max="13092" width="11.7109375" style="1819" customWidth="1"/>
    <col min="13093" max="13312" width="11.7109375" style="1819"/>
    <col min="13313" max="13313" width="13.85546875" style="1819" customWidth="1"/>
    <col min="13314" max="13314" width="27.7109375" style="1819" customWidth="1"/>
    <col min="13315" max="13316" width="10.7109375" style="1819" customWidth="1"/>
    <col min="13317" max="13317" width="11.28515625" style="1819" bestFit="1" customWidth="1"/>
    <col min="13318" max="13318" width="11.7109375" style="1819" customWidth="1"/>
    <col min="13319" max="13319" width="11.85546875" style="1819" customWidth="1"/>
    <col min="13320" max="13321" width="12.42578125" style="1819" customWidth="1"/>
    <col min="13322" max="13322" width="10.5703125" style="1819" customWidth="1"/>
    <col min="13323" max="13324" width="12.28515625" style="1819" customWidth="1"/>
    <col min="13325" max="13325" width="12.42578125" style="1819" customWidth="1"/>
    <col min="13326" max="13326" width="10.7109375" style="1819" customWidth="1"/>
    <col min="13327" max="13327" width="12.5703125" style="1819" customWidth="1"/>
    <col min="13328" max="13328" width="11.85546875" style="1819" customWidth="1"/>
    <col min="13329" max="13338" width="11.7109375" style="1819" customWidth="1"/>
    <col min="13339" max="13346" width="0" style="1819" hidden="1" customWidth="1"/>
    <col min="13347" max="13348" width="11.7109375" style="1819" customWidth="1"/>
    <col min="13349" max="13568" width="11.7109375" style="1819"/>
    <col min="13569" max="13569" width="13.85546875" style="1819" customWidth="1"/>
    <col min="13570" max="13570" width="27.7109375" style="1819" customWidth="1"/>
    <col min="13571" max="13572" width="10.7109375" style="1819" customWidth="1"/>
    <col min="13573" max="13573" width="11.28515625" style="1819" bestFit="1" customWidth="1"/>
    <col min="13574" max="13574" width="11.7109375" style="1819" customWidth="1"/>
    <col min="13575" max="13575" width="11.85546875" style="1819" customWidth="1"/>
    <col min="13576" max="13577" width="12.42578125" style="1819" customWidth="1"/>
    <col min="13578" max="13578" width="10.5703125" style="1819" customWidth="1"/>
    <col min="13579" max="13580" width="12.28515625" style="1819" customWidth="1"/>
    <col min="13581" max="13581" width="12.42578125" style="1819" customWidth="1"/>
    <col min="13582" max="13582" width="10.7109375" style="1819" customWidth="1"/>
    <col min="13583" max="13583" width="12.5703125" style="1819" customWidth="1"/>
    <col min="13584" max="13584" width="11.85546875" style="1819" customWidth="1"/>
    <col min="13585" max="13594" width="11.7109375" style="1819" customWidth="1"/>
    <col min="13595" max="13602" width="0" style="1819" hidden="1" customWidth="1"/>
    <col min="13603" max="13604" width="11.7109375" style="1819" customWidth="1"/>
    <col min="13605" max="13824" width="11.7109375" style="1819"/>
    <col min="13825" max="13825" width="13.85546875" style="1819" customWidth="1"/>
    <col min="13826" max="13826" width="27.7109375" style="1819" customWidth="1"/>
    <col min="13827" max="13828" width="10.7109375" style="1819" customWidth="1"/>
    <col min="13829" max="13829" width="11.28515625" style="1819" bestFit="1" customWidth="1"/>
    <col min="13830" max="13830" width="11.7109375" style="1819" customWidth="1"/>
    <col min="13831" max="13831" width="11.85546875" style="1819" customWidth="1"/>
    <col min="13832" max="13833" width="12.42578125" style="1819" customWidth="1"/>
    <col min="13834" max="13834" width="10.5703125" style="1819" customWidth="1"/>
    <col min="13835" max="13836" width="12.28515625" style="1819" customWidth="1"/>
    <col min="13837" max="13837" width="12.42578125" style="1819" customWidth="1"/>
    <col min="13838" max="13838" width="10.7109375" style="1819" customWidth="1"/>
    <col min="13839" max="13839" width="12.5703125" style="1819" customWidth="1"/>
    <col min="13840" max="13840" width="11.85546875" style="1819" customWidth="1"/>
    <col min="13841" max="13850" width="11.7109375" style="1819" customWidth="1"/>
    <col min="13851" max="13858" width="0" style="1819" hidden="1" customWidth="1"/>
    <col min="13859" max="13860" width="11.7109375" style="1819" customWidth="1"/>
    <col min="13861" max="14080" width="11.7109375" style="1819"/>
    <col min="14081" max="14081" width="13.85546875" style="1819" customWidth="1"/>
    <col min="14082" max="14082" width="27.7109375" style="1819" customWidth="1"/>
    <col min="14083" max="14084" width="10.7109375" style="1819" customWidth="1"/>
    <col min="14085" max="14085" width="11.28515625" style="1819" bestFit="1" customWidth="1"/>
    <col min="14086" max="14086" width="11.7109375" style="1819" customWidth="1"/>
    <col min="14087" max="14087" width="11.85546875" style="1819" customWidth="1"/>
    <col min="14088" max="14089" width="12.42578125" style="1819" customWidth="1"/>
    <col min="14090" max="14090" width="10.5703125" style="1819" customWidth="1"/>
    <col min="14091" max="14092" width="12.28515625" style="1819" customWidth="1"/>
    <col min="14093" max="14093" width="12.42578125" style="1819" customWidth="1"/>
    <col min="14094" max="14094" width="10.7109375" style="1819" customWidth="1"/>
    <col min="14095" max="14095" width="12.5703125" style="1819" customWidth="1"/>
    <col min="14096" max="14096" width="11.85546875" style="1819" customWidth="1"/>
    <col min="14097" max="14106" width="11.7109375" style="1819" customWidth="1"/>
    <col min="14107" max="14114" width="0" style="1819" hidden="1" customWidth="1"/>
    <col min="14115" max="14116" width="11.7109375" style="1819" customWidth="1"/>
    <col min="14117" max="14336" width="11.7109375" style="1819"/>
    <col min="14337" max="14337" width="13.85546875" style="1819" customWidth="1"/>
    <col min="14338" max="14338" width="27.7109375" style="1819" customWidth="1"/>
    <col min="14339" max="14340" width="10.7109375" style="1819" customWidth="1"/>
    <col min="14341" max="14341" width="11.28515625" style="1819" bestFit="1" customWidth="1"/>
    <col min="14342" max="14342" width="11.7109375" style="1819" customWidth="1"/>
    <col min="14343" max="14343" width="11.85546875" style="1819" customWidth="1"/>
    <col min="14344" max="14345" width="12.42578125" style="1819" customWidth="1"/>
    <col min="14346" max="14346" width="10.5703125" style="1819" customWidth="1"/>
    <col min="14347" max="14348" width="12.28515625" style="1819" customWidth="1"/>
    <col min="14349" max="14349" width="12.42578125" style="1819" customWidth="1"/>
    <col min="14350" max="14350" width="10.7109375" style="1819" customWidth="1"/>
    <col min="14351" max="14351" width="12.5703125" style="1819" customWidth="1"/>
    <col min="14352" max="14352" width="11.85546875" style="1819" customWidth="1"/>
    <col min="14353" max="14362" width="11.7109375" style="1819" customWidth="1"/>
    <col min="14363" max="14370" width="0" style="1819" hidden="1" customWidth="1"/>
    <col min="14371" max="14372" width="11.7109375" style="1819" customWidth="1"/>
    <col min="14373" max="14592" width="11.7109375" style="1819"/>
    <col min="14593" max="14593" width="13.85546875" style="1819" customWidth="1"/>
    <col min="14594" max="14594" width="27.7109375" style="1819" customWidth="1"/>
    <col min="14595" max="14596" width="10.7109375" style="1819" customWidth="1"/>
    <col min="14597" max="14597" width="11.28515625" style="1819" bestFit="1" customWidth="1"/>
    <col min="14598" max="14598" width="11.7109375" style="1819" customWidth="1"/>
    <col min="14599" max="14599" width="11.85546875" style="1819" customWidth="1"/>
    <col min="14600" max="14601" width="12.42578125" style="1819" customWidth="1"/>
    <col min="14602" max="14602" width="10.5703125" style="1819" customWidth="1"/>
    <col min="14603" max="14604" width="12.28515625" style="1819" customWidth="1"/>
    <col min="14605" max="14605" width="12.42578125" style="1819" customWidth="1"/>
    <col min="14606" max="14606" width="10.7109375" style="1819" customWidth="1"/>
    <col min="14607" max="14607" width="12.5703125" style="1819" customWidth="1"/>
    <col min="14608" max="14608" width="11.85546875" style="1819" customWidth="1"/>
    <col min="14609" max="14618" width="11.7109375" style="1819" customWidth="1"/>
    <col min="14619" max="14626" width="0" style="1819" hidden="1" customWidth="1"/>
    <col min="14627" max="14628" width="11.7109375" style="1819" customWidth="1"/>
    <col min="14629" max="14848" width="11.7109375" style="1819"/>
    <col min="14849" max="14849" width="13.85546875" style="1819" customWidth="1"/>
    <col min="14850" max="14850" width="27.7109375" style="1819" customWidth="1"/>
    <col min="14851" max="14852" width="10.7109375" style="1819" customWidth="1"/>
    <col min="14853" max="14853" width="11.28515625" style="1819" bestFit="1" customWidth="1"/>
    <col min="14854" max="14854" width="11.7109375" style="1819" customWidth="1"/>
    <col min="14855" max="14855" width="11.85546875" style="1819" customWidth="1"/>
    <col min="14856" max="14857" width="12.42578125" style="1819" customWidth="1"/>
    <col min="14858" max="14858" width="10.5703125" style="1819" customWidth="1"/>
    <col min="14859" max="14860" width="12.28515625" style="1819" customWidth="1"/>
    <col min="14861" max="14861" width="12.42578125" style="1819" customWidth="1"/>
    <col min="14862" max="14862" width="10.7109375" style="1819" customWidth="1"/>
    <col min="14863" max="14863" width="12.5703125" style="1819" customWidth="1"/>
    <col min="14864" max="14864" width="11.85546875" style="1819" customWidth="1"/>
    <col min="14865" max="14874" width="11.7109375" style="1819" customWidth="1"/>
    <col min="14875" max="14882" width="0" style="1819" hidden="1" customWidth="1"/>
    <col min="14883" max="14884" width="11.7109375" style="1819" customWidth="1"/>
    <col min="14885" max="15104" width="11.7109375" style="1819"/>
    <col min="15105" max="15105" width="13.85546875" style="1819" customWidth="1"/>
    <col min="15106" max="15106" width="27.7109375" style="1819" customWidth="1"/>
    <col min="15107" max="15108" width="10.7109375" style="1819" customWidth="1"/>
    <col min="15109" max="15109" width="11.28515625" style="1819" bestFit="1" customWidth="1"/>
    <col min="15110" max="15110" width="11.7109375" style="1819" customWidth="1"/>
    <col min="15111" max="15111" width="11.85546875" style="1819" customWidth="1"/>
    <col min="15112" max="15113" width="12.42578125" style="1819" customWidth="1"/>
    <col min="15114" max="15114" width="10.5703125" style="1819" customWidth="1"/>
    <col min="15115" max="15116" width="12.28515625" style="1819" customWidth="1"/>
    <col min="15117" max="15117" width="12.42578125" style="1819" customWidth="1"/>
    <col min="15118" max="15118" width="10.7109375" style="1819" customWidth="1"/>
    <col min="15119" max="15119" width="12.5703125" style="1819" customWidth="1"/>
    <col min="15120" max="15120" width="11.85546875" style="1819" customWidth="1"/>
    <col min="15121" max="15130" width="11.7109375" style="1819" customWidth="1"/>
    <col min="15131" max="15138" width="0" style="1819" hidden="1" customWidth="1"/>
    <col min="15139" max="15140" width="11.7109375" style="1819" customWidth="1"/>
    <col min="15141" max="15360" width="11.7109375" style="1819"/>
    <col min="15361" max="15361" width="13.85546875" style="1819" customWidth="1"/>
    <col min="15362" max="15362" width="27.7109375" style="1819" customWidth="1"/>
    <col min="15363" max="15364" width="10.7109375" style="1819" customWidth="1"/>
    <col min="15365" max="15365" width="11.28515625" style="1819" bestFit="1" customWidth="1"/>
    <col min="15366" max="15366" width="11.7109375" style="1819" customWidth="1"/>
    <col min="15367" max="15367" width="11.85546875" style="1819" customWidth="1"/>
    <col min="15368" max="15369" width="12.42578125" style="1819" customWidth="1"/>
    <col min="15370" max="15370" width="10.5703125" style="1819" customWidth="1"/>
    <col min="15371" max="15372" width="12.28515625" style="1819" customWidth="1"/>
    <col min="15373" max="15373" width="12.42578125" style="1819" customWidth="1"/>
    <col min="15374" max="15374" width="10.7109375" style="1819" customWidth="1"/>
    <col min="15375" max="15375" width="12.5703125" style="1819" customWidth="1"/>
    <col min="15376" max="15376" width="11.85546875" style="1819" customWidth="1"/>
    <col min="15377" max="15386" width="11.7109375" style="1819" customWidth="1"/>
    <col min="15387" max="15394" width="0" style="1819" hidden="1" customWidth="1"/>
    <col min="15395" max="15396" width="11.7109375" style="1819" customWidth="1"/>
    <col min="15397" max="15616" width="11.7109375" style="1819"/>
    <col min="15617" max="15617" width="13.85546875" style="1819" customWidth="1"/>
    <col min="15618" max="15618" width="27.7109375" style="1819" customWidth="1"/>
    <col min="15619" max="15620" width="10.7109375" style="1819" customWidth="1"/>
    <col min="15621" max="15621" width="11.28515625" style="1819" bestFit="1" customWidth="1"/>
    <col min="15622" max="15622" width="11.7109375" style="1819" customWidth="1"/>
    <col min="15623" max="15623" width="11.85546875" style="1819" customWidth="1"/>
    <col min="15624" max="15625" width="12.42578125" style="1819" customWidth="1"/>
    <col min="15626" max="15626" width="10.5703125" style="1819" customWidth="1"/>
    <col min="15627" max="15628" width="12.28515625" style="1819" customWidth="1"/>
    <col min="15629" max="15629" width="12.42578125" style="1819" customWidth="1"/>
    <col min="15630" max="15630" width="10.7109375" style="1819" customWidth="1"/>
    <col min="15631" max="15631" width="12.5703125" style="1819" customWidth="1"/>
    <col min="15632" max="15632" width="11.85546875" style="1819" customWidth="1"/>
    <col min="15633" max="15642" width="11.7109375" style="1819" customWidth="1"/>
    <col min="15643" max="15650" width="0" style="1819" hidden="1" customWidth="1"/>
    <col min="15651" max="15652" width="11.7109375" style="1819" customWidth="1"/>
    <col min="15653" max="15872" width="11.7109375" style="1819"/>
    <col min="15873" max="15873" width="13.85546875" style="1819" customWidth="1"/>
    <col min="15874" max="15874" width="27.7109375" style="1819" customWidth="1"/>
    <col min="15875" max="15876" width="10.7109375" style="1819" customWidth="1"/>
    <col min="15877" max="15877" width="11.28515625" style="1819" bestFit="1" customWidth="1"/>
    <col min="15878" max="15878" width="11.7109375" style="1819" customWidth="1"/>
    <col min="15879" max="15879" width="11.85546875" style="1819" customWidth="1"/>
    <col min="15880" max="15881" width="12.42578125" style="1819" customWidth="1"/>
    <col min="15882" max="15882" width="10.5703125" style="1819" customWidth="1"/>
    <col min="15883" max="15884" width="12.28515625" style="1819" customWidth="1"/>
    <col min="15885" max="15885" width="12.42578125" style="1819" customWidth="1"/>
    <col min="15886" max="15886" width="10.7109375" style="1819" customWidth="1"/>
    <col min="15887" max="15887" width="12.5703125" style="1819" customWidth="1"/>
    <col min="15888" max="15888" width="11.85546875" style="1819" customWidth="1"/>
    <col min="15889" max="15898" width="11.7109375" style="1819" customWidth="1"/>
    <col min="15899" max="15906" width="0" style="1819" hidden="1" customWidth="1"/>
    <col min="15907" max="15908" width="11.7109375" style="1819" customWidth="1"/>
    <col min="15909" max="16128" width="11.7109375" style="1819"/>
    <col min="16129" max="16129" width="13.85546875" style="1819" customWidth="1"/>
    <col min="16130" max="16130" width="27.7109375" style="1819" customWidth="1"/>
    <col min="16131" max="16132" width="10.7109375" style="1819" customWidth="1"/>
    <col min="16133" max="16133" width="11.28515625" style="1819" bestFit="1" customWidth="1"/>
    <col min="16134" max="16134" width="11.7109375" style="1819" customWidth="1"/>
    <col min="16135" max="16135" width="11.85546875" style="1819" customWidth="1"/>
    <col min="16136" max="16137" width="12.42578125" style="1819" customWidth="1"/>
    <col min="16138" max="16138" width="10.5703125" style="1819" customWidth="1"/>
    <col min="16139" max="16140" width="12.28515625" style="1819" customWidth="1"/>
    <col min="16141" max="16141" width="12.42578125" style="1819" customWidth="1"/>
    <col min="16142" max="16142" width="10.7109375" style="1819" customWidth="1"/>
    <col min="16143" max="16143" width="12.5703125" style="1819" customWidth="1"/>
    <col min="16144" max="16144" width="11.85546875" style="1819" customWidth="1"/>
    <col min="16145" max="16154" width="11.7109375" style="1819" customWidth="1"/>
    <col min="16155" max="16162" width="0" style="1819" hidden="1" customWidth="1"/>
    <col min="16163" max="16164" width="11.7109375" style="1819" customWidth="1"/>
    <col min="16165" max="16384" width="11.7109375" style="1819"/>
  </cols>
  <sheetData>
    <row r="1" spans="1:34" s="2055" customFormat="1" ht="12.75" customHeight="1" x14ac:dyDescent="0.15">
      <c r="A1" s="1812" t="s">
        <v>0</v>
      </c>
      <c r="B1" s="2054"/>
      <c r="C1" s="2054"/>
      <c r="D1" s="2054"/>
      <c r="E1" s="2054"/>
      <c r="F1" s="2054"/>
      <c r="G1" s="2054"/>
      <c r="H1" s="2054"/>
      <c r="I1" s="2054"/>
      <c r="J1" s="2054"/>
      <c r="K1" s="2054"/>
      <c r="L1" s="2054"/>
    </row>
    <row r="2" spans="1:34" s="2055" customFormat="1" ht="12.75" customHeight="1" x14ac:dyDescent="0.15">
      <c r="A2" s="1812" t="str">
        <f>CONCATENATE("COMUNA: ",[1]NOMBRE!B2," - ","( ",[1]NOMBRE!C2,[1]NOMBRE!D2,[1]NOMBRE!E2,[1]NOMBRE!F2,[1]NOMBRE!G2," )")</f>
        <v>COMUNA: LINARES - ( 07401 )</v>
      </c>
      <c r="B2" s="2054"/>
      <c r="C2" s="2054"/>
      <c r="D2" s="2054"/>
      <c r="E2" s="2054"/>
      <c r="F2" s="2054"/>
      <c r="G2" s="2054"/>
      <c r="H2" s="2054"/>
      <c r="I2" s="2054"/>
      <c r="J2" s="2054"/>
      <c r="K2" s="2054"/>
      <c r="L2" s="2054"/>
    </row>
    <row r="3" spans="1:34" s="2055" customFormat="1" ht="12.75" customHeight="1" x14ac:dyDescent="0.2">
      <c r="A3" s="1812" t="str">
        <f>CONCATENATE("ESTABLECIMIENTO: ",[1]NOMBRE!B3," - ","( ",[1]NOMBRE!C3,[1]NOMBRE!D3,[1]NOMBRE!E3,[1]NOMBRE!F3,[1]NOMBRE!G3," )")</f>
        <v>ESTABLECIMIENTO: HOSPITAL DE LINARES  - ( 16108 )</v>
      </c>
      <c r="B3" s="2054"/>
      <c r="C3" s="2054"/>
      <c r="D3" s="2056"/>
      <c r="E3" s="2054"/>
      <c r="F3" s="2054"/>
      <c r="G3" s="2054"/>
      <c r="H3" s="2054"/>
      <c r="I3" s="2054"/>
      <c r="J3" s="2054"/>
      <c r="K3" s="2054"/>
      <c r="L3" s="2054"/>
    </row>
    <row r="4" spans="1:34" s="2055" customFormat="1" ht="12.75" customHeight="1" x14ac:dyDescent="0.15">
      <c r="A4" s="1812" t="str">
        <f>CONCATENATE("MES: ",[1]NOMBRE!B6," - ","( ",[1]NOMBRE!C6,[1]NOMBRE!D6,[1]NOMBRE!E6,[1]NOMBRE!F6,[1]NOMBRE!G6," )")</f>
        <v>MES: JULIO - ( 07 )</v>
      </c>
      <c r="B4" s="2054"/>
      <c r="C4" s="2054"/>
      <c r="D4" s="2054"/>
      <c r="E4" s="2054"/>
      <c r="F4" s="2054"/>
      <c r="G4" s="2054"/>
      <c r="H4" s="2054"/>
      <c r="I4" s="2054"/>
      <c r="J4" s="2054"/>
      <c r="K4" s="2054"/>
      <c r="L4" s="2054"/>
    </row>
    <row r="5" spans="1:34" s="2055" customFormat="1" ht="12.75" customHeight="1" x14ac:dyDescent="0.15">
      <c r="A5" s="1812" t="str">
        <f>CONCATENATE("AÑO: ",[1]NOMBRE!B7," - ","( ",[1]NOMBRE!C7,[1]NOMBRE!D7,[1]NOMBRE!E7,[1]NOMBRE!F7,[1]NOMBRE!G7," )")</f>
        <v>AÑO: 2013 - (  )</v>
      </c>
      <c r="B5" s="2054"/>
      <c r="C5" s="2054"/>
      <c r="D5" s="2054"/>
      <c r="E5" s="2054"/>
      <c r="F5" s="2054"/>
      <c r="G5" s="2054"/>
      <c r="H5" s="2054"/>
      <c r="I5" s="2054"/>
      <c r="J5" s="2054"/>
      <c r="K5" s="2054"/>
      <c r="L5" s="2054"/>
    </row>
    <row r="6" spans="1:34" s="1817" customFormat="1" x14ac:dyDescent="0.15">
      <c r="A6" s="2155"/>
      <c r="B6" s="2155"/>
      <c r="C6" s="2155"/>
      <c r="D6" s="2155"/>
      <c r="E6" s="2155"/>
      <c r="F6" s="2155"/>
      <c r="G6" s="2155"/>
      <c r="H6" s="2155"/>
      <c r="I6" s="2155"/>
      <c r="J6" s="2155"/>
      <c r="K6" s="2155"/>
      <c r="L6" s="2048"/>
    </row>
    <row r="7" spans="1:34" s="1817" customFormat="1" ht="33" customHeight="1" x14ac:dyDescent="0.15">
      <c r="A7" s="2156" t="s">
        <v>5</v>
      </c>
      <c r="B7" s="2156"/>
      <c r="C7" s="2156"/>
      <c r="D7" s="2156"/>
      <c r="E7" s="2156"/>
      <c r="F7" s="2156"/>
      <c r="G7" s="2156"/>
      <c r="H7" s="2156"/>
      <c r="I7" s="2156"/>
      <c r="J7" s="2156"/>
      <c r="K7" s="2156"/>
      <c r="L7" s="2156"/>
      <c r="M7" s="2156"/>
      <c r="N7" s="2156"/>
      <c r="O7" s="2156"/>
      <c r="P7" s="2156"/>
      <c r="Q7" s="2156"/>
    </row>
    <row r="8" spans="1:34" ht="30" customHeight="1" x14ac:dyDescent="0.2">
      <c r="A8" s="1818" t="s">
        <v>6</v>
      </c>
    </row>
    <row r="9" spans="1:34" ht="32.1" customHeight="1" x14ac:dyDescent="0.15">
      <c r="A9" s="2100" t="s">
        <v>7</v>
      </c>
      <c r="B9" s="2131" t="s">
        <v>8</v>
      </c>
      <c r="C9" s="2131" t="s">
        <v>9</v>
      </c>
      <c r="D9" s="2101" t="s">
        <v>10</v>
      </c>
      <c r="E9" s="2102"/>
      <c r="F9" s="2102"/>
      <c r="G9" s="2102"/>
      <c r="H9" s="2102"/>
      <c r="I9" s="2102"/>
      <c r="J9" s="2103"/>
      <c r="K9" s="2101" t="s">
        <v>11</v>
      </c>
      <c r="L9" s="2102"/>
      <c r="M9" s="2077" t="s">
        <v>12</v>
      </c>
      <c r="N9" s="2079"/>
      <c r="O9" s="2078"/>
    </row>
    <row r="10" spans="1:34" ht="12.75" customHeight="1" x14ac:dyDescent="0.15">
      <c r="A10" s="2120"/>
      <c r="B10" s="2132"/>
      <c r="C10" s="2132"/>
      <c r="D10" s="2107" t="s">
        <v>13</v>
      </c>
      <c r="E10" s="2107" t="s">
        <v>14</v>
      </c>
      <c r="F10" s="2087" t="s">
        <v>15</v>
      </c>
      <c r="G10" s="2110" t="s">
        <v>16</v>
      </c>
      <c r="H10" s="2087" t="s">
        <v>17</v>
      </c>
      <c r="I10" s="2087" t="s">
        <v>18</v>
      </c>
      <c r="J10" s="2104" t="s">
        <v>19</v>
      </c>
      <c r="K10" s="2113" t="s">
        <v>20</v>
      </c>
      <c r="L10" s="2128" t="s">
        <v>21</v>
      </c>
      <c r="M10" s="2113" t="s">
        <v>22</v>
      </c>
      <c r="N10" s="2090" t="s">
        <v>23</v>
      </c>
      <c r="O10" s="2093" t="s">
        <v>24</v>
      </c>
    </row>
    <row r="11" spans="1:34" ht="12.75" customHeight="1" x14ac:dyDescent="0.15">
      <c r="A11" s="2120"/>
      <c r="B11" s="2132"/>
      <c r="C11" s="2132"/>
      <c r="D11" s="2108"/>
      <c r="E11" s="2108"/>
      <c r="F11" s="2088"/>
      <c r="G11" s="2111"/>
      <c r="H11" s="2088"/>
      <c r="I11" s="2088"/>
      <c r="J11" s="2105"/>
      <c r="K11" s="2114"/>
      <c r="L11" s="2129"/>
      <c r="M11" s="2114"/>
      <c r="N11" s="2091"/>
      <c r="O11" s="2094"/>
    </row>
    <row r="12" spans="1:34" ht="16.5" customHeight="1" x14ac:dyDescent="0.15">
      <c r="A12" s="2121"/>
      <c r="B12" s="2133"/>
      <c r="C12" s="2133"/>
      <c r="D12" s="2109"/>
      <c r="E12" s="2109"/>
      <c r="F12" s="2089"/>
      <c r="G12" s="2112"/>
      <c r="H12" s="2089"/>
      <c r="I12" s="2089"/>
      <c r="J12" s="2106"/>
      <c r="K12" s="2115"/>
      <c r="L12" s="2130"/>
      <c r="M12" s="2115"/>
      <c r="N12" s="2092"/>
      <c r="O12" s="2095"/>
    </row>
    <row r="13" spans="1:34" ht="15" customHeight="1" x14ac:dyDescent="0.15">
      <c r="A13" s="2100" t="s">
        <v>25</v>
      </c>
      <c r="B13" s="1820" t="s">
        <v>26</v>
      </c>
      <c r="C13" s="1821">
        <f>SUM(D13:K13)+M13+N13+O13</f>
        <v>0</v>
      </c>
      <c r="D13" s="1822"/>
      <c r="E13" s="1823"/>
      <c r="F13" s="1824"/>
      <c r="G13" s="1824"/>
      <c r="H13" s="1825"/>
      <c r="I13" s="1825"/>
      <c r="J13" s="1826"/>
      <c r="K13" s="1827"/>
      <c r="L13" s="1828"/>
      <c r="M13" s="1827"/>
      <c r="N13" s="1825"/>
      <c r="O13" s="1826"/>
      <c r="P13" s="2057" t="str">
        <f>$AA13&amp;" "&amp;$AB13&amp;""&amp;$AC13&amp;""&amp;$AD13</f>
        <v xml:space="preserve"> </v>
      </c>
      <c r="AA13" s="1949" t="s">
        <v>28</v>
      </c>
      <c r="AB13" s="1949" t="s">
        <v>28</v>
      </c>
      <c r="AC13" s="1949" t="s">
        <v>28</v>
      </c>
      <c r="AD13" s="1949" t="s">
        <v>28</v>
      </c>
      <c r="AE13" s="2031" t="s">
        <v>28</v>
      </c>
      <c r="AF13" s="2031" t="s">
        <v>28</v>
      </c>
      <c r="AG13" s="2031" t="s">
        <v>28</v>
      </c>
      <c r="AH13" s="2031" t="s">
        <v>28</v>
      </c>
    </row>
    <row r="14" spans="1:34" ht="15" customHeight="1" x14ac:dyDescent="0.15">
      <c r="A14" s="2120"/>
      <c r="B14" s="1829" t="s">
        <v>29</v>
      </c>
      <c r="C14" s="1821">
        <f>SUM(H14:J14)</f>
        <v>0</v>
      </c>
      <c r="D14" s="1830"/>
      <c r="E14" s="1831"/>
      <c r="F14" s="1832"/>
      <c r="G14" s="1833"/>
      <c r="H14" s="1834"/>
      <c r="I14" s="1834"/>
      <c r="J14" s="1835"/>
      <c r="K14" s="1830"/>
      <c r="L14" s="1836"/>
      <c r="M14" s="1830"/>
      <c r="N14" s="1833"/>
      <c r="O14" s="1837"/>
      <c r="P14" s="2057" t="str">
        <f>$AA14&amp;""&amp;$AB14&amp;""&amp;$AC14</f>
        <v/>
      </c>
      <c r="AA14" s="1949" t="s">
        <v>28</v>
      </c>
      <c r="AB14" s="1949" t="s">
        <v>28</v>
      </c>
      <c r="AC14" s="1949" t="s">
        <v>28</v>
      </c>
      <c r="AD14" s="1949" t="s">
        <v>28</v>
      </c>
      <c r="AE14" s="2031" t="s">
        <v>28</v>
      </c>
      <c r="AF14" s="2031" t="s">
        <v>28</v>
      </c>
      <c r="AG14" s="2031" t="s">
        <v>28</v>
      </c>
      <c r="AH14" s="2031" t="s">
        <v>28</v>
      </c>
    </row>
    <row r="15" spans="1:34" ht="15" customHeight="1" x14ac:dyDescent="0.15">
      <c r="A15" s="2120"/>
      <c r="B15" s="1838" t="s">
        <v>30</v>
      </c>
      <c r="C15" s="1839">
        <f>SUM(M15:O15)+K15</f>
        <v>0</v>
      </c>
      <c r="D15" s="1830"/>
      <c r="E15" s="1831"/>
      <c r="F15" s="1832"/>
      <c r="G15" s="1833"/>
      <c r="H15" s="1832"/>
      <c r="I15" s="1832"/>
      <c r="J15" s="1836"/>
      <c r="K15" s="1840"/>
      <c r="L15" s="1836"/>
      <c r="M15" s="1840"/>
      <c r="N15" s="1841"/>
      <c r="O15" s="1842"/>
      <c r="P15" s="2057" t="str">
        <f>$AD14&amp;""&amp;$AA15&amp;""&amp;$AB15&amp;""&amp;$AC15</f>
        <v/>
      </c>
      <c r="AA15" s="1949" t="s">
        <v>28</v>
      </c>
      <c r="AB15" s="1949" t="s">
        <v>28</v>
      </c>
      <c r="AC15" s="1949" t="s">
        <v>28</v>
      </c>
      <c r="AE15" s="2031" t="s">
        <v>28</v>
      </c>
      <c r="AF15" s="2031" t="s">
        <v>28</v>
      </c>
      <c r="AG15" s="2031" t="s">
        <v>28</v>
      </c>
    </row>
    <row r="16" spans="1:34" ht="15" customHeight="1" x14ac:dyDescent="0.15">
      <c r="A16" s="2120"/>
      <c r="B16" s="1843"/>
      <c r="C16" s="1821"/>
      <c r="D16" s="2034"/>
      <c r="E16" s="2035"/>
      <c r="F16" s="2036"/>
      <c r="G16" s="2036"/>
      <c r="H16" s="2037"/>
      <c r="I16" s="2037"/>
      <c r="J16" s="2038"/>
      <c r="K16" s="2039"/>
      <c r="L16" s="2040"/>
      <c r="M16" s="2039"/>
      <c r="N16" s="2041"/>
      <c r="O16" s="2058"/>
    </row>
    <row r="17" spans="1:34" ht="15" customHeight="1" x14ac:dyDescent="0.15">
      <c r="A17" s="2121"/>
      <c r="B17" s="1844" t="s">
        <v>31</v>
      </c>
      <c r="C17" s="1845">
        <f>SUM(D17:O17)</f>
        <v>0</v>
      </c>
      <c r="D17" s="1846">
        <f t="shared" ref="D17:O17" si="0">SUM(D13:D16)</f>
        <v>0</v>
      </c>
      <c r="E17" s="1847">
        <f t="shared" si="0"/>
        <v>0</v>
      </c>
      <c r="F17" s="1848">
        <f t="shared" si="0"/>
        <v>0</v>
      </c>
      <c r="G17" s="1848">
        <f t="shared" si="0"/>
        <v>0</v>
      </c>
      <c r="H17" s="1848">
        <f t="shared" si="0"/>
        <v>0</v>
      </c>
      <c r="I17" s="1848">
        <f t="shared" si="0"/>
        <v>0</v>
      </c>
      <c r="J17" s="1849">
        <f t="shared" si="0"/>
        <v>0</v>
      </c>
      <c r="K17" s="1846">
        <f t="shared" si="0"/>
        <v>0</v>
      </c>
      <c r="L17" s="1849">
        <f t="shared" si="0"/>
        <v>0</v>
      </c>
      <c r="M17" s="1846">
        <f t="shared" si="0"/>
        <v>0</v>
      </c>
      <c r="N17" s="1848">
        <f t="shared" si="0"/>
        <v>0</v>
      </c>
      <c r="O17" s="1849">
        <f t="shared" si="0"/>
        <v>0</v>
      </c>
    </row>
    <row r="18" spans="1:34" ht="15" customHeight="1" x14ac:dyDescent="0.15">
      <c r="A18" s="2100" t="s">
        <v>32</v>
      </c>
      <c r="B18" s="1820" t="s">
        <v>26</v>
      </c>
      <c r="C18" s="1821">
        <f>SUM(D18:J18)+SUM(L18:O18)</f>
        <v>0</v>
      </c>
      <c r="D18" s="1850"/>
      <c r="E18" s="1851"/>
      <c r="F18" s="1852"/>
      <c r="G18" s="1852"/>
      <c r="H18" s="1853"/>
      <c r="I18" s="1853"/>
      <c r="J18" s="1854"/>
      <c r="K18" s="1855"/>
      <c r="L18" s="1826"/>
      <c r="M18" s="1827"/>
      <c r="N18" s="1825"/>
      <c r="O18" s="1826"/>
      <c r="P18" s="2057" t="str">
        <f>$AA18&amp;" "&amp;$AB18&amp;""&amp;$AC18&amp;""&amp;$AD18</f>
        <v xml:space="preserve"> </v>
      </c>
      <c r="AA18" s="1949" t="s">
        <v>28</v>
      </c>
      <c r="AB18" s="1949" t="s">
        <v>28</v>
      </c>
      <c r="AC18" s="1949" t="s">
        <v>28</v>
      </c>
      <c r="AD18" s="1949" t="s">
        <v>28</v>
      </c>
      <c r="AE18" s="2031" t="s">
        <v>28</v>
      </c>
      <c r="AF18" s="2031" t="s">
        <v>28</v>
      </c>
      <c r="AG18" s="2031" t="s">
        <v>28</v>
      </c>
      <c r="AH18" s="2031" t="s">
        <v>28</v>
      </c>
    </row>
    <row r="19" spans="1:34" ht="15" customHeight="1" x14ac:dyDescent="0.15">
      <c r="A19" s="2120"/>
      <c r="B19" s="1829" t="s">
        <v>29</v>
      </c>
      <c r="C19" s="1821">
        <f>SUM(H19:J19)</f>
        <v>0</v>
      </c>
      <c r="D19" s="1856"/>
      <c r="E19" s="1857"/>
      <c r="F19" s="1858"/>
      <c r="G19" s="1858"/>
      <c r="H19" s="1834"/>
      <c r="I19" s="1834"/>
      <c r="J19" s="1835"/>
      <c r="K19" s="1855"/>
      <c r="L19" s="1859"/>
      <c r="M19" s="1855"/>
      <c r="N19" s="1860"/>
      <c r="O19" s="1859"/>
      <c r="P19" s="2057" t="str">
        <f>$AA19&amp;" "&amp;$AB19&amp;""&amp;$AC19</f>
        <v xml:space="preserve"> </v>
      </c>
      <c r="AA19" s="1949" t="s">
        <v>28</v>
      </c>
      <c r="AB19" s="1949" t="s">
        <v>28</v>
      </c>
      <c r="AC19" s="1949" t="s">
        <v>28</v>
      </c>
      <c r="AD19" s="1949"/>
      <c r="AE19" s="2031" t="s">
        <v>28</v>
      </c>
      <c r="AF19" s="2031" t="s">
        <v>28</v>
      </c>
      <c r="AG19" s="2031" t="s">
        <v>28</v>
      </c>
      <c r="AH19" s="2031"/>
    </row>
    <row r="20" spans="1:34" ht="15" customHeight="1" x14ac:dyDescent="0.15">
      <c r="A20" s="2120"/>
      <c r="B20" s="1861" t="s">
        <v>33</v>
      </c>
      <c r="C20" s="1839">
        <f>SUM(F20:J20)</f>
        <v>0</v>
      </c>
      <c r="D20" s="1856"/>
      <c r="E20" s="1857"/>
      <c r="F20" s="1862"/>
      <c r="G20" s="1841"/>
      <c r="H20" s="1841"/>
      <c r="I20" s="1841"/>
      <c r="J20" s="1842"/>
      <c r="K20" s="1855"/>
      <c r="L20" s="1859"/>
      <c r="M20" s="1855"/>
      <c r="N20" s="1860"/>
      <c r="O20" s="1859"/>
      <c r="P20" s="2057"/>
      <c r="Q20" s="1863"/>
      <c r="R20" s="1863"/>
      <c r="AA20" s="1949" t="s">
        <v>28</v>
      </c>
      <c r="AB20" s="1949" t="s">
        <v>28</v>
      </c>
      <c r="AC20" s="1949" t="s">
        <v>28</v>
      </c>
      <c r="AE20" s="2031" t="s">
        <v>28</v>
      </c>
      <c r="AF20" s="2031" t="s">
        <v>28</v>
      </c>
      <c r="AG20" s="2031" t="s">
        <v>28</v>
      </c>
    </row>
    <row r="21" spans="1:34" ht="15" customHeight="1" x14ac:dyDescent="0.15">
      <c r="A21" s="2120"/>
      <c r="B21" s="1838" t="s">
        <v>30</v>
      </c>
      <c r="C21" s="1839">
        <f>SUM(L21:O21)</f>
        <v>0</v>
      </c>
      <c r="D21" s="1856"/>
      <c r="E21" s="1857"/>
      <c r="F21" s="1858"/>
      <c r="G21" s="1858"/>
      <c r="H21" s="1832"/>
      <c r="I21" s="1832"/>
      <c r="J21" s="1836"/>
      <c r="K21" s="1855"/>
      <c r="L21" s="1842"/>
      <c r="M21" s="1840"/>
      <c r="N21" s="1841"/>
      <c r="O21" s="1842"/>
      <c r="P21" s="2057" t="str">
        <f>$AA20&amp;" "&amp;$AB20&amp;""&amp;$AC20&amp;""&amp;$AD19</f>
        <v xml:space="preserve"> </v>
      </c>
    </row>
    <row r="22" spans="1:34" ht="15" customHeight="1" x14ac:dyDescent="0.15">
      <c r="A22" s="2120"/>
      <c r="B22" s="1843"/>
      <c r="C22" s="1821"/>
      <c r="D22" s="2034"/>
      <c r="E22" s="2035"/>
      <c r="F22" s="2036"/>
      <c r="G22" s="2036"/>
      <c r="H22" s="2037"/>
      <c r="I22" s="2037"/>
      <c r="J22" s="2038"/>
      <c r="K22" s="2039"/>
      <c r="L22" s="2040"/>
      <c r="M22" s="2039"/>
      <c r="N22" s="2041"/>
      <c r="O22" s="2040"/>
    </row>
    <row r="23" spans="1:34" ht="15" customHeight="1" x14ac:dyDescent="0.15">
      <c r="A23" s="2121"/>
      <c r="B23" s="1864" t="s">
        <v>31</v>
      </c>
      <c r="C23" s="1845">
        <f>SUM(D23:O23)</f>
        <v>0</v>
      </c>
      <c r="D23" s="1846">
        <f t="shared" ref="D23:O23" si="1">SUM(D18:D22)</f>
        <v>0</v>
      </c>
      <c r="E23" s="1847">
        <f t="shared" si="1"/>
        <v>0</v>
      </c>
      <c r="F23" s="1848">
        <f t="shared" si="1"/>
        <v>0</v>
      </c>
      <c r="G23" s="1848">
        <f t="shared" si="1"/>
        <v>0</v>
      </c>
      <c r="H23" s="1848">
        <f t="shared" si="1"/>
        <v>0</v>
      </c>
      <c r="I23" s="1848">
        <f t="shared" si="1"/>
        <v>0</v>
      </c>
      <c r="J23" s="1849">
        <f t="shared" si="1"/>
        <v>0</v>
      </c>
      <c r="K23" s="1846">
        <f t="shared" si="1"/>
        <v>0</v>
      </c>
      <c r="L23" s="1849">
        <f t="shared" si="1"/>
        <v>0</v>
      </c>
      <c r="M23" s="1846">
        <f t="shared" si="1"/>
        <v>0</v>
      </c>
      <c r="N23" s="1848">
        <f t="shared" si="1"/>
        <v>0</v>
      </c>
      <c r="O23" s="1849">
        <f t="shared" si="1"/>
        <v>0</v>
      </c>
      <c r="P23" s="1863"/>
      <c r="Q23" s="1863"/>
      <c r="R23" s="1863"/>
    </row>
    <row r="24" spans="1:34" ht="15" customHeight="1" x14ac:dyDescent="0.15">
      <c r="A24" s="2100" t="s">
        <v>34</v>
      </c>
      <c r="B24" s="1820" t="s">
        <v>26</v>
      </c>
      <c r="C24" s="1821">
        <f>SUM(D24:J24)</f>
        <v>0</v>
      </c>
      <c r="D24" s="1850"/>
      <c r="E24" s="1851"/>
      <c r="F24" s="1852"/>
      <c r="G24" s="1852"/>
      <c r="H24" s="1853"/>
      <c r="I24" s="1853"/>
      <c r="J24" s="1854"/>
      <c r="K24" s="1830"/>
      <c r="L24" s="1837"/>
      <c r="M24" s="1830"/>
      <c r="N24" s="1832"/>
      <c r="O24" s="1837"/>
      <c r="P24" s="2057" t="str">
        <f>$AA24&amp;" "&amp;$AB24&amp;""&amp;$AC24&amp;""&amp;$AD24</f>
        <v xml:space="preserve"> </v>
      </c>
      <c r="AA24" s="1949" t="s">
        <v>28</v>
      </c>
      <c r="AB24" s="1949" t="s">
        <v>28</v>
      </c>
      <c r="AC24" s="1949" t="s">
        <v>28</v>
      </c>
      <c r="AD24" s="1949" t="s">
        <v>28</v>
      </c>
      <c r="AE24" s="2031" t="s">
        <v>28</v>
      </c>
      <c r="AF24" s="2031" t="s">
        <v>28</v>
      </c>
      <c r="AG24" s="2031" t="s">
        <v>28</v>
      </c>
      <c r="AH24" s="2031" t="s">
        <v>28</v>
      </c>
    </row>
    <row r="25" spans="1:34" ht="15" customHeight="1" x14ac:dyDescent="0.15">
      <c r="A25" s="2120"/>
      <c r="B25" s="1829" t="s">
        <v>29</v>
      </c>
      <c r="C25" s="1821">
        <f>SUM(H25:J25)</f>
        <v>0</v>
      </c>
      <c r="D25" s="1856"/>
      <c r="E25" s="1857"/>
      <c r="F25" s="1858"/>
      <c r="G25" s="1858"/>
      <c r="H25" s="1834"/>
      <c r="I25" s="1834"/>
      <c r="J25" s="1835"/>
      <c r="K25" s="1855"/>
      <c r="L25" s="1859"/>
      <c r="M25" s="1855"/>
      <c r="N25" s="1860"/>
      <c r="O25" s="1859"/>
      <c r="P25" s="2057" t="str">
        <f>$AA25&amp;" "&amp;$AB25&amp;""&amp;$AC25</f>
        <v xml:space="preserve"> </v>
      </c>
      <c r="AA25" s="1949" t="s">
        <v>28</v>
      </c>
      <c r="AB25" s="1949" t="s">
        <v>28</v>
      </c>
      <c r="AC25" s="1949" t="s">
        <v>28</v>
      </c>
      <c r="AD25" s="1999"/>
      <c r="AE25" s="2031" t="s">
        <v>28</v>
      </c>
      <c r="AF25" s="2031" t="s">
        <v>28</v>
      </c>
      <c r="AG25" s="2031" t="s">
        <v>28</v>
      </c>
      <c r="AH25" s="1999"/>
    </row>
    <row r="26" spans="1:34" ht="15" customHeight="1" x14ac:dyDescent="0.15">
      <c r="A26" s="2120"/>
      <c r="B26" s="1861" t="s">
        <v>33</v>
      </c>
      <c r="C26" s="1839">
        <f>SUM(F26:J26)</f>
        <v>0</v>
      </c>
      <c r="D26" s="1856"/>
      <c r="E26" s="1857"/>
      <c r="F26" s="1862"/>
      <c r="G26" s="1862"/>
      <c r="H26" s="1865"/>
      <c r="I26" s="1865"/>
      <c r="J26" s="1866"/>
      <c r="K26" s="1830"/>
      <c r="L26" s="1837"/>
      <c r="M26" s="1830"/>
      <c r="N26" s="1833"/>
      <c r="O26" s="1836"/>
      <c r="P26" s="1863"/>
      <c r="Q26" s="1863"/>
      <c r="R26" s="1863"/>
      <c r="AA26" s="1999"/>
      <c r="AB26" s="1999"/>
      <c r="AC26" s="1999"/>
    </row>
    <row r="27" spans="1:34" s="1867" customFormat="1" ht="15" customHeight="1" x14ac:dyDescent="0.15">
      <c r="A27" s="2120"/>
      <c r="B27" s="1843"/>
      <c r="C27" s="1821"/>
      <c r="D27" s="2034"/>
      <c r="E27" s="2035"/>
      <c r="F27" s="2036"/>
      <c r="G27" s="2036"/>
      <c r="H27" s="2037"/>
      <c r="I27" s="2037"/>
      <c r="J27" s="2038"/>
      <c r="K27" s="2039"/>
      <c r="L27" s="2040"/>
      <c r="M27" s="2039"/>
      <c r="N27" s="2041"/>
      <c r="O27" s="2040"/>
      <c r="P27" s="1819"/>
      <c r="Q27" s="1819"/>
      <c r="R27" s="1819"/>
    </row>
    <row r="28" spans="1:34" ht="15" customHeight="1" x14ac:dyDescent="0.15">
      <c r="A28" s="2121"/>
      <c r="B28" s="1864" t="s">
        <v>31</v>
      </c>
      <c r="C28" s="1845">
        <f>SUM(D28:O28)</f>
        <v>0</v>
      </c>
      <c r="D28" s="1846">
        <f t="shared" ref="D28:O28" si="2">SUM(D24:D27)</f>
        <v>0</v>
      </c>
      <c r="E28" s="1847">
        <f t="shared" si="2"/>
        <v>0</v>
      </c>
      <c r="F28" s="1848">
        <f t="shared" si="2"/>
        <v>0</v>
      </c>
      <c r="G28" s="1848">
        <f t="shared" si="2"/>
        <v>0</v>
      </c>
      <c r="H28" s="1848">
        <f t="shared" si="2"/>
        <v>0</v>
      </c>
      <c r="I28" s="1848">
        <f t="shared" si="2"/>
        <v>0</v>
      </c>
      <c r="J28" s="1849">
        <f t="shared" si="2"/>
        <v>0</v>
      </c>
      <c r="K28" s="1846">
        <f t="shared" si="2"/>
        <v>0</v>
      </c>
      <c r="L28" s="1849">
        <f t="shared" si="2"/>
        <v>0</v>
      </c>
      <c r="M28" s="1846">
        <f t="shared" si="2"/>
        <v>0</v>
      </c>
      <c r="N28" s="1848">
        <f t="shared" si="2"/>
        <v>0</v>
      </c>
      <c r="O28" s="1849">
        <f t="shared" si="2"/>
        <v>0</v>
      </c>
      <c r="P28" s="1863"/>
      <c r="Q28" s="1863"/>
      <c r="R28" s="1863"/>
    </row>
    <row r="29" spans="1:34" ht="15" customHeight="1" x14ac:dyDescent="0.15">
      <c r="A29" s="2122" t="s">
        <v>9</v>
      </c>
      <c r="B29" s="2123"/>
      <c r="C29" s="1868">
        <f>SUM(D29:O29)</f>
        <v>0</v>
      </c>
      <c r="D29" s="1869">
        <f>+D17+D23+D28</f>
        <v>0</v>
      </c>
      <c r="E29" s="1870">
        <f>+E17+E23+E28</f>
        <v>0</v>
      </c>
      <c r="F29" s="1871">
        <f t="shared" ref="F29:O29" si="3">+F17+F23+F28</f>
        <v>0</v>
      </c>
      <c r="G29" s="1871">
        <f t="shared" si="3"/>
        <v>0</v>
      </c>
      <c r="H29" s="1871">
        <f t="shared" si="3"/>
        <v>0</v>
      </c>
      <c r="I29" s="1871">
        <f t="shared" si="3"/>
        <v>0</v>
      </c>
      <c r="J29" s="1872">
        <f t="shared" si="3"/>
        <v>0</v>
      </c>
      <c r="K29" s="1869">
        <f t="shared" si="3"/>
        <v>0</v>
      </c>
      <c r="L29" s="1872">
        <f t="shared" si="3"/>
        <v>0</v>
      </c>
      <c r="M29" s="1869">
        <f t="shared" si="3"/>
        <v>0</v>
      </c>
      <c r="N29" s="1871">
        <f t="shared" si="3"/>
        <v>0</v>
      </c>
      <c r="O29" s="1872">
        <f t="shared" si="3"/>
        <v>0</v>
      </c>
      <c r="P29" s="1863"/>
      <c r="Q29" s="1863"/>
      <c r="R29" s="1863"/>
    </row>
    <row r="30" spans="1:34" ht="30" customHeight="1" x14ac:dyDescent="0.2">
      <c r="A30" s="1818" t="s">
        <v>35</v>
      </c>
    </row>
    <row r="31" spans="1:34" ht="19.5" customHeight="1" x14ac:dyDescent="0.15">
      <c r="A31" s="2124" t="s">
        <v>36</v>
      </c>
      <c r="B31" s="2125"/>
      <c r="C31" s="2100" t="s">
        <v>9</v>
      </c>
      <c r="D31" s="2077" t="s">
        <v>37</v>
      </c>
      <c r="E31" s="2079"/>
      <c r="F31" s="2079"/>
      <c r="G31" s="2078"/>
    </row>
    <row r="32" spans="1:34" s="1876" customFormat="1" ht="24" customHeight="1" x14ac:dyDescent="0.15">
      <c r="A32" s="2126"/>
      <c r="B32" s="2127"/>
      <c r="C32" s="2121"/>
      <c r="D32" s="1873" t="s">
        <v>13</v>
      </c>
      <c r="E32" s="1874" t="s">
        <v>14</v>
      </c>
      <c r="F32" s="1874" t="s">
        <v>15</v>
      </c>
      <c r="G32" s="1875" t="s">
        <v>38</v>
      </c>
      <c r="H32" s="1819"/>
      <c r="I32" s="1819"/>
      <c r="J32" s="1819"/>
      <c r="K32" s="1819"/>
      <c r="L32" s="1819"/>
      <c r="M32" s="1819"/>
      <c r="N32" s="1819"/>
      <c r="O32" s="1819"/>
      <c r="P32" s="1819"/>
      <c r="Q32" s="1819"/>
    </row>
    <row r="33" spans="1:34" ht="15.75" customHeight="1" x14ac:dyDescent="0.15">
      <c r="A33" s="2116" t="s">
        <v>39</v>
      </c>
      <c r="B33" s="2117"/>
      <c r="C33" s="1877">
        <f>SUM(D33:F33)</f>
        <v>0</v>
      </c>
      <c r="D33" s="1878"/>
      <c r="E33" s="1879"/>
      <c r="F33" s="1880"/>
      <c r="G33" s="1881"/>
    </row>
    <row r="34" spans="1:34" ht="15" customHeight="1" thickBot="1" x14ac:dyDescent="0.2">
      <c r="A34" s="2118" t="s">
        <v>40</v>
      </c>
      <c r="B34" s="2119"/>
      <c r="C34" s="1882">
        <f>+F34</f>
        <v>0</v>
      </c>
      <c r="D34" s="1883"/>
      <c r="E34" s="1884"/>
      <c r="F34" s="1885"/>
      <c r="G34" s="1886"/>
    </row>
    <row r="35" spans="1:34" ht="15" customHeight="1" thickTop="1" x14ac:dyDescent="0.15">
      <c r="A35" s="1887" t="s">
        <v>41</v>
      </c>
      <c r="B35" s="1888"/>
      <c r="C35" s="1889">
        <f>+G35</f>
        <v>0</v>
      </c>
      <c r="D35" s="1890"/>
      <c r="E35" s="1891"/>
      <c r="F35" s="1891"/>
      <c r="G35" s="1892"/>
    </row>
    <row r="36" spans="1:34" ht="15" customHeight="1" x14ac:dyDescent="0.15">
      <c r="A36" s="1893" t="s">
        <v>42</v>
      </c>
      <c r="B36" s="1894"/>
      <c r="C36" s="1895">
        <f>+F36+G36</f>
        <v>0</v>
      </c>
      <c r="D36" s="1896"/>
      <c r="E36" s="1897"/>
      <c r="F36" s="1898"/>
      <c r="G36" s="1899"/>
    </row>
    <row r="37" spans="1:34" ht="30" customHeight="1" x14ac:dyDescent="0.2">
      <c r="A37" s="1818" t="s">
        <v>43</v>
      </c>
      <c r="C37" s="1900"/>
    </row>
    <row r="38" spans="1:34" ht="19.5" customHeight="1" x14ac:dyDescent="0.15">
      <c r="A38" s="2080" t="s">
        <v>7</v>
      </c>
      <c r="B38" s="2096"/>
      <c r="C38" s="2100" t="s">
        <v>9</v>
      </c>
      <c r="D38" s="2101" t="s">
        <v>10</v>
      </c>
      <c r="E38" s="2102"/>
      <c r="F38" s="2102"/>
      <c r="G38" s="2102"/>
      <c r="H38" s="2102"/>
      <c r="I38" s="2102"/>
      <c r="J38" s="2103"/>
      <c r="K38" s="2101" t="s">
        <v>11</v>
      </c>
      <c r="L38" s="2102"/>
      <c r="M38" s="2077" t="s">
        <v>12</v>
      </c>
      <c r="N38" s="2079"/>
      <c r="O38" s="2078"/>
      <c r="R38" s="2059"/>
    </row>
    <row r="39" spans="1:34" ht="15" customHeight="1" x14ac:dyDescent="0.15">
      <c r="A39" s="2097"/>
      <c r="B39" s="2098"/>
      <c r="C39" s="2097"/>
      <c r="D39" s="2107" t="s">
        <v>13</v>
      </c>
      <c r="E39" s="2107" t="s">
        <v>14</v>
      </c>
      <c r="F39" s="2087" t="s">
        <v>15</v>
      </c>
      <c r="G39" s="2110" t="s">
        <v>16</v>
      </c>
      <c r="H39" s="2087" t="s">
        <v>17</v>
      </c>
      <c r="I39" s="2087" t="s">
        <v>18</v>
      </c>
      <c r="J39" s="2104" t="s">
        <v>19</v>
      </c>
      <c r="K39" s="2113" t="s">
        <v>20</v>
      </c>
      <c r="L39" s="2128" t="s">
        <v>21</v>
      </c>
      <c r="M39" s="2113" t="s">
        <v>22</v>
      </c>
      <c r="N39" s="2090" t="s">
        <v>23</v>
      </c>
      <c r="O39" s="2093" t="s">
        <v>24</v>
      </c>
      <c r="R39" s="2059"/>
    </row>
    <row r="40" spans="1:34" ht="24" customHeight="1" x14ac:dyDescent="0.15">
      <c r="A40" s="2097"/>
      <c r="B40" s="2098"/>
      <c r="C40" s="2097"/>
      <c r="D40" s="2108"/>
      <c r="E40" s="2108"/>
      <c r="F40" s="2088"/>
      <c r="G40" s="2111"/>
      <c r="H40" s="2088"/>
      <c r="I40" s="2088"/>
      <c r="J40" s="2105"/>
      <c r="K40" s="2114"/>
      <c r="L40" s="2129"/>
      <c r="M40" s="2114"/>
      <c r="N40" s="2091"/>
      <c r="O40" s="2094"/>
      <c r="R40" s="2059"/>
    </row>
    <row r="41" spans="1:34" ht="12.75" customHeight="1" x14ac:dyDescent="0.15">
      <c r="A41" s="2082"/>
      <c r="B41" s="2099"/>
      <c r="C41" s="2097"/>
      <c r="D41" s="2109"/>
      <c r="E41" s="2109"/>
      <c r="F41" s="2089"/>
      <c r="G41" s="2112"/>
      <c r="H41" s="2089"/>
      <c r="I41" s="2089"/>
      <c r="J41" s="2106"/>
      <c r="K41" s="2115"/>
      <c r="L41" s="2130"/>
      <c r="M41" s="2115"/>
      <c r="N41" s="2092"/>
      <c r="O41" s="2095"/>
      <c r="R41" s="2059"/>
    </row>
    <row r="42" spans="1:34" ht="15" customHeight="1" x14ac:dyDescent="0.15">
      <c r="A42" s="2080" t="s">
        <v>25</v>
      </c>
      <c r="B42" s="2096"/>
      <c r="C42" s="1902">
        <f>SUM(D42:K42)+M42+N42+O42</f>
        <v>0</v>
      </c>
      <c r="D42" s="1903"/>
      <c r="E42" s="1904"/>
      <c r="F42" s="1905"/>
      <c r="G42" s="1905"/>
      <c r="H42" s="1905"/>
      <c r="I42" s="1905"/>
      <c r="J42" s="1906"/>
      <c r="K42" s="1903"/>
      <c r="L42" s="1907"/>
      <c r="M42" s="1903"/>
      <c r="N42" s="1905"/>
      <c r="O42" s="1906"/>
      <c r="P42" s="2057" t="str">
        <f>$AA42&amp;" "&amp;$AB42&amp;""&amp;$AC42&amp;""&amp;$AD42&amp;""&amp;$AA43&amp;" "&amp;$AB43&amp;""&amp;$AC43&amp;""&amp;$AD43&amp;""&amp;$AA44&amp;" "&amp;$AB44&amp;" "&amp;$AC44</f>
        <v xml:space="preserve">    </v>
      </c>
      <c r="R42" s="2059"/>
      <c r="AA42" s="1949" t="s">
        <v>28</v>
      </c>
      <c r="AB42" s="1949" t="s">
        <v>28</v>
      </c>
      <c r="AC42" s="1949" t="s">
        <v>28</v>
      </c>
      <c r="AD42" s="1949" t="s">
        <v>28</v>
      </c>
      <c r="AE42" s="2031" t="s">
        <v>28</v>
      </c>
      <c r="AF42" s="2031" t="s">
        <v>28</v>
      </c>
      <c r="AG42" s="2031" t="s">
        <v>28</v>
      </c>
      <c r="AH42" s="2031" t="s">
        <v>28</v>
      </c>
    </row>
    <row r="43" spans="1:34" ht="42" x14ac:dyDescent="0.15">
      <c r="A43" s="2100" t="s">
        <v>45</v>
      </c>
      <c r="B43" s="1908" t="s">
        <v>46</v>
      </c>
      <c r="C43" s="1909">
        <f>SUM(D43:J43)+SUM(L43:O43)</f>
        <v>0</v>
      </c>
      <c r="D43" s="1910"/>
      <c r="E43" s="1911"/>
      <c r="F43" s="1912"/>
      <c r="G43" s="1912"/>
      <c r="H43" s="1912"/>
      <c r="I43" s="1912"/>
      <c r="J43" s="1913"/>
      <c r="K43" s="1914"/>
      <c r="L43" s="1913"/>
      <c r="M43" s="1910"/>
      <c r="N43" s="1912"/>
      <c r="O43" s="1913"/>
      <c r="P43" s="2057" t="str">
        <f>$AA45&amp;" "&amp;$AB45&amp;""&amp;$AC45&amp;""&amp;$AD45&amp;""&amp;$AA46&amp;" "&amp;$AB46&amp;""&amp;$AC46&amp;""&amp;$AD46&amp;""&amp;$AA47&amp;" "&amp;$AB47&amp;" "&amp;$AC47</f>
        <v xml:space="preserve">    </v>
      </c>
      <c r="R43" s="2059"/>
      <c r="AA43" s="1949" t="s">
        <v>28</v>
      </c>
      <c r="AB43" s="1949" t="s">
        <v>28</v>
      </c>
      <c r="AC43" s="1949" t="s">
        <v>28</v>
      </c>
      <c r="AD43" s="1949" t="s">
        <v>28</v>
      </c>
      <c r="AE43" s="2031" t="s">
        <v>28</v>
      </c>
      <c r="AF43" s="2031" t="s">
        <v>28</v>
      </c>
      <c r="AG43" s="2031" t="s">
        <v>28</v>
      </c>
      <c r="AH43" s="2031" t="s">
        <v>28</v>
      </c>
    </row>
    <row r="44" spans="1:34" ht="13.5" customHeight="1" x14ac:dyDescent="0.15">
      <c r="A44" s="2120"/>
      <c r="B44" s="1915" t="s">
        <v>47</v>
      </c>
      <c r="C44" s="1916">
        <f>SUM(D44:J44)</f>
        <v>0</v>
      </c>
      <c r="D44" s="1917"/>
      <c r="E44" s="1918"/>
      <c r="F44" s="1919"/>
      <c r="G44" s="1919"/>
      <c r="H44" s="1919"/>
      <c r="I44" s="1919"/>
      <c r="J44" s="1920"/>
      <c r="K44" s="1921"/>
      <c r="L44" s="1922"/>
      <c r="M44" s="1921"/>
      <c r="N44" s="1923"/>
      <c r="O44" s="1922"/>
      <c r="P44" s="2057" t="str">
        <f>$AA48&amp;" "&amp;$AB48&amp;""&amp;$AC48&amp;""&amp;$AD48&amp;""&amp;$AA49&amp;" "&amp;$AB49&amp;""&amp;$AC49</f>
        <v xml:space="preserve">  </v>
      </c>
      <c r="R44" s="2059"/>
      <c r="AA44" s="1949" t="s">
        <v>28</v>
      </c>
      <c r="AB44" s="1949" t="s">
        <v>28</v>
      </c>
      <c r="AC44" s="1949" t="s">
        <v>28</v>
      </c>
      <c r="AE44" s="2031" t="s">
        <v>28</v>
      </c>
      <c r="AF44" s="2031" t="s">
        <v>28</v>
      </c>
      <c r="AG44" s="2031" t="s">
        <v>28</v>
      </c>
    </row>
    <row r="45" spans="1:34" ht="15" customHeight="1" x14ac:dyDescent="0.15">
      <c r="A45" s="2077" t="s">
        <v>9</v>
      </c>
      <c r="B45" s="2079"/>
      <c r="C45" s="1924">
        <f>SUM(D45:O45)</f>
        <v>0</v>
      </c>
      <c r="D45" s="1925">
        <f>SUM(D42:D44)</f>
        <v>0</v>
      </c>
      <c r="E45" s="1926">
        <f>SUM(E42:E44)</f>
        <v>0</v>
      </c>
      <c r="F45" s="1927">
        <f t="shared" ref="F45:O45" si="4">SUM(F42:F44)</f>
        <v>0</v>
      </c>
      <c r="G45" s="1927">
        <f t="shared" si="4"/>
        <v>0</v>
      </c>
      <c r="H45" s="1927">
        <f t="shared" si="4"/>
        <v>0</v>
      </c>
      <c r="I45" s="1927">
        <f t="shared" si="4"/>
        <v>0</v>
      </c>
      <c r="J45" s="1928">
        <f t="shared" si="4"/>
        <v>0</v>
      </c>
      <c r="K45" s="1925">
        <f t="shared" si="4"/>
        <v>0</v>
      </c>
      <c r="L45" s="1928">
        <f t="shared" si="4"/>
        <v>0</v>
      </c>
      <c r="M45" s="1925">
        <f t="shared" si="4"/>
        <v>0</v>
      </c>
      <c r="N45" s="1927">
        <f t="shared" si="4"/>
        <v>0</v>
      </c>
      <c r="O45" s="1928">
        <f t="shared" si="4"/>
        <v>0</v>
      </c>
      <c r="R45" s="2060"/>
      <c r="AA45" s="1949" t="s">
        <v>28</v>
      </c>
      <c r="AB45" s="1949" t="s">
        <v>28</v>
      </c>
      <c r="AC45" s="1949" t="s">
        <v>28</v>
      </c>
      <c r="AD45" s="1949" t="s">
        <v>28</v>
      </c>
      <c r="AE45" s="2031" t="s">
        <v>28</v>
      </c>
      <c r="AF45" s="2031" t="s">
        <v>28</v>
      </c>
      <c r="AG45" s="2031" t="s">
        <v>28</v>
      </c>
      <c r="AH45" s="2031" t="s">
        <v>28</v>
      </c>
    </row>
    <row r="46" spans="1:34" ht="15" customHeight="1" x14ac:dyDescent="0.15">
      <c r="A46" s="2077" t="s">
        <v>49</v>
      </c>
      <c r="B46" s="2079"/>
      <c r="C46" s="1924">
        <f>SUM(D46:O46)</f>
        <v>0</v>
      </c>
      <c r="D46" s="1930"/>
      <c r="E46" s="1931"/>
      <c r="F46" s="1932"/>
      <c r="G46" s="1932"/>
      <c r="H46" s="1932"/>
      <c r="I46" s="1932"/>
      <c r="J46" s="1933"/>
      <c r="K46" s="1930"/>
      <c r="L46" s="1933"/>
      <c r="M46" s="1930"/>
      <c r="N46" s="1932"/>
      <c r="O46" s="1933"/>
      <c r="R46" s="2059"/>
      <c r="AA46" s="1949" t="s">
        <v>28</v>
      </c>
      <c r="AB46" s="1949" t="s">
        <v>28</v>
      </c>
      <c r="AC46" s="1949" t="s">
        <v>28</v>
      </c>
      <c r="AD46" s="1949" t="s">
        <v>28</v>
      </c>
      <c r="AE46" s="2031" t="s">
        <v>28</v>
      </c>
      <c r="AF46" s="2031" t="s">
        <v>28</v>
      </c>
      <c r="AG46" s="2031" t="s">
        <v>28</v>
      </c>
      <c r="AH46" s="2031" t="s">
        <v>28</v>
      </c>
    </row>
    <row r="47" spans="1:34" ht="15" customHeight="1" x14ac:dyDescent="0.15">
      <c r="A47" s="2077" t="s">
        <v>50</v>
      </c>
      <c r="B47" s="2079"/>
      <c r="C47" s="1924">
        <f>SUM(D47:H47)</f>
        <v>0</v>
      </c>
      <c r="D47" s="1930"/>
      <c r="E47" s="1932"/>
      <c r="F47" s="1932"/>
      <c r="G47" s="1932"/>
      <c r="H47" s="1932"/>
      <c r="I47" s="1934"/>
      <c r="J47" s="1935"/>
      <c r="K47" s="1934"/>
      <c r="L47" s="1935"/>
      <c r="M47" s="1936"/>
      <c r="N47" s="1934"/>
      <c r="O47" s="1934"/>
      <c r="Q47" s="2059"/>
      <c r="AA47" s="1949" t="s">
        <v>28</v>
      </c>
      <c r="AB47" s="1949" t="s">
        <v>28</v>
      </c>
      <c r="AC47" s="1949" t="s">
        <v>28</v>
      </c>
      <c r="AE47" s="2031" t="s">
        <v>28</v>
      </c>
      <c r="AF47" s="2031" t="s">
        <v>28</v>
      </c>
      <c r="AG47" s="2031" t="s">
        <v>28</v>
      </c>
    </row>
    <row r="48" spans="1:34" ht="15" customHeight="1" x14ac:dyDescent="0.15">
      <c r="A48" s="1817" t="s">
        <v>51</v>
      </c>
      <c r="AA48" s="1949" t="s">
        <v>28</v>
      </c>
      <c r="AB48" s="1949" t="s">
        <v>28</v>
      </c>
      <c r="AC48" s="1949" t="s">
        <v>28</v>
      </c>
      <c r="AD48" s="1949" t="s">
        <v>28</v>
      </c>
      <c r="AE48" s="2031" t="s">
        <v>28</v>
      </c>
      <c r="AF48" s="2031" t="s">
        <v>28</v>
      </c>
      <c r="AG48" s="2031" t="s">
        <v>28</v>
      </c>
      <c r="AH48" s="2031" t="s">
        <v>28</v>
      </c>
    </row>
    <row r="49" spans="1:34" ht="30" customHeight="1" x14ac:dyDescent="0.2">
      <c r="A49" s="1818" t="s">
        <v>52</v>
      </c>
      <c r="G49" s="1900"/>
      <c r="H49" s="1900"/>
      <c r="AA49" s="1949" t="s">
        <v>28</v>
      </c>
      <c r="AB49" s="1949" t="s">
        <v>28</v>
      </c>
      <c r="AC49" s="1949" t="s">
        <v>28</v>
      </c>
      <c r="AD49" s="2043"/>
      <c r="AE49" s="2031" t="s">
        <v>28</v>
      </c>
      <c r="AF49" s="2031" t="s">
        <v>28</v>
      </c>
      <c r="AG49" s="2031" t="s">
        <v>28</v>
      </c>
      <c r="AH49" s="2043"/>
    </row>
    <row r="50" spans="1:34" ht="15" customHeight="1" x14ac:dyDescent="0.15">
      <c r="A50" s="2080" t="s">
        <v>8</v>
      </c>
      <c r="B50" s="2096"/>
      <c r="C50" s="2100" t="s">
        <v>53</v>
      </c>
      <c r="D50" s="2101" t="s">
        <v>54</v>
      </c>
      <c r="E50" s="2103"/>
      <c r="F50" s="2100" t="s">
        <v>55</v>
      </c>
      <c r="G50" s="2170" t="s">
        <v>56</v>
      </c>
      <c r="H50" s="2170"/>
      <c r="I50" s="2170"/>
      <c r="J50" s="2170"/>
      <c r="K50" s="2170"/>
      <c r="L50" s="2170"/>
      <c r="M50" s="2170"/>
      <c r="N50" s="2171" t="s">
        <v>57</v>
      </c>
      <c r="O50" s="2101" t="s">
        <v>58</v>
      </c>
      <c r="P50" s="2103"/>
      <c r="Q50" s="2137" t="s">
        <v>59</v>
      </c>
    </row>
    <row r="51" spans="1:34" ht="23.25" customHeight="1" x14ac:dyDescent="0.15">
      <c r="A51" s="2097"/>
      <c r="B51" s="2098"/>
      <c r="C51" s="2120"/>
      <c r="D51" s="2140" t="s">
        <v>60</v>
      </c>
      <c r="E51" s="2128" t="s">
        <v>61</v>
      </c>
      <c r="F51" s="2168"/>
      <c r="G51" s="2142" t="s">
        <v>62</v>
      </c>
      <c r="H51" s="2142"/>
      <c r="I51" s="2142"/>
      <c r="J51" s="2143" t="s">
        <v>63</v>
      </c>
      <c r="K51" s="2144" t="s">
        <v>64</v>
      </c>
      <c r="L51" s="2144" t="s">
        <v>65</v>
      </c>
      <c r="M51" s="2154" t="s">
        <v>66</v>
      </c>
      <c r="N51" s="2168"/>
      <c r="O51" s="2113" t="s">
        <v>67</v>
      </c>
      <c r="P51" s="2093" t="s">
        <v>68</v>
      </c>
      <c r="Q51" s="2138"/>
    </row>
    <row r="52" spans="1:34" ht="21" x14ac:dyDescent="0.15">
      <c r="A52" s="2097"/>
      <c r="B52" s="2098"/>
      <c r="C52" s="2121"/>
      <c r="D52" s="2141"/>
      <c r="E52" s="2130"/>
      <c r="F52" s="2169"/>
      <c r="G52" s="2061" t="s">
        <v>69</v>
      </c>
      <c r="H52" s="2062" t="s">
        <v>70</v>
      </c>
      <c r="I52" s="2063" t="s">
        <v>71</v>
      </c>
      <c r="J52" s="2143"/>
      <c r="K52" s="2144"/>
      <c r="L52" s="2144"/>
      <c r="M52" s="2154"/>
      <c r="N52" s="2169"/>
      <c r="O52" s="2115"/>
      <c r="P52" s="2095"/>
      <c r="Q52" s="2139"/>
    </row>
    <row r="53" spans="1:34" ht="15" customHeight="1" x14ac:dyDescent="0.15">
      <c r="A53" s="2147" t="s">
        <v>26</v>
      </c>
      <c r="B53" s="2147"/>
      <c r="C53" s="1942"/>
      <c r="D53" s="1910"/>
      <c r="E53" s="1913"/>
      <c r="F53" s="1943">
        <f>SUM(C53:E53)</f>
        <v>0</v>
      </c>
      <c r="G53" s="1944">
        <f>+C13+C18+C24+C35</f>
        <v>0</v>
      </c>
      <c r="H53" s="1945">
        <f>+C67+C72+C78+C89</f>
        <v>0</v>
      </c>
      <c r="I53" s="1946">
        <f>+G53+H53</f>
        <v>0</v>
      </c>
      <c r="J53" s="1910"/>
      <c r="K53" s="1912"/>
      <c r="L53" s="1912"/>
      <c r="M53" s="1947">
        <f>SUM(I53:L53)</f>
        <v>0</v>
      </c>
      <c r="N53" s="1948">
        <f>F53-M53</f>
        <v>0</v>
      </c>
      <c r="O53" s="1910"/>
      <c r="P53" s="1913"/>
      <c r="Q53" s="1942"/>
      <c r="AA53" s="1999"/>
    </row>
    <row r="54" spans="1:34" ht="15" customHeight="1" x14ac:dyDescent="0.15">
      <c r="A54" s="2148" t="s">
        <v>29</v>
      </c>
      <c r="B54" s="2148"/>
      <c r="C54" s="1950"/>
      <c r="D54" s="1951"/>
      <c r="E54" s="1952"/>
      <c r="F54" s="1953">
        <f>SUM(C54:E54)</f>
        <v>0</v>
      </c>
      <c r="G54" s="1954">
        <f>+C14+C19+C25</f>
        <v>0</v>
      </c>
      <c r="H54" s="1955">
        <f>+C68+C73+C79</f>
        <v>0</v>
      </c>
      <c r="I54" s="1956">
        <f>+G54+H54</f>
        <v>0</v>
      </c>
      <c r="J54" s="1951"/>
      <c r="K54" s="1957"/>
      <c r="L54" s="1957"/>
      <c r="M54" s="1958">
        <f>SUM(I54:L54)</f>
        <v>0</v>
      </c>
      <c r="N54" s="1959">
        <f>F54-M54</f>
        <v>0</v>
      </c>
      <c r="O54" s="1951"/>
      <c r="P54" s="1952"/>
      <c r="Q54" s="1950"/>
      <c r="AA54" s="1999"/>
    </row>
    <row r="55" spans="1:34" ht="15" customHeight="1" x14ac:dyDescent="0.15">
      <c r="A55" s="2149" t="s">
        <v>33</v>
      </c>
      <c r="B55" s="2149"/>
      <c r="C55" s="1960"/>
      <c r="D55" s="1961"/>
      <c r="E55" s="1962"/>
      <c r="F55" s="1963">
        <f>SUM(C55:E55)</f>
        <v>0</v>
      </c>
      <c r="G55" s="1964">
        <f>+C20+C26+C36</f>
        <v>0</v>
      </c>
      <c r="H55" s="1965">
        <f>+C74+C80+C90</f>
        <v>0</v>
      </c>
      <c r="I55" s="1966">
        <f>+G55+H55</f>
        <v>0</v>
      </c>
      <c r="J55" s="1961"/>
      <c r="K55" s="1967"/>
      <c r="L55" s="1967"/>
      <c r="M55" s="1968">
        <f>SUM(I55:L55)</f>
        <v>0</v>
      </c>
      <c r="N55" s="1969">
        <f>F55-M55</f>
        <v>0</v>
      </c>
      <c r="O55" s="1961"/>
      <c r="P55" s="1962"/>
      <c r="Q55" s="1960"/>
      <c r="AA55" s="1999"/>
    </row>
    <row r="56" spans="1:34" ht="15" customHeight="1" x14ac:dyDescent="0.15">
      <c r="A56" s="1829" t="s">
        <v>30</v>
      </c>
      <c r="B56" s="1970"/>
      <c r="C56" s="1960"/>
      <c r="D56" s="1961"/>
      <c r="E56" s="1962"/>
      <c r="F56" s="1963">
        <f>SUM(C56:E56)</f>
        <v>0</v>
      </c>
      <c r="G56" s="1971">
        <f>+C15+C21</f>
        <v>0</v>
      </c>
      <c r="H56" s="1965">
        <f>+C69+C75</f>
        <v>0</v>
      </c>
      <c r="I56" s="1966">
        <f>+G56+H56</f>
        <v>0</v>
      </c>
      <c r="J56" s="1961"/>
      <c r="K56" s="1967"/>
      <c r="L56" s="1967"/>
      <c r="M56" s="1968">
        <f>SUM(I56:L56)</f>
        <v>0</v>
      </c>
      <c r="N56" s="1969">
        <f>F56-M56</f>
        <v>0</v>
      </c>
      <c r="O56" s="1961"/>
      <c r="P56" s="1962"/>
      <c r="Q56" s="1960"/>
      <c r="AA56" s="1999"/>
    </row>
    <row r="57" spans="1:34" ht="15" customHeight="1" x14ac:dyDescent="0.15">
      <c r="A57" s="2150"/>
      <c r="B57" s="2150"/>
      <c r="C57" s="1972"/>
      <c r="D57" s="1973"/>
      <c r="E57" s="1974"/>
      <c r="F57" s="1972"/>
      <c r="G57" s="1973"/>
      <c r="H57" s="1975"/>
      <c r="I57" s="1976"/>
      <c r="J57" s="1973"/>
      <c r="K57" s="1977"/>
      <c r="L57" s="1978"/>
      <c r="M57" s="1979"/>
      <c r="N57" s="1980"/>
      <c r="O57" s="1973"/>
      <c r="P57" s="1981"/>
      <c r="Q57" s="1982"/>
      <c r="AA57" s="1999"/>
    </row>
    <row r="58" spans="1:34" ht="15" customHeight="1" x14ac:dyDescent="0.15">
      <c r="A58" s="2151" t="s">
        <v>72</v>
      </c>
      <c r="B58" s="2151"/>
      <c r="C58" s="1983">
        <f t="shared" ref="C58:Q58" si="5">SUM(C53:C57)</f>
        <v>0</v>
      </c>
      <c r="D58" s="1984">
        <f t="shared" si="5"/>
        <v>0</v>
      </c>
      <c r="E58" s="1985">
        <f t="shared" si="5"/>
        <v>0</v>
      </c>
      <c r="F58" s="1983">
        <f t="shared" si="5"/>
        <v>0</v>
      </c>
      <c r="G58" s="1984">
        <f t="shared" si="5"/>
        <v>0</v>
      </c>
      <c r="H58" s="1986">
        <f t="shared" si="5"/>
        <v>0</v>
      </c>
      <c r="I58" s="1987">
        <f t="shared" si="5"/>
        <v>0</v>
      </c>
      <c r="J58" s="1984">
        <f t="shared" si="5"/>
        <v>0</v>
      </c>
      <c r="K58" s="1988">
        <f t="shared" si="5"/>
        <v>0</v>
      </c>
      <c r="L58" s="1988">
        <f t="shared" si="5"/>
        <v>0</v>
      </c>
      <c r="M58" s="1985">
        <f t="shared" si="5"/>
        <v>0</v>
      </c>
      <c r="N58" s="1983">
        <f t="shared" si="5"/>
        <v>0</v>
      </c>
      <c r="O58" s="1984">
        <f t="shared" si="5"/>
        <v>0</v>
      </c>
      <c r="P58" s="1985">
        <f t="shared" si="5"/>
        <v>0</v>
      </c>
      <c r="Q58" s="1983">
        <f t="shared" si="5"/>
        <v>0</v>
      </c>
      <c r="AA58" s="1999"/>
    </row>
    <row r="59" spans="1:34" ht="15" customHeight="1" x14ac:dyDescent="0.15">
      <c r="A59" s="2152" t="s">
        <v>73</v>
      </c>
      <c r="B59" s="2152"/>
      <c r="C59" s="1989">
        <v>47600</v>
      </c>
      <c r="D59" s="1990"/>
      <c r="E59" s="1991">
        <v>28800</v>
      </c>
      <c r="F59" s="1992">
        <f>SUM(C59:E59)</f>
        <v>76400</v>
      </c>
      <c r="G59" s="1993">
        <f>+C33</f>
        <v>0</v>
      </c>
      <c r="H59" s="1994">
        <f>+C87</f>
        <v>0</v>
      </c>
      <c r="I59" s="1995">
        <f>+G59+H59</f>
        <v>0</v>
      </c>
      <c r="J59" s="1910"/>
      <c r="K59" s="1912"/>
      <c r="L59" s="1912">
        <v>72800</v>
      </c>
      <c r="M59" s="1996">
        <f>SUM(I59:L59)</f>
        <v>72800</v>
      </c>
      <c r="N59" s="1997">
        <f>F59-M59</f>
        <v>3600</v>
      </c>
      <c r="O59" s="1990"/>
      <c r="P59" s="1991"/>
      <c r="Q59" s="1989"/>
      <c r="AA59" s="1999"/>
    </row>
    <row r="60" spans="1:34" ht="15" customHeight="1" x14ac:dyDescent="0.15">
      <c r="A60" s="2145" t="s">
        <v>74</v>
      </c>
      <c r="B60" s="2145"/>
      <c r="C60" s="1950">
        <v>28000</v>
      </c>
      <c r="D60" s="1951"/>
      <c r="E60" s="1952">
        <v>19200</v>
      </c>
      <c r="F60" s="1953">
        <f>SUM(C60:E60)</f>
        <v>47200</v>
      </c>
      <c r="G60" s="1954">
        <f>+C34</f>
        <v>0</v>
      </c>
      <c r="H60" s="1955">
        <f>+C88</f>
        <v>0</v>
      </c>
      <c r="I60" s="1956">
        <f>+G60+H60</f>
        <v>0</v>
      </c>
      <c r="J60" s="1951"/>
      <c r="K60" s="1957"/>
      <c r="L60" s="1957">
        <v>16800</v>
      </c>
      <c r="M60" s="1958">
        <f>SUM(I60:L60)</f>
        <v>16800</v>
      </c>
      <c r="N60" s="1959">
        <f>F60-M60</f>
        <v>30400</v>
      </c>
      <c r="O60" s="1951"/>
      <c r="P60" s="1952"/>
      <c r="Q60" s="1950"/>
      <c r="AA60" s="1999"/>
    </row>
    <row r="61" spans="1:34" ht="15" customHeight="1" x14ac:dyDescent="0.15">
      <c r="A61" s="2146" t="s">
        <v>75</v>
      </c>
      <c r="B61" s="2146"/>
      <c r="C61" s="1924">
        <f t="shared" ref="C61:Q61" si="6">SUM(C59:C60)</f>
        <v>75600</v>
      </c>
      <c r="D61" s="1925">
        <f t="shared" si="6"/>
        <v>0</v>
      </c>
      <c r="E61" s="1928">
        <f t="shared" si="6"/>
        <v>48000</v>
      </c>
      <c r="F61" s="1998">
        <f t="shared" si="6"/>
        <v>123600</v>
      </c>
      <c r="G61" s="1925">
        <f t="shared" si="6"/>
        <v>0</v>
      </c>
      <c r="H61" s="1927">
        <f t="shared" si="6"/>
        <v>0</v>
      </c>
      <c r="I61" s="1928">
        <f t="shared" si="6"/>
        <v>0</v>
      </c>
      <c r="J61" s="1925">
        <f t="shared" si="6"/>
        <v>0</v>
      </c>
      <c r="K61" s="1927">
        <f t="shared" si="6"/>
        <v>0</v>
      </c>
      <c r="L61" s="1927">
        <f t="shared" si="6"/>
        <v>89600</v>
      </c>
      <c r="M61" s="1928">
        <f t="shared" si="6"/>
        <v>89600</v>
      </c>
      <c r="N61" s="1924">
        <f t="shared" si="6"/>
        <v>34000</v>
      </c>
      <c r="O61" s="1925">
        <f t="shared" si="6"/>
        <v>0</v>
      </c>
      <c r="P61" s="1928">
        <f t="shared" si="6"/>
        <v>0</v>
      </c>
      <c r="Q61" s="1924">
        <f t="shared" si="6"/>
        <v>0</v>
      </c>
      <c r="AA61" s="1999"/>
    </row>
    <row r="62" spans="1:34" ht="30" customHeight="1" x14ac:dyDescent="0.2">
      <c r="A62" s="1818" t="s">
        <v>76</v>
      </c>
      <c r="AA62" s="1999"/>
    </row>
    <row r="63" spans="1:34" ht="15" customHeight="1" x14ac:dyDescent="0.15">
      <c r="A63" s="2100" t="s">
        <v>7</v>
      </c>
      <c r="B63" s="2131" t="s">
        <v>8</v>
      </c>
      <c r="C63" s="2131" t="s">
        <v>9</v>
      </c>
      <c r="D63" s="2000" t="s">
        <v>10</v>
      </c>
      <c r="E63" s="2001"/>
      <c r="F63" s="2001"/>
      <c r="G63" s="2001"/>
      <c r="H63" s="2001"/>
      <c r="I63" s="2001"/>
      <c r="J63" s="2002"/>
      <c r="K63" s="2101" t="s">
        <v>11</v>
      </c>
      <c r="L63" s="2102"/>
      <c r="M63" s="2077" t="s">
        <v>12</v>
      </c>
      <c r="N63" s="2079"/>
      <c r="O63" s="2078"/>
      <c r="AB63" s="1999"/>
    </row>
    <row r="64" spans="1:34" ht="15" customHeight="1" x14ac:dyDescent="0.15">
      <c r="A64" s="2120"/>
      <c r="B64" s="2132"/>
      <c r="C64" s="2132"/>
      <c r="D64" s="2107" t="s">
        <v>13</v>
      </c>
      <c r="E64" s="2107" t="s">
        <v>14</v>
      </c>
      <c r="F64" s="2087" t="s">
        <v>15</v>
      </c>
      <c r="G64" s="2110" t="s">
        <v>16</v>
      </c>
      <c r="H64" s="2087" t="s">
        <v>17</v>
      </c>
      <c r="I64" s="2087" t="s">
        <v>18</v>
      </c>
      <c r="J64" s="2104" t="s">
        <v>19</v>
      </c>
      <c r="K64" s="2113" t="s">
        <v>20</v>
      </c>
      <c r="L64" s="2128" t="s">
        <v>21</v>
      </c>
      <c r="M64" s="2113" t="s">
        <v>22</v>
      </c>
      <c r="N64" s="2090" t="s">
        <v>23</v>
      </c>
      <c r="O64" s="2093" t="s">
        <v>24</v>
      </c>
      <c r="AB64" s="1999"/>
    </row>
    <row r="65" spans="1:34" ht="15" customHeight="1" x14ac:dyDescent="0.15">
      <c r="A65" s="2120"/>
      <c r="B65" s="2132"/>
      <c r="C65" s="2132"/>
      <c r="D65" s="2108"/>
      <c r="E65" s="2108"/>
      <c r="F65" s="2088"/>
      <c r="G65" s="2111"/>
      <c r="H65" s="2088"/>
      <c r="I65" s="2088"/>
      <c r="J65" s="2105"/>
      <c r="K65" s="2114"/>
      <c r="L65" s="2129"/>
      <c r="M65" s="2114"/>
      <c r="N65" s="2091"/>
      <c r="O65" s="2094"/>
      <c r="AB65" s="1999"/>
    </row>
    <row r="66" spans="1:34" x14ac:dyDescent="0.15">
      <c r="A66" s="2121"/>
      <c r="B66" s="2133"/>
      <c r="C66" s="2133"/>
      <c r="D66" s="2109"/>
      <c r="E66" s="2109"/>
      <c r="F66" s="2089"/>
      <c r="G66" s="2112"/>
      <c r="H66" s="2089"/>
      <c r="I66" s="2089"/>
      <c r="J66" s="2106"/>
      <c r="K66" s="2115"/>
      <c r="L66" s="2130"/>
      <c r="M66" s="2115"/>
      <c r="N66" s="2092"/>
      <c r="O66" s="2095"/>
    </row>
    <row r="67" spans="1:34" ht="15" customHeight="1" x14ac:dyDescent="0.15">
      <c r="A67" s="2100" t="s">
        <v>25</v>
      </c>
      <c r="B67" s="1820" t="s">
        <v>26</v>
      </c>
      <c r="C67" s="1821">
        <f>SUM(D67:K67)+M67+N67+O67</f>
        <v>0</v>
      </c>
      <c r="D67" s="1822"/>
      <c r="E67" s="1823"/>
      <c r="F67" s="1824"/>
      <c r="G67" s="1824"/>
      <c r="H67" s="1825"/>
      <c r="I67" s="1825"/>
      <c r="J67" s="1826"/>
      <c r="K67" s="1827"/>
      <c r="L67" s="1828"/>
      <c r="M67" s="1827"/>
      <c r="N67" s="1825"/>
      <c r="O67" s="1826"/>
      <c r="P67" s="2057" t="str">
        <f>$AA67&amp;" "&amp;$AB67&amp;""&amp;$AC67&amp;""&amp;$AD67</f>
        <v xml:space="preserve"> </v>
      </c>
      <c r="AA67" s="1949" t="s">
        <v>28</v>
      </c>
      <c r="AB67" s="1949" t="s">
        <v>28</v>
      </c>
      <c r="AC67" s="1949" t="s">
        <v>28</v>
      </c>
      <c r="AD67" s="1949" t="s">
        <v>28</v>
      </c>
      <c r="AE67" s="2031" t="s">
        <v>28</v>
      </c>
      <c r="AF67" s="2031" t="s">
        <v>28</v>
      </c>
      <c r="AG67" s="2031" t="s">
        <v>28</v>
      </c>
      <c r="AH67" s="2031" t="s">
        <v>28</v>
      </c>
    </row>
    <row r="68" spans="1:34" ht="15" customHeight="1" x14ac:dyDescent="0.15">
      <c r="A68" s="2120"/>
      <c r="B68" s="1829" t="s">
        <v>29</v>
      </c>
      <c r="C68" s="1821">
        <f>SUM(H68:J68)</f>
        <v>0</v>
      </c>
      <c r="D68" s="1830"/>
      <c r="E68" s="1831"/>
      <c r="F68" s="1832"/>
      <c r="G68" s="1833"/>
      <c r="H68" s="1834"/>
      <c r="I68" s="1834"/>
      <c r="J68" s="1835"/>
      <c r="K68" s="1830"/>
      <c r="L68" s="1836"/>
      <c r="M68" s="1830"/>
      <c r="N68" s="1833"/>
      <c r="O68" s="1837"/>
      <c r="P68" s="2057" t="str">
        <f>$AA68&amp;""&amp;$AB68&amp;""&amp;$AC68</f>
        <v/>
      </c>
      <c r="AA68" s="1949" t="s">
        <v>28</v>
      </c>
      <c r="AB68" s="1949" t="s">
        <v>28</v>
      </c>
      <c r="AC68" s="1949" t="s">
        <v>28</v>
      </c>
      <c r="AD68" s="1949" t="s">
        <v>28</v>
      </c>
      <c r="AE68" s="2031" t="s">
        <v>28</v>
      </c>
      <c r="AF68" s="2031" t="s">
        <v>28</v>
      </c>
      <c r="AG68" s="2031" t="s">
        <v>28</v>
      </c>
      <c r="AH68" s="2031" t="s">
        <v>28</v>
      </c>
    </row>
    <row r="69" spans="1:34" ht="15" customHeight="1" x14ac:dyDescent="0.15">
      <c r="A69" s="2120"/>
      <c r="B69" s="1838" t="s">
        <v>30</v>
      </c>
      <c r="C69" s="1839">
        <f>SUM(M69:O69)+K69</f>
        <v>0</v>
      </c>
      <c r="D69" s="1830"/>
      <c r="E69" s="1831"/>
      <c r="F69" s="1832"/>
      <c r="G69" s="1833"/>
      <c r="H69" s="1832"/>
      <c r="I69" s="1832"/>
      <c r="J69" s="1836"/>
      <c r="K69" s="1840"/>
      <c r="L69" s="1836"/>
      <c r="M69" s="1840"/>
      <c r="N69" s="1841"/>
      <c r="O69" s="1842"/>
      <c r="P69" s="2057" t="str">
        <f>$AD68&amp;""&amp;$AA69&amp;""&amp;$AB69&amp;""&amp;$AC69</f>
        <v/>
      </c>
      <c r="AA69" s="1949" t="s">
        <v>28</v>
      </c>
      <c r="AB69" s="1949" t="s">
        <v>28</v>
      </c>
      <c r="AC69" s="1949" t="s">
        <v>28</v>
      </c>
      <c r="AE69" s="2031" t="s">
        <v>28</v>
      </c>
      <c r="AF69" s="2031" t="s">
        <v>28</v>
      </c>
      <c r="AG69" s="2031" t="s">
        <v>28</v>
      </c>
    </row>
    <row r="70" spans="1:34" ht="15" customHeight="1" x14ac:dyDescent="0.15">
      <c r="A70" s="2120"/>
      <c r="B70" s="1838"/>
      <c r="C70" s="1821"/>
      <c r="D70" s="2034"/>
      <c r="E70" s="2035"/>
      <c r="F70" s="2036"/>
      <c r="G70" s="2036"/>
      <c r="H70" s="2037"/>
      <c r="I70" s="2037"/>
      <c r="J70" s="2038"/>
      <c r="K70" s="2039"/>
      <c r="L70" s="2040"/>
      <c r="M70" s="2039"/>
      <c r="N70" s="2041"/>
      <c r="O70" s="2058"/>
    </row>
    <row r="71" spans="1:34" ht="15" customHeight="1" x14ac:dyDescent="0.15">
      <c r="A71" s="2121"/>
      <c r="B71" s="1844" t="s">
        <v>31</v>
      </c>
      <c r="C71" s="1845">
        <f>SUM(D71:O71)</f>
        <v>0</v>
      </c>
      <c r="D71" s="1846">
        <f t="shared" ref="D71:O71" si="7">SUM(D67:D70)</f>
        <v>0</v>
      </c>
      <c r="E71" s="1847">
        <f t="shared" si="7"/>
        <v>0</v>
      </c>
      <c r="F71" s="1848">
        <f t="shared" si="7"/>
        <v>0</v>
      </c>
      <c r="G71" s="1848">
        <f t="shared" si="7"/>
        <v>0</v>
      </c>
      <c r="H71" s="1848">
        <f t="shared" si="7"/>
        <v>0</v>
      </c>
      <c r="I71" s="1848">
        <f t="shared" si="7"/>
        <v>0</v>
      </c>
      <c r="J71" s="1849">
        <f t="shared" si="7"/>
        <v>0</v>
      </c>
      <c r="K71" s="1846">
        <f t="shared" si="7"/>
        <v>0</v>
      </c>
      <c r="L71" s="1849">
        <f t="shared" si="7"/>
        <v>0</v>
      </c>
      <c r="M71" s="1846">
        <f t="shared" si="7"/>
        <v>0</v>
      </c>
      <c r="N71" s="1848">
        <f t="shared" si="7"/>
        <v>0</v>
      </c>
      <c r="O71" s="1849">
        <f t="shared" si="7"/>
        <v>0</v>
      </c>
    </row>
    <row r="72" spans="1:34" ht="15" customHeight="1" x14ac:dyDescent="0.15">
      <c r="A72" s="2100" t="s">
        <v>32</v>
      </c>
      <c r="B72" s="1820" t="s">
        <v>26</v>
      </c>
      <c r="C72" s="1821">
        <f>SUM(D72:J72)+SUM(L72:O72)</f>
        <v>0</v>
      </c>
      <c r="D72" s="1850"/>
      <c r="E72" s="1851"/>
      <c r="F72" s="1852"/>
      <c r="G72" s="1852"/>
      <c r="H72" s="1853"/>
      <c r="I72" s="1853"/>
      <c r="J72" s="1854"/>
      <c r="K72" s="1855"/>
      <c r="L72" s="1826"/>
      <c r="M72" s="1827"/>
      <c r="N72" s="1825"/>
      <c r="O72" s="1826"/>
      <c r="P72" s="2057" t="str">
        <f>$AA72&amp;" "&amp;$AB72&amp;""&amp;$AC72&amp;""&amp;$AD72</f>
        <v xml:space="preserve"> </v>
      </c>
      <c r="AA72" s="1949" t="s">
        <v>28</v>
      </c>
      <c r="AB72" s="1949" t="s">
        <v>28</v>
      </c>
      <c r="AC72" s="1949" t="s">
        <v>28</v>
      </c>
      <c r="AD72" s="1949" t="s">
        <v>28</v>
      </c>
      <c r="AE72" s="2031" t="s">
        <v>28</v>
      </c>
      <c r="AF72" s="2031" t="s">
        <v>28</v>
      </c>
      <c r="AG72" s="2031" t="s">
        <v>28</v>
      </c>
      <c r="AH72" s="2031" t="s">
        <v>28</v>
      </c>
    </row>
    <row r="73" spans="1:34" ht="15" customHeight="1" x14ac:dyDescent="0.15">
      <c r="A73" s="2120"/>
      <c r="B73" s="1829" t="s">
        <v>29</v>
      </c>
      <c r="C73" s="1821">
        <f>SUM(H73:J73)</f>
        <v>0</v>
      </c>
      <c r="D73" s="1856"/>
      <c r="E73" s="1857"/>
      <c r="F73" s="1858"/>
      <c r="G73" s="1858"/>
      <c r="H73" s="1834"/>
      <c r="I73" s="1834"/>
      <c r="J73" s="1835"/>
      <c r="K73" s="1855"/>
      <c r="L73" s="1859"/>
      <c r="M73" s="1855"/>
      <c r="N73" s="1860"/>
      <c r="O73" s="1859"/>
      <c r="P73" s="2057" t="str">
        <f>$AA73&amp;" "&amp;$AB73&amp;""&amp;$AC73</f>
        <v xml:space="preserve"> </v>
      </c>
      <c r="AA73" s="1949" t="s">
        <v>28</v>
      </c>
      <c r="AB73" s="1949" t="s">
        <v>28</v>
      </c>
      <c r="AC73" s="1949" t="s">
        <v>28</v>
      </c>
      <c r="AD73" s="1949" t="s">
        <v>28</v>
      </c>
      <c r="AE73" s="2031" t="s">
        <v>28</v>
      </c>
      <c r="AF73" s="2031" t="s">
        <v>28</v>
      </c>
      <c r="AG73" s="2031" t="s">
        <v>28</v>
      </c>
      <c r="AH73" s="2031" t="s">
        <v>28</v>
      </c>
    </row>
    <row r="74" spans="1:34" ht="15" customHeight="1" x14ac:dyDescent="0.15">
      <c r="A74" s="2120"/>
      <c r="B74" s="1861" t="s">
        <v>33</v>
      </c>
      <c r="C74" s="1839">
        <f>SUM(F74:J74)</f>
        <v>0</v>
      </c>
      <c r="D74" s="1856"/>
      <c r="E74" s="1857"/>
      <c r="F74" s="1862"/>
      <c r="G74" s="1841"/>
      <c r="H74" s="1841"/>
      <c r="I74" s="1841"/>
      <c r="J74" s="1842"/>
      <c r="K74" s="1855"/>
      <c r="L74" s="1859"/>
      <c r="M74" s="1855"/>
      <c r="N74" s="1860"/>
      <c r="O74" s="1859"/>
      <c r="P74" s="2057"/>
      <c r="Q74" s="1863"/>
      <c r="R74" s="1863"/>
      <c r="AA74" s="1949" t="s">
        <v>28</v>
      </c>
      <c r="AB74" s="1949" t="s">
        <v>28</v>
      </c>
      <c r="AC74" s="1949" t="s">
        <v>28</v>
      </c>
      <c r="AE74" s="2031" t="s">
        <v>28</v>
      </c>
      <c r="AF74" s="2031" t="s">
        <v>28</v>
      </c>
      <c r="AG74" s="2031" t="s">
        <v>28</v>
      </c>
    </row>
    <row r="75" spans="1:34" ht="15" customHeight="1" x14ac:dyDescent="0.15">
      <c r="A75" s="2120"/>
      <c r="B75" s="1838" t="s">
        <v>30</v>
      </c>
      <c r="C75" s="1839">
        <f>SUM(L75:O75)</f>
        <v>0</v>
      </c>
      <c r="D75" s="1856"/>
      <c r="E75" s="1857"/>
      <c r="F75" s="1858"/>
      <c r="G75" s="1858"/>
      <c r="H75" s="1832"/>
      <c r="I75" s="1832"/>
      <c r="J75" s="1836"/>
      <c r="K75" s="1855"/>
      <c r="L75" s="1842"/>
      <c r="M75" s="1840"/>
      <c r="N75" s="1841"/>
      <c r="O75" s="1842"/>
      <c r="P75" s="2057" t="str">
        <f>$AA74&amp;" "&amp;$AB74&amp;""&amp;$AC74&amp;""&amp;$AD73</f>
        <v xml:space="preserve"> </v>
      </c>
    </row>
    <row r="76" spans="1:34" ht="15" customHeight="1" x14ac:dyDescent="0.15">
      <c r="A76" s="2120"/>
      <c r="B76" s="1838"/>
      <c r="C76" s="1821"/>
      <c r="D76" s="2034"/>
      <c r="E76" s="2035"/>
      <c r="F76" s="2036"/>
      <c r="G76" s="2036"/>
      <c r="H76" s="2037"/>
      <c r="I76" s="2037"/>
      <c r="J76" s="2038"/>
      <c r="K76" s="2039"/>
      <c r="L76" s="2040"/>
      <c r="M76" s="2039"/>
      <c r="N76" s="2041"/>
      <c r="O76" s="2040"/>
    </row>
    <row r="77" spans="1:34" ht="15" customHeight="1" x14ac:dyDescent="0.15">
      <c r="A77" s="2121"/>
      <c r="B77" s="1864" t="s">
        <v>31</v>
      </c>
      <c r="C77" s="1845">
        <f>SUM(D77:O77)</f>
        <v>0</v>
      </c>
      <c r="D77" s="1846">
        <f t="shared" ref="D77:O77" si="8">SUM(D72:D76)</f>
        <v>0</v>
      </c>
      <c r="E77" s="1847">
        <f t="shared" si="8"/>
        <v>0</v>
      </c>
      <c r="F77" s="1848">
        <f t="shared" si="8"/>
        <v>0</v>
      </c>
      <c r="G77" s="1848">
        <f t="shared" si="8"/>
        <v>0</v>
      </c>
      <c r="H77" s="1848">
        <f t="shared" si="8"/>
        <v>0</v>
      </c>
      <c r="I77" s="1848">
        <f t="shared" si="8"/>
        <v>0</v>
      </c>
      <c r="J77" s="1849">
        <f t="shared" si="8"/>
        <v>0</v>
      </c>
      <c r="K77" s="1846">
        <f t="shared" si="8"/>
        <v>0</v>
      </c>
      <c r="L77" s="1849">
        <f t="shared" si="8"/>
        <v>0</v>
      </c>
      <c r="M77" s="1846">
        <f t="shared" si="8"/>
        <v>0</v>
      </c>
      <c r="N77" s="1848">
        <f t="shared" si="8"/>
        <v>0</v>
      </c>
      <c r="O77" s="1849">
        <f t="shared" si="8"/>
        <v>0</v>
      </c>
      <c r="P77" s="1863"/>
      <c r="Q77" s="1863"/>
      <c r="R77" s="1863"/>
    </row>
    <row r="78" spans="1:34" ht="15" customHeight="1" x14ac:dyDescent="0.15">
      <c r="A78" s="2100" t="s">
        <v>34</v>
      </c>
      <c r="B78" s="1820" t="s">
        <v>26</v>
      </c>
      <c r="C78" s="1821">
        <f>SUM(D78:J78)</f>
        <v>0</v>
      </c>
      <c r="D78" s="1850"/>
      <c r="E78" s="1851"/>
      <c r="F78" s="1852"/>
      <c r="G78" s="1852"/>
      <c r="H78" s="1853"/>
      <c r="I78" s="1853"/>
      <c r="J78" s="1854"/>
      <c r="K78" s="1830"/>
      <c r="L78" s="1837"/>
      <c r="M78" s="1830"/>
      <c r="N78" s="1832"/>
      <c r="O78" s="1837"/>
      <c r="P78" s="2057" t="str">
        <f>$AA78&amp;" "&amp;$AB78&amp;""&amp;$AC78&amp;""&amp;$AD78</f>
        <v xml:space="preserve"> </v>
      </c>
      <c r="AA78" s="1949" t="s">
        <v>28</v>
      </c>
      <c r="AB78" s="1949" t="s">
        <v>28</v>
      </c>
      <c r="AC78" s="1949" t="s">
        <v>28</v>
      </c>
      <c r="AD78" s="1949" t="s">
        <v>28</v>
      </c>
      <c r="AE78" s="2031" t="s">
        <v>28</v>
      </c>
      <c r="AF78" s="2031" t="s">
        <v>28</v>
      </c>
      <c r="AG78" s="2031" t="s">
        <v>28</v>
      </c>
      <c r="AH78" s="2031" t="s">
        <v>28</v>
      </c>
    </row>
    <row r="79" spans="1:34" ht="15" customHeight="1" x14ac:dyDescent="0.15">
      <c r="A79" s="2120"/>
      <c r="B79" s="1829" t="s">
        <v>29</v>
      </c>
      <c r="C79" s="1821">
        <f>SUM(H79:J79)</f>
        <v>0</v>
      </c>
      <c r="D79" s="1856"/>
      <c r="E79" s="1857"/>
      <c r="F79" s="1858"/>
      <c r="G79" s="1858"/>
      <c r="H79" s="1834"/>
      <c r="I79" s="1834"/>
      <c r="J79" s="1835"/>
      <c r="K79" s="1855"/>
      <c r="L79" s="1859"/>
      <c r="M79" s="1855"/>
      <c r="N79" s="1860"/>
      <c r="O79" s="1859"/>
      <c r="P79" s="2057" t="str">
        <f>$AA79&amp;" "&amp;$AB79&amp;""&amp;$AC79</f>
        <v xml:space="preserve"> </v>
      </c>
      <c r="AA79" s="1949" t="s">
        <v>28</v>
      </c>
      <c r="AB79" s="1949" t="s">
        <v>28</v>
      </c>
      <c r="AC79" s="1949" t="s">
        <v>28</v>
      </c>
      <c r="AD79" s="1999"/>
      <c r="AE79" s="2031" t="s">
        <v>28</v>
      </c>
      <c r="AF79" s="2031" t="s">
        <v>28</v>
      </c>
      <c r="AG79" s="2031" t="s">
        <v>28</v>
      </c>
      <c r="AH79" s="1999"/>
    </row>
    <row r="80" spans="1:34" ht="15" customHeight="1" x14ac:dyDescent="0.15">
      <c r="A80" s="2120"/>
      <c r="B80" s="1861" t="s">
        <v>33</v>
      </c>
      <c r="C80" s="1839">
        <f>SUM(F80:J80)</f>
        <v>0</v>
      </c>
      <c r="D80" s="1856"/>
      <c r="E80" s="1857"/>
      <c r="F80" s="1862"/>
      <c r="G80" s="1862"/>
      <c r="H80" s="1865"/>
      <c r="I80" s="1865"/>
      <c r="J80" s="1866"/>
      <c r="K80" s="1830"/>
      <c r="L80" s="1837"/>
      <c r="M80" s="1830"/>
      <c r="N80" s="1833"/>
      <c r="O80" s="1836"/>
      <c r="P80" s="1863"/>
      <c r="Q80" s="1863"/>
      <c r="R80" s="1863"/>
    </row>
    <row r="81" spans="1:34" ht="15" customHeight="1" x14ac:dyDescent="0.15">
      <c r="A81" s="2120"/>
      <c r="B81" s="1838"/>
      <c r="C81" s="1821"/>
      <c r="D81" s="2034"/>
      <c r="E81" s="2035"/>
      <c r="F81" s="2036"/>
      <c r="G81" s="2036"/>
      <c r="H81" s="2037"/>
      <c r="I81" s="2037"/>
      <c r="J81" s="2038"/>
      <c r="K81" s="2039"/>
      <c r="L81" s="2040"/>
      <c r="M81" s="2039"/>
      <c r="N81" s="2041"/>
      <c r="O81" s="2040"/>
    </row>
    <row r="82" spans="1:34" ht="15" customHeight="1" x14ac:dyDescent="0.15">
      <c r="A82" s="2121"/>
      <c r="B82" s="1864" t="s">
        <v>31</v>
      </c>
      <c r="C82" s="1845">
        <f>SUM(D82:O82)</f>
        <v>0</v>
      </c>
      <c r="D82" s="1846">
        <f t="shared" ref="D82:O82" si="9">SUM(D78:D81)</f>
        <v>0</v>
      </c>
      <c r="E82" s="1847">
        <f t="shared" si="9"/>
        <v>0</v>
      </c>
      <c r="F82" s="1848">
        <f t="shared" si="9"/>
        <v>0</v>
      </c>
      <c r="G82" s="1848">
        <f t="shared" si="9"/>
        <v>0</v>
      </c>
      <c r="H82" s="1848">
        <f t="shared" si="9"/>
        <v>0</v>
      </c>
      <c r="I82" s="1848">
        <f t="shared" si="9"/>
        <v>0</v>
      </c>
      <c r="J82" s="1849">
        <f t="shared" si="9"/>
        <v>0</v>
      </c>
      <c r="K82" s="1846">
        <f t="shared" si="9"/>
        <v>0</v>
      </c>
      <c r="L82" s="1849">
        <f t="shared" si="9"/>
        <v>0</v>
      </c>
      <c r="M82" s="1846">
        <f t="shared" si="9"/>
        <v>0</v>
      </c>
      <c r="N82" s="1848">
        <f t="shared" si="9"/>
        <v>0</v>
      </c>
      <c r="O82" s="1849">
        <f t="shared" si="9"/>
        <v>0</v>
      </c>
      <c r="P82" s="1863"/>
      <c r="Q82" s="1863"/>
      <c r="R82" s="1863"/>
    </row>
    <row r="83" spans="1:34" ht="15" customHeight="1" x14ac:dyDescent="0.15">
      <c r="A83" s="2122" t="s">
        <v>9</v>
      </c>
      <c r="B83" s="2123"/>
      <c r="C83" s="1868">
        <f>SUM(D83:O83)</f>
        <v>0</v>
      </c>
      <c r="D83" s="1869">
        <f>+D71+D77+D82</f>
        <v>0</v>
      </c>
      <c r="E83" s="1870">
        <f>+E71+E77+E82</f>
        <v>0</v>
      </c>
      <c r="F83" s="1871">
        <f t="shared" ref="F83:O83" si="10">+F71+F77+F82</f>
        <v>0</v>
      </c>
      <c r="G83" s="1871">
        <f t="shared" si="10"/>
        <v>0</v>
      </c>
      <c r="H83" s="1871">
        <f t="shared" si="10"/>
        <v>0</v>
      </c>
      <c r="I83" s="1871">
        <f t="shared" si="10"/>
        <v>0</v>
      </c>
      <c r="J83" s="1872">
        <f t="shared" si="10"/>
        <v>0</v>
      </c>
      <c r="K83" s="1869">
        <f t="shared" si="10"/>
        <v>0</v>
      </c>
      <c r="L83" s="1872">
        <f t="shared" si="10"/>
        <v>0</v>
      </c>
      <c r="M83" s="1869">
        <f t="shared" si="10"/>
        <v>0</v>
      </c>
      <c r="N83" s="1871">
        <f t="shared" si="10"/>
        <v>0</v>
      </c>
      <c r="O83" s="1872">
        <f t="shared" si="10"/>
        <v>0</v>
      </c>
      <c r="P83" s="1863"/>
      <c r="Q83" s="1863"/>
      <c r="R83" s="1863"/>
    </row>
    <row r="84" spans="1:34" ht="30" customHeight="1" x14ac:dyDescent="0.2">
      <c r="A84" s="1818" t="s">
        <v>77</v>
      </c>
    </row>
    <row r="85" spans="1:34" s="1867" customFormat="1" ht="18" customHeight="1" x14ac:dyDescent="0.15">
      <c r="A85" s="2124" t="s">
        <v>36</v>
      </c>
      <c r="B85" s="2125"/>
      <c r="C85" s="2100" t="s">
        <v>9</v>
      </c>
      <c r="D85" s="2077" t="s">
        <v>37</v>
      </c>
      <c r="E85" s="2079"/>
      <c r="F85" s="2079"/>
      <c r="G85" s="2078"/>
      <c r="H85" s="1819"/>
      <c r="I85" s="1819"/>
      <c r="J85" s="1819"/>
      <c r="K85" s="1819"/>
      <c r="L85" s="1819"/>
      <c r="M85" s="1819"/>
      <c r="N85" s="1819"/>
      <c r="O85" s="1819"/>
      <c r="P85" s="1819"/>
      <c r="Q85" s="1819"/>
    </row>
    <row r="86" spans="1:34" ht="18" customHeight="1" x14ac:dyDescent="0.15">
      <c r="A86" s="2126"/>
      <c r="B86" s="2127"/>
      <c r="C86" s="2121"/>
      <c r="D86" s="1873" t="s">
        <v>13</v>
      </c>
      <c r="E86" s="1874" t="s">
        <v>14</v>
      </c>
      <c r="F86" s="1874" t="s">
        <v>15</v>
      </c>
      <c r="G86" s="1875" t="s">
        <v>38</v>
      </c>
    </row>
    <row r="87" spans="1:34" ht="15" customHeight="1" x14ac:dyDescent="0.15">
      <c r="A87" s="2116" t="s">
        <v>39</v>
      </c>
      <c r="B87" s="2117"/>
      <c r="C87" s="1877">
        <f>SUM(D87:F87)</f>
        <v>0</v>
      </c>
      <c r="D87" s="2003"/>
      <c r="E87" s="1880"/>
      <c r="F87" s="1880"/>
      <c r="G87" s="1881"/>
    </row>
    <row r="88" spans="1:34" ht="15" customHeight="1" thickBot="1" x14ac:dyDescent="0.2">
      <c r="A88" s="2118" t="s">
        <v>40</v>
      </c>
      <c r="B88" s="2119"/>
      <c r="C88" s="1882">
        <f>+F88</f>
        <v>0</v>
      </c>
      <c r="D88" s="2004"/>
      <c r="E88" s="2005"/>
      <c r="F88" s="1885"/>
      <c r="G88" s="1886"/>
    </row>
    <row r="89" spans="1:34" ht="15" customHeight="1" thickTop="1" x14ac:dyDescent="0.15">
      <c r="A89" s="1887" t="s">
        <v>41</v>
      </c>
      <c r="B89" s="1888"/>
      <c r="C89" s="1889">
        <f>+G89</f>
        <v>0</v>
      </c>
      <c r="D89" s="1890"/>
      <c r="E89" s="1891"/>
      <c r="F89" s="1891"/>
      <c r="G89" s="1892"/>
    </row>
    <row r="90" spans="1:34" ht="15" customHeight="1" x14ac:dyDescent="0.15">
      <c r="A90" s="1893" t="s">
        <v>42</v>
      </c>
      <c r="B90" s="1894"/>
      <c r="C90" s="1895">
        <f>+F90+G90</f>
        <v>0</v>
      </c>
      <c r="D90" s="1896"/>
      <c r="E90" s="1897"/>
      <c r="F90" s="1898"/>
      <c r="G90" s="1899"/>
    </row>
    <row r="91" spans="1:34" ht="30" customHeight="1" x14ac:dyDescent="0.2">
      <c r="A91" s="1818" t="s">
        <v>78</v>
      </c>
      <c r="C91" s="1900"/>
    </row>
    <row r="92" spans="1:34" ht="12.75" customHeight="1" x14ac:dyDescent="0.15">
      <c r="A92" s="2080" t="s">
        <v>7</v>
      </c>
      <c r="B92" s="2096"/>
      <c r="C92" s="2100" t="s">
        <v>9</v>
      </c>
      <c r="D92" s="2101" t="s">
        <v>10</v>
      </c>
      <c r="E92" s="2102"/>
      <c r="F92" s="2102"/>
      <c r="G92" s="2102"/>
      <c r="H92" s="2102"/>
      <c r="I92" s="2102"/>
      <c r="J92" s="2103"/>
      <c r="K92" s="2101" t="s">
        <v>11</v>
      </c>
      <c r="L92" s="2102"/>
      <c r="M92" s="2077" t="s">
        <v>12</v>
      </c>
      <c r="N92" s="2079"/>
      <c r="O92" s="2078"/>
      <c r="R92" s="2059"/>
    </row>
    <row r="93" spans="1:34" ht="20.100000000000001" customHeight="1" x14ac:dyDescent="0.15">
      <c r="A93" s="2097"/>
      <c r="B93" s="2098"/>
      <c r="C93" s="2097"/>
      <c r="D93" s="2107" t="s">
        <v>13</v>
      </c>
      <c r="E93" s="2107" t="s">
        <v>14</v>
      </c>
      <c r="F93" s="2087" t="s">
        <v>15</v>
      </c>
      <c r="G93" s="2110" t="s">
        <v>16</v>
      </c>
      <c r="H93" s="2087" t="s">
        <v>17</v>
      </c>
      <c r="I93" s="2087" t="s">
        <v>18</v>
      </c>
      <c r="J93" s="2104" t="s">
        <v>19</v>
      </c>
      <c r="K93" s="2113" t="s">
        <v>20</v>
      </c>
      <c r="L93" s="2110" t="s">
        <v>21</v>
      </c>
      <c r="M93" s="2090" t="s">
        <v>22</v>
      </c>
      <c r="N93" s="2090" t="s">
        <v>23</v>
      </c>
      <c r="O93" s="2093" t="s">
        <v>24</v>
      </c>
      <c r="R93" s="2059"/>
    </row>
    <row r="94" spans="1:34" ht="15" customHeight="1" x14ac:dyDescent="0.15">
      <c r="A94" s="2097"/>
      <c r="B94" s="2098"/>
      <c r="C94" s="2097"/>
      <c r="D94" s="2108"/>
      <c r="E94" s="2108"/>
      <c r="F94" s="2088"/>
      <c r="G94" s="2111"/>
      <c r="H94" s="2088"/>
      <c r="I94" s="2088"/>
      <c r="J94" s="2105"/>
      <c r="K94" s="2114"/>
      <c r="L94" s="2111"/>
      <c r="M94" s="2091"/>
      <c r="N94" s="2091"/>
      <c r="O94" s="2094"/>
      <c r="R94" s="2059"/>
    </row>
    <row r="95" spans="1:34" ht="9" customHeight="1" x14ac:dyDescent="0.15">
      <c r="A95" s="2082"/>
      <c r="B95" s="2099"/>
      <c r="C95" s="2097"/>
      <c r="D95" s="2109"/>
      <c r="E95" s="2109"/>
      <c r="F95" s="2089"/>
      <c r="G95" s="2112"/>
      <c r="H95" s="2089"/>
      <c r="I95" s="2089"/>
      <c r="J95" s="2106"/>
      <c r="K95" s="2115"/>
      <c r="L95" s="2112"/>
      <c r="M95" s="2092"/>
      <c r="N95" s="2092"/>
      <c r="O95" s="2095"/>
      <c r="R95" s="2059"/>
    </row>
    <row r="96" spans="1:34" ht="15" customHeight="1" x14ac:dyDescent="0.15">
      <c r="A96" s="2080" t="s">
        <v>25</v>
      </c>
      <c r="B96" s="2096"/>
      <c r="C96" s="1902">
        <f>SUM(D96:K96)+SUM(M96:O96)</f>
        <v>0</v>
      </c>
      <c r="D96" s="1903"/>
      <c r="E96" s="1904"/>
      <c r="F96" s="1905"/>
      <c r="G96" s="1905"/>
      <c r="H96" s="1905"/>
      <c r="I96" s="1905"/>
      <c r="J96" s="1906"/>
      <c r="K96" s="1903"/>
      <c r="L96" s="2006"/>
      <c r="M96" s="1905"/>
      <c r="N96" s="1905"/>
      <c r="O96" s="1906"/>
      <c r="P96" s="2057" t="str">
        <f>$AA96&amp;" "&amp;$AB96&amp;""&amp;$AC96&amp;""&amp;$AD96&amp;""&amp;$AA97&amp;" "&amp;$AB97&amp;""&amp;$AC97&amp;""&amp;$AD97&amp;""&amp;$AA98&amp;" "&amp;$AB98&amp;" "&amp;$AC98</f>
        <v xml:space="preserve">    </v>
      </c>
      <c r="R96" s="2059"/>
      <c r="AA96" s="1949" t="s">
        <v>28</v>
      </c>
      <c r="AB96" s="1949" t="s">
        <v>28</v>
      </c>
      <c r="AC96" s="1949" t="s">
        <v>28</v>
      </c>
      <c r="AD96" s="1949" t="s">
        <v>28</v>
      </c>
      <c r="AE96" s="2031" t="s">
        <v>28</v>
      </c>
      <c r="AF96" s="2031" t="s">
        <v>28</v>
      </c>
      <c r="AG96" s="2031" t="s">
        <v>28</v>
      </c>
      <c r="AH96" s="2031" t="s">
        <v>28</v>
      </c>
    </row>
    <row r="97" spans="1:34" ht="38.25" customHeight="1" x14ac:dyDescent="0.15">
      <c r="A97" s="2076" t="s">
        <v>45</v>
      </c>
      <c r="B97" s="1908" t="s">
        <v>46</v>
      </c>
      <c r="C97" s="1909">
        <f>SUM(D97:J97)+SUM(L97:O97)</f>
        <v>0</v>
      </c>
      <c r="D97" s="1910"/>
      <c r="E97" s="1911"/>
      <c r="F97" s="1912"/>
      <c r="G97" s="1912"/>
      <c r="H97" s="1912"/>
      <c r="I97" s="1912"/>
      <c r="J97" s="1913"/>
      <c r="K97" s="1914"/>
      <c r="L97" s="1912"/>
      <c r="M97" s="1912"/>
      <c r="N97" s="1912"/>
      <c r="O97" s="1913"/>
      <c r="P97" s="2057" t="str">
        <f>$AA99&amp;" "&amp;$AB99&amp;""&amp;$AC99&amp;""&amp;$AD99&amp;""&amp;$AA100&amp;" "&amp;$AB100&amp;""&amp;$AC100&amp;""&amp;$AD100&amp;""&amp;$AA101&amp;" "&amp;$AB101&amp;" "&amp;$AC101</f>
        <v xml:space="preserve">    </v>
      </c>
      <c r="R97" s="2059"/>
      <c r="AA97" s="1949" t="s">
        <v>28</v>
      </c>
      <c r="AB97" s="1949" t="s">
        <v>28</v>
      </c>
      <c r="AC97" s="1949" t="s">
        <v>28</v>
      </c>
      <c r="AD97" s="1949" t="s">
        <v>28</v>
      </c>
      <c r="AE97" s="2031" t="s">
        <v>28</v>
      </c>
      <c r="AF97" s="2031" t="s">
        <v>28</v>
      </c>
      <c r="AG97" s="2031" t="s">
        <v>28</v>
      </c>
      <c r="AH97" s="2031" t="s">
        <v>28</v>
      </c>
    </row>
    <row r="98" spans="1:34" ht="15" customHeight="1" x14ac:dyDescent="0.15">
      <c r="A98" s="2076"/>
      <c r="B98" s="1915" t="s">
        <v>47</v>
      </c>
      <c r="C98" s="2007">
        <f>SUM(D98:J98)</f>
        <v>0</v>
      </c>
      <c r="D98" s="2008"/>
      <c r="E98" s="2009"/>
      <c r="F98" s="2010"/>
      <c r="G98" s="2010"/>
      <c r="H98" s="2010"/>
      <c r="I98" s="2010"/>
      <c r="J98" s="2011"/>
      <c r="K98" s="2012"/>
      <c r="L98" s="2013"/>
      <c r="M98" s="2013"/>
      <c r="N98" s="2013"/>
      <c r="O98" s="2014"/>
      <c r="P98" s="2057" t="str">
        <f>$AA102&amp;" "&amp;$AB102&amp;""&amp;$AC102&amp;""&amp;$AD102&amp;""&amp;$AA103&amp;" "&amp;$AB103&amp;""&amp;$AC103</f>
        <v xml:space="preserve">  </v>
      </c>
      <c r="R98" s="2059"/>
      <c r="AA98" s="1949" t="s">
        <v>28</v>
      </c>
      <c r="AB98" s="1949" t="s">
        <v>28</v>
      </c>
      <c r="AC98" s="1949" t="s">
        <v>28</v>
      </c>
      <c r="AE98" s="2031" t="s">
        <v>28</v>
      </c>
      <c r="AF98" s="2031" t="s">
        <v>28</v>
      </c>
      <c r="AG98" s="2031" t="s">
        <v>28</v>
      </c>
    </row>
    <row r="99" spans="1:34" ht="15" customHeight="1" x14ac:dyDescent="0.15">
      <c r="A99" s="2077" t="s">
        <v>9</v>
      </c>
      <c r="B99" s="2078"/>
      <c r="C99" s="2015">
        <f>SUM(D99:O99)</f>
        <v>0</v>
      </c>
      <c r="D99" s="2016">
        <f t="shared" ref="D99:O99" si="11">SUM(D96:D98)</f>
        <v>0</v>
      </c>
      <c r="E99" s="2017">
        <f t="shared" si="11"/>
        <v>0</v>
      </c>
      <c r="F99" s="2018">
        <f t="shared" si="11"/>
        <v>0</v>
      </c>
      <c r="G99" s="2018">
        <f t="shared" si="11"/>
        <v>0</v>
      </c>
      <c r="H99" s="2018">
        <f t="shared" si="11"/>
        <v>0</v>
      </c>
      <c r="I99" s="2018">
        <f t="shared" si="11"/>
        <v>0</v>
      </c>
      <c r="J99" s="2019">
        <f t="shared" si="11"/>
        <v>0</v>
      </c>
      <c r="K99" s="2016">
        <f t="shared" si="11"/>
        <v>0</v>
      </c>
      <c r="L99" s="2018">
        <f t="shared" si="11"/>
        <v>0</v>
      </c>
      <c r="M99" s="2018">
        <f t="shared" si="11"/>
        <v>0</v>
      </c>
      <c r="N99" s="2018">
        <f t="shared" si="11"/>
        <v>0</v>
      </c>
      <c r="O99" s="2019">
        <f t="shared" si="11"/>
        <v>0</v>
      </c>
      <c r="R99" s="2059"/>
      <c r="AA99" s="1949" t="s">
        <v>28</v>
      </c>
      <c r="AB99" s="1949" t="s">
        <v>28</v>
      </c>
      <c r="AC99" s="1949" t="s">
        <v>28</v>
      </c>
      <c r="AD99" s="1949" t="s">
        <v>28</v>
      </c>
      <c r="AE99" s="2031" t="s">
        <v>28</v>
      </c>
      <c r="AF99" s="2031" t="s">
        <v>28</v>
      </c>
      <c r="AG99" s="2031" t="s">
        <v>28</v>
      </c>
      <c r="AH99" s="2031" t="s">
        <v>28</v>
      </c>
    </row>
    <row r="100" spans="1:34" ht="15" customHeight="1" x14ac:dyDescent="0.15">
      <c r="A100" s="2077" t="s">
        <v>50</v>
      </c>
      <c r="B100" s="2079"/>
      <c r="C100" s="1924">
        <f>SUM(D100:H100)</f>
        <v>0</v>
      </c>
      <c r="D100" s="1930"/>
      <c r="E100" s="1931"/>
      <c r="F100" s="1932"/>
      <c r="G100" s="1932"/>
      <c r="H100" s="1932"/>
      <c r="I100" s="1936"/>
      <c r="J100" s="1934"/>
      <c r="K100" s="1935"/>
      <c r="L100" s="1936"/>
      <c r="M100" s="1936"/>
      <c r="N100" s="1936"/>
      <c r="O100" s="1934"/>
      <c r="R100" s="2059"/>
      <c r="AA100" s="1949" t="s">
        <v>28</v>
      </c>
      <c r="AB100" s="1949" t="s">
        <v>28</v>
      </c>
      <c r="AC100" s="1949" t="s">
        <v>28</v>
      </c>
      <c r="AD100" s="1949" t="s">
        <v>28</v>
      </c>
      <c r="AE100" s="2031" t="s">
        <v>28</v>
      </c>
      <c r="AF100" s="2031" t="s">
        <v>28</v>
      </c>
      <c r="AG100" s="2031" t="s">
        <v>28</v>
      </c>
      <c r="AH100" s="2031" t="s">
        <v>28</v>
      </c>
    </row>
    <row r="101" spans="1:34" ht="30" customHeight="1" x14ac:dyDescent="0.2">
      <c r="A101" s="1818" t="s">
        <v>79</v>
      </c>
      <c r="C101" s="2020"/>
      <c r="AA101" s="1949" t="s">
        <v>28</v>
      </c>
      <c r="AB101" s="1949" t="s">
        <v>28</v>
      </c>
      <c r="AC101" s="1949" t="s">
        <v>28</v>
      </c>
      <c r="AE101" s="2031" t="s">
        <v>28</v>
      </c>
      <c r="AF101" s="2031" t="s">
        <v>28</v>
      </c>
      <c r="AG101" s="2031" t="s">
        <v>28</v>
      </c>
    </row>
    <row r="102" spans="1:34" ht="38.25" customHeight="1" x14ac:dyDescent="0.15">
      <c r="A102" s="2080" t="s">
        <v>80</v>
      </c>
      <c r="B102" s="2165"/>
      <c r="C102" s="2077" t="s">
        <v>81</v>
      </c>
      <c r="D102" s="2167"/>
      <c r="AA102" s="1949" t="s">
        <v>28</v>
      </c>
      <c r="AB102" s="1949" t="s">
        <v>28</v>
      </c>
      <c r="AC102" s="1949" t="s">
        <v>28</v>
      </c>
      <c r="AD102" s="1949" t="s">
        <v>28</v>
      </c>
      <c r="AE102" s="2031" t="s">
        <v>28</v>
      </c>
      <c r="AF102" s="2031" t="s">
        <v>28</v>
      </c>
      <c r="AG102" s="2031" t="s">
        <v>28</v>
      </c>
      <c r="AH102" s="2031" t="s">
        <v>28</v>
      </c>
    </row>
    <row r="103" spans="1:34" ht="15" customHeight="1" x14ac:dyDescent="0.15">
      <c r="A103" s="2082"/>
      <c r="B103" s="2166"/>
      <c r="C103" s="2046" t="s">
        <v>82</v>
      </c>
      <c r="D103" s="2047" t="s">
        <v>83</v>
      </c>
      <c r="AA103" s="1949" t="s">
        <v>28</v>
      </c>
      <c r="AB103" s="1949" t="s">
        <v>28</v>
      </c>
      <c r="AC103" s="1949" t="s">
        <v>28</v>
      </c>
      <c r="AD103" s="2043"/>
      <c r="AE103" s="2031" t="s">
        <v>28</v>
      </c>
      <c r="AF103" s="2031" t="s">
        <v>28</v>
      </c>
      <c r="AG103" s="2031" t="s">
        <v>28</v>
      </c>
      <c r="AH103" s="2043"/>
    </row>
    <row r="104" spans="1:34" ht="15" customHeight="1" x14ac:dyDescent="0.15">
      <c r="A104" s="2085" t="s">
        <v>84</v>
      </c>
      <c r="B104" s="2086"/>
      <c r="C104" s="2021"/>
      <c r="D104" s="2022"/>
    </row>
    <row r="105" spans="1:34" ht="15" customHeight="1" x14ac:dyDescent="0.15">
      <c r="A105" s="2072" t="s">
        <v>85</v>
      </c>
      <c r="B105" s="2073"/>
      <c r="C105" s="2023"/>
      <c r="D105" s="2024"/>
    </row>
    <row r="106" spans="1:34" ht="15" customHeight="1" x14ac:dyDescent="0.15">
      <c r="A106" s="2072" t="s">
        <v>86</v>
      </c>
      <c r="B106" s="2073"/>
      <c r="C106" s="2023"/>
      <c r="D106" s="2024"/>
    </row>
    <row r="107" spans="1:34" ht="15" customHeight="1" x14ac:dyDescent="0.15">
      <c r="A107" s="2072" t="s">
        <v>87</v>
      </c>
      <c r="B107" s="2073"/>
      <c r="C107" s="2023"/>
      <c r="D107" s="2024"/>
    </row>
    <row r="108" spans="1:34" ht="15" customHeight="1" x14ac:dyDescent="0.15">
      <c r="A108" s="2074" t="s">
        <v>88</v>
      </c>
      <c r="B108" s="2075"/>
      <c r="C108" s="2025"/>
      <c r="D108" s="2026"/>
    </row>
    <row r="109" spans="1:34" ht="12.95" customHeight="1" x14ac:dyDescent="0.15">
      <c r="A109" s="1817" t="s">
        <v>51</v>
      </c>
    </row>
    <row r="116" spans="1:16" ht="12.75" customHeight="1" x14ac:dyDescent="0.15">
      <c r="A116" s="2070"/>
      <c r="B116" s="2070"/>
      <c r="G116" s="2070"/>
      <c r="H116" s="2070"/>
      <c r="I116" s="2070"/>
      <c r="J116" s="2070"/>
      <c r="K116" s="2070"/>
      <c r="L116" s="2044"/>
      <c r="M116" s="2055"/>
      <c r="P116" s="2055"/>
    </row>
    <row r="117" spans="1:16" ht="15" customHeight="1" x14ac:dyDescent="0.15">
      <c r="A117" s="2070"/>
      <c r="B117" s="2070"/>
      <c r="G117" s="2071"/>
      <c r="H117" s="2071"/>
      <c r="I117" s="2071"/>
      <c r="J117" s="2071"/>
      <c r="K117" s="2071"/>
      <c r="L117" s="2045"/>
      <c r="M117" s="2054"/>
      <c r="P117" s="2054"/>
    </row>
    <row r="118" spans="1:16" ht="18.75" customHeight="1" x14ac:dyDescent="0.15">
      <c r="A118" s="2071"/>
      <c r="B118" s="2071"/>
      <c r="G118" s="2071"/>
      <c r="H118" s="2071"/>
      <c r="I118" s="2071"/>
      <c r="J118" s="2071"/>
      <c r="K118" s="2071"/>
      <c r="L118" s="2045"/>
      <c r="M118" s="2055"/>
      <c r="P118" s="2055"/>
    </row>
    <row r="119" spans="1:16" x14ac:dyDescent="0.15">
      <c r="K119" s="2055"/>
      <c r="L119" s="2055"/>
      <c r="M119" s="2055"/>
      <c r="P119" s="2055"/>
    </row>
    <row r="120" spans="1:16" ht="12.75" x14ac:dyDescent="0.2">
      <c r="A120" s="2064"/>
      <c r="B120" s="2064"/>
      <c r="C120" s="2064"/>
      <c r="K120" s="2055"/>
      <c r="L120" s="2055"/>
      <c r="M120" s="2055"/>
      <c r="P120" s="2055"/>
    </row>
    <row r="121" spans="1:16" ht="12.75" x14ac:dyDescent="0.2">
      <c r="A121" s="2064"/>
      <c r="B121" s="2064"/>
      <c r="C121" s="2064"/>
    </row>
    <row r="122" spans="1:16" ht="12.75" x14ac:dyDescent="0.2">
      <c r="A122" s="2064"/>
      <c r="B122" s="2064"/>
      <c r="C122" s="2064"/>
    </row>
    <row r="123" spans="1:16" ht="12.75" x14ac:dyDescent="0.2">
      <c r="A123" s="2064"/>
      <c r="B123" s="2064"/>
      <c r="C123" s="2064"/>
    </row>
    <row r="124" spans="1:16" ht="12.75" x14ac:dyDescent="0.2">
      <c r="A124" s="2064"/>
      <c r="B124" s="2064"/>
      <c r="C124" s="2064"/>
    </row>
    <row r="125" spans="1:16" ht="12.75" x14ac:dyDescent="0.2">
      <c r="A125" s="2064"/>
      <c r="B125" s="2064"/>
      <c r="C125" s="2064"/>
    </row>
    <row r="126" spans="1:16" ht="12.75" x14ac:dyDescent="0.2">
      <c r="A126" s="2064"/>
      <c r="B126" s="2064"/>
      <c r="C126" s="2064"/>
    </row>
    <row r="127" spans="1:16" ht="12.75" x14ac:dyDescent="0.2">
      <c r="A127" s="2064"/>
      <c r="B127" s="2064"/>
      <c r="C127" s="2064"/>
    </row>
    <row r="128" spans="1:16" ht="12.75" x14ac:dyDescent="0.2">
      <c r="A128" s="2064"/>
      <c r="B128" s="2064"/>
      <c r="C128" s="2064"/>
    </row>
    <row r="129" spans="1:3" ht="12.75" x14ac:dyDescent="0.2">
      <c r="A129" s="2064"/>
      <c r="B129" s="2064"/>
      <c r="C129" s="2064"/>
    </row>
    <row r="130" spans="1:3" ht="12.75" x14ac:dyDescent="0.2">
      <c r="A130" s="2064"/>
      <c r="B130" s="2064"/>
      <c r="C130" s="2064"/>
    </row>
    <row r="131" spans="1:3" ht="12.75" x14ac:dyDescent="0.2">
      <c r="A131" s="2064"/>
      <c r="B131" s="2064"/>
      <c r="C131" s="2064"/>
    </row>
    <row r="200" spans="1:31" hidden="1" x14ac:dyDescent="0.15">
      <c r="A200" s="2030">
        <v>920800</v>
      </c>
      <c r="AE200" s="2032">
        <f>SUM(AE1:AH199)</f>
        <v>0</v>
      </c>
    </row>
  </sheetData>
  <mergeCells count="136"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F50:F52"/>
    <mergeCell ref="G50:M50"/>
    <mergeCell ref="C85:C86"/>
    <mergeCell ref="D85:G85"/>
    <mergeCell ref="Q50:Q52"/>
    <mergeCell ref="D51:D52"/>
    <mergeCell ref="E51:E52"/>
    <mergeCell ref="G51:I51"/>
    <mergeCell ref="J51:J52"/>
    <mergeCell ref="K51:K52"/>
    <mergeCell ref="K63:L63"/>
    <mergeCell ref="M63:O63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64:K66"/>
    <mergeCell ref="L64:L66"/>
    <mergeCell ref="I64:I66"/>
    <mergeCell ref="J64:J66"/>
    <mergeCell ref="M64:M66"/>
    <mergeCell ref="N64:N66"/>
    <mergeCell ref="A67:A71"/>
    <mergeCell ref="A63:A66"/>
    <mergeCell ref="B63:B66"/>
    <mergeCell ref="C63:C6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K93:K95"/>
    <mergeCell ref="L93:L95"/>
    <mergeCell ref="M92:O92"/>
    <mergeCell ref="K92:L92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workbookViewId="0">
      <selection activeCell="F27" sqref="F27:F28"/>
    </sheetView>
  </sheetViews>
  <sheetFormatPr baseColWidth="10" defaultColWidth="11.7109375" defaultRowHeight="10.5" x14ac:dyDescent="0.15"/>
  <cols>
    <col min="1" max="1" width="13.85546875" style="1819" customWidth="1"/>
    <col min="2" max="2" width="27.7109375" style="1819" customWidth="1"/>
    <col min="3" max="4" width="10.7109375" style="1819" customWidth="1"/>
    <col min="5" max="5" width="11.28515625" style="1819" bestFit="1" customWidth="1"/>
    <col min="6" max="6" width="11.7109375" style="1819" customWidth="1"/>
    <col min="7" max="7" width="11.85546875" style="1819" customWidth="1"/>
    <col min="8" max="9" width="12.42578125" style="1819" customWidth="1"/>
    <col min="10" max="10" width="10.5703125" style="1819" customWidth="1"/>
    <col min="11" max="12" width="12.28515625" style="1819" customWidth="1"/>
    <col min="13" max="13" width="12.42578125" style="1819" customWidth="1"/>
    <col min="14" max="14" width="10.7109375" style="1819" customWidth="1"/>
    <col min="15" max="15" width="12.5703125" style="1819" customWidth="1"/>
    <col min="16" max="16" width="11.85546875" style="1819" customWidth="1"/>
    <col min="17" max="26" width="11.7109375" style="1819" customWidth="1"/>
    <col min="27" max="34" width="11.7109375" style="1819" hidden="1" customWidth="1"/>
    <col min="35" max="36" width="11.7109375" style="1819" customWidth="1"/>
    <col min="37" max="256" width="11.7109375" style="1819"/>
    <col min="257" max="257" width="13.85546875" style="1819" customWidth="1"/>
    <col min="258" max="258" width="27.7109375" style="1819" customWidth="1"/>
    <col min="259" max="260" width="10.7109375" style="1819" customWidth="1"/>
    <col min="261" max="261" width="11.28515625" style="1819" bestFit="1" customWidth="1"/>
    <col min="262" max="262" width="11.7109375" style="1819" customWidth="1"/>
    <col min="263" max="263" width="11.85546875" style="1819" customWidth="1"/>
    <col min="264" max="265" width="12.42578125" style="1819" customWidth="1"/>
    <col min="266" max="266" width="10.5703125" style="1819" customWidth="1"/>
    <col min="267" max="268" width="12.28515625" style="1819" customWidth="1"/>
    <col min="269" max="269" width="12.42578125" style="1819" customWidth="1"/>
    <col min="270" max="270" width="10.7109375" style="1819" customWidth="1"/>
    <col min="271" max="271" width="12.5703125" style="1819" customWidth="1"/>
    <col min="272" max="272" width="11.85546875" style="1819" customWidth="1"/>
    <col min="273" max="282" width="11.7109375" style="1819" customWidth="1"/>
    <col min="283" max="290" width="0" style="1819" hidden="1" customWidth="1"/>
    <col min="291" max="292" width="11.7109375" style="1819" customWidth="1"/>
    <col min="293" max="512" width="11.7109375" style="1819"/>
    <col min="513" max="513" width="13.85546875" style="1819" customWidth="1"/>
    <col min="514" max="514" width="27.7109375" style="1819" customWidth="1"/>
    <col min="515" max="516" width="10.7109375" style="1819" customWidth="1"/>
    <col min="517" max="517" width="11.28515625" style="1819" bestFit="1" customWidth="1"/>
    <col min="518" max="518" width="11.7109375" style="1819" customWidth="1"/>
    <col min="519" max="519" width="11.85546875" style="1819" customWidth="1"/>
    <col min="520" max="521" width="12.42578125" style="1819" customWidth="1"/>
    <col min="522" max="522" width="10.5703125" style="1819" customWidth="1"/>
    <col min="523" max="524" width="12.28515625" style="1819" customWidth="1"/>
    <col min="525" max="525" width="12.42578125" style="1819" customWidth="1"/>
    <col min="526" max="526" width="10.7109375" style="1819" customWidth="1"/>
    <col min="527" max="527" width="12.5703125" style="1819" customWidth="1"/>
    <col min="528" max="528" width="11.85546875" style="1819" customWidth="1"/>
    <col min="529" max="538" width="11.7109375" style="1819" customWidth="1"/>
    <col min="539" max="546" width="0" style="1819" hidden="1" customWidth="1"/>
    <col min="547" max="548" width="11.7109375" style="1819" customWidth="1"/>
    <col min="549" max="768" width="11.7109375" style="1819"/>
    <col min="769" max="769" width="13.85546875" style="1819" customWidth="1"/>
    <col min="770" max="770" width="27.7109375" style="1819" customWidth="1"/>
    <col min="771" max="772" width="10.7109375" style="1819" customWidth="1"/>
    <col min="773" max="773" width="11.28515625" style="1819" bestFit="1" customWidth="1"/>
    <col min="774" max="774" width="11.7109375" style="1819" customWidth="1"/>
    <col min="775" max="775" width="11.85546875" style="1819" customWidth="1"/>
    <col min="776" max="777" width="12.42578125" style="1819" customWidth="1"/>
    <col min="778" max="778" width="10.5703125" style="1819" customWidth="1"/>
    <col min="779" max="780" width="12.28515625" style="1819" customWidth="1"/>
    <col min="781" max="781" width="12.42578125" style="1819" customWidth="1"/>
    <col min="782" max="782" width="10.7109375" style="1819" customWidth="1"/>
    <col min="783" max="783" width="12.5703125" style="1819" customWidth="1"/>
    <col min="784" max="784" width="11.85546875" style="1819" customWidth="1"/>
    <col min="785" max="794" width="11.7109375" style="1819" customWidth="1"/>
    <col min="795" max="802" width="0" style="1819" hidden="1" customWidth="1"/>
    <col min="803" max="804" width="11.7109375" style="1819" customWidth="1"/>
    <col min="805" max="1024" width="11.7109375" style="1819"/>
    <col min="1025" max="1025" width="13.85546875" style="1819" customWidth="1"/>
    <col min="1026" max="1026" width="27.7109375" style="1819" customWidth="1"/>
    <col min="1027" max="1028" width="10.7109375" style="1819" customWidth="1"/>
    <col min="1029" max="1029" width="11.28515625" style="1819" bestFit="1" customWidth="1"/>
    <col min="1030" max="1030" width="11.7109375" style="1819" customWidth="1"/>
    <col min="1031" max="1031" width="11.85546875" style="1819" customWidth="1"/>
    <col min="1032" max="1033" width="12.42578125" style="1819" customWidth="1"/>
    <col min="1034" max="1034" width="10.5703125" style="1819" customWidth="1"/>
    <col min="1035" max="1036" width="12.28515625" style="1819" customWidth="1"/>
    <col min="1037" max="1037" width="12.42578125" style="1819" customWidth="1"/>
    <col min="1038" max="1038" width="10.7109375" style="1819" customWidth="1"/>
    <col min="1039" max="1039" width="12.5703125" style="1819" customWidth="1"/>
    <col min="1040" max="1040" width="11.85546875" style="1819" customWidth="1"/>
    <col min="1041" max="1050" width="11.7109375" style="1819" customWidth="1"/>
    <col min="1051" max="1058" width="0" style="1819" hidden="1" customWidth="1"/>
    <col min="1059" max="1060" width="11.7109375" style="1819" customWidth="1"/>
    <col min="1061" max="1280" width="11.7109375" style="1819"/>
    <col min="1281" max="1281" width="13.85546875" style="1819" customWidth="1"/>
    <col min="1282" max="1282" width="27.7109375" style="1819" customWidth="1"/>
    <col min="1283" max="1284" width="10.7109375" style="1819" customWidth="1"/>
    <col min="1285" max="1285" width="11.28515625" style="1819" bestFit="1" customWidth="1"/>
    <col min="1286" max="1286" width="11.7109375" style="1819" customWidth="1"/>
    <col min="1287" max="1287" width="11.85546875" style="1819" customWidth="1"/>
    <col min="1288" max="1289" width="12.42578125" style="1819" customWidth="1"/>
    <col min="1290" max="1290" width="10.5703125" style="1819" customWidth="1"/>
    <col min="1291" max="1292" width="12.28515625" style="1819" customWidth="1"/>
    <col min="1293" max="1293" width="12.42578125" style="1819" customWidth="1"/>
    <col min="1294" max="1294" width="10.7109375" style="1819" customWidth="1"/>
    <col min="1295" max="1295" width="12.5703125" style="1819" customWidth="1"/>
    <col min="1296" max="1296" width="11.85546875" style="1819" customWidth="1"/>
    <col min="1297" max="1306" width="11.7109375" style="1819" customWidth="1"/>
    <col min="1307" max="1314" width="0" style="1819" hidden="1" customWidth="1"/>
    <col min="1315" max="1316" width="11.7109375" style="1819" customWidth="1"/>
    <col min="1317" max="1536" width="11.7109375" style="1819"/>
    <col min="1537" max="1537" width="13.85546875" style="1819" customWidth="1"/>
    <col min="1538" max="1538" width="27.7109375" style="1819" customWidth="1"/>
    <col min="1539" max="1540" width="10.7109375" style="1819" customWidth="1"/>
    <col min="1541" max="1541" width="11.28515625" style="1819" bestFit="1" customWidth="1"/>
    <col min="1542" max="1542" width="11.7109375" style="1819" customWidth="1"/>
    <col min="1543" max="1543" width="11.85546875" style="1819" customWidth="1"/>
    <col min="1544" max="1545" width="12.42578125" style="1819" customWidth="1"/>
    <col min="1546" max="1546" width="10.5703125" style="1819" customWidth="1"/>
    <col min="1547" max="1548" width="12.28515625" style="1819" customWidth="1"/>
    <col min="1549" max="1549" width="12.42578125" style="1819" customWidth="1"/>
    <col min="1550" max="1550" width="10.7109375" style="1819" customWidth="1"/>
    <col min="1551" max="1551" width="12.5703125" style="1819" customWidth="1"/>
    <col min="1552" max="1552" width="11.85546875" style="1819" customWidth="1"/>
    <col min="1553" max="1562" width="11.7109375" style="1819" customWidth="1"/>
    <col min="1563" max="1570" width="0" style="1819" hidden="1" customWidth="1"/>
    <col min="1571" max="1572" width="11.7109375" style="1819" customWidth="1"/>
    <col min="1573" max="1792" width="11.7109375" style="1819"/>
    <col min="1793" max="1793" width="13.85546875" style="1819" customWidth="1"/>
    <col min="1794" max="1794" width="27.7109375" style="1819" customWidth="1"/>
    <col min="1795" max="1796" width="10.7109375" style="1819" customWidth="1"/>
    <col min="1797" max="1797" width="11.28515625" style="1819" bestFit="1" customWidth="1"/>
    <col min="1798" max="1798" width="11.7109375" style="1819" customWidth="1"/>
    <col min="1799" max="1799" width="11.85546875" style="1819" customWidth="1"/>
    <col min="1800" max="1801" width="12.42578125" style="1819" customWidth="1"/>
    <col min="1802" max="1802" width="10.5703125" style="1819" customWidth="1"/>
    <col min="1803" max="1804" width="12.28515625" style="1819" customWidth="1"/>
    <col min="1805" max="1805" width="12.42578125" style="1819" customWidth="1"/>
    <col min="1806" max="1806" width="10.7109375" style="1819" customWidth="1"/>
    <col min="1807" max="1807" width="12.5703125" style="1819" customWidth="1"/>
    <col min="1808" max="1808" width="11.85546875" style="1819" customWidth="1"/>
    <col min="1809" max="1818" width="11.7109375" style="1819" customWidth="1"/>
    <col min="1819" max="1826" width="0" style="1819" hidden="1" customWidth="1"/>
    <col min="1827" max="1828" width="11.7109375" style="1819" customWidth="1"/>
    <col min="1829" max="2048" width="11.7109375" style="1819"/>
    <col min="2049" max="2049" width="13.85546875" style="1819" customWidth="1"/>
    <col min="2050" max="2050" width="27.7109375" style="1819" customWidth="1"/>
    <col min="2051" max="2052" width="10.7109375" style="1819" customWidth="1"/>
    <col min="2053" max="2053" width="11.28515625" style="1819" bestFit="1" customWidth="1"/>
    <col min="2054" max="2054" width="11.7109375" style="1819" customWidth="1"/>
    <col min="2055" max="2055" width="11.85546875" style="1819" customWidth="1"/>
    <col min="2056" max="2057" width="12.42578125" style="1819" customWidth="1"/>
    <col min="2058" max="2058" width="10.5703125" style="1819" customWidth="1"/>
    <col min="2059" max="2060" width="12.28515625" style="1819" customWidth="1"/>
    <col min="2061" max="2061" width="12.42578125" style="1819" customWidth="1"/>
    <col min="2062" max="2062" width="10.7109375" style="1819" customWidth="1"/>
    <col min="2063" max="2063" width="12.5703125" style="1819" customWidth="1"/>
    <col min="2064" max="2064" width="11.85546875" style="1819" customWidth="1"/>
    <col min="2065" max="2074" width="11.7109375" style="1819" customWidth="1"/>
    <col min="2075" max="2082" width="0" style="1819" hidden="1" customWidth="1"/>
    <col min="2083" max="2084" width="11.7109375" style="1819" customWidth="1"/>
    <col min="2085" max="2304" width="11.7109375" style="1819"/>
    <col min="2305" max="2305" width="13.85546875" style="1819" customWidth="1"/>
    <col min="2306" max="2306" width="27.7109375" style="1819" customWidth="1"/>
    <col min="2307" max="2308" width="10.7109375" style="1819" customWidth="1"/>
    <col min="2309" max="2309" width="11.28515625" style="1819" bestFit="1" customWidth="1"/>
    <col min="2310" max="2310" width="11.7109375" style="1819" customWidth="1"/>
    <col min="2311" max="2311" width="11.85546875" style="1819" customWidth="1"/>
    <col min="2312" max="2313" width="12.42578125" style="1819" customWidth="1"/>
    <col min="2314" max="2314" width="10.5703125" style="1819" customWidth="1"/>
    <col min="2315" max="2316" width="12.28515625" style="1819" customWidth="1"/>
    <col min="2317" max="2317" width="12.42578125" style="1819" customWidth="1"/>
    <col min="2318" max="2318" width="10.7109375" style="1819" customWidth="1"/>
    <col min="2319" max="2319" width="12.5703125" style="1819" customWidth="1"/>
    <col min="2320" max="2320" width="11.85546875" style="1819" customWidth="1"/>
    <col min="2321" max="2330" width="11.7109375" style="1819" customWidth="1"/>
    <col min="2331" max="2338" width="0" style="1819" hidden="1" customWidth="1"/>
    <col min="2339" max="2340" width="11.7109375" style="1819" customWidth="1"/>
    <col min="2341" max="2560" width="11.7109375" style="1819"/>
    <col min="2561" max="2561" width="13.85546875" style="1819" customWidth="1"/>
    <col min="2562" max="2562" width="27.7109375" style="1819" customWidth="1"/>
    <col min="2563" max="2564" width="10.7109375" style="1819" customWidth="1"/>
    <col min="2565" max="2565" width="11.28515625" style="1819" bestFit="1" customWidth="1"/>
    <col min="2566" max="2566" width="11.7109375" style="1819" customWidth="1"/>
    <col min="2567" max="2567" width="11.85546875" style="1819" customWidth="1"/>
    <col min="2568" max="2569" width="12.42578125" style="1819" customWidth="1"/>
    <col min="2570" max="2570" width="10.5703125" style="1819" customWidth="1"/>
    <col min="2571" max="2572" width="12.28515625" style="1819" customWidth="1"/>
    <col min="2573" max="2573" width="12.42578125" style="1819" customWidth="1"/>
    <col min="2574" max="2574" width="10.7109375" style="1819" customWidth="1"/>
    <col min="2575" max="2575" width="12.5703125" style="1819" customWidth="1"/>
    <col min="2576" max="2576" width="11.85546875" style="1819" customWidth="1"/>
    <col min="2577" max="2586" width="11.7109375" style="1819" customWidth="1"/>
    <col min="2587" max="2594" width="0" style="1819" hidden="1" customWidth="1"/>
    <col min="2595" max="2596" width="11.7109375" style="1819" customWidth="1"/>
    <col min="2597" max="2816" width="11.7109375" style="1819"/>
    <col min="2817" max="2817" width="13.85546875" style="1819" customWidth="1"/>
    <col min="2818" max="2818" width="27.7109375" style="1819" customWidth="1"/>
    <col min="2819" max="2820" width="10.7109375" style="1819" customWidth="1"/>
    <col min="2821" max="2821" width="11.28515625" style="1819" bestFit="1" customWidth="1"/>
    <col min="2822" max="2822" width="11.7109375" style="1819" customWidth="1"/>
    <col min="2823" max="2823" width="11.85546875" style="1819" customWidth="1"/>
    <col min="2824" max="2825" width="12.42578125" style="1819" customWidth="1"/>
    <col min="2826" max="2826" width="10.5703125" style="1819" customWidth="1"/>
    <col min="2827" max="2828" width="12.28515625" style="1819" customWidth="1"/>
    <col min="2829" max="2829" width="12.42578125" style="1819" customWidth="1"/>
    <col min="2830" max="2830" width="10.7109375" style="1819" customWidth="1"/>
    <col min="2831" max="2831" width="12.5703125" style="1819" customWidth="1"/>
    <col min="2832" max="2832" width="11.85546875" style="1819" customWidth="1"/>
    <col min="2833" max="2842" width="11.7109375" style="1819" customWidth="1"/>
    <col min="2843" max="2850" width="0" style="1819" hidden="1" customWidth="1"/>
    <col min="2851" max="2852" width="11.7109375" style="1819" customWidth="1"/>
    <col min="2853" max="3072" width="11.7109375" style="1819"/>
    <col min="3073" max="3073" width="13.85546875" style="1819" customWidth="1"/>
    <col min="3074" max="3074" width="27.7109375" style="1819" customWidth="1"/>
    <col min="3075" max="3076" width="10.7109375" style="1819" customWidth="1"/>
    <col min="3077" max="3077" width="11.28515625" style="1819" bestFit="1" customWidth="1"/>
    <col min="3078" max="3078" width="11.7109375" style="1819" customWidth="1"/>
    <col min="3079" max="3079" width="11.85546875" style="1819" customWidth="1"/>
    <col min="3080" max="3081" width="12.42578125" style="1819" customWidth="1"/>
    <col min="3082" max="3082" width="10.5703125" style="1819" customWidth="1"/>
    <col min="3083" max="3084" width="12.28515625" style="1819" customWidth="1"/>
    <col min="3085" max="3085" width="12.42578125" style="1819" customWidth="1"/>
    <col min="3086" max="3086" width="10.7109375" style="1819" customWidth="1"/>
    <col min="3087" max="3087" width="12.5703125" style="1819" customWidth="1"/>
    <col min="3088" max="3088" width="11.85546875" style="1819" customWidth="1"/>
    <col min="3089" max="3098" width="11.7109375" style="1819" customWidth="1"/>
    <col min="3099" max="3106" width="0" style="1819" hidden="1" customWidth="1"/>
    <col min="3107" max="3108" width="11.7109375" style="1819" customWidth="1"/>
    <col min="3109" max="3328" width="11.7109375" style="1819"/>
    <col min="3329" max="3329" width="13.85546875" style="1819" customWidth="1"/>
    <col min="3330" max="3330" width="27.7109375" style="1819" customWidth="1"/>
    <col min="3331" max="3332" width="10.7109375" style="1819" customWidth="1"/>
    <col min="3333" max="3333" width="11.28515625" style="1819" bestFit="1" customWidth="1"/>
    <col min="3334" max="3334" width="11.7109375" style="1819" customWidth="1"/>
    <col min="3335" max="3335" width="11.85546875" style="1819" customWidth="1"/>
    <col min="3336" max="3337" width="12.42578125" style="1819" customWidth="1"/>
    <col min="3338" max="3338" width="10.5703125" style="1819" customWidth="1"/>
    <col min="3339" max="3340" width="12.28515625" style="1819" customWidth="1"/>
    <col min="3341" max="3341" width="12.42578125" style="1819" customWidth="1"/>
    <col min="3342" max="3342" width="10.7109375" style="1819" customWidth="1"/>
    <col min="3343" max="3343" width="12.5703125" style="1819" customWidth="1"/>
    <col min="3344" max="3344" width="11.85546875" style="1819" customWidth="1"/>
    <col min="3345" max="3354" width="11.7109375" style="1819" customWidth="1"/>
    <col min="3355" max="3362" width="0" style="1819" hidden="1" customWidth="1"/>
    <col min="3363" max="3364" width="11.7109375" style="1819" customWidth="1"/>
    <col min="3365" max="3584" width="11.7109375" style="1819"/>
    <col min="3585" max="3585" width="13.85546875" style="1819" customWidth="1"/>
    <col min="3586" max="3586" width="27.7109375" style="1819" customWidth="1"/>
    <col min="3587" max="3588" width="10.7109375" style="1819" customWidth="1"/>
    <col min="3589" max="3589" width="11.28515625" style="1819" bestFit="1" customWidth="1"/>
    <col min="3590" max="3590" width="11.7109375" style="1819" customWidth="1"/>
    <col min="3591" max="3591" width="11.85546875" style="1819" customWidth="1"/>
    <col min="3592" max="3593" width="12.42578125" style="1819" customWidth="1"/>
    <col min="3594" max="3594" width="10.5703125" style="1819" customWidth="1"/>
    <col min="3595" max="3596" width="12.28515625" style="1819" customWidth="1"/>
    <col min="3597" max="3597" width="12.42578125" style="1819" customWidth="1"/>
    <col min="3598" max="3598" width="10.7109375" style="1819" customWidth="1"/>
    <col min="3599" max="3599" width="12.5703125" style="1819" customWidth="1"/>
    <col min="3600" max="3600" width="11.85546875" style="1819" customWidth="1"/>
    <col min="3601" max="3610" width="11.7109375" style="1819" customWidth="1"/>
    <col min="3611" max="3618" width="0" style="1819" hidden="1" customWidth="1"/>
    <col min="3619" max="3620" width="11.7109375" style="1819" customWidth="1"/>
    <col min="3621" max="3840" width="11.7109375" style="1819"/>
    <col min="3841" max="3841" width="13.85546875" style="1819" customWidth="1"/>
    <col min="3842" max="3842" width="27.7109375" style="1819" customWidth="1"/>
    <col min="3843" max="3844" width="10.7109375" style="1819" customWidth="1"/>
    <col min="3845" max="3845" width="11.28515625" style="1819" bestFit="1" customWidth="1"/>
    <col min="3846" max="3846" width="11.7109375" style="1819" customWidth="1"/>
    <col min="3847" max="3847" width="11.85546875" style="1819" customWidth="1"/>
    <col min="3848" max="3849" width="12.42578125" style="1819" customWidth="1"/>
    <col min="3850" max="3850" width="10.5703125" style="1819" customWidth="1"/>
    <col min="3851" max="3852" width="12.28515625" style="1819" customWidth="1"/>
    <col min="3853" max="3853" width="12.42578125" style="1819" customWidth="1"/>
    <col min="3854" max="3854" width="10.7109375" style="1819" customWidth="1"/>
    <col min="3855" max="3855" width="12.5703125" style="1819" customWidth="1"/>
    <col min="3856" max="3856" width="11.85546875" style="1819" customWidth="1"/>
    <col min="3857" max="3866" width="11.7109375" style="1819" customWidth="1"/>
    <col min="3867" max="3874" width="0" style="1819" hidden="1" customWidth="1"/>
    <col min="3875" max="3876" width="11.7109375" style="1819" customWidth="1"/>
    <col min="3877" max="4096" width="11.7109375" style="1819"/>
    <col min="4097" max="4097" width="13.85546875" style="1819" customWidth="1"/>
    <col min="4098" max="4098" width="27.7109375" style="1819" customWidth="1"/>
    <col min="4099" max="4100" width="10.7109375" style="1819" customWidth="1"/>
    <col min="4101" max="4101" width="11.28515625" style="1819" bestFit="1" customWidth="1"/>
    <col min="4102" max="4102" width="11.7109375" style="1819" customWidth="1"/>
    <col min="4103" max="4103" width="11.85546875" style="1819" customWidth="1"/>
    <col min="4104" max="4105" width="12.42578125" style="1819" customWidth="1"/>
    <col min="4106" max="4106" width="10.5703125" style="1819" customWidth="1"/>
    <col min="4107" max="4108" width="12.28515625" style="1819" customWidth="1"/>
    <col min="4109" max="4109" width="12.42578125" style="1819" customWidth="1"/>
    <col min="4110" max="4110" width="10.7109375" style="1819" customWidth="1"/>
    <col min="4111" max="4111" width="12.5703125" style="1819" customWidth="1"/>
    <col min="4112" max="4112" width="11.85546875" style="1819" customWidth="1"/>
    <col min="4113" max="4122" width="11.7109375" style="1819" customWidth="1"/>
    <col min="4123" max="4130" width="0" style="1819" hidden="1" customWidth="1"/>
    <col min="4131" max="4132" width="11.7109375" style="1819" customWidth="1"/>
    <col min="4133" max="4352" width="11.7109375" style="1819"/>
    <col min="4353" max="4353" width="13.85546875" style="1819" customWidth="1"/>
    <col min="4354" max="4354" width="27.7109375" style="1819" customWidth="1"/>
    <col min="4355" max="4356" width="10.7109375" style="1819" customWidth="1"/>
    <col min="4357" max="4357" width="11.28515625" style="1819" bestFit="1" customWidth="1"/>
    <col min="4358" max="4358" width="11.7109375" style="1819" customWidth="1"/>
    <col min="4359" max="4359" width="11.85546875" style="1819" customWidth="1"/>
    <col min="4360" max="4361" width="12.42578125" style="1819" customWidth="1"/>
    <col min="4362" max="4362" width="10.5703125" style="1819" customWidth="1"/>
    <col min="4363" max="4364" width="12.28515625" style="1819" customWidth="1"/>
    <col min="4365" max="4365" width="12.42578125" style="1819" customWidth="1"/>
    <col min="4366" max="4366" width="10.7109375" style="1819" customWidth="1"/>
    <col min="4367" max="4367" width="12.5703125" style="1819" customWidth="1"/>
    <col min="4368" max="4368" width="11.85546875" style="1819" customWidth="1"/>
    <col min="4369" max="4378" width="11.7109375" style="1819" customWidth="1"/>
    <col min="4379" max="4386" width="0" style="1819" hidden="1" customWidth="1"/>
    <col min="4387" max="4388" width="11.7109375" style="1819" customWidth="1"/>
    <col min="4389" max="4608" width="11.7109375" style="1819"/>
    <col min="4609" max="4609" width="13.85546875" style="1819" customWidth="1"/>
    <col min="4610" max="4610" width="27.7109375" style="1819" customWidth="1"/>
    <col min="4611" max="4612" width="10.7109375" style="1819" customWidth="1"/>
    <col min="4613" max="4613" width="11.28515625" style="1819" bestFit="1" customWidth="1"/>
    <col min="4614" max="4614" width="11.7109375" style="1819" customWidth="1"/>
    <col min="4615" max="4615" width="11.85546875" style="1819" customWidth="1"/>
    <col min="4616" max="4617" width="12.42578125" style="1819" customWidth="1"/>
    <col min="4618" max="4618" width="10.5703125" style="1819" customWidth="1"/>
    <col min="4619" max="4620" width="12.28515625" style="1819" customWidth="1"/>
    <col min="4621" max="4621" width="12.42578125" style="1819" customWidth="1"/>
    <col min="4622" max="4622" width="10.7109375" style="1819" customWidth="1"/>
    <col min="4623" max="4623" width="12.5703125" style="1819" customWidth="1"/>
    <col min="4624" max="4624" width="11.85546875" style="1819" customWidth="1"/>
    <col min="4625" max="4634" width="11.7109375" style="1819" customWidth="1"/>
    <col min="4635" max="4642" width="0" style="1819" hidden="1" customWidth="1"/>
    <col min="4643" max="4644" width="11.7109375" style="1819" customWidth="1"/>
    <col min="4645" max="4864" width="11.7109375" style="1819"/>
    <col min="4865" max="4865" width="13.85546875" style="1819" customWidth="1"/>
    <col min="4866" max="4866" width="27.7109375" style="1819" customWidth="1"/>
    <col min="4867" max="4868" width="10.7109375" style="1819" customWidth="1"/>
    <col min="4869" max="4869" width="11.28515625" style="1819" bestFit="1" customWidth="1"/>
    <col min="4870" max="4870" width="11.7109375" style="1819" customWidth="1"/>
    <col min="4871" max="4871" width="11.85546875" style="1819" customWidth="1"/>
    <col min="4872" max="4873" width="12.42578125" style="1819" customWidth="1"/>
    <col min="4874" max="4874" width="10.5703125" style="1819" customWidth="1"/>
    <col min="4875" max="4876" width="12.28515625" style="1819" customWidth="1"/>
    <col min="4877" max="4877" width="12.42578125" style="1819" customWidth="1"/>
    <col min="4878" max="4878" width="10.7109375" style="1819" customWidth="1"/>
    <col min="4879" max="4879" width="12.5703125" style="1819" customWidth="1"/>
    <col min="4880" max="4880" width="11.85546875" style="1819" customWidth="1"/>
    <col min="4881" max="4890" width="11.7109375" style="1819" customWidth="1"/>
    <col min="4891" max="4898" width="0" style="1819" hidden="1" customWidth="1"/>
    <col min="4899" max="4900" width="11.7109375" style="1819" customWidth="1"/>
    <col min="4901" max="5120" width="11.7109375" style="1819"/>
    <col min="5121" max="5121" width="13.85546875" style="1819" customWidth="1"/>
    <col min="5122" max="5122" width="27.7109375" style="1819" customWidth="1"/>
    <col min="5123" max="5124" width="10.7109375" style="1819" customWidth="1"/>
    <col min="5125" max="5125" width="11.28515625" style="1819" bestFit="1" customWidth="1"/>
    <col min="5126" max="5126" width="11.7109375" style="1819" customWidth="1"/>
    <col min="5127" max="5127" width="11.85546875" style="1819" customWidth="1"/>
    <col min="5128" max="5129" width="12.42578125" style="1819" customWidth="1"/>
    <col min="5130" max="5130" width="10.5703125" style="1819" customWidth="1"/>
    <col min="5131" max="5132" width="12.28515625" style="1819" customWidth="1"/>
    <col min="5133" max="5133" width="12.42578125" style="1819" customWidth="1"/>
    <col min="5134" max="5134" width="10.7109375" style="1819" customWidth="1"/>
    <col min="5135" max="5135" width="12.5703125" style="1819" customWidth="1"/>
    <col min="5136" max="5136" width="11.85546875" style="1819" customWidth="1"/>
    <col min="5137" max="5146" width="11.7109375" style="1819" customWidth="1"/>
    <col min="5147" max="5154" width="0" style="1819" hidden="1" customWidth="1"/>
    <col min="5155" max="5156" width="11.7109375" style="1819" customWidth="1"/>
    <col min="5157" max="5376" width="11.7109375" style="1819"/>
    <col min="5377" max="5377" width="13.85546875" style="1819" customWidth="1"/>
    <col min="5378" max="5378" width="27.7109375" style="1819" customWidth="1"/>
    <col min="5379" max="5380" width="10.7109375" style="1819" customWidth="1"/>
    <col min="5381" max="5381" width="11.28515625" style="1819" bestFit="1" customWidth="1"/>
    <col min="5382" max="5382" width="11.7109375" style="1819" customWidth="1"/>
    <col min="5383" max="5383" width="11.85546875" style="1819" customWidth="1"/>
    <col min="5384" max="5385" width="12.42578125" style="1819" customWidth="1"/>
    <col min="5386" max="5386" width="10.5703125" style="1819" customWidth="1"/>
    <col min="5387" max="5388" width="12.28515625" style="1819" customWidth="1"/>
    <col min="5389" max="5389" width="12.42578125" style="1819" customWidth="1"/>
    <col min="5390" max="5390" width="10.7109375" style="1819" customWidth="1"/>
    <col min="5391" max="5391" width="12.5703125" style="1819" customWidth="1"/>
    <col min="5392" max="5392" width="11.85546875" style="1819" customWidth="1"/>
    <col min="5393" max="5402" width="11.7109375" style="1819" customWidth="1"/>
    <col min="5403" max="5410" width="0" style="1819" hidden="1" customWidth="1"/>
    <col min="5411" max="5412" width="11.7109375" style="1819" customWidth="1"/>
    <col min="5413" max="5632" width="11.7109375" style="1819"/>
    <col min="5633" max="5633" width="13.85546875" style="1819" customWidth="1"/>
    <col min="5634" max="5634" width="27.7109375" style="1819" customWidth="1"/>
    <col min="5635" max="5636" width="10.7109375" style="1819" customWidth="1"/>
    <col min="5637" max="5637" width="11.28515625" style="1819" bestFit="1" customWidth="1"/>
    <col min="5638" max="5638" width="11.7109375" style="1819" customWidth="1"/>
    <col min="5639" max="5639" width="11.85546875" style="1819" customWidth="1"/>
    <col min="5640" max="5641" width="12.42578125" style="1819" customWidth="1"/>
    <col min="5642" max="5642" width="10.5703125" style="1819" customWidth="1"/>
    <col min="5643" max="5644" width="12.28515625" style="1819" customWidth="1"/>
    <col min="5645" max="5645" width="12.42578125" style="1819" customWidth="1"/>
    <col min="5646" max="5646" width="10.7109375" style="1819" customWidth="1"/>
    <col min="5647" max="5647" width="12.5703125" style="1819" customWidth="1"/>
    <col min="5648" max="5648" width="11.85546875" style="1819" customWidth="1"/>
    <col min="5649" max="5658" width="11.7109375" style="1819" customWidth="1"/>
    <col min="5659" max="5666" width="0" style="1819" hidden="1" customWidth="1"/>
    <col min="5667" max="5668" width="11.7109375" style="1819" customWidth="1"/>
    <col min="5669" max="5888" width="11.7109375" style="1819"/>
    <col min="5889" max="5889" width="13.85546875" style="1819" customWidth="1"/>
    <col min="5890" max="5890" width="27.7109375" style="1819" customWidth="1"/>
    <col min="5891" max="5892" width="10.7109375" style="1819" customWidth="1"/>
    <col min="5893" max="5893" width="11.28515625" style="1819" bestFit="1" customWidth="1"/>
    <col min="5894" max="5894" width="11.7109375" style="1819" customWidth="1"/>
    <col min="5895" max="5895" width="11.85546875" style="1819" customWidth="1"/>
    <col min="5896" max="5897" width="12.42578125" style="1819" customWidth="1"/>
    <col min="5898" max="5898" width="10.5703125" style="1819" customWidth="1"/>
    <col min="5899" max="5900" width="12.28515625" style="1819" customWidth="1"/>
    <col min="5901" max="5901" width="12.42578125" style="1819" customWidth="1"/>
    <col min="5902" max="5902" width="10.7109375" style="1819" customWidth="1"/>
    <col min="5903" max="5903" width="12.5703125" style="1819" customWidth="1"/>
    <col min="5904" max="5904" width="11.85546875" style="1819" customWidth="1"/>
    <col min="5905" max="5914" width="11.7109375" style="1819" customWidth="1"/>
    <col min="5915" max="5922" width="0" style="1819" hidden="1" customWidth="1"/>
    <col min="5923" max="5924" width="11.7109375" style="1819" customWidth="1"/>
    <col min="5925" max="6144" width="11.7109375" style="1819"/>
    <col min="6145" max="6145" width="13.85546875" style="1819" customWidth="1"/>
    <col min="6146" max="6146" width="27.7109375" style="1819" customWidth="1"/>
    <col min="6147" max="6148" width="10.7109375" style="1819" customWidth="1"/>
    <col min="6149" max="6149" width="11.28515625" style="1819" bestFit="1" customWidth="1"/>
    <col min="6150" max="6150" width="11.7109375" style="1819" customWidth="1"/>
    <col min="6151" max="6151" width="11.85546875" style="1819" customWidth="1"/>
    <col min="6152" max="6153" width="12.42578125" style="1819" customWidth="1"/>
    <col min="6154" max="6154" width="10.5703125" style="1819" customWidth="1"/>
    <col min="6155" max="6156" width="12.28515625" style="1819" customWidth="1"/>
    <col min="6157" max="6157" width="12.42578125" style="1819" customWidth="1"/>
    <col min="6158" max="6158" width="10.7109375" style="1819" customWidth="1"/>
    <col min="6159" max="6159" width="12.5703125" style="1819" customWidth="1"/>
    <col min="6160" max="6160" width="11.85546875" style="1819" customWidth="1"/>
    <col min="6161" max="6170" width="11.7109375" style="1819" customWidth="1"/>
    <col min="6171" max="6178" width="0" style="1819" hidden="1" customWidth="1"/>
    <col min="6179" max="6180" width="11.7109375" style="1819" customWidth="1"/>
    <col min="6181" max="6400" width="11.7109375" style="1819"/>
    <col min="6401" max="6401" width="13.85546875" style="1819" customWidth="1"/>
    <col min="6402" max="6402" width="27.7109375" style="1819" customWidth="1"/>
    <col min="6403" max="6404" width="10.7109375" style="1819" customWidth="1"/>
    <col min="6405" max="6405" width="11.28515625" style="1819" bestFit="1" customWidth="1"/>
    <col min="6406" max="6406" width="11.7109375" style="1819" customWidth="1"/>
    <col min="6407" max="6407" width="11.85546875" style="1819" customWidth="1"/>
    <col min="6408" max="6409" width="12.42578125" style="1819" customWidth="1"/>
    <col min="6410" max="6410" width="10.5703125" style="1819" customWidth="1"/>
    <col min="6411" max="6412" width="12.28515625" style="1819" customWidth="1"/>
    <col min="6413" max="6413" width="12.42578125" style="1819" customWidth="1"/>
    <col min="6414" max="6414" width="10.7109375" style="1819" customWidth="1"/>
    <col min="6415" max="6415" width="12.5703125" style="1819" customWidth="1"/>
    <col min="6416" max="6416" width="11.85546875" style="1819" customWidth="1"/>
    <col min="6417" max="6426" width="11.7109375" style="1819" customWidth="1"/>
    <col min="6427" max="6434" width="0" style="1819" hidden="1" customWidth="1"/>
    <col min="6435" max="6436" width="11.7109375" style="1819" customWidth="1"/>
    <col min="6437" max="6656" width="11.7109375" style="1819"/>
    <col min="6657" max="6657" width="13.85546875" style="1819" customWidth="1"/>
    <col min="6658" max="6658" width="27.7109375" style="1819" customWidth="1"/>
    <col min="6659" max="6660" width="10.7109375" style="1819" customWidth="1"/>
    <col min="6661" max="6661" width="11.28515625" style="1819" bestFit="1" customWidth="1"/>
    <col min="6662" max="6662" width="11.7109375" style="1819" customWidth="1"/>
    <col min="6663" max="6663" width="11.85546875" style="1819" customWidth="1"/>
    <col min="6664" max="6665" width="12.42578125" style="1819" customWidth="1"/>
    <col min="6666" max="6666" width="10.5703125" style="1819" customWidth="1"/>
    <col min="6667" max="6668" width="12.28515625" style="1819" customWidth="1"/>
    <col min="6669" max="6669" width="12.42578125" style="1819" customWidth="1"/>
    <col min="6670" max="6670" width="10.7109375" style="1819" customWidth="1"/>
    <col min="6671" max="6671" width="12.5703125" style="1819" customWidth="1"/>
    <col min="6672" max="6672" width="11.85546875" style="1819" customWidth="1"/>
    <col min="6673" max="6682" width="11.7109375" style="1819" customWidth="1"/>
    <col min="6683" max="6690" width="0" style="1819" hidden="1" customWidth="1"/>
    <col min="6691" max="6692" width="11.7109375" style="1819" customWidth="1"/>
    <col min="6693" max="6912" width="11.7109375" style="1819"/>
    <col min="6913" max="6913" width="13.85546875" style="1819" customWidth="1"/>
    <col min="6914" max="6914" width="27.7109375" style="1819" customWidth="1"/>
    <col min="6915" max="6916" width="10.7109375" style="1819" customWidth="1"/>
    <col min="6917" max="6917" width="11.28515625" style="1819" bestFit="1" customWidth="1"/>
    <col min="6918" max="6918" width="11.7109375" style="1819" customWidth="1"/>
    <col min="6919" max="6919" width="11.85546875" style="1819" customWidth="1"/>
    <col min="6920" max="6921" width="12.42578125" style="1819" customWidth="1"/>
    <col min="6922" max="6922" width="10.5703125" style="1819" customWidth="1"/>
    <col min="6923" max="6924" width="12.28515625" style="1819" customWidth="1"/>
    <col min="6925" max="6925" width="12.42578125" style="1819" customWidth="1"/>
    <col min="6926" max="6926" width="10.7109375" style="1819" customWidth="1"/>
    <col min="6927" max="6927" width="12.5703125" style="1819" customWidth="1"/>
    <col min="6928" max="6928" width="11.85546875" style="1819" customWidth="1"/>
    <col min="6929" max="6938" width="11.7109375" style="1819" customWidth="1"/>
    <col min="6939" max="6946" width="0" style="1819" hidden="1" customWidth="1"/>
    <col min="6947" max="6948" width="11.7109375" style="1819" customWidth="1"/>
    <col min="6949" max="7168" width="11.7109375" style="1819"/>
    <col min="7169" max="7169" width="13.85546875" style="1819" customWidth="1"/>
    <col min="7170" max="7170" width="27.7109375" style="1819" customWidth="1"/>
    <col min="7171" max="7172" width="10.7109375" style="1819" customWidth="1"/>
    <col min="7173" max="7173" width="11.28515625" style="1819" bestFit="1" customWidth="1"/>
    <col min="7174" max="7174" width="11.7109375" style="1819" customWidth="1"/>
    <col min="7175" max="7175" width="11.85546875" style="1819" customWidth="1"/>
    <col min="7176" max="7177" width="12.42578125" style="1819" customWidth="1"/>
    <col min="7178" max="7178" width="10.5703125" style="1819" customWidth="1"/>
    <col min="7179" max="7180" width="12.28515625" style="1819" customWidth="1"/>
    <col min="7181" max="7181" width="12.42578125" style="1819" customWidth="1"/>
    <col min="7182" max="7182" width="10.7109375" style="1819" customWidth="1"/>
    <col min="7183" max="7183" width="12.5703125" style="1819" customWidth="1"/>
    <col min="7184" max="7184" width="11.85546875" style="1819" customWidth="1"/>
    <col min="7185" max="7194" width="11.7109375" style="1819" customWidth="1"/>
    <col min="7195" max="7202" width="0" style="1819" hidden="1" customWidth="1"/>
    <col min="7203" max="7204" width="11.7109375" style="1819" customWidth="1"/>
    <col min="7205" max="7424" width="11.7109375" style="1819"/>
    <col min="7425" max="7425" width="13.85546875" style="1819" customWidth="1"/>
    <col min="7426" max="7426" width="27.7109375" style="1819" customWidth="1"/>
    <col min="7427" max="7428" width="10.7109375" style="1819" customWidth="1"/>
    <col min="7429" max="7429" width="11.28515625" style="1819" bestFit="1" customWidth="1"/>
    <col min="7430" max="7430" width="11.7109375" style="1819" customWidth="1"/>
    <col min="7431" max="7431" width="11.85546875" style="1819" customWidth="1"/>
    <col min="7432" max="7433" width="12.42578125" style="1819" customWidth="1"/>
    <col min="7434" max="7434" width="10.5703125" style="1819" customWidth="1"/>
    <col min="7435" max="7436" width="12.28515625" style="1819" customWidth="1"/>
    <col min="7437" max="7437" width="12.42578125" style="1819" customWidth="1"/>
    <col min="7438" max="7438" width="10.7109375" style="1819" customWidth="1"/>
    <col min="7439" max="7439" width="12.5703125" style="1819" customWidth="1"/>
    <col min="7440" max="7440" width="11.85546875" style="1819" customWidth="1"/>
    <col min="7441" max="7450" width="11.7109375" style="1819" customWidth="1"/>
    <col min="7451" max="7458" width="0" style="1819" hidden="1" customWidth="1"/>
    <col min="7459" max="7460" width="11.7109375" style="1819" customWidth="1"/>
    <col min="7461" max="7680" width="11.7109375" style="1819"/>
    <col min="7681" max="7681" width="13.85546875" style="1819" customWidth="1"/>
    <col min="7682" max="7682" width="27.7109375" style="1819" customWidth="1"/>
    <col min="7683" max="7684" width="10.7109375" style="1819" customWidth="1"/>
    <col min="7685" max="7685" width="11.28515625" style="1819" bestFit="1" customWidth="1"/>
    <col min="7686" max="7686" width="11.7109375" style="1819" customWidth="1"/>
    <col min="7687" max="7687" width="11.85546875" style="1819" customWidth="1"/>
    <col min="7688" max="7689" width="12.42578125" style="1819" customWidth="1"/>
    <col min="7690" max="7690" width="10.5703125" style="1819" customWidth="1"/>
    <col min="7691" max="7692" width="12.28515625" style="1819" customWidth="1"/>
    <col min="7693" max="7693" width="12.42578125" style="1819" customWidth="1"/>
    <col min="7694" max="7694" width="10.7109375" style="1819" customWidth="1"/>
    <col min="7695" max="7695" width="12.5703125" style="1819" customWidth="1"/>
    <col min="7696" max="7696" width="11.85546875" style="1819" customWidth="1"/>
    <col min="7697" max="7706" width="11.7109375" style="1819" customWidth="1"/>
    <col min="7707" max="7714" width="0" style="1819" hidden="1" customWidth="1"/>
    <col min="7715" max="7716" width="11.7109375" style="1819" customWidth="1"/>
    <col min="7717" max="7936" width="11.7109375" style="1819"/>
    <col min="7937" max="7937" width="13.85546875" style="1819" customWidth="1"/>
    <col min="7938" max="7938" width="27.7109375" style="1819" customWidth="1"/>
    <col min="7939" max="7940" width="10.7109375" style="1819" customWidth="1"/>
    <col min="7941" max="7941" width="11.28515625" style="1819" bestFit="1" customWidth="1"/>
    <col min="7942" max="7942" width="11.7109375" style="1819" customWidth="1"/>
    <col min="7943" max="7943" width="11.85546875" style="1819" customWidth="1"/>
    <col min="7944" max="7945" width="12.42578125" style="1819" customWidth="1"/>
    <col min="7946" max="7946" width="10.5703125" style="1819" customWidth="1"/>
    <col min="7947" max="7948" width="12.28515625" style="1819" customWidth="1"/>
    <col min="7949" max="7949" width="12.42578125" style="1819" customWidth="1"/>
    <col min="7950" max="7950" width="10.7109375" style="1819" customWidth="1"/>
    <col min="7951" max="7951" width="12.5703125" style="1819" customWidth="1"/>
    <col min="7952" max="7952" width="11.85546875" style="1819" customWidth="1"/>
    <col min="7953" max="7962" width="11.7109375" style="1819" customWidth="1"/>
    <col min="7963" max="7970" width="0" style="1819" hidden="1" customWidth="1"/>
    <col min="7971" max="7972" width="11.7109375" style="1819" customWidth="1"/>
    <col min="7973" max="8192" width="11.7109375" style="1819"/>
    <col min="8193" max="8193" width="13.85546875" style="1819" customWidth="1"/>
    <col min="8194" max="8194" width="27.7109375" style="1819" customWidth="1"/>
    <col min="8195" max="8196" width="10.7109375" style="1819" customWidth="1"/>
    <col min="8197" max="8197" width="11.28515625" style="1819" bestFit="1" customWidth="1"/>
    <col min="8198" max="8198" width="11.7109375" style="1819" customWidth="1"/>
    <col min="8199" max="8199" width="11.85546875" style="1819" customWidth="1"/>
    <col min="8200" max="8201" width="12.42578125" style="1819" customWidth="1"/>
    <col min="8202" max="8202" width="10.5703125" style="1819" customWidth="1"/>
    <col min="8203" max="8204" width="12.28515625" style="1819" customWidth="1"/>
    <col min="8205" max="8205" width="12.42578125" style="1819" customWidth="1"/>
    <col min="8206" max="8206" width="10.7109375" style="1819" customWidth="1"/>
    <col min="8207" max="8207" width="12.5703125" style="1819" customWidth="1"/>
    <col min="8208" max="8208" width="11.85546875" style="1819" customWidth="1"/>
    <col min="8209" max="8218" width="11.7109375" style="1819" customWidth="1"/>
    <col min="8219" max="8226" width="0" style="1819" hidden="1" customWidth="1"/>
    <col min="8227" max="8228" width="11.7109375" style="1819" customWidth="1"/>
    <col min="8229" max="8448" width="11.7109375" style="1819"/>
    <col min="8449" max="8449" width="13.85546875" style="1819" customWidth="1"/>
    <col min="8450" max="8450" width="27.7109375" style="1819" customWidth="1"/>
    <col min="8451" max="8452" width="10.7109375" style="1819" customWidth="1"/>
    <col min="8453" max="8453" width="11.28515625" style="1819" bestFit="1" customWidth="1"/>
    <col min="8454" max="8454" width="11.7109375" style="1819" customWidth="1"/>
    <col min="8455" max="8455" width="11.85546875" style="1819" customWidth="1"/>
    <col min="8456" max="8457" width="12.42578125" style="1819" customWidth="1"/>
    <col min="8458" max="8458" width="10.5703125" style="1819" customWidth="1"/>
    <col min="8459" max="8460" width="12.28515625" style="1819" customWidth="1"/>
    <col min="8461" max="8461" width="12.42578125" style="1819" customWidth="1"/>
    <col min="8462" max="8462" width="10.7109375" style="1819" customWidth="1"/>
    <col min="8463" max="8463" width="12.5703125" style="1819" customWidth="1"/>
    <col min="8464" max="8464" width="11.85546875" style="1819" customWidth="1"/>
    <col min="8465" max="8474" width="11.7109375" style="1819" customWidth="1"/>
    <col min="8475" max="8482" width="0" style="1819" hidden="1" customWidth="1"/>
    <col min="8483" max="8484" width="11.7109375" style="1819" customWidth="1"/>
    <col min="8485" max="8704" width="11.7109375" style="1819"/>
    <col min="8705" max="8705" width="13.85546875" style="1819" customWidth="1"/>
    <col min="8706" max="8706" width="27.7109375" style="1819" customWidth="1"/>
    <col min="8707" max="8708" width="10.7109375" style="1819" customWidth="1"/>
    <col min="8709" max="8709" width="11.28515625" style="1819" bestFit="1" customWidth="1"/>
    <col min="8710" max="8710" width="11.7109375" style="1819" customWidth="1"/>
    <col min="8711" max="8711" width="11.85546875" style="1819" customWidth="1"/>
    <col min="8712" max="8713" width="12.42578125" style="1819" customWidth="1"/>
    <col min="8714" max="8714" width="10.5703125" style="1819" customWidth="1"/>
    <col min="8715" max="8716" width="12.28515625" style="1819" customWidth="1"/>
    <col min="8717" max="8717" width="12.42578125" style="1819" customWidth="1"/>
    <col min="8718" max="8718" width="10.7109375" style="1819" customWidth="1"/>
    <col min="8719" max="8719" width="12.5703125" style="1819" customWidth="1"/>
    <col min="8720" max="8720" width="11.85546875" style="1819" customWidth="1"/>
    <col min="8721" max="8730" width="11.7109375" style="1819" customWidth="1"/>
    <col min="8731" max="8738" width="0" style="1819" hidden="1" customWidth="1"/>
    <col min="8739" max="8740" width="11.7109375" style="1819" customWidth="1"/>
    <col min="8741" max="8960" width="11.7109375" style="1819"/>
    <col min="8961" max="8961" width="13.85546875" style="1819" customWidth="1"/>
    <col min="8962" max="8962" width="27.7109375" style="1819" customWidth="1"/>
    <col min="8963" max="8964" width="10.7109375" style="1819" customWidth="1"/>
    <col min="8965" max="8965" width="11.28515625" style="1819" bestFit="1" customWidth="1"/>
    <col min="8966" max="8966" width="11.7109375" style="1819" customWidth="1"/>
    <col min="8967" max="8967" width="11.85546875" style="1819" customWidth="1"/>
    <col min="8968" max="8969" width="12.42578125" style="1819" customWidth="1"/>
    <col min="8970" max="8970" width="10.5703125" style="1819" customWidth="1"/>
    <col min="8971" max="8972" width="12.28515625" style="1819" customWidth="1"/>
    <col min="8973" max="8973" width="12.42578125" style="1819" customWidth="1"/>
    <col min="8974" max="8974" width="10.7109375" style="1819" customWidth="1"/>
    <col min="8975" max="8975" width="12.5703125" style="1819" customWidth="1"/>
    <col min="8976" max="8976" width="11.85546875" style="1819" customWidth="1"/>
    <col min="8977" max="8986" width="11.7109375" style="1819" customWidth="1"/>
    <col min="8987" max="8994" width="0" style="1819" hidden="1" customWidth="1"/>
    <col min="8995" max="8996" width="11.7109375" style="1819" customWidth="1"/>
    <col min="8997" max="9216" width="11.7109375" style="1819"/>
    <col min="9217" max="9217" width="13.85546875" style="1819" customWidth="1"/>
    <col min="9218" max="9218" width="27.7109375" style="1819" customWidth="1"/>
    <col min="9219" max="9220" width="10.7109375" style="1819" customWidth="1"/>
    <col min="9221" max="9221" width="11.28515625" style="1819" bestFit="1" customWidth="1"/>
    <col min="9222" max="9222" width="11.7109375" style="1819" customWidth="1"/>
    <col min="9223" max="9223" width="11.85546875" style="1819" customWidth="1"/>
    <col min="9224" max="9225" width="12.42578125" style="1819" customWidth="1"/>
    <col min="9226" max="9226" width="10.5703125" style="1819" customWidth="1"/>
    <col min="9227" max="9228" width="12.28515625" style="1819" customWidth="1"/>
    <col min="9229" max="9229" width="12.42578125" style="1819" customWidth="1"/>
    <col min="9230" max="9230" width="10.7109375" style="1819" customWidth="1"/>
    <col min="9231" max="9231" width="12.5703125" style="1819" customWidth="1"/>
    <col min="9232" max="9232" width="11.85546875" style="1819" customWidth="1"/>
    <col min="9233" max="9242" width="11.7109375" style="1819" customWidth="1"/>
    <col min="9243" max="9250" width="0" style="1819" hidden="1" customWidth="1"/>
    <col min="9251" max="9252" width="11.7109375" style="1819" customWidth="1"/>
    <col min="9253" max="9472" width="11.7109375" style="1819"/>
    <col min="9473" max="9473" width="13.85546875" style="1819" customWidth="1"/>
    <col min="9474" max="9474" width="27.7109375" style="1819" customWidth="1"/>
    <col min="9475" max="9476" width="10.7109375" style="1819" customWidth="1"/>
    <col min="9477" max="9477" width="11.28515625" style="1819" bestFit="1" customWidth="1"/>
    <col min="9478" max="9478" width="11.7109375" style="1819" customWidth="1"/>
    <col min="9479" max="9479" width="11.85546875" style="1819" customWidth="1"/>
    <col min="9480" max="9481" width="12.42578125" style="1819" customWidth="1"/>
    <col min="9482" max="9482" width="10.5703125" style="1819" customWidth="1"/>
    <col min="9483" max="9484" width="12.28515625" style="1819" customWidth="1"/>
    <col min="9485" max="9485" width="12.42578125" style="1819" customWidth="1"/>
    <col min="9486" max="9486" width="10.7109375" style="1819" customWidth="1"/>
    <col min="9487" max="9487" width="12.5703125" style="1819" customWidth="1"/>
    <col min="9488" max="9488" width="11.85546875" style="1819" customWidth="1"/>
    <col min="9489" max="9498" width="11.7109375" style="1819" customWidth="1"/>
    <col min="9499" max="9506" width="0" style="1819" hidden="1" customWidth="1"/>
    <col min="9507" max="9508" width="11.7109375" style="1819" customWidth="1"/>
    <col min="9509" max="9728" width="11.7109375" style="1819"/>
    <col min="9729" max="9729" width="13.85546875" style="1819" customWidth="1"/>
    <col min="9730" max="9730" width="27.7109375" style="1819" customWidth="1"/>
    <col min="9731" max="9732" width="10.7109375" style="1819" customWidth="1"/>
    <col min="9733" max="9733" width="11.28515625" style="1819" bestFit="1" customWidth="1"/>
    <col min="9734" max="9734" width="11.7109375" style="1819" customWidth="1"/>
    <col min="9735" max="9735" width="11.85546875" style="1819" customWidth="1"/>
    <col min="9736" max="9737" width="12.42578125" style="1819" customWidth="1"/>
    <col min="9738" max="9738" width="10.5703125" style="1819" customWidth="1"/>
    <col min="9739" max="9740" width="12.28515625" style="1819" customWidth="1"/>
    <col min="9741" max="9741" width="12.42578125" style="1819" customWidth="1"/>
    <col min="9742" max="9742" width="10.7109375" style="1819" customWidth="1"/>
    <col min="9743" max="9743" width="12.5703125" style="1819" customWidth="1"/>
    <col min="9744" max="9744" width="11.85546875" style="1819" customWidth="1"/>
    <col min="9745" max="9754" width="11.7109375" style="1819" customWidth="1"/>
    <col min="9755" max="9762" width="0" style="1819" hidden="1" customWidth="1"/>
    <col min="9763" max="9764" width="11.7109375" style="1819" customWidth="1"/>
    <col min="9765" max="9984" width="11.7109375" style="1819"/>
    <col min="9985" max="9985" width="13.85546875" style="1819" customWidth="1"/>
    <col min="9986" max="9986" width="27.7109375" style="1819" customWidth="1"/>
    <col min="9987" max="9988" width="10.7109375" style="1819" customWidth="1"/>
    <col min="9989" max="9989" width="11.28515625" style="1819" bestFit="1" customWidth="1"/>
    <col min="9990" max="9990" width="11.7109375" style="1819" customWidth="1"/>
    <col min="9991" max="9991" width="11.85546875" style="1819" customWidth="1"/>
    <col min="9992" max="9993" width="12.42578125" style="1819" customWidth="1"/>
    <col min="9994" max="9994" width="10.5703125" style="1819" customWidth="1"/>
    <col min="9995" max="9996" width="12.28515625" style="1819" customWidth="1"/>
    <col min="9997" max="9997" width="12.42578125" style="1819" customWidth="1"/>
    <col min="9998" max="9998" width="10.7109375" style="1819" customWidth="1"/>
    <col min="9999" max="9999" width="12.5703125" style="1819" customWidth="1"/>
    <col min="10000" max="10000" width="11.85546875" style="1819" customWidth="1"/>
    <col min="10001" max="10010" width="11.7109375" style="1819" customWidth="1"/>
    <col min="10011" max="10018" width="0" style="1819" hidden="1" customWidth="1"/>
    <col min="10019" max="10020" width="11.7109375" style="1819" customWidth="1"/>
    <col min="10021" max="10240" width="11.7109375" style="1819"/>
    <col min="10241" max="10241" width="13.85546875" style="1819" customWidth="1"/>
    <col min="10242" max="10242" width="27.7109375" style="1819" customWidth="1"/>
    <col min="10243" max="10244" width="10.7109375" style="1819" customWidth="1"/>
    <col min="10245" max="10245" width="11.28515625" style="1819" bestFit="1" customWidth="1"/>
    <col min="10246" max="10246" width="11.7109375" style="1819" customWidth="1"/>
    <col min="10247" max="10247" width="11.85546875" style="1819" customWidth="1"/>
    <col min="10248" max="10249" width="12.42578125" style="1819" customWidth="1"/>
    <col min="10250" max="10250" width="10.5703125" style="1819" customWidth="1"/>
    <col min="10251" max="10252" width="12.28515625" style="1819" customWidth="1"/>
    <col min="10253" max="10253" width="12.42578125" style="1819" customWidth="1"/>
    <col min="10254" max="10254" width="10.7109375" style="1819" customWidth="1"/>
    <col min="10255" max="10255" width="12.5703125" style="1819" customWidth="1"/>
    <col min="10256" max="10256" width="11.85546875" style="1819" customWidth="1"/>
    <col min="10257" max="10266" width="11.7109375" style="1819" customWidth="1"/>
    <col min="10267" max="10274" width="0" style="1819" hidden="1" customWidth="1"/>
    <col min="10275" max="10276" width="11.7109375" style="1819" customWidth="1"/>
    <col min="10277" max="10496" width="11.7109375" style="1819"/>
    <col min="10497" max="10497" width="13.85546875" style="1819" customWidth="1"/>
    <col min="10498" max="10498" width="27.7109375" style="1819" customWidth="1"/>
    <col min="10499" max="10500" width="10.7109375" style="1819" customWidth="1"/>
    <col min="10501" max="10501" width="11.28515625" style="1819" bestFit="1" customWidth="1"/>
    <col min="10502" max="10502" width="11.7109375" style="1819" customWidth="1"/>
    <col min="10503" max="10503" width="11.85546875" style="1819" customWidth="1"/>
    <col min="10504" max="10505" width="12.42578125" style="1819" customWidth="1"/>
    <col min="10506" max="10506" width="10.5703125" style="1819" customWidth="1"/>
    <col min="10507" max="10508" width="12.28515625" style="1819" customWidth="1"/>
    <col min="10509" max="10509" width="12.42578125" style="1819" customWidth="1"/>
    <col min="10510" max="10510" width="10.7109375" style="1819" customWidth="1"/>
    <col min="10511" max="10511" width="12.5703125" style="1819" customWidth="1"/>
    <col min="10512" max="10512" width="11.85546875" style="1819" customWidth="1"/>
    <col min="10513" max="10522" width="11.7109375" style="1819" customWidth="1"/>
    <col min="10523" max="10530" width="0" style="1819" hidden="1" customWidth="1"/>
    <col min="10531" max="10532" width="11.7109375" style="1819" customWidth="1"/>
    <col min="10533" max="10752" width="11.7109375" style="1819"/>
    <col min="10753" max="10753" width="13.85546875" style="1819" customWidth="1"/>
    <col min="10754" max="10754" width="27.7109375" style="1819" customWidth="1"/>
    <col min="10755" max="10756" width="10.7109375" style="1819" customWidth="1"/>
    <col min="10757" max="10757" width="11.28515625" style="1819" bestFit="1" customWidth="1"/>
    <col min="10758" max="10758" width="11.7109375" style="1819" customWidth="1"/>
    <col min="10759" max="10759" width="11.85546875" style="1819" customWidth="1"/>
    <col min="10760" max="10761" width="12.42578125" style="1819" customWidth="1"/>
    <col min="10762" max="10762" width="10.5703125" style="1819" customWidth="1"/>
    <col min="10763" max="10764" width="12.28515625" style="1819" customWidth="1"/>
    <col min="10765" max="10765" width="12.42578125" style="1819" customWidth="1"/>
    <col min="10766" max="10766" width="10.7109375" style="1819" customWidth="1"/>
    <col min="10767" max="10767" width="12.5703125" style="1819" customWidth="1"/>
    <col min="10768" max="10768" width="11.85546875" style="1819" customWidth="1"/>
    <col min="10769" max="10778" width="11.7109375" style="1819" customWidth="1"/>
    <col min="10779" max="10786" width="0" style="1819" hidden="1" customWidth="1"/>
    <col min="10787" max="10788" width="11.7109375" style="1819" customWidth="1"/>
    <col min="10789" max="11008" width="11.7109375" style="1819"/>
    <col min="11009" max="11009" width="13.85546875" style="1819" customWidth="1"/>
    <col min="11010" max="11010" width="27.7109375" style="1819" customWidth="1"/>
    <col min="11011" max="11012" width="10.7109375" style="1819" customWidth="1"/>
    <col min="11013" max="11013" width="11.28515625" style="1819" bestFit="1" customWidth="1"/>
    <col min="11014" max="11014" width="11.7109375" style="1819" customWidth="1"/>
    <col min="11015" max="11015" width="11.85546875" style="1819" customWidth="1"/>
    <col min="11016" max="11017" width="12.42578125" style="1819" customWidth="1"/>
    <col min="11018" max="11018" width="10.5703125" style="1819" customWidth="1"/>
    <col min="11019" max="11020" width="12.28515625" style="1819" customWidth="1"/>
    <col min="11021" max="11021" width="12.42578125" style="1819" customWidth="1"/>
    <col min="11022" max="11022" width="10.7109375" style="1819" customWidth="1"/>
    <col min="11023" max="11023" width="12.5703125" style="1819" customWidth="1"/>
    <col min="11024" max="11024" width="11.85546875" style="1819" customWidth="1"/>
    <col min="11025" max="11034" width="11.7109375" style="1819" customWidth="1"/>
    <col min="11035" max="11042" width="0" style="1819" hidden="1" customWidth="1"/>
    <col min="11043" max="11044" width="11.7109375" style="1819" customWidth="1"/>
    <col min="11045" max="11264" width="11.7109375" style="1819"/>
    <col min="11265" max="11265" width="13.85546875" style="1819" customWidth="1"/>
    <col min="11266" max="11266" width="27.7109375" style="1819" customWidth="1"/>
    <col min="11267" max="11268" width="10.7109375" style="1819" customWidth="1"/>
    <col min="11269" max="11269" width="11.28515625" style="1819" bestFit="1" customWidth="1"/>
    <col min="11270" max="11270" width="11.7109375" style="1819" customWidth="1"/>
    <col min="11271" max="11271" width="11.85546875" style="1819" customWidth="1"/>
    <col min="11272" max="11273" width="12.42578125" style="1819" customWidth="1"/>
    <col min="11274" max="11274" width="10.5703125" style="1819" customWidth="1"/>
    <col min="11275" max="11276" width="12.28515625" style="1819" customWidth="1"/>
    <col min="11277" max="11277" width="12.42578125" style="1819" customWidth="1"/>
    <col min="11278" max="11278" width="10.7109375" style="1819" customWidth="1"/>
    <col min="11279" max="11279" width="12.5703125" style="1819" customWidth="1"/>
    <col min="11280" max="11280" width="11.85546875" style="1819" customWidth="1"/>
    <col min="11281" max="11290" width="11.7109375" style="1819" customWidth="1"/>
    <col min="11291" max="11298" width="0" style="1819" hidden="1" customWidth="1"/>
    <col min="11299" max="11300" width="11.7109375" style="1819" customWidth="1"/>
    <col min="11301" max="11520" width="11.7109375" style="1819"/>
    <col min="11521" max="11521" width="13.85546875" style="1819" customWidth="1"/>
    <col min="11522" max="11522" width="27.7109375" style="1819" customWidth="1"/>
    <col min="11523" max="11524" width="10.7109375" style="1819" customWidth="1"/>
    <col min="11525" max="11525" width="11.28515625" style="1819" bestFit="1" customWidth="1"/>
    <col min="11526" max="11526" width="11.7109375" style="1819" customWidth="1"/>
    <col min="11527" max="11527" width="11.85546875" style="1819" customWidth="1"/>
    <col min="11528" max="11529" width="12.42578125" style="1819" customWidth="1"/>
    <col min="11530" max="11530" width="10.5703125" style="1819" customWidth="1"/>
    <col min="11531" max="11532" width="12.28515625" style="1819" customWidth="1"/>
    <col min="11533" max="11533" width="12.42578125" style="1819" customWidth="1"/>
    <col min="11534" max="11534" width="10.7109375" style="1819" customWidth="1"/>
    <col min="11535" max="11535" width="12.5703125" style="1819" customWidth="1"/>
    <col min="11536" max="11536" width="11.85546875" style="1819" customWidth="1"/>
    <col min="11537" max="11546" width="11.7109375" style="1819" customWidth="1"/>
    <col min="11547" max="11554" width="0" style="1819" hidden="1" customWidth="1"/>
    <col min="11555" max="11556" width="11.7109375" style="1819" customWidth="1"/>
    <col min="11557" max="11776" width="11.7109375" style="1819"/>
    <col min="11777" max="11777" width="13.85546875" style="1819" customWidth="1"/>
    <col min="11778" max="11778" width="27.7109375" style="1819" customWidth="1"/>
    <col min="11779" max="11780" width="10.7109375" style="1819" customWidth="1"/>
    <col min="11781" max="11781" width="11.28515625" style="1819" bestFit="1" customWidth="1"/>
    <col min="11782" max="11782" width="11.7109375" style="1819" customWidth="1"/>
    <col min="11783" max="11783" width="11.85546875" style="1819" customWidth="1"/>
    <col min="11784" max="11785" width="12.42578125" style="1819" customWidth="1"/>
    <col min="11786" max="11786" width="10.5703125" style="1819" customWidth="1"/>
    <col min="11787" max="11788" width="12.28515625" style="1819" customWidth="1"/>
    <col min="11789" max="11789" width="12.42578125" style="1819" customWidth="1"/>
    <col min="11790" max="11790" width="10.7109375" style="1819" customWidth="1"/>
    <col min="11791" max="11791" width="12.5703125" style="1819" customWidth="1"/>
    <col min="11792" max="11792" width="11.85546875" style="1819" customWidth="1"/>
    <col min="11793" max="11802" width="11.7109375" style="1819" customWidth="1"/>
    <col min="11803" max="11810" width="0" style="1819" hidden="1" customWidth="1"/>
    <col min="11811" max="11812" width="11.7109375" style="1819" customWidth="1"/>
    <col min="11813" max="12032" width="11.7109375" style="1819"/>
    <col min="12033" max="12033" width="13.85546875" style="1819" customWidth="1"/>
    <col min="12034" max="12034" width="27.7109375" style="1819" customWidth="1"/>
    <col min="12035" max="12036" width="10.7109375" style="1819" customWidth="1"/>
    <col min="12037" max="12037" width="11.28515625" style="1819" bestFit="1" customWidth="1"/>
    <col min="12038" max="12038" width="11.7109375" style="1819" customWidth="1"/>
    <col min="12039" max="12039" width="11.85546875" style="1819" customWidth="1"/>
    <col min="12040" max="12041" width="12.42578125" style="1819" customWidth="1"/>
    <col min="12042" max="12042" width="10.5703125" style="1819" customWidth="1"/>
    <col min="12043" max="12044" width="12.28515625" style="1819" customWidth="1"/>
    <col min="12045" max="12045" width="12.42578125" style="1819" customWidth="1"/>
    <col min="12046" max="12046" width="10.7109375" style="1819" customWidth="1"/>
    <col min="12047" max="12047" width="12.5703125" style="1819" customWidth="1"/>
    <col min="12048" max="12048" width="11.85546875" style="1819" customWidth="1"/>
    <col min="12049" max="12058" width="11.7109375" style="1819" customWidth="1"/>
    <col min="12059" max="12066" width="0" style="1819" hidden="1" customWidth="1"/>
    <col min="12067" max="12068" width="11.7109375" style="1819" customWidth="1"/>
    <col min="12069" max="12288" width="11.7109375" style="1819"/>
    <col min="12289" max="12289" width="13.85546875" style="1819" customWidth="1"/>
    <col min="12290" max="12290" width="27.7109375" style="1819" customWidth="1"/>
    <col min="12291" max="12292" width="10.7109375" style="1819" customWidth="1"/>
    <col min="12293" max="12293" width="11.28515625" style="1819" bestFit="1" customWidth="1"/>
    <col min="12294" max="12294" width="11.7109375" style="1819" customWidth="1"/>
    <col min="12295" max="12295" width="11.85546875" style="1819" customWidth="1"/>
    <col min="12296" max="12297" width="12.42578125" style="1819" customWidth="1"/>
    <col min="12298" max="12298" width="10.5703125" style="1819" customWidth="1"/>
    <col min="12299" max="12300" width="12.28515625" style="1819" customWidth="1"/>
    <col min="12301" max="12301" width="12.42578125" style="1819" customWidth="1"/>
    <col min="12302" max="12302" width="10.7109375" style="1819" customWidth="1"/>
    <col min="12303" max="12303" width="12.5703125" style="1819" customWidth="1"/>
    <col min="12304" max="12304" width="11.85546875" style="1819" customWidth="1"/>
    <col min="12305" max="12314" width="11.7109375" style="1819" customWidth="1"/>
    <col min="12315" max="12322" width="0" style="1819" hidden="1" customWidth="1"/>
    <col min="12323" max="12324" width="11.7109375" style="1819" customWidth="1"/>
    <col min="12325" max="12544" width="11.7109375" style="1819"/>
    <col min="12545" max="12545" width="13.85546875" style="1819" customWidth="1"/>
    <col min="12546" max="12546" width="27.7109375" style="1819" customWidth="1"/>
    <col min="12547" max="12548" width="10.7109375" style="1819" customWidth="1"/>
    <col min="12549" max="12549" width="11.28515625" style="1819" bestFit="1" customWidth="1"/>
    <col min="12550" max="12550" width="11.7109375" style="1819" customWidth="1"/>
    <col min="12551" max="12551" width="11.85546875" style="1819" customWidth="1"/>
    <col min="12552" max="12553" width="12.42578125" style="1819" customWidth="1"/>
    <col min="12554" max="12554" width="10.5703125" style="1819" customWidth="1"/>
    <col min="12555" max="12556" width="12.28515625" style="1819" customWidth="1"/>
    <col min="12557" max="12557" width="12.42578125" style="1819" customWidth="1"/>
    <col min="12558" max="12558" width="10.7109375" style="1819" customWidth="1"/>
    <col min="12559" max="12559" width="12.5703125" style="1819" customWidth="1"/>
    <col min="12560" max="12560" width="11.85546875" style="1819" customWidth="1"/>
    <col min="12561" max="12570" width="11.7109375" style="1819" customWidth="1"/>
    <col min="12571" max="12578" width="0" style="1819" hidden="1" customWidth="1"/>
    <col min="12579" max="12580" width="11.7109375" style="1819" customWidth="1"/>
    <col min="12581" max="12800" width="11.7109375" style="1819"/>
    <col min="12801" max="12801" width="13.85546875" style="1819" customWidth="1"/>
    <col min="12802" max="12802" width="27.7109375" style="1819" customWidth="1"/>
    <col min="12803" max="12804" width="10.7109375" style="1819" customWidth="1"/>
    <col min="12805" max="12805" width="11.28515625" style="1819" bestFit="1" customWidth="1"/>
    <col min="12806" max="12806" width="11.7109375" style="1819" customWidth="1"/>
    <col min="12807" max="12807" width="11.85546875" style="1819" customWidth="1"/>
    <col min="12808" max="12809" width="12.42578125" style="1819" customWidth="1"/>
    <col min="12810" max="12810" width="10.5703125" style="1819" customWidth="1"/>
    <col min="12811" max="12812" width="12.28515625" style="1819" customWidth="1"/>
    <col min="12813" max="12813" width="12.42578125" style="1819" customWidth="1"/>
    <col min="12814" max="12814" width="10.7109375" style="1819" customWidth="1"/>
    <col min="12815" max="12815" width="12.5703125" style="1819" customWidth="1"/>
    <col min="12816" max="12816" width="11.85546875" style="1819" customWidth="1"/>
    <col min="12817" max="12826" width="11.7109375" style="1819" customWidth="1"/>
    <col min="12827" max="12834" width="0" style="1819" hidden="1" customWidth="1"/>
    <col min="12835" max="12836" width="11.7109375" style="1819" customWidth="1"/>
    <col min="12837" max="13056" width="11.7109375" style="1819"/>
    <col min="13057" max="13057" width="13.85546875" style="1819" customWidth="1"/>
    <col min="13058" max="13058" width="27.7109375" style="1819" customWidth="1"/>
    <col min="13059" max="13060" width="10.7109375" style="1819" customWidth="1"/>
    <col min="13061" max="13061" width="11.28515625" style="1819" bestFit="1" customWidth="1"/>
    <col min="13062" max="13062" width="11.7109375" style="1819" customWidth="1"/>
    <col min="13063" max="13063" width="11.85546875" style="1819" customWidth="1"/>
    <col min="13064" max="13065" width="12.42578125" style="1819" customWidth="1"/>
    <col min="13066" max="13066" width="10.5703125" style="1819" customWidth="1"/>
    <col min="13067" max="13068" width="12.28515625" style="1819" customWidth="1"/>
    <col min="13069" max="13069" width="12.42578125" style="1819" customWidth="1"/>
    <col min="13070" max="13070" width="10.7109375" style="1819" customWidth="1"/>
    <col min="13071" max="13071" width="12.5703125" style="1819" customWidth="1"/>
    <col min="13072" max="13072" width="11.85546875" style="1819" customWidth="1"/>
    <col min="13073" max="13082" width="11.7109375" style="1819" customWidth="1"/>
    <col min="13083" max="13090" width="0" style="1819" hidden="1" customWidth="1"/>
    <col min="13091" max="13092" width="11.7109375" style="1819" customWidth="1"/>
    <col min="13093" max="13312" width="11.7109375" style="1819"/>
    <col min="13313" max="13313" width="13.85546875" style="1819" customWidth="1"/>
    <col min="13314" max="13314" width="27.7109375" style="1819" customWidth="1"/>
    <col min="13315" max="13316" width="10.7109375" style="1819" customWidth="1"/>
    <col min="13317" max="13317" width="11.28515625" style="1819" bestFit="1" customWidth="1"/>
    <col min="13318" max="13318" width="11.7109375" style="1819" customWidth="1"/>
    <col min="13319" max="13319" width="11.85546875" style="1819" customWidth="1"/>
    <col min="13320" max="13321" width="12.42578125" style="1819" customWidth="1"/>
    <col min="13322" max="13322" width="10.5703125" style="1819" customWidth="1"/>
    <col min="13323" max="13324" width="12.28515625" style="1819" customWidth="1"/>
    <col min="13325" max="13325" width="12.42578125" style="1819" customWidth="1"/>
    <col min="13326" max="13326" width="10.7109375" style="1819" customWidth="1"/>
    <col min="13327" max="13327" width="12.5703125" style="1819" customWidth="1"/>
    <col min="13328" max="13328" width="11.85546875" style="1819" customWidth="1"/>
    <col min="13329" max="13338" width="11.7109375" style="1819" customWidth="1"/>
    <col min="13339" max="13346" width="0" style="1819" hidden="1" customWidth="1"/>
    <col min="13347" max="13348" width="11.7109375" style="1819" customWidth="1"/>
    <col min="13349" max="13568" width="11.7109375" style="1819"/>
    <col min="13569" max="13569" width="13.85546875" style="1819" customWidth="1"/>
    <col min="13570" max="13570" width="27.7109375" style="1819" customWidth="1"/>
    <col min="13571" max="13572" width="10.7109375" style="1819" customWidth="1"/>
    <col min="13573" max="13573" width="11.28515625" style="1819" bestFit="1" customWidth="1"/>
    <col min="13574" max="13574" width="11.7109375" style="1819" customWidth="1"/>
    <col min="13575" max="13575" width="11.85546875" style="1819" customWidth="1"/>
    <col min="13576" max="13577" width="12.42578125" style="1819" customWidth="1"/>
    <col min="13578" max="13578" width="10.5703125" style="1819" customWidth="1"/>
    <col min="13579" max="13580" width="12.28515625" style="1819" customWidth="1"/>
    <col min="13581" max="13581" width="12.42578125" style="1819" customWidth="1"/>
    <col min="13582" max="13582" width="10.7109375" style="1819" customWidth="1"/>
    <col min="13583" max="13583" width="12.5703125" style="1819" customWidth="1"/>
    <col min="13584" max="13584" width="11.85546875" style="1819" customWidth="1"/>
    <col min="13585" max="13594" width="11.7109375" style="1819" customWidth="1"/>
    <col min="13595" max="13602" width="0" style="1819" hidden="1" customWidth="1"/>
    <col min="13603" max="13604" width="11.7109375" style="1819" customWidth="1"/>
    <col min="13605" max="13824" width="11.7109375" style="1819"/>
    <col min="13825" max="13825" width="13.85546875" style="1819" customWidth="1"/>
    <col min="13826" max="13826" width="27.7109375" style="1819" customWidth="1"/>
    <col min="13827" max="13828" width="10.7109375" style="1819" customWidth="1"/>
    <col min="13829" max="13829" width="11.28515625" style="1819" bestFit="1" customWidth="1"/>
    <col min="13830" max="13830" width="11.7109375" style="1819" customWidth="1"/>
    <col min="13831" max="13831" width="11.85546875" style="1819" customWidth="1"/>
    <col min="13832" max="13833" width="12.42578125" style="1819" customWidth="1"/>
    <col min="13834" max="13834" width="10.5703125" style="1819" customWidth="1"/>
    <col min="13835" max="13836" width="12.28515625" style="1819" customWidth="1"/>
    <col min="13837" max="13837" width="12.42578125" style="1819" customWidth="1"/>
    <col min="13838" max="13838" width="10.7109375" style="1819" customWidth="1"/>
    <col min="13839" max="13839" width="12.5703125" style="1819" customWidth="1"/>
    <col min="13840" max="13840" width="11.85546875" style="1819" customWidth="1"/>
    <col min="13841" max="13850" width="11.7109375" style="1819" customWidth="1"/>
    <col min="13851" max="13858" width="0" style="1819" hidden="1" customWidth="1"/>
    <col min="13859" max="13860" width="11.7109375" style="1819" customWidth="1"/>
    <col min="13861" max="14080" width="11.7109375" style="1819"/>
    <col min="14081" max="14081" width="13.85546875" style="1819" customWidth="1"/>
    <col min="14082" max="14082" width="27.7109375" style="1819" customWidth="1"/>
    <col min="14083" max="14084" width="10.7109375" style="1819" customWidth="1"/>
    <col min="14085" max="14085" width="11.28515625" style="1819" bestFit="1" customWidth="1"/>
    <col min="14086" max="14086" width="11.7109375" style="1819" customWidth="1"/>
    <col min="14087" max="14087" width="11.85546875" style="1819" customWidth="1"/>
    <col min="14088" max="14089" width="12.42578125" style="1819" customWidth="1"/>
    <col min="14090" max="14090" width="10.5703125" style="1819" customWidth="1"/>
    <col min="14091" max="14092" width="12.28515625" style="1819" customWidth="1"/>
    <col min="14093" max="14093" width="12.42578125" style="1819" customWidth="1"/>
    <col min="14094" max="14094" width="10.7109375" style="1819" customWidth="1"/>
    <col min="14095" max="14095" width="12.5703125" style="1819" customWidth="1"/>
    <col min="14096" max="14096" width="11.85546875" style="1819" customWidth="1"/>
    <col min="14097" max="14106" width="11.7109375" style="1819" customWidth="1"/>
    <col min="14107" max="14114" width="0" style="1819" hidden="1" customWidth="1"/>
    <col min="14115" max="14116" width="11.7109375" style="1819" customWidth="1"/>
    <col min="14117" max="14336" width="11.7109375" style="1819"/>
    <col min="14337" max="14337" width="13.85546875" style="1819" customWidth="1"/>
    <col min="14338" max="14338" width="27.7109375" style="1819" customWidth="1"/>
    <col min="14339" max="14340" width="10.7109375" style="1819" customWidth="1"/>
    <col min="14341" max="14341" width="11.28515625" style="1819" bestFit="1" customWidth="1"/>
    <col min="14342" max="14342" width="11.7109375" style="1819" customWidth="1"/>
    <col min="14343" max="14343" width="11.85546875" style="1819" customWidth="1"/>
    <col min="14344" max="14345" width="12.42578125" style="1819" customWidth="1"/>
    <col min="14346" max="14346" width="10.5703125" style="1819" customWidth="1"/>
    <col min="14347" max="14348" width="12.28515625" style="1819" customWidth="1"/>
    <col min="14349" max="14349" width="12.42578125" style="1819" customWidth="1"/>
    <col min="14350" max="14350" width="10.7109375" style="1819" customWidth="1"/>
    <col min="14351" max="14351" width="12.5703125" style="1819" customWidth="1"/>
    <col min="14352" max="14352" width="11.85546875" style="1819" customWidth="1"/>
    <col min="14353" max="14362" width="11.7109375" style="1819" customWidth="1"/>
    <col min="14363" max="14370" width="0" style="1819" hidden="1" customWidth="1"/>
    <col min="14371" max="14372" width="11.7109375" style="1819" customWidth="1"/>
    <col min="14373" max="14592" width="11.7109375" style="1819"/>
    <col min="14593" max="14593" width="13.85546875" style="1819" customWidth="1"/>
    <col min="14594" max="14594" width="27.7109375" style="1819" customWidth="1"/>
    <col min="14595" max="14596" width="10.7109375" style="1819" customWidth="1"/>
    <col min="14597" max="14597" width="11.28515625" style="1819" bestFit="1" customWidth="1"/>
    <col min="14598" max="14598" width="11.7109375" style="1819" customWidth="1"/>
    <col min="14599" max="14599" width="11.85546875" style="1819" customWidth="1"/>
    <col min="14600" max="14601" width="12.42578125" style="1819" customWidth="1"/>
    <col min="14602" max="14602" width="10.5703125" style="1819" customWidth="1"/>
    <col min="14603" max="14604" width="12.28515625" style="1819" customWidth="1"/>
    <col min="14605" max="14605" width="12.42578125" style="1819" customWidth="1"/>
    <col min="14606" max="14606" width="10.7109375" style="1819" customWidth="1"/>
    <col min="14607" max="14607" width="12.5703125" style="1819" customWidth="1"/>
    <col min="14608" max="14608" width="11.85546875" style="1819" customWidth="1"/>
    <col min="14609" max="14618" width="11.7109375" style="1819" customWidth="1"/>
    <col min="14619" max="14626" width="0" style="1819" hidden="1" customWidth="1"/>
    <col min="14627" max="14628" width="11.7109375" style="1819" customWidth="1"/>
    <col min="14629" max="14848" width="11.7109375" style="1819"/>
    <col min="14849" max="14849" width="13.85546875" style="1819" customWidth="1"/>
    <col min="14850" max="14850" width="27.7109375" style="1819" customWidth="1"/>
    <col min="14851" max="14852" width="10.7109375" style="1819" customWidth="1"/>
    <col min="14853" max="14853" width="11.28515625" style="1819" bestFit="1" customWidth="1"/>
    <col min="14854" max="14854" width="11.7109375" style="1819" customWidth="1"/>
    <col min="14855" max="14855" width="11.85546875" style="1819" customWidth="1"/>
    <col min="14856" max="14857" width="12.42578125" style="1819" customWidth="1"/>
    <col min="14858" max="14858" width="10.5703125" style="1819" customWidth="1"/>
    <col min="14859" max="14860" width="12.28515625" style="1819" customWidth="1"/>
    <col min="14861" max="14861" width="12.42578125" style="1819" customWidth="1"/>
    <col min="14862" max="14862" width="10.7109375" style="1819" customWidth="1"/>
    <col min="14863" max="14863" width="12.5703125" style="1819" customWidth="1"/>
    <col min="14864" max="14864" width="11.85546875" style="1819" customWidth="1"/>
    <col min="14865" max="14874" width="11.7109375" style="1819" customWidth="1"/>
    <col min="14875" max="14882" width="0" style="1819" hidden="1" customWidth="1"/>
    <col min="14883" max="14884" width="11.7109375" style="1819" customWidth="1"/>
    <col min="14885" max="15104" width="11.7109375" style="1819"/>
    <col min="15105" max="15105" width="13.85546875" style="1819" customWidth="1"/>
    <col min="15106" max="15106" width="27.7109375" style="1819" customWidth="1"/>
    <col min="15107" max="15108" width="10.7109375" style="1819" customWidth="1"/>
    <col min="15109" max="15109" width="11.28515625" style="1819" bestFit="1" customWidth="1"/>
    <col min="15110" max="15110" width="11.7109375" style="1819" customWidth="1"/>
    <col min="15111" max="15111" width="11.85546875" style="1819" customWidth="1"/>
    <col min="15112" max="15113" width="12.42578125" style="1819" customWidth="1"/>
    <col min="15114" max="15114" width="10.5703125" style="1819" customWidth="1"/>
    <col min="15115" max="15116" width="12.28515625" style="1819" customWidth="1"/>
    <col min="15117" max="15117" width="12.42578125" style="1819" customWidth="1"/>
    <col min="15118" max="15118" width="10.7109375" style="1819" customWidth="1"/>
    <col min="15119" max="15119" width="12.5703125" style="1819" customWidth="1"/>
    <col min="15120" max="15120" width="11.85546875" style="1819" customWidth="1"/>
    <col min="15121" max="15130" width="11.7109375" style="1819" customWidth="1"/>
    <col min="15131" max="15138" width="0" style="1819" hidden="1" customWidth="1"/>
    <col min="15139" max="15140" width="11.7109375" style="1819" customWidth="1"/>
    <col min="15141" max="15360" width="11.7109375" style="1819"/>
    <col min="15361" max="15361" width="13.85546875" style="1819" customWidth="1"/>
    <col min="15362" max="15362" width="27.7109375" style="1819" customWidth="1"/>
    <col min="15363" max="15364" width="10.7109375" style="1819" customWidth="1"/>
    <col min="15365" max="15365" width="11.28515625" style="1819" bestFit="1" customWidth="1"/>
    <col min="15366" max="15366" width="11.7109375" style="1819" customWidth="1"/>
    <col min="15367" max="15367" width="11.85546875" style="1819" customWidth="1"/>
    <col min="15368" max="15369" width="12.42578125" style="1819" customWidth="1"/>
    <col min="15370" max="15370" width="10.5703125" style="1819" customWidth="1"/>
    <col min="15371" max="15372" width="12.28515625" style="1819" customWidth="1"/>
    <col min="15373" max="15373" width="12.42578125" style="1819" customWidth="1"/>
    <col min="15374" max="15374" width="10.7109375" style="1819" customWidth="1"/>
    <col min="15375" max="15375" width="12.5703125" style="1819" customWidth="1"/>
    <col min="15376" max="15376" width="11.85546875" style="1819" customWidth="1"/>
    <col min="15377" max="15386" width="11.7109375" style="1819" customWidth="1"/>
    <col min="15387" max="15394" width="0" style="1819" hidden="1" customWidth="1"/>
    <col min="15395" max="15396" width="11.7109375" style="1819" customWidth="1"/>
    <col min="15397" max="15616" width="11.7109375" style="1819"/>
    <col min="15617" max="15617" width="13.85546875" style="1819" customWidth="1"/>
    <col min="15618" max="15618" width="27.7109375" style="1819" customWidth="1"/>
    <col min="15619" max="15620" width="10.7109375" style="1819" customWidth="1"/>
    <col min="15621" max="15621" width="11.28515625" style="1819" bestFit="1" customWidth="1"/>
    <col min="15622" max="15622" width="11.7109375" style="1819" customWidth="1"/>
    <col min="15623" max="15623" width="11.85546875" style="1819" customWidth="1"/>
    <col min="15624" max="15625" width="12.42578125" style="1819" customWidth="1"/>
    <col min="15626" max="15626" width="10.5703125" style="1819" customWidth="1"/>
    <col min="15627" max="15628" width="12.28515625" style="1819" customWidth="1"/>
    <col min="15629" max="15629" width="12.42578125" style="1819" customWidth="1"/>
    <col min="15630" max="15630" width="10.7109375" style="1819" customWidth="1"/>
    <col min="15631" max="15631" width="12.5703125" style="1819" customWidth="1"/>
    <col min="15632" max="15632" width="11.85546875" style="1819" customWidth="1"/>
    <col min="15633" max="15642" width="11.7109375" style="1819" customWidth="1"/>
    <col min="15643" max="15650" width="0" style="1819" hidden="1" customWidth="1"/>
    <col min="15651" max="15652" width="11.7109375" style="1819" customWidth="1"/>
    <col min="15653" max="15872" width="11.7109375" style="1819"/>
    <col min="15873" max="15873" width="13.85546875" style="1819" customWidth="1"/>
    <col min="15874" max="15874" width="27.7109375" style="1819" customWidth="1"/>
    <col min="15875" max="15876" width="10.7109375" style="1819" customWidth="1"/>
    <col min="15877" max="15877" width="11.28515625" style="1819" bestFit="1" customWidth="1"/>
    <col min="15878" max="15878" width="11.7109375" style="1819" customWidth="1"/>
    <col min="15879" max="15879" width="11.85546875" style="1819" customWidth="1"/>
    <col min="15880" max="15881" width="12.42578125" style="1819" customWidth="1"/>
    <col min="15882" max="15882" width="10.5703125" style="1819" customWidth="1"/>
    <col min="15883" max="15884" width="12.28515625" style="1819" customWidth="1"/>
    <col min="15885" max="15885" width="12.42578125" style="1819" customWidth="1"/>
    <col min="15886" max="15886" width="10.7109375" style="1819" customWidth="1"/>
    <col min="15887" max="15887" width="12.5703125" style="1819" customWidth="1"/>
    <col min="15888" max="15888" width="11.85546875" style="1819" customWidth="1"/>
    <col min="15889" max="15898" width="11.7109375" style="1819" customWidth="1"/>
    <col min="15899" max="15906" width="0" style="1819" hidden="1" customWidth="1"/>
    <col min="15907" max="15908" width="11.7109375" style="1819" customWidth="1"/>
    <col min="15909" max="16128" width="11.7109375" style="1819"/>
    <col min="16129" max="16129" width="13.85546875" style="1819" customWidth="1"/>
    <col min="16130" max="16130" width="27.7109375" style="1819" customWidth="1"/>
    <col min="16131" max="16132" width="10.7109375" style="1819" customWidth="1"/>
    <col min="16133" max="16133" width="11.28515625" style="1819" bestFit="1" customWidth="1"/>
    <col min="16134" max="16134" width="11.7109375" style="1819" customWidth="1"/>
    <col min="16135" max="16135" width="11.85546875" style="1819" customWidth="1"/>
    <col min="16136" max="16137" width="12.42578125" style="1819" customWidth="1"/>
    <col min="16138" max="16138" width="10.5703125" style="1819" customWidth="1"/>
    <col min="16139" max="16140" width="12.28515625" style="1819" customWidth="1"/>
    <col min="16141" max="16141" width="12.42578125" style="1819" customWidth="1"/>
    <col min="16142" max="16142" width="10.7109375" style="1819" customWidth="1"/>
    <col min="16143" max="16143" width="12.5703125" style="1819" customWidth="1"/>
    <col min="16144" max="16144" width="11.85546875" style="1819" customWidth="1"/>
    <col min="16145" max="16154" width="11.7109375" style="1819" customWidth="1"/>
    <col min="16155" max="16162" width="0" style="1819" hidden="1" customWidth="1"/>
    <col min="16163" max="16164" width="11.7109375" style="1819" customWidth="1"/>
    <col min="16165" max="16384" width="11.7109375" style="1819"/>
  </cols>
  <sheetData>
    <row r="1" spans="1:34" s="2055" customFormat="1" ht="12.75" customHeight="1" x14ac:dyDescent="0.15">
      <c r="A1" s="1812" t="s">
        <v>0</v>
      </c>
      <c r="B1" s="2054"/>
      <c r="C1" s="2054"/>
      <c r="D1" s="2054"/>
      <c r="E1" s="2054"/>
      <c r="F1" s="2054"/>
      <c r="G1" s="2054"/>
      <c r="H1" s="2054"/>
      <c r="I1" s="2054"/>
      <c r="J1" s="2054"/>
      <c r="K1" s="2054"/>
      <c r="L1" s="2054"/>
    </row>
    <row r="2" spans="1:34" s="2055" customFormat="1" ht="12.75" customHeight="1" x14ac:dyDescent="0.15">
      <c r="A2" s="1812" t="str">
        <f>CONCATENATE("COMUNA: ",[2]NOMBRE!B2," - ","( ",[2]NOMBRE!C2,[2]NOMBRE!D2,[2]NOMBRE!E2,[2]NOMBRE!F2,[2]NOMBRE!G2," )")</f>
        <v>COMUNA: LINARES  - ( 07401 )</v>
      </c>
      <c r="B2" s="2054"/>
      <c r="C2" s="2054"/>
      <c r="D2" s="2054"/>
      <c r="E2" s="2054"/>
      <c r="F2" s="2054"/>
      <c r="G2" s="2054"/>
      <c r="H2" s="2054"/>
      <c r="I2" s="2054"/>
      <c r="J2" s="2054"/>
      <c r="K2" s="2054"/>
      <c r="L2" s="2054"/>
    </row>
    <row r="3" spans="1:34" s="2055" customFormat="1" ht="12.75" customHeight="1" x14ac:dyDescent="0.2">
      <c r="A3" s="1812" t="str">
        <f>CONCATENATE("ESTABLECIMIENTO: ",[2]NOMBRE!B3," - ","( ",[2]NOMBRE!C3,[2]NOMBRE!D3,[2]NOMBRE!E3,[2]NOMBRE!F3,[2]NOMBRE!G3," )")</f>
        <v>ESTABLECIMIENTO: HOSPITAL DE LINARES  - ( 16108 )</v>
      </c>
      <c r="B3" s="2054"/>
      <c r="C3" s="2054"/>
      <c r="D3" s="2056"/>
      <c r="E3" s="2054"/>
      <c r="F3" s="2054"/>
      <c r="G3" s="2054"/>
      <c r="H3" s="2054"/>
      <c r="I3" s="2054"/>
      <c r="J3" s="2054"/>
      <c r="K3" s="2054"/>
      <c r="L3" s="2054"/>
    </row>
    <row r="4" spans="1:34" s="2055" customFormat="1" ht="12.75" customHeight="1" x14ac:dyDescent="0.15">
      <c r="A4" s="1812" t="str">
        <f>CONCATENATE("MES: ",[2]NOMBRE!B6," - ","( ",[2]NOMBRE!C6,[2]NOMBRE!D6,[2]NOMBRE!E6,[2]NOMBRE!F6,[2]NOMBRE!G6," )")</f>
        <v>MES: AGOSTO - ( 08 )</v>
      </c>
      <c r="B4" s="2054"/>
      <c r="C4" s="2054"/>
      <c r="D4" s="2054"/>
      <c r="E4" s="2054"/>
      <c r="F4" s="2054"/>
      <c r="G4" s="2054"/>
      <c r="H4" s="2054"/>
      <c r="I4" s="2054"/>
      <c r="J4" s="2054"/>
      <c r="K4" s="2054"/>
      <c r="L4" s="2054"/>
    </row>
    <row r="5" spans="1:34" s="2055" customFormat="1" ht="12.75" customHeight="1" x14ac:dyDescent="0.15">
      <c r="A5" s="1812" t="str">
        <f>CONCATENATE("AÑO: ",[2]NOMBRE!B7," - ","( ",[2]NOMBRE!C7,[2]NOMBRE!D7,[2]NOMBRE!E7,[2]NOMBRE!F7,[2]NOMBRE!G7," )")</f>
        <v>AÑO: 2013 - (  )</v>
      </c>
      <c r="B5" s="2054"/>
      <c r="C5" s="2054"/>
      <c r="D5" s="2054"/>
      <c r="E5" s="2054"/>
      <c r="F5" s="2054"/>
      <c r="G5" s="2054"/>
      <c r="H5" s="2054"/>
      <c r="I5" s="2054"/>
      <c r="J5" s="2054"/>
      <c r="K5" s="2054"/>
      <c r="L5" s="2054"/>
    </row>
    <row r="6" spans="1:34" s="1817" customFormat="1" x14ac:dyDescent="0.15">
      <c r="A6" s="2155"/>
      <c r="B6" s="2155"/>
      <c r="C6" s="2155"/>
      <c r="D6" s="2155"/>
      <c r="E6" s="2155"/>
      <c r="F6" s="2155"/>
      <c r="G6" s="2155"/>
      <c r="H6" s="2155"/>
      <c r="I6" s="2155"/>
      <c r="J6" s="2155"/>
      <c r="K6" s="2155"/>
      <c r="L6" s="2049"/>
    </row>
    <row r="7" spans="1:34" s="1817" customFormat="1" ht="33" customHeight="1" x14ac:dyDescent="0.15">
      <c r="A7" s="2156" t="s">
        <v>5</v>
      </c>
      <c r="B7" s="2156"/>
      <c r="C7" s="2156"/>
      <c r="D7" s="2156"/>
      <c r="E7" s="2156"/>
      <c r="F7" s="2156"/>
      <c r="G7" s="2156"/>
      <c r="H7" s="2156"/>
      <c r="I7" s="2156"/>
      <c r="J7" s="2156"/>
      <c r="K7" s="2156"/>
      <c r="L7" s="2156"/>
      <c r="M7" s="2156"/>
      <c r="N7" s="2156"/>
      <c r="O7" s="2156"/>
      <c r="P7" s="2156"/>
      <c r="Q7" s="2156"/>
    </row>
    <row r="8" spans="1:34" ht="30" customHeight="1" x14ac:dyDescent="0.2">
      <c r="A8" s="1818" t="s">
        <v>6</v>
      </c>
    </row>
    <row r="9" spans="1:34" ht="32.1" customHeight="1" x14ac:dyDescent="0.15">
      <c r="A9" s="2100" t="s">
        <v>7</v>
      </c>
      <c r="B9" s="2131" t="s">
        <v>8</v>
      </c>
      <c r="C9" s="2131" t="s">
        <v>9</v>
      </c>
      <c r="D9" s="2101" t="s">
        <v>10</v>
      </c>
      <c r="E9" s="2102"/>
      <c r="F9" s="2102"/>
      <c r="G9" s="2102"/>
      <c r="H9" s="2102"/>
      <c r="I9" s="2102"/>
      <c r="J9" s="2103"/>
      <c r="K9" s="2101" t="s">
        <v>11</v>
      </c>
      <c r="L9" s="2102"/>
      <c r="M9" s="2077" t="s">
        <v>12</v>
      </c>
      <c r="N9" s="2079"/>
      <c r="O9" s="2078"/>
    </row>
    <row r="10" spans="1:34" ht="12.75" customHeight="1" x14ac:dyDescent="0.15">
      <c r="A10" s="2120"/>
      <c r="B10" s="2132"/>
      <c r="C10" s="2132"/>
      <c r="D10" s="2107" t="s">
        <v>13</v>
      </c>
      <c r="E10" s="2107" t="s">
        <v>14</v>
      </c>
      <c r="F10" s="2087" t="s">
        <v>15</v>
      </c>
      <c r="G10" s="2110" t="s">
        <v>16</v>
      </c>
      <c r="H10" s="2087" t="s">
        <v>17</v>
      </c>
      <c r="I10" s="2087" t="s">
        <v>18</v>
      </c>
      <c r="J10" s="2104" t="s">
        <v>19</v>
      </c>
      <c r="K10" s="2113" t="s">
        <v>20</v>
      </c>
      <c r="L10" s="2128" t="s">
        <v>21</v>
      </c>
      <c r="M10" s="2113" t="s">
        <v>22</v>
      </c>
      <c r="N10" s="2090" t="s">
        <v>23</v>
      </c>
      <c r="O10" s="2093" t="s">
        <v>24</v>
      </c>
    </row>
    <row r="11" spans="1:34" ht="12.75" customHeight="1" x14ac:dyDescent="0.15">
      <c r="A11" s="2120"/>
      <c r="B11" s="2132"/>
      <c r="C11" s="2132"/>
      <c r="D11" s="2108"/>
      <c r="E11" s="2108"/>
      <c r="F11" s="2088"/>
      <c r="G11" s="2111"/>
      <c r="H11" s="2088"/>
      <c r="I11" s="2088"/>
      <c r="J11" s="2105"/>
      <c r="K11" s="2114"/>
      <c r="L11" s="2129"/>
      <c r="M11" s="2114"/>
      <c r="N11" s="2091"/>
      <c r="O11" s="2094"/>
    </row>
    <row r="12" spans="1:34" ht="16.5" customHeight="1" x14ac:dyDescent="0.15">
      <c r="A12" s="2121"/>
      <c r="B12" s="2133"/>
      <c r="C12" s="2133"/>
      <c r="D12" s="2109"/>
      <c r="E12" s="2109"/>
      <c r="F12" s="2089"/>
      <c r="G12" s="2112"/>
      <c r="H12" s="2089"/>
      <c r="I12" s="2089"/>
      <c r="J12" s="2106"/>
      <c r="K12" s="2115"/>
      <c r="L12" s="2130"/>
      <c r="M12" s="2115"/>
      <c r="N12" s="2092"/>
      <c r="O12" s="2095"/>
    </row>
    <row r="13" spans="1:34" ht="15" customHeight="1" x14ac:dyDescent="0.15">
      <c r="A13" s="2100" t="s">
        <v>25</v>
      </c>
      <c r="B13" s="1820" t="s">
        <v>26</v>
      </c>
      <c r="C13" s="1821">
        <f>SUM(D13:K13)+M13+N13+O13</f>
        <v>0</v>
      </c>
      <c r="D13" s="1822"/>
      <c r="E13" s="1823"/>
      <c r="F13" s="1824"/>
      <c r="G13" s="1824"/>
      <c r="H13" s="1825"/>
      <c r="I13" s="1825"/>
      <c r="J13" s="1826"/>
      <c r="K13" s="1827"/>
      <c r="L13" s="1828"/>
      <c r="M13" s="1827"/>
      <c r="N13" s="1825"/>
      <c r="O13" s="1826"/>
      <c r="P13" s="2057" t="str">
        <f>$AA13&amp;" "&amp;$AB13&amp;""&amp;$AC13&amp;""&amp;$AD13</f>
        <v xml:space="preserve"> </v>
      </c>
      <c r="AA13" s="1949" t="s">
        <v>28</v>
      </c>
      <c r="AB13" s="1949" t="s">
        <v>28</v>
      </c>
      <c r="AC13" s="1949" t="s">
        <v>28</v>
      </c>
      <c r="AD13" s="1949" t="s">
        <v>28</v>
      </c>
      <c r="AE13" s="2031" t="s">
        <v>28</v>
      </c>
      <c r="AF13" s="2031" t="s">
        <v>28</v>
      </c>
      <c r="AG13" s="2031" t="s">
        <v>28</v>
      </c>
      <c r="AH13" s="2031" t="s">
        <v>28</v>
      </c>
    </row>
    <row r="14" spans="1:34" ht="15" customHeight="1" x14ac:dyDescent="0.15">
      <c r="A14" s="2120"/>
      <c r="B14" s="1829" t="s">
        <v>29</v>
      </c>
      <c r="C14" s="1821">
        <f>SUM(H14:J14)</f>
        <v>0</v>
      </c>
      <c r="D14" s="1830"/>
      <c r="E14" s="1831"/>
      <c r="F14" s="1832"/>
      <c r="G14" s="1833"/>
      <c r="H14" s="1834"/>
      <c r="I14" s="1834"/>
      <c r="J14" s="1835"/>
      <c r="K14" s="1830"/>
      <c r="L14" s="1836"/>
      <c r="M14" s="1830"/>
      <c r="N14" s="1833"/>
      <c r="O14" s="1837"/>
      <c r="P14" s="2057" t="str">
        <f>$AA14&amp;""&amp;$AB14&amp;""&amp;$AC14</f>
        <v/>
      </c>
      <c r="AA14" s="1949" t="s">
        <v>28</v>
      </c>
      <c r="AB14" s="1949" t="s">
        <v>28</v>
      </c>
      <c r="AC14" s="1949" t="s">
        <v>28</v>
      </c>
      <c r="AD14" s="1949" t="s">
        <v>28</v>
      </c>
      <c r="AE14" s="2031" t="s">
        <v>28</v>
      </c>
      <c r="AF14" s="2031" t="s">
        <v>28</v>
      </c>
      <c r="AG14" s="2031" t="s">
        <v>28</v>
      </c>
      <c r="AH14" s="2031" t="s">
        <v>28</v>
      </c>
    </row>
    <row r="15" spans="1:34" ht="15" customHeight="1" x14ac:dyDescent="0.15">
      <c r="A15" s="2120"/>
      <c r="B15" s="1838" t="s">
        <v>30</v>
      </c>
      <c r="C15" s="1839">
        <f>SUM(M15:O15)+K15</f>
        <v>0</v>
      </c>
      <c r="D15" s="1830"/>
      <c r="E15" s="1831"/>
      <c r="F15" s="1832"/>
      <c r="G15" s="1833"/>
      <c r="H15" s="1832"/>
      <c r="I15" s="1832"/>
      <c r="J15" s="1836"/>
      <c r="K15" s="1840"/>
      <c r="L15" s="1836"/>
      <c r="M15" s="1840"/>
      <c r="N15" s="1841"/>
      <c r="O15" s="1842"/>
      <c r="P15" s="2057" t="str">
        <f>$AD14&amp;""&amp;$AA15&amp;""&amp;$AB15&amp;""&amp;$AC15</f>
        <v/>
      </c>
      <c r="AA15" s="1949" t="s">
        <v>28</v>
      </c>
      <c r="AB15" s="1949" t="s">
        <v>28</v>
      </c>
      <c r="AC15" s="1949" t="s">
        <v>28</v>
      </c>
      <c r="AE15" s="2031" t="s">
        <v>28</v>
      </c>
      <c r="AF15" s="2031" t="s">
        <v>28</v>
      </c>
      <c r="AG15" s="2031" t="s">
        <v>28</v>
      </c>
    </row>
    <row r="16" spans="1:34" ht="15" customHeight="1" x14ac:dyDescent="0.15">
      <c r="A16" s="2120"/>
      <c r="B16" s="1843"/>
      <c r="C16" s="1821"/>
      <c r="D16" s="2034"/>
      <c r="E16" s="2035"/>
      <c r="F16" s="2036"/>
      <c r="G16" s="2036"/>
      <c r="H16" s="2037"/>
      <c r="I16" s="2037"/>
      <c r="J16" s="2038"/>
      <c r="K16" s="2039"/>
      <c r="L16" s="2040"/>
      <c r="M16" s="2039"/>
      <c r="N16" s="2041"/>
      <c r="O16" s="2058"/>
    </row>
    <row r="17" spans="1:34" ht="15" customHeight="1" x14ac:dyDescent="0.15">
      <c r="A17" s="2121"/>
      <c r="B17" s="1844" t="s">
        <v>31</v>
      </c>
      <c r="C17" s="1845">
        <f>SUM(D17:O17)</f>
        <v>0</v>
      </c>
      <c r="D17" s="1846">
        <f t="shared" ref="D17:O17" si="0">SUM(D13:D16)</f>
        <v>0</v>
      </c>
      <c r="E17" s="1847">
        <f t="shared" si="0"/>
        <v>0</v>
      </c>
      <c r="F17" s="1848">
        <f t="shared" si="0"/>
        <v>0</v>
      </c>
      <c r="G17" s="1848">
        <f t="shared" si="0"/>
        <v>0</v>
      </c>
      <c r="H17" s="1848">
        <f t="shared" si="0"/>
        <v>0</v>
      </c>
      <c r="I17" s="1848">
        <f t="shared" si="0"/>
        <v>0</v>
      </c>
      <c r="J17" s="1849">
        <f t="shared" si="0"/>
        <v>0</v>
      </c>
      <c r="K17" s="1846">
        <f t="shared" si="0"/>
        <v>0</v>
      </c>
      <c r="L17" s="1849">
        <f t="shared" si="0"/>
        <v>0</v>
      </c>
      <c r="M17" s="1846">
        <f t="shared" si="0"/>
        <v>0</v>
      </c>
      <c r="N17" s="1848">
        <f t="shared" si="0"/>
        <v>0</v>
      </c>
      <c r="O17" s="1849">
        <f t="shared" si="0"/>
        <v>0</v>
      </c>
    </row>
    <row r="18" spans="1:34" ht="15" customHeight="1" x14ac:dyDescent="0.15">
      <c r="A18" s="2100" t="s">
        <v>32</v>
      </c>
      <c r="B18" s="1820" t="s">
        <v>26</v>
      </c>
      <c r="C18" s="1821">
        <f>SUM(D18:J18)+SUM(L18:O18)</f>
        <v>0</v>
      </c>
      <c r="D18" s="1850"/>
      <c r="E18" s="1851"/>
      <c r="F18" s="1852"/>
      <c r="G18" s="1852"/>
      <c r="H18" s="1853"/>
      <c r="I18" s="1853"/>
      <c r="J18" s="1854"/>
      <c r="K18" s="1855"/>
      <c r="L18" s="1826"/>
      <c r="M18" s="1827"/>
      <c r="N18" s="1825"/>
      <c r="O18" s="1826"/>
      <c r="P18" s="2057" t="str">
        <f>$AA18&amp;" "&amp;$AB18&amp;""&amp;$AC18&amp;""&amp;$AD18</f>
        <v xml:space="preserve"> </v>
      </c>
      <c r="AA18" s="1949" t="s">
        <v>28</v>
      </c>
      <c r="AB18" s="1949" t="s">
        <v>28</v>
      </c>
      <c r="AC18" s="1949" t="s">
        <v>28</v>
      </c>
      <c r="AD18" s="1949" t="s">
        <v>28</v>
      </c>
      <c r="AE18" s="2031" t="s">
        <v>28</v>
      </c>
      <c r="AF18" s="2031" t="s">
        <v>28</v>
      </c>
      <c r="AG18" s="2031" t="s">
        <v>28</v>
      </c>
      <c r="AH18" s="2031" t="s">
        <v>28</v>
      </c>
    </row>
    <row r="19" spans="1:34" ht="15" customHeight="1" x14ac:dyDescent="0.15">
      <c r="A19" s="2120"/>
      <c r="B19" s="1829" t="s">
        <v>29</v>
      </c>
      <c r="C19" s="1821">
        <f>SUM(H19:J19)</f>
        <v>0</v>
      </c>
      <c r="D19" s="1856"/>
      <c r="E19" s="1857"/>
      <c r="F19" s="1858"/>
      <c r="G19" s="1858"/>
      <c r="H19" s="1834"/>
      <c r="I19" s="1834"/>
      <c r="J19" s="1835"/>
      <c r="K19" s="1855"/>
      <c r="L19" s="1859"/>
      <c r="M19" s="1855"/>
      <c r="N19" s="1860"/>
      <c r="O19" s="1859"/>
      <c r="P19" s="2057" t="str">
        <f>$AA19&amp;" "&amp;$AB19&amp;""&amp;$AC19</f>
        <v xml:space="preserve"> </v>
      </c>
      <c r="AA19" s="1949" t="s">
        <v>28</v>
      </c>
      <c r="AB19" s="1949" t="s">
        <v>28</v>
      </c>
      <c r="AC19" s="1949" t="s">
        <v>28</v>
      </c>
      <c r="AD19" s="1949"/>
      <c r="AE19" s="2031" t="s">
        <v>28</v>
      </c>
      <c r="AF19" s="2031" t="s">
        <v>28</v>
      </c>
      <c r="AG19" s="2031" t="s">
        <v>28</v>
      </c>
      <c r="AH19" s="2031"/>
    </row>
    <row r="20" spans="1:34" ht="15" customHeight="1" x14ac:dyDescent="0.15">
      <c r="A20" s="2120"/>
      <c r="B20" s="1861" t="s">
        <v>33</v>
      </c>
      <c r="C20" s="1839">
        <f>SUM(F20:J20)</f>
        <v>0</v>
      </c>
      <c r="D20" s="1856"/>
      <c r="E20" s="1857"/>
      <c r="F20" s="1862"/>
      <c r="G20" s="1841"/>
      <c r="H20" s="1841"/>
      <c r="I20" s="1841"/>
      <c r="J20" s="1842"/>
      <c r="K20" s="1855"/>
      <c r="L20" s="1859"/>
      <c r="M20" s="1855"/>
      <c r="N20" s="1860"/>
      <c r="O20" s="1859"/>
      <c r="P20" s="2057"/>
      <c r="Q20" s="1863"/>
      <c r="R20" s="1863"/>
      <c r="AA20" s="1949" t="s">
        <v>28</v>
      </c>
      <c r="AB20" s="1949" t="s">
        <v>28</v>
      </c>
      <c r="AC20" s="1949" t="s">
        <v>28</v>
      </c>
      <c r="AE20" s="2031" t="s">
        <v>28</v>
      </c>
      <c r="AF20" s="2031" t="s">
        <v>28</v>
      </c>
      <c r="AG20" s="2031" t="s">
        <v>28</v>
      </c>
    </row>
    <row r="21" spans="1:34" ht="15" customHeight="1" x14ac:dyDescent="0.15">
      <c r="A21" s="2120"/>
      <c r="B21" s="1838" t="s">
        <v>30</v>
      </c>
      <c r="C21" s="1839">
        <f>SUM(L21:O21)</f>
        <v>0</v>
      </c>
      <c r="D21" s="1856"/>
      <c r="E21" s="1857"/>
      <c r="F21" s="1858"/>
      <c r="G21" s="1858"/>
      <c r="H21" s="1832"/>
      <c r="I21" s="1832"/>
      <c r="J21" s="1836"/>
      <c r="K21" s="1855"/>
      <c r="L21" s="1842"/>
      <c r="M21" s="1840"/>
      <c r="N21" s="1841"/>
      <c r="O21" s="1842"/>
      <c r="P21" s="2057" t="str">
        <f>$AA20&amp;" "&amp;$AB20&amp;""&amp;$AC20&amp;""&amp;$AD19</f>
        <v xml:space="preserve"> </v>
      </c>
    </row>
    <row r="22" spans="1:34" ht="15" customHeight="1" x14ac:dyDescent="0.15">
      <c r="A22" s="2120"/>
      <c r="B22" s="1843"/>
      <c r="C22" s="1821"/>
      <c r="D22" s="2034"/>
      <c r="E22" s="2035"/>
      <c r="F22" s="2036"/>
      <c r="G22" s="2036"/>
      <c r="H22" s="2037"/>
      <c r="I22" s="2037"/>
      <c r="J22" s="2038"/>
      <c r="K22" s="2039"/>
      <c r="L22" s="2040"/>
      <c r="M22" s="2039"/>
      <c r="N22" s="2041"/>
      <c r="O22" s="2040"/>
    </row>
    <row r="23" spans="1:34" ht="15" customHeight="1" x14ac:dyDescent="0.15">
      <c r="A23" s="2121"/>
      <c r="B23" s="1864" t="s">
        <v>31</v>
      </c>
      <c r="C23" s="1845">
        <f>SUM(D23:O23)</f>
        <v>0</v>
      </c>
      <c r="D23" s="1846">
        <f t="shared" ref="D23:O23" si="1">SUM(D18:D22)</f>
        <v>0</v>
      </c>
      <c r="E23" s="1847">
        <f t="shared" si="1"/>
        <v>0</v>
      </c>
      <c r="F23" s="1848">
        <f t="shared" si="1"/>
        <v>0</v>
      </c>
      <c r="G23" s="1848">
        <f t="shared" si="1"/>
        <v>0</v>
      </c>
      <c r="H23" s="1848">
        <f t="shared" si="1"/>
        <v>0</v>
      </c>
      <c r="I23" s="1848">
        <f t="shared" si="1"/>
        <v>0</v>
      </c>
      <c r="J23" s="1849">
        <f t="shared" si="1"/>
        <v>0</v>
      </c>
      <c r="K23" s="1846">
        <f t="shared" si="1"/>
        <v>0</v>
      </c>
      <c r="L23" s="1849">
        <f t="shared" si="1"/>
        <v>0</v>
      </c>
      <c r="M23" s="1846">
        <f t="shared" si="1"/>
        <v>0</v>
      </c>
      <c r="N23" s="1848">
        <f t="shared" si="1"/>
        <v>0</v>
      </c>
      <c r="O23" s="1849">
        <f t="shared" si="1"/>
        <v>0</v>
      </c>
      <c r="P23" s="1863"/>
      <c r="Q23" s="1863"/>
      <c r="R23" s="1863"/>
    </row>
    <row r="24" spans="1:34" ht="15" customHeight="1" x14ac:dyDescent="0.15">
      <c r="A24" s="2100" t="s">
        <v>34</v>
      </c>
      <c r="B24" s="1820" t="s">
        <v>26</v>
      </c>
      <c r="C24" s="1821">
        <f>SUM(D24:J24)</f>
        <v>0</v>
      </c>
      <c r="D24" s="1850"/>
      <c r="E24" s="1851"/>
      <c r="F24" s="1852"/>
      <c r="G24" s="1852"/>
      <c r="H24" s="1853"/>
      <c r="I24" s="1853"/>
      <c r="J24" s="1854"/>
      <c r="K24" s="1830"/>
      <c r="L24" s="1837"/>
      <c r="M24" s="1830"/>
      <c r="N24" s="1832"/>
      <c r="O24" s="1837"/>
      <c r="P24" s="2057" t="str">
        <f>$AA24&amp;" "&amp;$AB24&amp;""&amp;$AC24&amp;""&amp;$AD24</f>
        <v xml:space="preserve"> </v>
      </c>
      <c r="AA24" s="1949" t="s">
        <v>28</v>
      </c>
      <c r="AB24" s="1949" t="s">
        <v>28</v>
      </c>
      <c r="AC24" s="1949" t="s">
        <v>28</v>
      </c>
      <c r="AD24" s="1949" t="s">
        <v>28</v>
      </c>
      <c r="AE24" s="2031" t="s">
        <v>28</v>
      </c>
      <c r="AF24" s="2031" t="s">
        <v>28</v>
      </c>
      <c r="AG24" s="2031" t="s">
        <v>28</v>
      </c>
      <c r="AH24" s="2031" t="s">
        <v>28</v>
      </c>
    </row>
    <row r="25" spans="1:34" ht="15" customHeight="1" x14ac:dyDescent="0.15">
      <c r="A25" s="2120"/>
      <c r="B25" s="1829" t="s">
        <v>29</v>
      </c>
      <c r="C25" s="1821">
        <f>SUM(H25:J25)</f>
        <v>0</v>
      </c>
      <c r="D25" s="1856"/>
      <c r="E25" s="1857"/>
      <c r="F25" s="1858"/>
      <c r="G25" s="1858"/>
      <c r="H25" s="1834"/>
      <c r="I25" s="1834"/>
      <c r="J25" s="1835"/>
      <c r="K25" s="1855"/>
      <c r="L25" s="1859"/>
      <c r="M25" s="1855"/>
      <c r="N25" s="1860"/>
      <c r="O25" s="1859"/>
      <c r="P25" s="2057" t="str">
        <f>$AA25&amp;" "&amp;$AB25&amp;""&amp;$AC25</f>
        <v xml:space="preserve"> </v>
      </c>
      <c r="AA25" s="1949" t="s">
        <v>28</v>
      </c>
      <c r="AB25" s="1949" t="s">
        <v>28</v>
      </c>
      <c r="AC25" s="1949" t="s">
        <v>28</v>
      </c>
      <c r="AD25" s="1999"/>
      <c r="AE25" s="2031" t="s">
        <v>28</v>
      </c>
      <c r="AF25" s="2031" t="s">
        <v>28</v>
      </c>
      <c r="AG25" s="2031" t="s">
        <v>28</v>
      </c>
      <c r="AH25" s="1999"/>
    </row>
    <row r="26" spans="1:34" ht="15" customHeight="1" x14ac:dyDescent="0.15">
      <c r="A26" s="2120"/>
      <c r="B26" s="1861" t="s">
        <v>33</v>
      </c>
      <c r="C26" s="1839">
        <f>SUM(F26:J26)</f>
        <v>0</v>
      </c>
      <c r="D26" s="1856"/>
      <c r="E26" s="1857"/>
      <c r="F26" s="1862"/>
      <c r="G26" s="1862"/>
      <c r="H26" s="1865"/>
      <c r="I26" s="1865"/>
      <c r="J26" s="1866"/>
      <c r="K26" s="1830"/>
      <c r="L26" s="1837"/>
      <c r="M26" s="1830"/>
      <c r="N26" s="1833"/>
      <c r="O26" s="1836"/>
      <c r="P26" s="1863"/>
      <c r="Q26" s="1863"/>
      <c r="R26" s="1863"/>
      <c r="AA26" s="1999"/>
      <c r="AB26" s="1999"/>
      <c r="AC26" s="1999"/>
    </row>
    <row r="27" spans="1:34" s="1867" customFormat="1" ht="15" customHeight="1" x14ac:dyDescent="0.15">
      <c r="A27" s="2120"/>
      <c r="B27" s="1843"/>
      <c r="C27" s="1821"/>
      <c r="D27" s="2034"/>
      <c r="E27" s="2035"/>
      <c r="F27" s="2036"/>
      <c r="G27" s="2036"/>
      <c r="H27" s="2037"/>
      <c r="I27" s="2037"/>
      <c r="J27" s="2038"/>
      <c r="K27" s="2039"/>
      <c r="L27" s="2040"/>
      <c r="M27" s="2039"/>
      <c r="N27" s="2041"/>
      <c r="O27" s="2040"/>
      <c r="P27" s="1819"/>
      <c r="Q27" s="1819"/>
      <c r="R27" s="1819"/>
    </row>
    <row r="28" spans="1:34" ht="15" customHeight="1" x14ac:dyDescent="0.15">
      <c r="A28" s="2121"/>
      <c r="B28" s="1864" t="s">
        <v>31</v>
      </c>
      <c r="C28" s="1845">
        <f>SUM(D28:O28)</f>
        <v>0</v>
      </c>
      <c r="D28" s="1846">
        <f t="shared" ref="D28:O28" si="2">SUM(D24:D27)</f>
        <v>0</v>
      </c>
      <c r="E28" s="1847">
        <f t="shared" si="2"/>
        <v>0</v>
      </c>
      <c r="F28" s="1848">
        <f t="shared" si="2"/>
        <v>0</v>
      </c>
      <c r="G28" s="1848">
        <f t="shared" si="2"/>
        <v>0</v>
      </c>
      <c r="H28" s="1848">
        <f t="shared" si="2"/>
        <v>0</v>
      </c>
      <c r="I28" s="1848">
        <f t="shared" si="2"/>
        <v>0</v>
      </c>
      <c r="J28" s="1849">
        <f t="shared" si="2"/>
        <v>0</v>
      </c>
      <c r="K28" s="1846">
        <f t="shared" si="2"/>
        <v>0</v>
      </c>
      <c r="L28" s="1849">
        <f t="shared" si="2"/>
        <v>0</v>
      </c>
      <c r="M28" s="1846">
        <f t="shared" si="2"/>
        <v>0</v>
      </c>
      <c r="N28" s="1848">
        <f t="shared" si="2"/>
        <v>0</v>
      </c>
      <c r="O28" s="1849">
        <f t="shared" si="2"/>
        <v>0</v>
      </c>
      <c r="P28" s="1863"/>
      <c r="Q28" s="1863"/>
      <c r="R28" s="1863"/>
    </row>
    <row r="29" spans="1:34" ht="15" customHeight="1" x14ac:dyDescent="0.15">
      <c r="A29" s="2122" t="s">
        <v>9</v>
      </c>
      <c r="B29" s="2123"/>
      <c r="C29" s="1868">
        <f>SUM(D29:O29)</f>
        <v>0</v>
      </c>
      <c r="D29" s="1869">
        <f>+D17+D23+D28</f>
        <v>0</v>
      </c>
      <c r="E29" s="1870">
        <f>+E17+E23+E28</f>
        <v>0</v>
      </c>
      <c r="F29" s="1871">
        <f t="shared" ref="F29:O29" si="3">+F17+F23+F28</f>
        <v>0</v>
      </c>
      <c r="G29" s="1871">
        <f t="shared" si="3"/>
        <v>0</v>
      </c>
      <c r="H29" s="1871">
        <f t="shared" si="3"/>
        <v>0</v>
      </c>
      <c r="I29" s="1871">
        <f t="shared" si="3"/>
        <v>0</v>
      </c>
      <c r="J29" s="1872">
        <f t="shared" si="3"/>
        <v>0</v>
      </c>
      <c r="K29" s="1869">
        <f t="shared" si="3"/>
        <v>0</v>
      </c>
      <c r="L29" s="1872">
        <f t="shared" si="3"/>
        <v>0</v>
      </c>
      <c r="M29" s="1869">
        <f t="shared" si="3"/>
        <v>0</v>
      </c>
      <c r="N29" s="1871">
        <f t="shared" si="3"/>
        <v>0</v>
      </c>
      <c r="O29" s="1872">
        <f t="shared" si="3"/>
        <v>0</v>
      </c>
      <c r="P29" s="1863"/>
      <c r="Q29" s="1863"/>
      <c r="R29" s="1863"/>
    </row>
    <row r="30" spans="1:34" ht="30" customHeight="1" x14ac:dyDescent="0.2">
      <c r="A30" s="1818" t="s">
        <v>35</v>
      </c>
    </row>
    <row r="31" spans="1:34" ht="19.5" customHeight="1" x14ac:dyDescent="0.15">
      <c r="A31" s="2124" t="s">
        <v>36</v>
      </c>
      <c r="B31" s="2125"/>
      <c r="C31" s="2100" t="s">
        <v>9</v>
      </c>
      <c r="D31" s="2077" t="s">
        <v>37</v>
      </c>
      <c r="E31" s="2079"/>
      <c r="F31" s="2079"/>
      <c r="G31" s="2078"/>
    </row>
    <row r="32" spans="1:34" s="1876" customFormat="1" ht="24" customHeight="1" x14ac:dyDescent="0.15">
      <c r="A32" s="2126"/>
      <c r="B32" s="2127"/>
      <c r="C32" s="2121"/>
      <c r="D32" s="1873" t="s">
        <v>13</v>
      </c>
      <c r="E32" s="1874" t="s">
        <v>14</v>
      </c>
      <c r="F32" s="1874" t="s">
        <v>15</v>
      </c>
      <c r="G32" s="1875" t="s">
        <v>38</v>
      </c>
      <c r="H32" s="1819"/>
      <c r="I32" s="1819"/>
      <c r="J32" s="1819"/>
      <c r="K32" s="1819"/>
      <c r="L32" s="1819"/>
      <c r="M32" s="1819"/>
      <c r="N32" s="1819"/>
      <c r="O32" s="1819"/>
      <c r="P32" s="1819"/>
      <c r="Q32" s="1819"/>
    </row>
    <row r="33" spans="1:34" ht="15.75" customHeight="1" x14ac:dyDescent="0.15">
      <c r="A33" s="2116" t="s">
        <v>39</v>
      </c>
      <c r="B33" s="2117"/>
      <c r="C33" s="1877">
        <f>SUM(D33:F33)</f>
        <v>0</v>
      </c>
      <c r="D33" s="1878"/>
      <c r="E33" s="1879"/>
      <c r="F33" s="1880"/>
      <c r="G33" s="1881"/>
    </row>
    <row r="34" spans="1:34" ht="15" customHeight="1" thickBot="1" x14ac:dyDescent="0.2">
      <c r="A34" s="2118" t="s">
        <v>40</v>
      </c>
      <c r="B34" s="2119"/>
      <c r="C34" s="1882">
        <f>+F34</f>
        <v>0</v>
      </c>
      <c r="D34" s="1883"/>
      <c r="E34" s="1884"/>
      <c r="F34" s="1885"/>
      <c r="G34" s="1886"/>
    </row>
    <row r="35" spans="1:34" ht="15" customHeight="1" thickTop="1" x14ac:dyDescent="0.15">
      <c r="A35" s="1887" t="s">
        <v>41</v>
      </c>
      <c r="B35" s="1888"/>
      <c r="C35" s="1889">
        <f>+G35</f>
        <v>0</v>
      </c>
      <c r="D35" s="1890"/>
      <c r="E35" s="1891"/>
      <c r="F35" s="1891"/>
      <c r="G35" s="1892"/>
    </row>
    <row r="36" spans="1:34" ht="15" customHeight="1" x14ac:dyDescent="0.15">
      <c r="A36" s="1893" t="s">
        <v>42</v>
      </c>
      <c r="B36" s="1894"/>
      <c r="C36" s="1895">
        <f>+F36+G36</f>
        <v>0</v>
      </c>
      <c r="D36" s="1896"/>
      <c r="E36" s="1897"/>
      <c r="F36" s="1898"/>
      <c r="G36" s="1899"/>
    </row>
    <row r="37" spans="1:34" ht="30" customHeight="1" x14ac:dyDescent="0.2">
      <c r="A37" s="1818" t="s">
        <v>43</v>
      </c>
      <c r="C37" s="1900"/>
    </row>
    <row r="38" spans="1:34" ht="19.5" customHeight="1" x14ac:dyDescent="0.15">
      <c r="A38" s="2080" t="s">
        <v>7</v>
      </c>
      <c r="B38" s="2096"/>
      <c r="C38" s="2100" t="s">
        <v>9</v>
      </c>
      <c r="D38" s="2101" t="s">
        <v>10</v>
      </c>
      <c r="E38" s="2102"/>
      <c r="F38" s="2102"/>
      <c r="G38" s="2102"/>
      <c r="H38" s="2102"/>
      <c r="I38" s="2102"/>
      <c r="J38" s="2103"/>
      <c r="K38" s="2101" t="s">
        <v>11</v>
      </c>
      <c r="L38" s="2102"/>
      <c r="M38" s="2077" t="s">
        <v>12</v>
      </c>
      <c r="N38" s="2079"/>
      <c r="O38" s="2078"/>
      <c r="R38" s="2059"/>
    </row>
    <row r="39" spans="1:34" ht="15" customHeight="1" x14ac:dyDescent="0.15">
      <c r="A39" s="2097"/>
      <c r="B39" s="2098"/>
      <c r="C39" s="2097"/>
      <c r="D39" s="2107" t="s">
        <v>13</v>
      </c>
      <c r="E39" s="2107" t="s">
        <v>14</v>
      </c>
      <c r="F39" s="2087" t="s">
        <v>15</v>
      </c>
      <c r="G39" s="2110" t="s">
        <v>16</v>
      </c>
      <c r="H39" s="2087" t="s">
        <v>17</v>
      </c>
      <c r="I39" s="2087" t="s">
        <v>18</v>
      </c>
      <c r="J39" s="2104" t="s">
        <v>19</v>
      </c>
      <c r="K39" s="2113" t="s">
        <v>20</v>
      </c>
      <c r="L39" s="2128" t="s">
        <v>21</v>
      </c>
      <c r="M39" s="2113" t="s">
        <v>22</v>
      </c>
      <c r="N39" s="2090" t="s">
        <v>23</v>
      </c>
      <c r="O39" s="2093" t="s">
        <v>24</v>
      </c>
      <c r="R39" s="2059"/>
    </row>
    <row r="40" spans="1:34" ht="24" customHeight="1" x14ac:dyDescent="0.15">
      <c r="A40" s="2097"/>
      <c r="B40" s="2098"/>
      <c r="C40" s="2097"/>
      <c r="D40" s="2108"/>
      <c r="E40" s="2108"/>
      <c r="F40" s="2088"/>
      <c r="G40" s="2111"/>
      <c r="H40" s="2088"/>
      <c r="I40" s="2088"/>
      <c r="J40" s="2105"/>
      <c r="K40" s="2114"/>
      <c r="L40" s="2129"/>
      <c r="M40" s="2114"/>
      <c r="N40" s="2091"/>
      <c r="O40" s="2094"/>
      <c r="R40" s="2059"/>
    </row>
    <row r="41" spans="1:34" ht="12.75" customHeight="1" x14ac:dyDescent="0.15">
      <c r="A41" s="2082"/>
      <c r="B41" s="2099"/>
      <c r="C41" s="2097"/>
      <c r="D41" s="2109"/>
      <c r="E41" s="2109"/>
      <c r="F41" s="2089"/>
      <c r="G41" s="2112"/>
      <c r="H41" s="2089"/>
      <c r="I41" s="2089"/>
      <c r="J41" s="2106"/>
      <c r="K41" s="2115"/>
      <c r="L41" s="2130"/>
      <c r="M41" s="2115"/>
      <c r="N41" s="2092"/>
      <c r="O41" s="2095"/>
      <c r="R41" s="2059"/>
    </row>
    <row r="42" spans="1:34" ht="15" customHeight="1" x14ac:dyDescent="0.15">
      <c r="A42" s="2080" t="s">
        <v>25</v>
      </c>
      <c r="B42" s="2096"/>
      <c r="C42" s="1902">
        <f>SUM(D42:K42)+M42+N42+O42</f>
        <v>0</v>
      </c>
      <c r="D42" s="1903"/>
      <c r="E42" s="1904"/>
      <c r="F42" s="1905"/>
      <c r="G42" s="1905"/>
      <c r="H42" s="1905"/>
      <c r="I42" s="1905"/>
      <c r="J42" s="1906"/>
      <c r="K42" s="1903"/>
      <c r="L42" s="1907"/>
      <c r="M42" s="1903"/>
      <c r="N42" s="1905"/>
      <c r="O42" s="1906"/>
      <c r="P42" s="2057" t="str">
        <f>$AA42&amp;" "&amp;$AB42&amp;""&amp;$AC42&amp;""&amp;$AD42&amp;""&amp;$AA43&amp;" "&amp;$AB43&amp;""&amp;$AC43&amp;""&amp;$AD43&amp;""&amp;$AA44&amp;" "&amp;$AB44&amp;" "&amp;$AC44</f>
        <v xml:space="preserve">    </v>
      </c>
      <c r="R42" s="2059"/>
      <c r="AA42" s="1949" t="s">
        <v>28</v>
      </c>
      <c r="AB42" s="1949" t="s">
        <v>28</v>
      </c>
      <c r="AC42" s="1949" t="s">
        <v>28</v>
      </c>
      <c r="AD42" s="1949" t="s">
        <v>28</v>
      </c>
      <c r="AE42" s="2031" t="s">
        <v>28</v>
      </c>
      <c r="AF42" s="2031" t="s">
        <v>28</v>
      </c>
      <c r="AG42" s="2031" t="s">
        <v>28</v>
      </c>
      <c r="AH42" s="2031" t="s">
        <v>28</v>
      </c>
    </row>
    <row r="43" spans="1:34" ht="42" x14ac:dyDescent="0.15">
      <c r="A43" s="2100" t="s">
        <v>45</v>
      </c>
      <c r="B43" s="1908" t="s">
        <v>46</v>
      </c>
      <c r="C43" s="1909">
        <f>SUM(D43:J43)+SUM(L43:O43)</f>
        <v>0</v>
      </c>
      <c r="D43" s="1910"/>
      <c r="E43" s="1911"/>
      <c r="F43" s="1912"/>
      <c r="G43" s="1912"/>
      <c r="H43" s="1912"/>
      <c r="I43" s="1912"/>
      <c r="J43" s="1913"/>
      <c r="K43" s="1914"/>
      <c r="L43" s="1913"/>
      <c r="M43" s="1910"/>
      <c r="N43" s="1912"/>
      <c r="O43" s="1913"/>
      <c r="P43" s="2057" t="str">
        <f>$AA45&amp;" "&amp;$AB45&amp;""&amp;$AC45&amp;""&amp;$AD45&amp;""&amp;$AA46&amp;" "&amp;$AB46&amp;""&amp;$AC46&amp;""&amp;$AD46&amp;""&amp;$AA47&amp;" "&amp;$AB47&amp;" "&amp;$AC47</f>
        <v xml:space="preserve">    </v>
      </c>
      <c r="R43" s="2059"/>
      <c r="AA43" s="1949" t="s">
        <v>28</v>
      </c>
      <c r="AB43" s="1949" t="s">
        <v>28</v>
      </c>
      <c r="AC43" s="1949" t="s">
        <v>28</v>
      </c>
      <c r="AD43" s="1949" t="s">
        <v>28</v>
      </c>
      <c r="AE43" s="2031" t="s">
        <v>28</v>
      </c>
      <c r="AF43" s="2031" t="s">
        <v>28</v>
      </c>
      <c r="AG43" s="2031" t="s">
        <v>28</v>
      </c>
      <c r="AH43" s="2031" t="s">
        <v>28</v>
      </c>
    </row>
    <row r="44" spans="1:34" ht="13.5" customHeight="1" x14ac:dyDescent="0.15">
      <c r="A44" s="2120"/>
      <c r="B44" s="1915" t="s">
        <v>47</v>
      </c>
      <c r="C44" s="1916">
        <f>SUM(D44:J44)</f>
        <v>0</v>
      </c>
      <c r="D44" s="1917"/>
      <c r="E44" s="1918"/>
      <c r="F44" s="1919"/>
      <c r="G44" s="1919"/>
      <c r="H44" s="1919"/>
      <c r="I44" s="1919"/>
      <c r="J44" s="1920"/>
      <c r="K44" s="1921"/>
      <c r="L44" s="1922"/>
      <c r="M44" s="1921"/>
      <c r="N44" s="1923"/>
      <c r="O44" s="1922"/>
      <c r="P44" s="2057" t="str">
        <f>$AA48&amp;" "&amp;$AB48&amp;""&amp;$AC48&amp;""&amp;$AD48&amp;""&amp;$AA49&amp;" "&amp;$AB49&amp;""&amp;$AC49</f>
        <v xml:space="preserve">  </v>
      </c>
      <c r="R44" s="2059"/>
      <c r="AA44" s="1949" t="s">
        <v>28</v>
      </c>
      <c r="AB44" s="1949" t="s">
        <v>28</v>
      </c>
      <c r="AC44" s="1949" t="s">
        <v>28</v>
      </c>
      <c r="AE44" s="2031" t="s">
        <v>28</v>
      </c>
      <c r="AF44" s="2031" t="s">
        <v>28</v>
      </c>
      <c r="AG44" s="2031" t="s">
        <v>28</v>
      </c>
    </row>
    <row r="45" spans="1:34" ht="15" customHeight="1" x14ac:dyDescent="0.15">
      <c r="A45" s="2077" t="s">
        <v>9</v>
      </c>
      <c r="B45" s="2079"/>
      <c r="C45" s="1924">
        <f>SUM(D45:O45)</f>
        <v>0</v>
      </c>
      <c r="D45" s="1925">
        <f>SUM(D42:D44)</f>
        <v>0</v>
      </c>
      <c r="E45" s="1926">
        <f>SUM(E42:E44)</f>
        <v>0</v>
      </c>
      <c r="F45" s="1927">
        <f t="shared" ref="F45:O45" si="4">SUM(F42:F44)</f>
        <v>0</v>
      </c>
      <c r="G45" s="1927">
        <f t="shared" si="4"/>
        <v>0</v>
      </c>
      <c r="H45" s="1927">
        <f t="shared" si="4"/>
        <v>0</v>
      </c>
      <c r="I45" s="1927">
        <f t="shared" si="4"/>
        <v>0</v>
      </c>
      <c r="J45" s="1928">
        <f t="shared" si="4"/>
        <v>0</v>
      </c>
      <c r="K45" s="1925">
        <f t="shared" si="4"/>
        <v>0</v>
      </c>
      <c r="L45" s="1928">
        <f t="shared" si="4"/>
        <v>0</v>
      </c>
      <c r="M45" s="1925">
        <f t="shared" si="4"/>
        <v>0</v>
      </c>
      <c r="N45" s="1927">
        <f t="shared" si="4"/>
        <v>0</v>
      </c>
      <c r="O45" s="1928">
        <f t="shared" si="4"/>
        <v>0</v>
      </c>
      <c r="R45" s="2060"/>
      <c r="AA45" s="1949" t="s">
        <v>28</v>
      </c>
      <c r="AB45" s="1949" t="s">
        <v>28</v>
      </c>
      <c r="AC45" s="1949" t="s">
        <v>28</v>
      </c>
      <c r="AD45" s="1949" t="s">
        <v>28</v>
      </c>
      <c r="AE45" s="2031" t="s">
        <v>28</v>
      </c>
      <c r="AF45" s="2031" t="s">
        <v>28</v>
      </c>
      <c r="AG45" s="2031" t="s">
        <v>28</v>
      </c>
      <c r="AH45" s="2031" t="s">
        <v>28</v>
      </c>
    </row>
    <row r="46" spans="1:34" ht="15" customHeight="1" x14ac:dyDescent="0.15">
      <c r="A46" s="2077" t="s">
        <v>49</v>
      </c>
      <c r="B46" s="2079"/>
      <c r="C46" s="1924">
        <f>SUM(D46:O46)</f>
        <v>0</v>
      </c>
      <c r="D46" s="1930"/>
      <c r="E46" s="1931"/>
      <c r="F46" s="1932"/>
      <c r="G46" s="1932"/>
      <c r="H46" s="1932"/>
      <c r="I46" s="1932"/>
      <c r="J46" s="1933"/>
      <c r="K46" s="1930"/>
      <c r="L46" s="1933"/>
      <c r="M46" s="1930"/>
      <c r="N46" s="1932"/>
      <c r="O46" s="1933"/>
      <c r="R46" s="2059"/>
      <c r="AA46" s="1949" t="s">
        <v>28</v>
      </c>
      <c r="AB46" s="1949" t="s">
        <v>28</v>
      </c>
      <c r="AC46" s="1949" t="s">
        <v>28</v>
      </c>
      <c r="AD46" s="1949" t="s">
        <v>28</v>
      </c>
      <c r="AE46" s="2031" t="s">
        <v>28</v>
      </c>
      <c r="AF46" s="2031" t="s">
        <v>28</v>
      </c>
      <c r="AG46" s="2031" t="s">
        <v>28</v>
      </c>
      <c r="AH46" s="2031" t="s">
        <v>28</v>
      </c>
    </row>
    <row r="47" spans="1:34" ht="15" customHeight="1" x14ac:dyDescent="0.15">
      <c r="A47" s="2077" t="s">
        <v>50</v>
      </c>
      <c r="B47" s="2079"/>
      <c r="C47" s="1924">
        <f>SUM(D47:H47)</f>
        <v>0</v>
      </c>
      <c r="D47" s="1930"/>
      <c r="E47" s="1932"/>
      <c r="F47" s="1932"/>
      <c r="G47" s="1932"/>
      <c r="H47" s="1932"/>
      <c r="I47" s="1934"/>
      <c r="J47" s="1935"/>
      <c r="K47" s="1934"/>
      <c r="L47" s="1935"/>
      <c r="M47" s="1936"/>
      <c r="N47" s="1934"/>
      <c r="O47" s="1934"/>
      <c r="Q47" s="2059"/>
      <c r="AA47" s="1949" t="s">
        <v>28</v>
      </c>
      <c r="AB47" s="1949" t="s">
        <v>28</v>
      </c>
      <c r="AC47" s="1949" t="s">
        <v>28</v>
      </c>
      <c r="AE47" s="2031" t="s">
        <v>28</v>
      </c>
      <c r="AF47" s="2031" t="s">
        <v>28</v>
      </c>
      <c r="AG47" s="2031" t="s">
        <v>28</v>
      </c>
    </row>
    <row r="48" spans="1:34" ht="15" customHeight="1" x14ac:dyDescent="0.15">
      <c r="A48" s="1817" t="s">
        <v>51</v>
      </c>
      <c r="AA48" s="1949" t="s">
        <v>28</v>
      </c>
      <c r="AB48" s="1949" t="s">
        <v>28</v>
      </c>
      <c r="AC48" s="1949" t="s">
        <v>28</v>
      </c>
      <c r="AD48" s="1949" t="s">
        <v>28</v>
      </c>
      <c r="AE48" s="2031" t="s">
        <v>28</v>
      </c>
      <c r="AF48" s="2031" t="s">
        <v>28</v>
      </c>
      <c r="AG48" s="2031" t="s">
        <v>28</v>
      </c>
      <c r="AH48" s="2031" t="s">
        <v>28</v>
      </c>
    </row>
    <row r="49" spans="1:34" ht="30" customHeight="1" x14ac:dyDescent="0.2">
      <c r="A49" s="1818" t="s">
        <v>52</v>
      </c>
      <c r="G49" s="1900"/>
      <c r="H49" s="1900"/>
      <c r="AA49" s="1949" t="s">
        <v>28</v>
      </c>
      <c r="AB49" s="1949" t="s">
        <v>28</v>
      </c>
      <c r="AC49" s="1949" t="s">
        <v>28</v>
      </c>
      <c r="AD49" s="2043"/>
      <c r="AE49" s="2031" t="s">
        <v>28</v>
      </c>
      <c r="AF49" s="2031" t="s">
        <v>28</v>
      </c>
      <c r="AG49" s="2031" t="s">
        <v>28</v>
      </c>
      <c r="AH49" s="2043"/>
    </row>
    <row r="50" spans="1:34" ht="15" customHeight="1" x14ac:dyDescent="0.15">
      <c r="A50" s="2080" t="s">
        <v>8</v>
      </c>
      <c r="B50" s="2096"/>
      <c r="C50" s="2100" t="s">
        <v>53</v>
      </c>
      <c r="D50" s="2101" t="s">
        <v>54</v>
      </c>
      <c r="E50" s="2103"/>
      <c r="F50" s="2100" t="s">
        <v>55</v>
      </c>
      <c r="G50" s="2170" t="s">
        <v>56</v>
      </c>
      <c r="H50" s="2170"/>
      <c r="I50" s="2170"/>
      <c r="J50" s="2170"/>
      <c r="K50" s="2170"/>
      <c r="L50" s="2170"/>
      <c r="M50" s="2170"/>
      <c r="N50" s="2171" t="s">
        <v>57</v>
      </c>
      <c r="O50" s="2101" t="s">
        <v>58</v>
      </c>
      <c r="P50" s="2103"/>
      <c r="Q50" s="2137" t="s">
        <v>59</v>
      </c>
    </row>
    <row r="51" spans="1:34" ht="23.25" customHeight="1" x14ac:dyDescent="0.15">
      <c r="A51" s="2097"/>
      <c r="B51" s="2098"/>
      <c r="C51" s="2120"/>
      <c r="D51" s="2140" t="s">
        <v>60</v>
      </c>
      <c r="E51" s="2128" t="s">
        <v>61</v>
      </c>
      <c r="F51" s="2168"/>
      <c r="G51" s="2142" t="s">
        <v>62</v>
      </c>
      <c r="H51" s="2142"/>
      <c r="I51" s="2142"/>
      <c r="J51" s="2143" t="s">
        <v>63</v>
      </c>
      <c r="K51" s="2144" t="s">
        <v>64</v>
      </c>
      <c r="L51" s="2144" t="s">
        <v>65</v>
      </c>
      <c r="M51" s="2154" t="s">
        <v>66</v>
      </c>
      <c r="N51" s="2168"/>
      <c r="O51" s="2113" t="s">
        <v>67</v>
      </c>
      <c r="P51" s="2093" t="s">
        <v>68</v>
      </c>
      <c r="Q51" s="2138"/>
    </row>
    <row r="52" spans="1:34" ht="21" x14ac:dyDescent="0.15">
      <c r="A52" s="2097"/>
      <c r="B52" s="2098"/>
      <c r="C52" s="2121"/>
      <c r="D52" s="2141"/>
      <c r="E52" s="2130"/>
      <c r="F52" s="2169"/>
      <c r="G52" s="2061" t="s">
        <v>69</v>
      </c>
      <c r="H52" s="2062" t="s">
        <v>70</v>
      </c>
      <c r="I52" s="2063" t="s">
        <v>71</v>
      </c>
      <c r="J52" s="2143"/>
      <c r="K52" s="2144"/>
      <c r="L52" s="2144"/>
      <c r="M52" s="2154"/>
      <c r="N52" s="2169"/>
      <c r="O52" s="2115"/>
      <c r="P52" s="2095"/>
      <c r="Q52" s="2139"/>
    </row>
    <row r="53" spans="1:34" ht="15" customHeight="1" x14ac:dyDescent="0.15">
      <c r="A53" s="2147" t="s">
        <v>26</v>
      </c>
      <c r="B53" s="2147"/>
      <c r="C53" s="1942"/>
      <c r="D53" s="1910"/>
      <c r="E53" s="1913"/>
      <c r="F53" s="1943">
        <f>SUM(C53:E53)</f>
        <v>0</v>
      </c>
      <c r="G53" s="1944">
        <f>+C13+C18+C24+C35</f>
        <v>0</v>
      </c>
      <c r="H53" s="1945">
        <f>+C67+C72+C78+C89</f>
        <v>0</v>
      </c>
      <c r="I53" s="1946">
        <f>+G53+H53</f>
        <v>0</v>
      </c>
      <c r="J53" s="1910"/>
      <c r="K53" s="1912"/>
      <c r="L53" s="1912"/>
      <c r="M53" s="1947">
        <f>SUM(I53:L53)</f>
        <v>0</v>
      </c>
      <c r="N53" s="1948">
        <f>F53-M53</f>
        <v>0</v>
      </c>
      <c r="O53" s="1910"/>
      <c r="P53" s="1913"/>
      <c r="Q53" s="1942"/>
      <c r="AA53" s="1999"/>
    </row>
    <row r="54" spans="1:34" ht="15" customHeight="1" x14ac:dyDescent="0.15">
      <c r="A54" s="2148" t="s">
        <v>29</v>
      </c>
      <c r="B54" s="2148"/>
      <c r="C54" s="1950"/>
      <c r="D54" s="1951"/>
      <c r="E54" s="1952"/>
      <c r="F54" s="1953">
        <f>SUM(C54:E54)</f>
        <v>0</v>
      </c>
      <c r="G54" s="1954">
        <f>+C14+C19+C25</f>
        <v>0</v>
      </c>
      <c r="H54" s="1955">
        <f>+C68+C73+C79</f>
        <v>0</v>
      </c>
      <c r="I54" s="1956">
        <f>+G54+H54</f>
        <v>0</v>
      </c>
      <c r="J54" s="1951"/>
      <c r="K54" s="1957"/>
      <c r="L54" s="1957"/>
      <c r="M54" s="1958">
        <f>SUM(I54:L54)</f>
        <v>0</v>
      </c>
      <c r="N54" s="1959">
        <f>F54-M54</f>
        <v>0</v>
      </c>
      <c r="O54" s="1951"/>
      <c r="P54" s="1952"/>
      <c r="Q54" s="1950"/>
      <c r="AA54" s="1999"/>
    </row>
    <row r="55" spans="1:34" ht="15" customHeight="1" x14ac:dyDescent="0.15">
      <c r="A55" s="2149" t="s">
        <v>33</v>
      </c>
      <c r="B55" s="2149"/>
      <c r="C55" s="1960"/>
      <c r="D55" s="1961"/>
      <c r="E55" s="1962"/>
      <c r="F55" s="1963">
        <f>SUM(C55:E55)</f>
        <v>0</v>
      </c>
      <c r="G55" s="1964">
        <f>+C20+C26+C36</f>
        <v>0</v>
      </c>
      <c r="H55" s="1965">
        <f>+C74+C80+C90</f>
        <v>0</v>
      </c>
      <c r="I55" s="1966">
        <f>+G55+H55</f>
        <v>0</v>
      </c>
      <c r="J55" s="1961"/>
      <c r="K55" s="1967"/>
      <c r="L55" s="1967"/>
      <c r="M55" s="1968">
        <f>SUM(I55:L55)</f>
        <v>0</v>
      </c>
      <c r="N55" s="1969">
        <f>F55-M55</f>
        <v>0</v>
      </c>
      <c r="O55" s="1961"/>
      <c r="P55" s="1962"/>
      <c r="Q55" s="1960"/>
      <c r="AA55" s="1999"/>
    </row>
    <row r="56" spans="1:34" ht="15" customHeight="1" x14ac:dyDescent="0.15">
      <c r="A56" s="1829" t="s">
        <v>30</v>
      </c>
      <c r="B56" s="1970"/>
      <c r="C56" s="1960"/>
      <c r="D56" s="1961"/>
      <c r="E56" s="1962"/>
      <c r="F56" s="1963">
        <f>SUM(C56:E56)</f>
        <v>0</v>
      </c>
      <c r="G56" s="1971">
        <f>+C15+C21</f>
        <v>0</v>
      </c>
      <c r="H56" s="1965">
        <f>+C69+C75</f>
        <v>0</v>
      </c>
      <c r="I56" s="1966">
        <f>+G56+H56</f>
        <v>0</v>
      </c>
      <c r="J56" s="1961"/>
      <c r="K56" s="1967"/>
      <c r="L56" s="1967"/>
      <c r="M56" s="1968">
        <f>SUM(I56:L56)</f>
        <v>0</v>
      </c>
      <c r="N56" s="1969">
        <f>F56-M56</f>
        <v>0</v>
      </c>
      <c r="O56" s="1961"/>
      <c r="P56" s="1962"/>
      <c r="Q56" s="1960"/>
      <c r="AA56" s="1999"/>
    </row>
    <row r="57" spans="1:34" ht="15" customHeight="1" x14ac:dyDescent="0.15">
      <c r="A57" s="2150"/>
      <c r="B57" s="2150"/>
      <c r="C57" s="1972"/>
      <c r="D57" s="1973"/>
      <c r="E57" s="1974"/>
      <c r="F57" s="1972"/>
      <c r="G57" s="1973"/>
      <c r="H57" s="1975"/>
      <c r="I57" s="1976"/>
      <c r="J57" s="1973"/>
      <c r="K57" s="1977"/>
      <c r="L57" s="1978"/>
      <c r="M57" s="1979"/>
      <c r="N57" s="1980"/>
      <c r="O57" s="1973"/>
      <c r="P57" s="1981"/>
      <c r="Q57" s="1982"/>
      <c r="AA57" s="1999"/>
    </row>
    <row r="58" spans="1:34" ht="15" customHeight="1" x14ac:dyDescent="0.15">
      <c r="A58" s="2151" t="s">
        <v>72</v>
      </c>
      <c r="B58" s="2151"/>
      <c r="C58" s="1983">
        <f t="shared" ref="C58:Q58" si="5">SUM(C53:C57)</f>
        <v>0</v>
      </c>
      <c r="D58" s="1984">
        <f t="shared" si="5"/>
        <v>0</v>
      </c>
      <c r="E58" s="1985">
        <f t="shared" si="5"/>
        <v>0</v>
      </c>
      <c r="F58" s="1983">
        <f t="shared" si="5"/>
        <v>0</v>
      </c>
      <c r="G58" s="1984">
        <f t="shared" si="5"/>
        <v>0</v>
      </c>
      <c r="H58" s="1986">
        <f t="shared" si="5"/>
        <v>0</v>
      </c>
      <c r="I58" s="1987">
        <f t="shared" si="5"/>
        <v>0</v>
      </c>
      <c r="J58" s="1984">
        <f t="shared" si="5"/>
        <v>0</v>
      </c>
      <c r="K58" s="1988">
        <f t="shared" si="5"/>
        <v>0</v>
      </c>
      <c r="L58" s="1988">
        <f t="shared" si="5"/>
        <v>0</v>
      </c>
      <c r="M58" s="1985">
        <f t="shared" si="5"/>
        <v>0</v>
      </c>
      <c r="N58" s="1983">
        <f t="shared" si="5"/>
        <v>0</v>
      </c>
      <c r="O58" s="1984">
        <f t="shared" si="5"/>
        <v>0</v>
      </c>
      <c r="P58" s="1985">
        <f t="shared" si="5"/>
        <v>0</v>
      </c>
      <c r="Q58" s="1983">
        <f t="shared" si="5"/>
        <v>0</v>
      </c>
      <c r="AA58" s="1999"/>
    </row>
    <row r="59" spans="1:34" ht="15" customHeight="1" x14ac:dyDescent="0.15">
      <c r="A59" s="2152" t="s">
        <v>73</v>
      </c>
      <c r="B59" s="2152"/>
      <c r="C59" s="1989">
        <v>3600</v>
      </c>
      <c r="D59" s="1990">
        <v>57600</v>
      </c>
      <c r="E59" s="1991">
        <v>9600</v>
      </c>
      <c r="F59" s="1992">
        <f>SUM(C59:E59)</f>
        <v>70800</v>
      </c>
      <c r="G59" s="1993">
        <f>+C33</f>
        <v>0</v>
      </c>
      <c r="H59" s="1994">
        <f>+C87</f>
        <v>0</v>
      </c>
      <c r="I59" s="1995">
        <f>+G59+H59</f>
        <v>0</v>
      </c>
      <c r="J59" s="1910"/>
      <c r="K59" s="1912"/>
      <c r="L59" s="1912">
        <v>69600</v>
      </c>
      <c r="M59" s="1996">
        <f>SUM(I59:L59)</f>
        <v>69600</v>
      </c>
      <c r="N59" s="1997">
        <f>F59-M59</f>
        <v>1200</v>
      </c>
      <c r="O59" s="1990"/>
      <c r="P59" s="1991"/>
      <c r="Q59" s="1989"/>
      <c r="AA59" s="1999"/>
    </row>
    <row r="60" spans="1:34" ht="15" customHeight="1" x14ac:dyDescent="0.15">
      <c r="A60" s="2145" t="s">
        <v>74</v>
      </c>
      <c r="B60" s="2145"/>
      <c r="C60" s="1950">
        <v>30400</v>
      </c>
      <c r="D60" s="1951">
        <v>19200</v>
      </c>
      <c r="E60" s="1952"/>
      <c r="F60" s="1953">
        <f>SUM(C60:E60)</f>
        <v>49600</v>
      </c>
      <c r="G60" s="1954">
        <f>+C34</f>
        <v>0</v>
      </c>
      <c r="H60" s="1955">
        <f>+C88</f>
        <v>0</v>
      </c>
      <c r="I60" s="1956">
        <f>+G60+H60</f>
        <v>0</v>
      </c>
      <c r="J60" s="1951"/>
      <c r="K60" s="1957"/>
      <c r="L60" s="1957">
        <v>28800</v>
      </c>
      <c r="M60" s="1958">
        <f>SUM(I60:L60)</f>
        <v>28800</v>
      </c>
      <c r="N60" s="1959">
        <f>F60-M60</f>
        <v>20800</v>
      </c>
      <c r="O60" s="1951"/>
      <c r="P60" s="1952"/>
      <c r="Q60" s="1950"/>
      <c r="AA60" s="1999"/>
    </row>
    <row r="61" spans="1:34" ht="15" customHeight="1" x14ac:dyDescent="0.15">
      <c r="A61" s="2146" t="s">
        <v>75</v>
      </c>
      <c r="B61" s="2146"/>
      <c r="C61" s="1924">
        <f t="shared" ref="C61:Q61" si="6">SUM(C59:C60)</f>
        <v>34000</v>
      </c>
      <c r="D61" s="1925">
        <f t="shared" si="6"/>
        <v>76800</v>
      </c>
      <c r="E61" s="1928">
        <f t="shared" si="6"/>
        <v>9600</v>
      </c>
      <c r="F61" s="1998">
        <f t="shared" si="6"/>
        <v>120400</v>
      </c>
      <c r="G61" s="1925">
        <f t="shared" si="6"/>
        <v>0</v>
      </c>
      <c r="H61" s="1927">
        <f t="shared" si="6"/>
        <v>0</v>
      </c>
      <c r="I61" s="1928">
        <f t="shared" si="6"/>
        <v>0</v>
      </c>
      <c r="J61" s="1925">
        <f t="shared" si="6"/>
        <v>0</v>
      </c>
      <c r="K61" s="1927">
        <f t="shared" si="6"/>
        <v>0</v>
      </c>
      <c r="L61" s="1927">
        <f t="shared" si="6"/>
        <v>98400</v>
      </c>
      <c r="M61" s="1928">
        <f t="shared" si="6"/>
        <v>98400</v>
      </c>
      <c r="N61" s="1924">
        <f t="shared" si="6"/>
        <v>22000</v>
      </c>
      <c r="O61" s="1925">
        <f t="shared" si="6"/>
        <v>0</v>
      </c>
      <c r="P61" s="1928">
        <f t="shared" si="6"/>
        <v>0</v>
      </c>
      <c r="Q61" s="1924">
        <f t="shared" si="6"/>
        <v>0</v>
      </c>
      <c r="AA61" s="1999"/>
    </row>
    <row r="62" spans="1:34" ht="30" customHeight="1" x14ac:dyDescent="0.2">
      <c r="A62" s="1818" t="s">
        <v>76</v>
      </c>
      <c r="AA62" s="1999"/>
    </row>
    <row r="63" spans="1:34" ht="15" customHeight="1" x14ac:dyDescent="0.15">
      <c r="A63" s="2100" t="s">
        <v>7</v>
      </c>
      <c r="B63" s="2131" t="s">
        <v>8</v>
      </c>
      <c r="C63" s="2131" t="s">
        <v>9</v>
      </c>
      <c r="D63" s="2000" t="s">
        <v>10</v>
      </c>
      <c r="E63" s="2001"/>
      <c r="F63" s="2001"/>
      <c r="G63" s="2001"/>
      <c r="H63" s="2001"/>
      <c r="I63" s="2001"/>
      <c r="J63" s="2002"/>
      <c r="K63" s="2101" t="s">
        <v>11</v>
      </c>
      <c r="L63" s="2102"/>
      <c r="M63" s="2077" t="s">
        <v>12</v>
      </c>
      <c r="N63" s="2079"/>
      <c r="O63" s="2078"/>
      <c r="AB63" s="1999"/>
    </row>
    <row r="64" spans="1:34" ht="15" customHeight="1" x14ac:dyDescent="0.15">
      <c r="A64" s="2120"/>
      <c r="B64" s="2132"/>
      <c r="C64" s="2132"/>
      <c r="D64" s="2107" t="s">
        <v>13</v>
      </c>
      <c r="E64" s="2107" t="s">
        <v>14</v>
      </c>
      <c r="F64" s="2087" t="s">
        <v>15</v>
      </c>
      <c r="G64" s="2110" t="s">
        <v>16</v>
      </c>
      <c r="H64" s="2087" t="s">
        <v>17</v>
      </c>
      <c r="I64" s="2087" t="s">
        <v>18</v>
      </c>
      <c r="J64" s="2104" t="s">
        <v>19</v>
      </c>
      <c r="K64" s="2113" t="s">
        <v>20</v>
      </c>
      <c r="L64" s="2128" t="s">
        <v>21</v>
      </c>
      <c r="M64" s="2113" t="s">
        <v>22</v>
      </c>
      <c r="N64" s="2090" t="s">
        <v>23</v>
      </c>
      <c r="O64" s="2093" t="s">
        <v>24</v>
      </c>
      <c r="AB64" s="1999"/>
    </row>
    <row r="65" spans="1:34" ht="15" customHeight="1" x14ac:dyDescent="0.15">
      <c r="A65" s="2120"/>
      <c r="B65" s="2132"/>
      <c r="C65" s="2132"/>
      <c r="D65" s="2108"/>
      <c r="E65" s="2108"/>
      <c r="F65" s="2088"/>
      <c r="G65" s="2111"/>
      <c r="H65" s="2088"/>
      <c r="I65" s="2088"/>
      <c r="J65" s="2105"/>
      <c r="K65" s="2114"/>
      <c r="L65" s="2129"/>
      <c r="M65" s="2114"/>
      <c r="N65" s="2091"/>
      <c r="O65" s="2094"/>
      <c r="AB65" s="1999"/>
    </row>
    <row r="66" spans="1:34" x14ac:dyDescent="0.15">
      <c r="A66" s="2121"/>
      <c r="B66" s="2133"/>
      <c r="C66" s="2133"/>
      <c r="D66" s="2109"/>
      <c r="E66" s="2109"/>
      <c r="F66" s="2089"/>
      <c r="G66" s="2112"/>
      <c r="H66" s="2089"/>
      <c r="I66" s="2089"/>
      <c r="J66" s="2106"/>
      <c r="K66" s="2115"/>
      <c r="L66" s="2130"/>
      <c r="M66" s="2115"/>
      <c r="N66" s="2092"/>
      <c r="O66" s="2095"/>
    </row>
    <row r="67" spans="1:34" ht="15" customHeight="1" x14ac:dyDescent="0.15">
      <c r="A67" s="2100" t="s">
        <v>25</v>
      </c>
      <c r="B67" s="1820" t="s">
        <v>26</v>
      </c>
      <c r="C67" s="1821">
        <f>SUM(D67:K67)+M67+N67+O67</f>
        <v>0</v>
      </c>
      <c r="D67" s="1822"/>
      <c r="E67" s="1823"/>
      <c r="F67" s="1824"/>
      <c r="G67" s="1824"/>
      <c r="H67" s="1825"/>
      <c r="I67" s="1825"/>
      <c r="J67" s="1826"/>
      <c r="K67" s="1827"/>
      <c r="L67" s="1828"/>
      <c r="M67" s="1827"/>
      <c r="N67" s="1825"/>
      <c r="O67" s="1826"/>
      <c r="P67" s="2057" t="str">
        <f>$AA67&amp;" "&amp;$AB67&amp;""&amp;$AC67&amp;""&amp;$AD67</f>
        <v xml:space="preserve"> </v>
      </c>
      <c r="AA67" s="1949" t="s">
        <v>28</v>
      </c>
      <c r="AB67" s="1949" t="s">
        <v>28</v>
      </c>
      <c r="AC67" s="1949" t="s">
        <v>28</v>
      </c>
      <c r="AD67" s="1949" t="s">
        <v>28</v>
      </c>
      <c r="AE67" s="2031" t="s">
        <v>28</v>
      </c>
      <c r="AF67" s="2031" t="s">
        <v>28</v>
      </c>
      <c r="AG67" s="2031" t="s">
        <v>28</v>
      </c>
      <c r="AH67" s="2031" t="s">
        <v>28</v>
      </c>
    </row>
    <row r="68" spans="1:34" ht="15" customHeight="1" x14ac:dyDescent="0.15">
      <c r="A68" s="2120"/>
      <c r="B68" s="1829" t="s">
        <v>29</v>
      </c>
      <c r="C68" s="1821">
        <f>SUM(H68:J68)</f>
        <v>0</v>
      </c>
      <c r="D68" s="1830"/>
      <c r="E68" s="1831"/>
      <c r="F68" s="1832"/>
      <c r="G68" s="1833"/>
      <c r="H68" s="1834"/>
      <c r="I68" s="1834"/>
      <c r="J68" s="1835"/>
      <c r="K68" s="1830"/>
      <c r="L68" s="1836"/>
      <c r="M68" s="1830"/>
      <c r="N68" s="1833"/>
      <c r="O68" s="1837"/>
      <c r="P68" s="2057" t="str">
        <f>$AA68&amp;""&amp;$AB68&amp;""&amp;$AC68</f>
        <v/>
      </c>
      <c r="AA68" s="1949" t="s">
        <v>28</v>
      </c>
      <c r="AB68" s="1949" t="s">
        <v>28</v>
      </c>
      <c r="AC68" s="1949" t="s">
        <v>28</v>
      </c>
      <c r="AD68" s="1949" t="s">
        <v>28</v>
      </c>
      <c r="AE68" s="2031" t="s">
        <v>28</v>
      </c>
      <c r="AF68" s="2031" t="s">
        <v>28</v>
      </c>
      <c r="AG68" s="2031" t="s">
        <v>28</v>
      </c>
      <c r="AH68" s="2031" t="s">
        <v>28</v>
      </c>
    </row>
    <row r="69" spans="1:34" ht="15" customHeight="1" x14ac:dyDescent="0.15">
      <c r="A69" s="2120"/>
      <c r="B69" s="1838" t="s">
        <v>30</v>
      </c>
      <c r="C69" s="1839">
        <f>SUM(M69:O69)+K69</f>
        <v>0</v>
      </c>
      <c r="D69" s="1830"/>
      <c r="E69" s="1831"/>
      <c r="F69" s="1832"/>
      <c r="G69" s="1833"/>
      <c r="H69" s="1832"/>
      <c r="I69" s="1832"/>
      <c r="J69" s="1836"/>
      <c r="K69" s="1840"/>
      <c r="L69" s="1836"/>
      <c r="M69" s="1840"/>
      <c r="N69" s="1841"/>
      <c r="O69" s="1842"/>
      <c r="P69" s="2057" t="str">
        <f>$AD68&amp;""&amp;$AA69&amp;""&amp;$AB69&amp;""&amp;$AC69</f>
        <v/>
      </c>
      <c r="AA69" s="1949" t="s">
        <v>28</v>
      </c>
      <c r="AB69" s="1949" t="s">
        <v>28</v>
      </c>
      <c r="AC69" s="1949" t="s">
        <v>28</v>
      </c>
      <c r="AE69" s="2031" t="s">
        <v>28</v>
      </c>
      <c r="AF69" s="2031" t="s">
        <v>28</v>
      </c>
      <c r="AG69" s="2031" t="s">
        <v>28</v>
      </c>
    </row>
    <row r="70" spans="1:34" ht="15" customHeight="1" x14ac:dyDescent="0.15">
      <c r="A70" s="2120"/>
      <c r="B70" s="1838"/>
      <c r="C70" s="1821"/>
      <c r="D70" s="2034"/>
      <c r="E70" s="2035"/>
      <c r="F70" s="2036"/>
      <c r="G70" s="2036"/>
      <c r="H70" s="2037"/>
      <c r="I70" s="2037"/>
      <c r="J70" s="2038"/>
      <c r="K70" s="2039"/>
      <c r="L70" s="2040"/>
      <c r="M70" s="2039"/>
      <c r="N70" s="2041"/>
      <c r="O70" s="2058"/>
    </row>
    <row r="71" spans="1:34" ht="15" customHeight="1" x14ac:dyDescent="0.15">
      <c r="A71" s="2121"/>
      <c r="B71" s="1844" t="s">
        <v>31</v>
      </c>
      <c r="C71" s="1845">
        <f>SUM(D71:O71)</f>
        <v>0</v>
      </c>
      <c r="D71" s="1846">
        <f t="shared" ref="D71:O71" si="7">SUM(D67:D70)</f>
        <v>0</v>
      </c>
      <c r="E71" s="1847">
        <f t="shared" si="7"/>
        <v>0</v>
      </c>
      <c r="F71" s="1848">
        <f t="shared" si="7"/>
        <v>0</v>
      </c>
      <c r="G71" s="1848">
        <f t="shared" si="7"/>
        <v>0</v>
      </c>
      <c r="H71" s="1848">
        <f t="shared" si="7"/>
        <v>0</v>
      </c>
      <c r="I71" s="1848">
        <f t="shared" si="7"/>
        <v>0</v>
      </c>
      <c r="J71" s="1849">
        <f t="shared" si="7"/>
        <v>0</v>
      </c>
      <c r="K71" s="1846">
        <f t="shared" si="7"/>
        <v>0</v>
      </c>
      <c r="L71" s="1849">
        <f t="shared" si="7"/>
        <v>0</v>
      </c>
      <c r="M71" s="1846">
        <f t="shared" si="7"/>
        <v>0</v>
      </c>
      <c r="N71" s="1848">
        <f t="shared" si="7"/>
        <v>0</v>
      </c>
      <c r="O71" s="1849">
        <f t="shared" si="7"/>
        <v>0</v>
      </c>
    </row>
    <row r="72" spans="1:34" ht="15" customHeight="1" x14ac:dyDescent="0.15">
      <c r="A72" s="2100" t="s">
        <v>32</v>
      </c>
      <c r="B72" s="1820" t="s">
        <v>26</v>
      </c>
      <c r="C72" s="1821">
        <f>SUM(D72:J72)+SUM(L72:O72)</f>
        <v>0</v>
      </c>
      <c r="D72" s="1850"/>
      <c r="E72" s="1851"/>
      <c r="F72" s="1852"/>
      <c r="G72" s="1852"/>
      <c r="H72" s="1853"/>
      <c r="I72" s="1853"/>
      <c r="J72" s="1854"/>
      <c r="K72" s="1855"/>
      <c r="L72" s="1826"/>
      <c r="M72" s="1827"/>
      <c r="N72" s="1825"/>
      <c r="O72" s="1826"/>
      <c r="P72" s="2057" t="str">
        <f>$AA72&amp;" "&amp;$AB72&amp;""&amp;$AC72&amp;""&amp;$AD72</f>
        <v xml:space="preserve"> </v>
      </c>
      <c r="AA72" s="1949" t="s">
        <v>28</v>
      </c>
      <c r="AB72" s="1949" t="s">
        <v>28</v>
      </c>
      <c r="AC72" s="1949" t="s">
        <v>28</v>
      </c>
      <c r="AD72" s="1949" t="s">
        <v>28</v>
      </c>
      <c r="AE72" s="2031" t="s">
        <v>28</v>
      </c>
      <c r="AF72" s="2031" t="s">
        <v>28</v>
      </c>
      <c r="AG72" s="2031" t="s">
        <v>28</v>
      </c>
      <c r="AH72" s="2031" t="s">
        <v>28</v>
      </c>
    </row>
    <row r="73" spans="1:34" ht="15" customHeight="1" x14ac:dyDescent="0.15">
      <c r="A73" s="2120"/>
      <c r="B73" s="1829" t="s">
        <v>29</v>
      </c>
      <c r="C73" s="1821">
        <f>SUM(H73:J73)</f>
        <v>0</v>
      </c>
      <c r="D73" s="1856"/>
      <c r="E73" s="1857"/>
      <c r="F73" s="1858"/>
      <c r="G73" s="1858"/>
      <c r="H73" s="1834"/>
      <c r="I73" s="1834"/>
      <c r="J73" s="1835"/>
      <c r="K73" s="1855"/>
      <c r="L73" s="1859"/>
      <c r="M73" s="1855"/>
      <c r="N73" s="1860"/>
      <c r="O73" s="1859"/>
      <c r="P73" s="2057" t="str">
        <f>$AA73&amp;" "&amp;$AB73&amp;""&amp;$AC73</f>
        <v xml:space="preserve"> </v>
      </c>
      <c r="AA73" s="1949" t="s">
        <v>28</v>
      </c>
      <c r="AB73" s="1949" t="s">
        <v>28</v>
      </c>
      <c r="AC73" s="1949" t="s">
        <v>28</v>
      </c>
      <c r="AD73" s="1949" t="s">
        <v>28</v>
      </c>
      <c r="AE73" s="2031" t="s">
        <v>28</v>
      </c>
      <c r="AF73" s="2031" t="s">
        <v>28</v>
      </c>
      <c r="AG73" s="2031" t="s">
        <v>28</v>
      </c>
      <c r="AH73" s="2031" t="s">
        <v>28</v>
      </c>
    </row>
    <row r="74" spans="1:34" ht="15" customHeight="1" x14ac:dyDescent="0.15">
      <c r="A74" s="2120"/>
      <c r="B74" s="1861" t="s">
        <v>33</v>
      </c>
      <c r="C74" s="1839">
        <f>SUM(F74:J74)</f>
        <v>0</v>
      </c>
      <c r="D74" s="1856"/>
      <c r="E74" s="1857"/>
      <c r="F74" s="1862"/>
      <c r="G74" s="1841"/>
      <c r="H74" s="1841"/>
      <c r="I74" s="1841"/>
      <c r="J74" s="1842"/>
      <c r="K74" s="1855"/>
      <c r="L74" s="1859"/>
      <c r="M74" s="1855"/>
      <c r="N74" s="1860"/>
      <c r="O74" s="1859"/>
      <c r="P74" s="2057"/>
      <c r="Q74" s="1863"/>
      <c r="R74" s="1863"/>
      <c r="AA74" s="1949" t="s">
        <v>28</v>
      </c>
      <c r="AB74" s="1949" t="s">
        <v>28</v>
      </c>
      <c r="AC74" s="1949" t="s">
        <v>28</v>
      </c>
      <c r="AE74" s="2031" t="s">
        <v>28</v>
      </c>
      <c r="AF74" s="2031" t="s">
        <v>28</v>
      </c>
      <c r="AG74" s="2031" t="s">
        <v>28</v>
      </c>
    </row>
    <row r="75" spans="1:34" ht="15" customHeight="1" x14ac:dyDescent="0.15">
      <c r="A75" s="2120"/>
      <c r="B75" s="1838" t="s">
        <v>30</v>
      </c>
      <c r="C75" s="1839">
        <f>SUM(L75:O75)</f>
        <v>0</v>
      </c>
      <c r="D75" s="1856"/>
      <c r="E75" s="1857"/>
      <c r="F75" s="1858"/>
      <c r="G75" s="1858"/>
      <c r="H75" s="1832"/>
      <c r="I75" s="1832"/>
      <c r="J75" s="1836"/>
      <c r="K75" s="1855"/>
      <c r="L75" s="1842"/>
      <c r="M75" s="1840"/>
      <c r="N75" s="1841"/>
      <c r="O75" s="1842"/>
      <c r="P75" s="2057" t="str">
        <f>$AA74&amp;" "&amp;$AB74&amp;""&amp;$AC74&amp;""&amp;$AD73</f>
        <v xml:space="preserve"> </v>
      </c>
    </row>
    <row r="76" spans="1:34" ht="15" customHeight="1" x14ac:dyDescent="0.15">
      <c r="A76" s="2120"/>
      <c r="B76" s="1838"/>
      <c r="C76" s="1821"/>
      <c r="D76" s="2034"/>
      <c r="E76" s="2035"/>
      <c r="F76" s="2036"/>
      <c r="G76" s="2036"/>
      <c r="H76" s="2037"/>
      <c r="I76" s="2037"/>
      <c r="J76" s="2038"/>
      <c r="K76" s="2039"/>
      <c r="L76" s="2040"/>
      <c r="M76" s="2039"/>
      <c r="N76" s="2041"/>
      <c r="O76" s="2040"/>
    </row>
    <row r="77" spans="1:34" ht="15" customHeight="1" x14ac:dyDescent="0.15">
      <c r="A77" s="2121"/>
      <c r="B77" s="1864" t="s">
        <v>31</v>
      </c>
      <c r="C77" s="1845">
        <f>SUM(D77:O77)</f>
        <v>0</v>
      </c>
      <c r="D77" s="1846">
        <f t="shared" ref="D77:O77" si="8">SUM(D72:D76)</f>
        <v>0</v>
      </c>
      <c r="E77" s="1847">
        <f t="shared" si="8"/>
        <v>0</v>
      </c>
      <c r="F77" s="1848">
        <f t="shared" si="8"/>
        <v>0</v>
      </c>
      <c r="G77" s="1848">
        <f t="shared" si="8"/>
        <v>0</v>
      </c>
      <c r="H77" s="1848">
        <f t="shared" si="8"/>
        <v>0</v>
      </c>
      <c r="I77" s="1848">
        <f t="shared" si="8"/>
        <v>0</v>
      </c>
      <c r="J77" s="1849">
        <f t="shared" si="8"/>
        <v>0</v>
      </c>
      <c r="K77" s="1846">
        <f t="shared" si="8"/>
        <v>0</v>
      </c>
      <c r="L77" s="1849">
        <f t="shared" si="8"/>
        <v>0</v>
      </c>
      <c r="M77" s="1846">
        <f t="shared" si="8"/>
        <v>0</v>
      </c>
      <c r="N77" s="1848">
        <f t="shared" si="8"/>
        <v>0</v>
      </c>
      <c r="O77" s="1849">
        <f t="shared" si="8"/>
        <v>0</v>
      </c>
      <c r="P77" s="1863"/>
      <c r="Q77" s="1863"/>
      <c r="R77" s="1863"/>
    </row>
    <row r="78" spans="1:34" ht="15" customHeight="1" x14ac:dyDescent="0.15">
      <c r="A78" s="2100" t="s">
        <v>34</v>
      </c>
      <c r="B78" s="1820" t="s">
        <v>26</v>
      </c>
      <c r="C78" s="1821">
        <f>SUM(D78:J78)</f>
        <v>0</v>
      </c>
      <c r="D78" s="1850"/>
      <c r="E78" s="1851"/>
      <c r="F78" s="1852"/>
      <c r="G78" s="1852"/>
      <c r="H78" s="1853"/>
      <c r="I78" s="1853"/>
      <c r="J78" s="1854"/>
      <c r="K78" s="1830"/>
      <c r="L78" s="1837"/>
      <c r="M78" s="1830"/>
      <c r="N78" s="1832"/>
      <c r="O78" s="1837"/>
      <c r="P78" s="2057" t="str">
        <f>$AA78&amp;" "&amp;$AB78&amp;""&amp;$AC78&amp;""&amp;$AD78</f>
        <v xml:space="preserve"> </v>
      </c>
      <c r="AA78" s="1949" t="s">
        <v>28</v>
      </c>
      <c r="AB78" s="1949" t="s">
        <v>28</v>
      </c>
      <c r="AC78" s="1949" t="s">
        <v>28</v>
      </c>
      <c r="AD78" s="1949" t="s">
        <v>28</v>
      </c>
      <c r="AE78" s="2031" t="s">
        <v>28</v>
      </c>
      <c r="AF78" s="2031" t="s">
        <v>28</v>
      </c>
      <c r="AG78" s="2031" t="s">
        <v>28</v>
      </c>
      <c r="AH78" s="2031" t="s">
        <v>28</v>
      </c>
    </row>
    <row r="79" spans="1:34" ht="15" customHeight="1" x14ac:dyDescent="0.15">
      <c r="A79" s="2120"/>
      <c r="B79" s="1829" t="s">
        <v>29</v>
      </c>
      <c r="C79" s="1821">
        <f>SUM(H79:J79)</f>
        <v>0</v>
      </c>
      <c r="D79" s="1856"/>
      <c r="E79" s="1857"/>
      <c r="F79" s="1858"/>
      <c r="G79" s="1858"/>
      <c r="H79" s="1834"/>
      <c r="I79" s="1834"/>
      <c r="J79" s="1835"/>
      <c r="K79" s="1855"/>
      <c r="L79" s="1859"/>
      <c r="M79" s="1855"/>
      <c r="N79" s="1860"/>
      <c r="O79" s="1859"/>
      <c r="P79" s="2057" t="str">
        <f>$AA79&amp;" "&amp;$AB79&amp;""&amp;$AC79</f>
        <v xml:space="preserve"> </v>
      </c>
      <c r="AA79" s="1949" t="s">
        <v>28</v>
      </c>
      <c r="AB79" s="1949" t="s">
        <v>28</v>
      </c>
      <c r="AC79" s="1949" t="s">
        <v>28</v>
      </c>
      <c r="AD79" s="1999"/>
      <c r="AE79" s="2031" t="s">
        <v>28</v>
      </c>
      <c r="AF79" s="2031" t="s">
        <v>28</v>
      </c>
      <c r="AG79" s="2031" t="s">
        <v>28</v>
      </c>
      <c r="AH79" s="1999"/>
    </row>
    <row r="80" spans="1:34" ht="15" customHeight="1" x14ac:dyDescent="0.15">
      <c r="A80" s="2120"/>
      <c r="B80" s="1861" t="s">
        <v>33</v>
      </c>
      <c r="C80" s="1839">
        <f>SUM(F80:J80)</f>
        <v>0</v>
      </c>
      <c r="D80" s="1856"/>
      <c r="E80" s="1857"/>
      <c r="F80" s="1862"/>
      <c r="G80" s="1862"/>
      <c r="H80" s="1865"/>
      <c r="I80" s="1865"/>
      <c r="J80" s="1866"/>
      <c r="K80" s="1830"/>
      <c r="L80" s="1837"/>
      <c r="M80" s="1830"/>
      <c r="N80" s="1833"/>
      <c r="O80" s="1836"/>
      <c r="P80" s="1863"/>
      <c r="Q80" s="1863"/>
      <c r="R80" s="1863"/>
    </row>
    <row r="81" spans="1:34" ht="15" customHeight="1" x14ac:dyDescent="0.15">
      <c r="A81" s="2120"/>
      <c r="B81" s="1838"/>
      <c r="C81" s="1821"/>
      <c r="D81" s="2034"/>
      <c r="E81" s="2035"/>
      <c r="F81" s="2036"/>
      <c r="G81" s="2036"/>
      <c r="H81" s="2037"/>
      <c r="I81" s="2037"/>
      <c r="J81" s="2038"/>
      <c r="K81" s="2039"/>
      <c r="L81" s="2040"/>
      <c r="M81" s="2039"/>
      <c r="N81" s="2041"/>
      <c r="O81" s="2040"/>
    </row>
    <row r="82" spans="1:34" ht="15" customHeight="1" x14ac:dyDescent="0.15">
      <c r="A82" s="2121"/>
      <c r="B82" s="1864" t="s">
        <v>31</v>
      </c>
      <c r="C82" s="1845">
        <f>SUM(D82:O82)</f>
        <v>0</v>
      </c>
      <c r="D82" s="1846">
        <f t="shared" ref="D82:O82" si="9">SUM(D78:D81)</f>
        <v>0</v>
      </c>
      <c r="E82" s="1847">
        <f t="shared" si="9"/>
        <v>0</v>
      </c>
      <c r="F82" s="1848">
        <f t="shared" si="9"/>
        <v>0</v>
      </c>
      <c r="G82" s="1848">
        <f t="shared" si="9"/>
        <v>0</v>
      </c>
      <c r="H82" s="1848">
        <f t="shared" si="9"/>
        <v>0</v>
      </c>
      <c r="I82" s="1848">
        <f t="shared" si="9"/>
        <v>0</v>
      </c>
      <c r="J82" s="1849">
        <f t="shared" si="9"/>
        <v>0</v>
      </c>
      <c r="K82" s="1846">
        <f t="shared" si="9"/>
        <v>0</v>
      </c>
      <c r="L82" s="1849">
        <f t="shared" si="9"/>
        <v>0</v>
      </c>
      <c r="M82" s="1846">
        <f t="shared" si="9"/>
        <v>0</v>
      </c>
      <c r="N82" s="1848">
        <f t="shared" si="9"/>
        <v>0</v>
      </c>
      <c r="O82" s="1849">
        <f t="shared" si="9"/>
        <v>0</v>
      </c>
      <c r="P82" s="1863"/>
      <c r="Q82" s="1863"/>
      <c r="R82" s="1863"/>
    </row>
    <row r="83" spans="1:34" ht="15" customHeight="1" x14ac:dyDescent="0.15">
      <c r="A83" s="2122" t="s">
        <v>9</v>
      </c>
      <c r="B83" s="2123"/>
      <c r="C83" s="1868">
        <f>SUM(D83:O83)</f>
        <v>0</v>
      </c>
      <c r="D83" s="1869">
        <f>+D71+D77+D82</f>
        <v>0</v>
      </c>
      <c r="E83" s="1870">
        <f>+E71+E77+E82</f>
        <v>0</v>
      </c>
      <c r="F83" s="1871">
        <f t="shared" ref="F83:O83" si="10">+F71+F77+F82</f>
        <v>0</v>
      </c>
      <c r="G83" s="1871">
        <f t="shared" si="10"/>
        <v>0</v>
      </c>
      <c r="H83" s="1871">
        <f t="shared" si="10"/>
        <v>0</v>
      </c>
      <c r="I83" s="1871">
        <f t="shared" si="10"/>
        <v>0</v>
      </c>
      <c r="J83" s="1872">
        <f t="shared" si="10"/>
        <v>0</v>
      </c>
      <c r="K83" s="1869">
        <f t="shared" si="10"/>
        <v>0</v>
      </c>
      <c r="L83" s="1872">
        <f t="shared" si="10"/>
        <v>0</v>
      </c>
      <c r="M83" s="1869">
        <f t="shared" si="10"/>
        <v>0</v>
      </c>
      <c r="N83" s="1871">
        <f t="shared" si="10"/>
        <v>0</v>
      </c>
      <c r="O83" s="1872">
        <f t="shared" si="10"/>
        <v>0</v>
      </c>
      <c r="P83" s="1863"/>
      <c r="Q83" s="1863"/>
      <c r="R83" s="1863"/>
    </row>
    <row r="84" spans="1:34" ht="30" customHeight="1" x14ac:dyDescent="0.2">
      <c r="A84" s="1818" t="s">
        <v>77</v>
      </c>
    </row>
    <row r="85" spans="1:34" s="1867" customFormat="1" ht="18" customHeight="1" x14ac:dyDescent="0.15">
      <c r="A85" s="2124" t="s">
        <v>36</v>
      </c>
      <c r="B85" s="2125"/>
      <c r="C85" s="2100" t="s">
        <v>9</v>
      </c>
      <c r="D85" s="2077" t="s">
        <v>37</v>
      </c>
      <c r="E85" s="2079"/>
      <c r="F85" s="2079"/>
      <c r="G85" s="2078"/>
      <c r="H85" s="1819"/>
      <c r="I85" s="1819"/>
      <c r="J85" s="1819"/>
      <c r="K85" s="1819"/>
      <c r="L85" s="1819"/>
      <c r="M85" s="1819"/>
      <c r="N85" s="1819"/>
      <c r="O85" s="1819"/>
      <c r="P85" s="1819"/>
      <c r="Q85" s="1819"/>
    </row>
    <row r="86" spans="1:34" ht="18" customHeight="1" x14ac:dyDescent="0.15">
      <c r="A86" s="2126"/>
      <c r="B86" s="2127"/>
      <c r="C86" s="2121"/>
      <c r="D86" s="1873" t="s">
        <v>13</v>
      </c>
      <c r="E86" s="1874" t="s">
        <v>14</v>
      </c>
      <c r="F86" s="1874" t="s">
        <v>15</v>
      </c>
      <c r="G86" s="1875" t="s">
        <v>38</v>
      </c>
    </row>
    <row r="87" spans="1:34" ht="15" customHeight="1" x14ac:dyDescent="0.15">
      <c r="A87" s="2116" t="s">
        <v>39</v>
      </c>
      <c r="B87" s="2117"/>
      <c r="C87" s="1877">
        <f>SUM(D87:F87)</f>
        <v>0</v>
      </c>
      <c r="D87" s="2003"/>
      <c r="E87" s="1880"/>
      <c r="F87" s="1880"/>
      <c r="G87" s="1881"/>
    </row>
    <row r="88" spans="1:34" ht="15" customHeight="1" thickBot="1" x14ac:dyDescent="0.2">
      <c r="A88" s="2118" t="s">
        <v>40</v>
      </c>
      <c r="B88" s="2119"/>
      <c r="C88" s="1882">
        <f>+F88</f>
        <v>0</v>
      </c>
      <c r="D88" s="2004"/>
      <c r="E88" s="2005"/>
      <c r="F88" s="1885"/>
      <c r="G88" s="1886"/>
    </row>
    <row r="89" spans="1:34" ht="15" customHeight="1" thickTop="1" x14ac:dyDescent="0.15">
      <c r="A89" s="1887" t="s">
        <v>41</v>
      </c>
      <c r="B89" s="1888"/>
      <c r="C89" s="1889">
        <f>+G89</f>
        <v>0</v>
      </c>
      <c r="D89" s="1890"/>
      <c r="E89" s="1891"/>
      <c r="F89" s="1891"/>
      <c r="G89" s="1892"/>
    </row>
    <row r="90" spans="1:34" ht="15" customHeight="1" x14ac:dyDescent="0.15">
      <c r="A90" s="1893" t="s">
        <v>42</v>
      </c>
      <c r="B90" s="1894"/>
      <c r="C90" s="1895">
        <f>+F90+G90</f>
        <v>0</v>
      </c>
      <c r="D90" s="1896"/>
      <c r="E90" s="1897"/>
      <c r="F90" s="1898"/>
      <c r="G90" s="1899"/>
    </row>
    <row r="91" spans="1:34" ht="30" customHeight="1" x14ac:dyDescent="0.2">
      <c r="A91" s="1818" t="s">
        <v>78</v>
      </c>
      <c r="C91" s="1900"/>
    </row>
    <row r="92" spans="1:34" ht="12.75" customHeight="1" x14ac:dyDescent="0.15">
      <c r="A92" s="2080" t="s">
        <v>7</v>
      </c>
      <c r="B92" s="2096"/>
      <c r="C92" s="2100" t="s">
        <v>9</v>
      </c>
      <c r="D92" s="2101" t="s">
        <v>10</v>
      </c>
      <c r="E92" s="2102"/>
      <c r="F92" s="2102"/>
      <c r="G92" s="2102"/>
      <c r="H92" s="2102"/>
      <c r="I92" s="2102"/>
      <c r="J92" s="2103"/>
      <c r="K92" s="2101" t="s">
        <v>11</v>
      </c>
      <c r="L92" s="2102"/>
      <c r="M92" s="2077" t="s">
        <v>12</v>
      </c>
      <c r="N92" s="2079"/>
      <c r="O92" s="2078"/>
      <c r="R92" s="2059"/>
    </row>
    <row r="93" spans="1:34" ht="20.100000000000001" customHeight="1" x14ac:dyDescent="0.15">
      <c r="A93" s="2097"/>
      <c r="B93" s="2098"/>
      <c r="C93" s="2097"/>
      <c r="D93" s="2107" t="s">
        <v>13</v>
      </c>
      <c r="E93" s="2107" t="s">
        <v>14</v>
      </c>
      <c r="F93" s="2087" t="s">
        <v>15</v>
      </c>
      <c r="G93" s="2110" t="s">
        <v>16</v>
      </c>
      <c r="H93" s="2087" t="s">
        <v>17</v>
      </c>
      <c r="I93" s="2087" t="s">
        <v>18</v>
      </c>
      <c r="J93" s="2104" t="s">
        <v>19</v>
      </c>
      <c r="K93" s="2113" t="s">
        <v>20</v>
      </c>
      <c r="L93" s="2110" t="s">
        <v>21</v>
      </c>
      <c r="M93" s="2090" t="s">
        <v>22</v>
      </c>
      <c r="N93" s="2090" t="s">
        <v>23</v>
      </c>
      <c r="O93" s="2093" t="s">
        <v>24</v>
      </c>
      <c r="R93" s="2059"/>
    </row>
    <row r="94" spans="1:34" ht="15" customHeight="1" x14ac:dyDescent="0.15">
      <c r="A94" s="2097"/>
      <c r="B94" s="2098"/>
      <c r="C94" s="2097"/>
      <c r="D94" s="2108"/>
      <c r="E94" s="2108"/>
      <c r="F94" s="2088"/>
      <c r="G94" s="2111"/>
      <c r="H94" s="2088"/>
      <c r="I94" s="2088"/>
      <c r="J94" s="2105"/>
      <c r="K94" s="2114"/>
      <c r="L94" s="2111"/>
      <c r="M94" s="2091"/>
      <c r="N94" s="2091"/>
      <c r="O94" s="2094"/>
      <c r="R94" s="2059"/>
    </row>
    <row r="95" spans="1:34" ht="9" customHeight="1" x14ac:dyDescent="0.15">
      <c r="A95" s="2082"/>
      <c r="B95" s="2099"/>
      <c r="C95" s="2097"/>
      <c r="D95" s="2109"/>
      <c r="E95" s="2109"/>
      <c r="F95" s="2089"/>
      <c r="G95" s="2112"/>
      <c r="H95" s="2089"/>
      <c r="I95" s="2089"/>
      <c r="J95" s="2106"/>
      <c r="K95" s="2115"/>
      <c r="L95" s="2112"/>
      <c r="M95" s="2092"/>
      <c r="N95" s="2092"/>
      <c r="O95" s="2095"/>
      <c r="R95" s="2059"/>
    </row>
    <row r="96" spans="1:34" ht="15" customHeight="1" x14ac:dyDescent="0.15">
      <c r="A96" s="2080" t="s">
        <v>25</v>
      </c>
      <c r="B96" s="2096"/>
      <c r="C96" s="1902">
        <f>SUM(D96:K96)+SUM(M96:O96)</f>
        <v>0</v>
      </c>
      <c r="D96" s="1903"/>
      <c r="E96" s="1904"/>
      <c r="F96" s="1905"/>
      <c r="G96" s="1905"/>
      <c r="H96" s="1905"/>
      <c r="I96" s="1905"/>
      <c r="J96" s="1906"/>
      <c r="K96" s="1903"/>
      <c r="L96" s="2006"/>
      <c r="M96" s="1905"/>
      <c r="N96" s="1905"/>
      <c r="O96" s="1906"/>
      <c r="P96" s="2057" t="str">
        <f>$AA96&amp;" "&amp;$AB96&amp;""&amp;$AC96&amp;""&amp;$AD96&amp;""&amp;$AA97&amp;" "&amp;$AB97&amp;""&amp;$AC97&amp;""&amp;$AD97&amp;""&amp;$AA98&amp;" "&amp;$AB98&amp;" "&amp;$AC98</f>
        <v xml:space="preserve">    </v>
      </c>
      <c r="R96" s="2059"/>
      <c r="AA96" s="1949" t="s">
        <v>28</v>
      </c>
      <c r="AB96" s="1949" t="s">
        <v>28</v>
      </c>
      <c r="AC96" s="1949" t="s">
        <v>28</v>
      </c>
      <c r="AD96" s="1949" t="s">
        <v>28</v>
      </c>
      <c r="AE96" s="2031" t="s">
        <v>28</v>
      </c>
      <c r="AF96" s="2031" t="s">
        <v>28</v>
      </c>
      <c r="AG96" s="2031" t="s">
        <v>28</v>
      </c>
      <c r="AH96" s="2031" t="s">
        <v>28</v>
      </c>
    </row>
    <row r="97" spans="1:34" ht="38.25" customHeight="1" x14ac:dyDescent="0.15">
      <c r="A97" s="2076" t="s">
        <v>45</v>
      </c>
      <c r="B97" s="1908" t="s">
        <v>46</v>
      </c>
      <c r="C97" s="1909">
        <f>SUM(D97:J97)+SUM(L97:O97)</f>
        <v>0</v>
      </c>
      <c r="D97" s="1910"/>
      <c r="E97" s="1911"/>
      <c r="F97" s="1912"/>
      <c r="G97" s="1912"/>
      <c r="H97" s="1912"/>
      <c r="I97" s="1912"/>
      <c r="J97" s="1913"/>
      <c r="K97" s="1914"/>
      <c r="L97" s="1912"/>
      <c r="M97" s="1912"/>
      <c r="N97" s="1912"/>
      <c r="O97" s="1913"/>
      <c r="P97" s="2057" t="str">
        <f>$AA99&amp;" "&amp;$AB99&amp;""&amp;$AC99&amp;""&amp;$AD99&amp;""&amp;$AA100&amp;" "&amp;$AB100&amp;""&amp;$AC100&amp;""&amp;$AD100&amp;""&amp;$AA101&amp;" "&amp;$AB101&amp;" "&amp;$AC101</f>
        <v xml:space="preserve">    </v>
      </c>
      <c r="R97" s="2059"/>
      <c r="AA97" s="1949" t="s">
        <v>28</v>
      </c>
      <c r="AB97" s="1949" t="s">
        <v>28</v>
      </c>
      <c r="AC97" s="1949" t="s">
        <v>28</v>
      </c>
      <c r="AD97" s="1949" t="s">
        <v>28</v>
      </c>
      <c r="AE97" s="2031" t="s">
        <v>28</v>
      </c>
      <c r="AF97" s="2031" t="s">
        <v>28</v>
      </c>
      <c r="AG97" s="2031" t="s">
        <v>28</v>
      </c>
      <c r="AH97" s="2031" t="s">
        <v>28</v>
      </c>
    </row>
    <row r="98" spans="1:34" ht="15" customHeight="1" x14ac:dyDescent="0.15">
      <c r="A98" s="2076"/>
      <c r="B98" s="1915" t="s">
        <v>47</v>
      </c>
      <c r="C98" s="2007">
        <f>SUM(D98:J98)</f>
        <v>0</v>
      </c>
      <c r="D98" s="2008"/>
      <c r="E98" s="2009"/>
      <c r="F98" s="2010"/>
      <c r="G98" s="2010"/>
      <c r="H98" s="2010"/>
      <c r="I98" s="2010"/>
      <c r="J98" s="2011"/>
      <c r="K98" s="2012"/>
      <c r="L98" s="2013"/>
      <c r="M98" s="2013"/>
      <c r="N98" s="2013"/>
      <c r="O98" s="2014"/>
      <c r="P98" s="2057" t="str">
        <f>$AA102&amp;" "&amp;$AB102&amp;""&amp;$AC102&amp;""&amp;$AD102&amp;""&amp;$AA103&amp;" "&amp;$AB103&amp;""&amp;$AC103</f>
        <v xml:space="preserve">  </v>
      </c>
      <c r="R98" s="2059"/>
      <c r="AA98" s="1949" t="s">
        <v>28</v>
      </c>
      <c r="AB98" s="1949" t="s">
        <v>28</v>
      </c>
      <c r="AC98" s="1949" t="s">
        <v>28</v>
      </c>
      <c r="AE98" s="2031" t="s">
        <v>28</v>
      </c>
      <c r="AF98" s="2031" t="s">
        <v>28</v>
      </c>
      <c r="AG98" s="2031" t="s">
        <v>28</v>
      </c>
    </row>
    <row r="99" spans="1:34" ht="15" customHeight="1" x14ac:dyDescent="0.15">
      <c r="A99" s="2077" t="s">
        <v>9</v>
      </c>
      <c r="B99" s="2078"/>
      <c r="C99" s="2015">
        <f>SUM(D99:O99)</f>
        <v>0</v>
      </c>
      <c r="D99" s="2016">
        <f t="shared" ref="D99:O99" si="11">SUM(D96:D98)</f>
        <v>0</v>
      </c>
      <c r="E99" s="2017">
        <f t="shared" si="11"/>
        <v>0</v>
      </c>
      <c r="F99" s="2018">
        <f t="shared" si="11"/>
        <v>0</v>
      </c>
      <c r="G99" s="2018">
        <f t="shared" si="11"/>
        <v>0</v>
      </c>
      <c r="H99" s="2018">
        <f t="shared" si="11"/>
        <v>0</v>
      </c>
      <c r="I99" s="2018">
        <f t="shared" si="11"/>
        <v>0</v>
      </c>
      <c r="J99" s="2019">
        <f t="shared" si="11"/>
        <v>0</v>
      </c>
      <c r="K99" s="2016">
        <f t="shared" si="11"/>
        <v>0</v>
      </c>
      <c r="L99" s="2018">
        <f t="shared" si="11"/>
        <v>0</v>
      </c>
      <c r="M99" s="2018">
        <f t="shared" si="11"/>
        <v>0</v>
      </c>
      <c r="N99" s="2018">
        <f t="shared" si="11"/>
        <v>0</v>
      </c>
      <c r="O99" s="2019">
        <f t="shared" si="11"/>
        <v>0</v>
      </c>
      <c r="R99" s="2059"/>
      <c r="AA99" s="1949" t="s">
        <v>28</v>
      </c>
      <c r="AB99" s="1949" t="s">
        <v>28</v>
      </c>
      <c r="AC99" s="1949" t="s">
        <v>28</v>
      </c>
      <c r="AD99" s="1949" t="s">
        <v>28</v>
      </c>
      <c r="AE99" s="2031" t="s">
        <v>28</v>
      </c>
      <c r="AF99" s="2031" t="s">
        <v>28</v>
      </c>
      <c r="AG99" s="2031" t="s">
        <v>28</v>
      </c>
      <c r="AH99" s="2031" t="s">
        <v>28</v>
      </c>
    </row>
    <row r="100" spans="1:34" ht="15" customHeight="1" x14ac:dyDescent="0.15">
      <c r="A100" s="2077" t="s">
        <v>50</v>
      </c>
      <c r="B100" s="2079"/>
      <c r="C100" s="1924">
        <f>SUM(D100:H100)</f>
        <v>0</v>
      </c>
      <c r="D100" s="1930"/>
      <c r="E100" s="1931"/>
      <c r="F100" s="1932"/>
      <c r="G100" s="1932"/>
      <c r="H100" s="1932"/>
      <c r="I100" s="1936"/>
      <c r="J100" s="1934"/>
      <c r="K100" s="1935"/>
      <c r="L100" s="1936"/>
      <c r="M100" s="1936"/>
      <c r="N100" s="1936"/>
      <c r="O100" s="1934"/>
      <c r="R100" s="2059"/>
      <c r="AA100" s="1949" t="s">
        <v>28</v>
      </c>
      <c r="AB100" s="1949" t="s">
        <v>28</v>
      </c>
      <c r="AC100" s="1949" t="s">
        <v>28</v>
      </c>
      <c r="AD100" s="1949" t="s">
        <v>28</v>
      </c>
      <c r="AE100" s="2031" t="s">
        <v>28</v>
      </c>
      <c r="AF100" s="2031" t="s">
        <v>28</v>
      </c>
      <c r="AG100" s="2031" t="s">
        <v>28</v>
      </c>
      <c r="AH100" s="2031" t="s">
        <v>28</v>
      </c>
    </row>
    <row r="101" spans="1:34" ht="30" customHeight="1" x14ac:dyDescent="0.2">
      <c r="A101" s="1818" t="s">
        <v>79</v>
      </c>
      <c r="C101" s="2020"/>
      <c r="AA101" s="1949" t="s">
        <v>28</v>
      </c>
      <c r="AB101" s="1949" t="s">
        <v>28</v>
      </c>
      <c r="AC101" s="1949" t="s">
        <v>28</v>
      </c>
      <c r="AE101" s="2031" t="s">
        <v>28</v>
      </c>
      <c r="AF101" s="2031" t="s">
        <v>28</v>
      </c>
      <c r="AG101" s="2031" t="s">
        <v>28</v>
      </c>
    </row>
    <row r="102" spans="1:34" ht="38.25" customHeight="1" x14ac:dyDescent="0.15">
      <c r="A102" s="2080" t="s">
        <v>80</v>
      </c>
      <c r="B102" s="2165"/>
      <c r="C102" s="2077" t="s">
        <v>81</v>
      </c>
      <c r="D102" s="2167"/>
      <c r="AA102" s="1949" t="s">
        <v>28</v>
      </c>
      <c r="AB102" s="1949" t="s">
        <v>28</v>
      </c>
      <c r="AC102" s="1949" t="s">
        <v>28</v>
      </c>
      <c r="AD102" s="1949" t="s">
        <v>28</v>
      </c>
      <c r="AE102" s="2031" t="s">
        <v>28</v>
      </c>
      <c r="AF102" s="2031" t="s">
        <v>28</v>
      </c>
      <c r="AG102" s="2031" t="s">
        <v>28</v>
      </c>
      <c r="AH102" s="2031" t="s">
        <v>28</v>
      </c>
    </row>
    <row r="103" spans="1:34" ht="15" customHeight="1" x14ac:dyDescent="0.15">
      <c r="A103" s="2082"/>
      <c r="B103" s="2166"/>
      <c r="C103" s="2051" t="s">
        <v>82</v>
      </c>
      <c r="D103" s="2050" t="s">
        <v>83</v>
      </c>
      <c r="AA103" s="1949" t="s">
        <v>28</v>
      </c>
      <c r="AB103" s="1949" t="s">
        <v>28</v>
      </c>
      <c r="AC103" s="1949" t="s">
        <v>28</v>
      </c>
      <c r="AD103" s="2043"/>
      <c r="AE103" s="2031" t="s">
        <v>28</v>
      </c>
      <c r="AF103" s="2031" t="s">
        <v>28</v>
      </c>
      <c r="AG103" s="2031" t="s">
        <v>28</v>
      </c>
      <c r="AH103" s="2043"/>
    </row>
    <row r="104" spans="1:34" ht="15" customHeight="1" x14ac:dyDescent="0.15">
      <c r="A104" s="2085" t="s">
        <v>84</v>
      </c>
      <c r="B104" s="2086"/>
      <c r="C104" s="2021"/>
      <c r="D104" s="2022"/>
    </row>
    <row r="105" spans="1:34" ht="15" customHeight="1" x14ac:dyDescent="0.15">
      <c r="A105" s="2072" t="s">
        <v>85</v>
      </c>
      <c r="B105" s="2073"/>
      <c r="C105" s="2023"/>
      <c r="D105" s="2024"/>
    </row>
    <row r="106" spans="1:34" ht="15" customHeight="1" x14ac:dyDescent="0.15">
      <c r="A106" s="2072" t="s">
        <v>86</v>
      </c>
      <c r="B106" s="2073"/>
      <c r="C106" s="2023"/>
      <c r="D106" s="2024"/>
    </row>
    <row r="107" spans="1:34" ht="15" customHeight="1" x14ac:dyDescent="0.15">
      <c r="A107" s="2072" t="s">
        <v>87</v>
      </c>
      <c r="B107" s="2073"/>
      <c r="C107" s="2023"/>
      <c r="D107" s="2024"/>
    </row>
    <row r="108" spans="1:34" ht="15" customHeight="1" x14ac:dyDescent="0.15">
      <c r="A108" s="2074" t="s">
        <v>88</v>
      </c>
      <c r="B108" s="2075"/>
      <c r="C108" s="2025"/>
      <c r="D108" s="2026"/>
    </row>
    <row r="109" spans="1:34" ht="12.95" customHeight="1" x14ac:dyDescent="0.15">
      <c r="A109" s="1817" t="s">
        <v>51</v>
      </c>
    </row>
    <row r="116" spans="1:16" ht="12.75" customHeight="1" x14ac:dyDescent="0.15">
      <c r="A116" s="2070"/>
      <c r="B116" s="2070"/>
      <c r="G116" s="2070"/>
      <c r="H116" s="2070"/>
      <c r="I116" s="2070"/>
      <c r="J116" s="2070"/>
      <c r="K116" s="2070"/>
      <c r="L116" s="2052"/>
      <c r="M116" s="2055"/>
      <c r="P116" s="2055"/>
    </row>
    <row r="117" spans="1:16" ht="15" customHeight="1" x14ac:dyDescent="0.15">
      <c r="A117" s="2070"/>
      <c r="B117" s="2070"/>
      <c r="G117" s="2071"/>
      <c r="H117" s="2071"/>
      <c r="I117" s="2071"/>
      <c r="J117" s="2071"/>
      <c r="K117" s="2071"/>
      <c r="L117" s="2053"/>
      <c r="M117" s="2054"/>
      <c r="P117" s="2054"/>
    </row>
    <row r="118" spans="1:16" ht="18.75" customHeight="1" x14ac:dyDescent="0.15">
      <c r="A118" s="2071"/>
      <c r="B118" s="2071"/>
      <c r="G118" s="2071"/>
      <c r="H118" s="2071"/>
      <c r="I118" s="2071"/>
      <c r="J118" s="2071"/>
      <c r="K118" s="2071"/>
      <c r="L118" s="2053"/>
      <c r="M118" s="2055"/>
      <c r="P118" s="2055"/>
    </row>
    <row r="119" spans="1:16" x14ac:dyDescent="0.15">
      <c r="K119" s="2055"/>
      <c r="L119" s="2055"/>
      <c r="M119" s="2055"/>
      <c r="P119" s="2055"/>
    </row>
    <row r="120" spans="1:16" ht="12.75" x14ac:dyDescent="0.2">
      <c r="A120" s="2064"/>
      <c r="B120" s="2064"/>
      <c r="C120" s="2064"/>
      <c r="K120" s="2055"/>
      <c r="L120" s="2055"/>
      <c r="M120" s="2055"/>
      <c r="P120" s="2055"/>
    </row>
    <row r="121" spans="1:16" ht="12.75" x14ac:dyDescent="0.2">
      <c r="A121" s="2064"/>
      <c r="B121" s="2064"/>
      <c r="C121" s="2064"/>
    </row>
    <row r="122" spans="1:16" ht="12.75" x14ac:dyDescent="0.2">
      <c r="A122" s="2064"/>
      <c r="B122" s="2064"/>
      <c r="C122" s="2064"/>
    </row>
    <row r="123" spans="1:16" ht="12.75" x14ac:dyDescent="0.2">
      <c r="A123" s="2064"/>
      <c r="B123" s="2064"/>
      <c r="C123" s="2064"/>
    </row>
    <row r="124" spans="1:16" ht="12.75" x14ac:dyDescent="0.2">
      <c r="A124" s="2064"/>
      <c r="B124" s="2064"/>
      <c r="C124" s="2064"/>
    </row>
    <row r="125" spans="1:16" ht="12.75" x14ac:dyDescent="0.2">
      <c r="A125" s="2064"/>
      <c r="B125" s="2064"/>
      <c r="C125" s="2064"/>
    </row>
    <row r="126" spans="1:16" ht="12.75" x14ac:dyDescent="0.2">
      <c r="A126" s="2064"/>
      <c r="B126" s="2064"/>
      <c r="C126" s="2064"/>
    </row>
    <row r="127" spans="1:16" ht="12.75" x14ac:dyDescent="0.2">
      <c r="A127" s="2064"/>
      <c r="B127" s="2064"/>
      <c r="C127" s="2064"/>
    </row>
    <row r="128" spans="1:16" ht="12.75" x14ac:dyDescent="0.2">
      <c r="A128" s="2064"/>
      <c r="B128" s="2064"/>
      <c r="C128" s="2064"/>
    </row>
    <row r="129" spans="1:3" ht="12.75" x14ac:dyDescent="0.2">
      <c r="A129" s="2064"/>
      <c r="B129" s="2064"/>
      <c r="C129" s="2064"/>
    </row>
    <row r="130" spans="1:3" ht="12.75" x14ac:dyDescent="0.2">
      <c r="A130" s="2064"/>
      <c r="B130" s="2064"/>
      <c r="C130" s="2064"/>
    </row>
    <row r="131" spans="1:3" ht="12.75" x14ac:dyDescent="0.2">
      <c r="A131" s="2064"/>
      <c r="B131" s="2064"/>
      <c r="C131" s="2064"/>
    </row>
    <row r="200" spans="1:31" hidden="1" x14ac:dyDescent="0.15">
      <c r="A200" s="2030">
        <v>919200</v>
      </c>
      <c r="AE200" s="2032">
        <f>SUM(AE1:AH199)</f>
        <v>0</v>
      </c>
    </row>
  </sheetData>
  <mergeCells count="136">
    <mergeCell ref="A24:A28"/>
    <mergeCell ref="A29:B29"/>
    <mergeCell ref="A13:A17"/>
    <mergeCell ref="A18:A23"/>
    <mergeCell ref="J10:J12"/>
    <mergeCell ref="K10:K12"/>
    <mergeCell ref="K9:L9"/>
    <mergeCell ref="M9:O9"/>
    <mergeCell ref="N10:N12"/>
    <mergeCell ref="O10:O12"/>
    <mergeCell ref="D10:D12"/>
    <mergeCell ref="E10:E12"/>
    <mergeCell ref="H10:H12"/>
    <mergeCell ref="I10:I12"/>
    <mergeCell ref="A6:K6"/>
    <mergeCell ref="A7:Q7"/>
    <mergeCell ref="A9:A12"/>
    <mergeCell ref="B9:B12"/>
    <mergeCell ref="C9:C12"/>
    <mergeCell ref="D9:J9"/>
    <mergeCell ref="L10:L12"/>
    <mergeCell ref="M10:M12"/>
    <mergeCell ref="F10:F12"/>
    <mergeCell ref="G10:G12"/>
    <mergeCell ref="D31:G31"/>
    <mergeCell ref="A33:B33"/>
    <mergeCell ref="A34:B34"/>
    <mergeCell ref="A38:B41"/>
    <mergeCell ref="C38:C41"/>
    <mergeCell ref="D38:J38"/>
    <mergeCell ref="D39:D41"/>
    <mergeCell ref="E39:E41"/>
    <mergeCell ref="F39:F41"/>
    <mergeCell ref="G39:G41"/>
    <mergeCell ref="A31:B32"/>
    <mergeCell ref="C31:C32"/>
    <mergeCell ref="K38:L38"/>
    <mergeCell ref="M38:O38"/>
    <mergeCell ref="N50:N52"/>
    <mergeCell ref="O50:P50"/>
    <mergeCell ref="O51:O52"/>
    <mergeCell ref="P51:P52"/>
    <mergeCell ref="N39:N41"/>
    <mergeCell ref="O39:O41"/>
    <mergeCell ref="L51:L52"/>
    <mergeCell ref="M51:M52"/>
    <mergeCell ref="A45:B45"/>
    <mergeCell ref="A46:B46"/>
    <mergeCell ref="L39:L41"/>
    <mergeCell ref="M39:M41"/>
    <mergeCell ref="J39:J41"/>
    <mergeCell ref="K39:K41"/>
    <mergeCell ref="H39:H41"/>
    <mergeCell ref="I39:I41"/>
    <mergeCell ref="A42:B42"/>
    <mergeCell ref="A43:A44"/>
    <mergeCell ref="A47:B47"/>
    <mergeCell ref="A50:B52"/>
    <mergeCell ref="C50:C52"/>
    <mergeCell ref="D50:E50"/>
    <mergeCell ref="A60:B60"/>
    <mergeCell ref="A61:B61"/>
    <mergeCell ref="A53:B53"/>
    <mergeCell ref="A54:B54"/>
    <mergeCell ref="A55:B55"/>
    <mergeCell ref="A57:B57"/>
    <mergeCell ref="A58:B58"/>
    <mergeCell ref="A59:B59"/>
    <mergeCell ref="F50:F52"/>
    <mergeCell ref="G50:M50"/>
    <mergeCell ref="C85:C86"/>
    <mergeCell ref="D85:G85"/>
    <mergeCell ref="Q50:Q52"/>
    <mergeCell ref="D51:D52"/>
    <mergeCell ref="E51:E52"/>
    <mergeCell ref="G51:I51"/>
    <mergeCell ref="J51:J52"/>
    <mergeCell ref="K51:K52"/>
    <mergeCell ref="K63:L63"/>
    <mergeCell ref="M63:O63"/>
    <mergeCell ref="A87:B87"/>
    <mergeCell ref="A88:B88"/>
    <mergeCell ref="A72:A77"/>
    <mergeCell ref="A78:A82"/>
    <mergeCell ref="A83:B83"/>
    <mergeCell ref="A85:B86"/>
    <mergeCell ref="O64:O66"/>
    <mergeCell ref="D64:D66"/>
    <mergeCell ref="E64:E66"/>
    <mergeCell ref="F64:F66"/>
    <mergeCell ref="G64:G66"/>
    <mergeCell ref="H64:H66"/>
    <mergeCell ref="K64:K66"/>
    <mergeCell ref="L64:L66"/>
    <mergeCell ref="I64:I66"/>
    <mergeCell ref="J64:J66"/>
    <mergeCell ref="M64:M66"/>
    <mergeCell ref="N64:N66"/>
    <mergeCell ref="A67:A71"/>
    <mergeCell ref="A63:A66"/>
    <mergeCell ref="B63:B66"/>
    <mergeCell ref="C63:C66"/>
    <mergeCell ref="H93:H95"/>
    <mergeCell ref="M93:M95"/>
    <mergeCell ref="N93:N95"/>
    <mergeCell ref="O93:O95"/>
    <mergeCell ref="A96:B96"/>
    <mergeCell ref="A92:B95"/>
    <mergeCell ref="C92:C95"/>
    <mergeCell ref="D92:J92"/>
    <mergeCell ref="I93:I95"/>
    <mergeCell ref="J93:J95"/>
    <mergeCell ref="D93:D95"/>
    <mergeCell ref="E93:E95"/>
    <mergeCell ref="F93:F95"/>
    <mergeCell ref="G93:G95"/>
    <mergeCell ref="K93:K95"/>
    <mergeCell ref="L93:L95"/>
    <mergeCell ref="M92:O92"/>
    <mergeCell ref="K92:L92"/>
    <mergeCell ref="A117:B117"/>
    <mergeCell ref="G117:K117"/>
    <mergeCell ref="A107:B107"/>
    <mergeCell ref="A108:B108"/>
    <mergeCell ref="A116:B116"/>
    <mergeCell ref="G116:K116"/>
    <mergeCell ref="A118:B118"/>
    <mergeCell ref="G118:K118"/>
    <mergeCell ref="A97:A98"/>
    <mergeCell ref="A99:B99"/>
    <mergeCell ref="A100:B100"/>
    <mergeCell ref="A102:B103"/>
    <mergeCell ref="C102:D102"/>
    <mergeCell ref="A104:B104"/>
    <mergeCell ref="A105:B105"/>
    <mergeCell ref="A106:B1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2013-11-20T18:51:39Z</dcterms:modified>
</cp:coreProperties>
</file>