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A34" i="10" l="1"/>
  <c r="J34" i="10"/>
  <c r="C34" i="10"/>
  <c r="BC34" i="10" s="1"/>
  <c r="BA28" i="10"/>
  <c r="F28" i="10"/>
  <c r="C28" i="10"/>
  <c r="BC28" i="10" s="1"/>
  <c r="BA27" i="10"/>
  <c r="F27" i="10"/>
  <c r="C27" i="10"/>
  <c r="BC27" i="10" s="1"/>
  <c r="BA26" i="10"/>
  <c r="F26" i="10"/>
  <c r="C26" i="10"/>
  <c r="BC26" i="10" s="1"/>
  <c r="BA25" i="10"/>
  <c r="F25" i="10"/>
  <c r="C25" i="10"/>
  <c r="BC25" i="10" s="1"/>
  <c r="BA24" i="10"/>
  <c r="F24" i="10"/>
  <c r="C24" i="10"/>
  <c r="BC24" i="10" s="1"/>
  <c r="BA23" i="10"/>
  <c r="F23" i="10"/>
  <c r="C23" i="10"/>
  <c r="BC23" i="10" s="1"/>
  <c r="BA22" i="10"/>
  <c r="F22" i="10"/>
  <c r="C22" i="10"/>
  <c r="BC22" i="10" s="1"/>
  <c r="BA21" i="10"/>
  <c r="F21" i="10"/>
  <c r="C21" i="10"/>
  <c r="BC21" i="10" s="1"/>
  <c r="BA20" i="10"/>
  <c r="F20" i="10"/>
  <c r="C20" i="10"/>
  <c r="BC20" i="10" s="1"/>
  <c r="BA19" i="10"/>
  <c r="F19" i="10"/>
  <c r="C19" i="10"/>
  <c r="BC19" i="10" s="1"/>
  <c r="BA18" i="10"/>
  <c r="F18" i="10"/>
  <c r="C18" i="10"/>
  <c r="BC18" i="10" s="1"/>
  <c r="E17" i="10"/>
  <c r="D17" i="10"/>
  <c r="C17" i="10"/>
  <c r="C16" i="10"/>
  <c r="BC16" i="10" s="1"/>
  <c r="C12" i="10"/>
  <c r="A5" i="10"/>
  <c r="A4" i="10"/>
  <c r="A3" i="10"/>
  <c r="A2" i="10"/>
  <c r="BA16" i="10" l="1"/>
  <c r="F16" i="10" s="1"/>
  <c r="A220" i="10" s="1"/>
  <c r="C34" i="9"/>
  <c r="BA34" i="9" s="1"/>
  <c r="J34" i="9" s="1"/>
  <c r="C28" i="9"/>
  <c r="BA28" i="9" s="1"/>
  <c r="F28" i="9" s="1"/>
  <c r="C27" i="9"/>
  <c r="BA27" i="9" s="1"/>
  <c r="F27" i="9" s="1"/>
  <c r="C26" i="9"/>
  <c r="BA26" i="9" s="1"/>
  <c r="F26" i="9" s="1"/>
  <c r="C25" i="9"/>
  <c r="BA25" i="9" s="1"/>
  <c r="F25" i="9" s="1"/>
  <c r="C24" i="9"/>
  <c r="BA24" i="9" s="1"/>
  <c r="F24" i="9" s="1"/>
  <c r="C23" i="9"/>
  <c r="BA23" i="9" s="1"/>
  <c r="F23" i="9" s="1"/>
  <c r="C22" i="9"/>
  <c r="BA22" i="9" s="1"/>
  <c r="F22" i="9" s="1"/>
  <c r="C21" i="9"/>
  <c r="BA21" i="9" s="1"/>
  <c r="F21" i="9" s="1"/>
  <c r="C20" i="9"/>
  <c r="BA20" i="9" s="1"/>
  <c r="F20" i="9" s="1"/>
  <c r="C19" i="9"/>
  <c r="BA19" i="9" s="1"/>
  <c r="F19" i="9" s="1"/>
  <c r="C18" i="9"/>
  <c r="BA18" i="9" s="1"/>
  <c r="F18" i="9" s="1"/>
  <c r="E17" i="9"/>
  <c r="D17" i="9"/>
  <c r="C16" i="9"/>
  <c r="BC16" i="9" s="1"/>
  <c r="C12" i="9"/>
  <c r="A5" i="9"/>
  <c r="A4" i="9"/>
  <c r="A3" i="9"/>
  <c r="A2" i="9"/>
  <c r="C17" i="9" l="1"/>
  <c r="BC18" i="9"/>
  <c r="BC20" i="9"/>
  <c r="BC22" i="9"/>
  <c r="BC24" i="9"/>
  <c r="BC26" i="9"/>
  <c r="BC28" i="9"/>
  <c r="BC19" i="9"/>
  <c r="BC21" i="9"/>
  <c r="BC23" i="9"/>
  <c r="BC25" i="9"/>
  <c r="BC27" i="9"/>
  <c r="BC34" i="9"/>
  <c r="BA16" i="9"/>
  <c r="F16" i="9" s="1"/>
  <c r="C34" i="8"/>
  <c r="BA34" i="8" s="1"/>
  <c r="J34" i="8" s="1"/>
  <c r="BC28" i="8"/>
  <c r="C28" i="8"/>
  <c r="BA28" i="8" s="1"/>
  <c r="F28" i="8" s="1"/>
  <c r="C27" i="8"/>
  <c r="BA27" i="8" s="1"/>
  <c r="F27" i="8" s="1"/>
  <c r="BC26" i="8"/>
  <c r="C26" i="8"/>
  <c r="BA26" i="8" s="1"/>
  <c r="F26" i="8" s="1"/>
  <c r="C25" i="8"/>
  <c r="BA25" i="8" s="1"/>
  <c r="F25" i="8" s="1"/>
  <c r="BC24" i="8"/>
  <c r="C24" i="8"/>
  <c r="BA24" i="8" s="1"/>
  <c r="F24" i="8" s="1"/>
  <c r="C23" i="8"/>
  <c r="BA23" i="8" s="1"/>
  <c r="F23" i="8" s="1"/>
  <c r="BC22" i="8"/>
  <c r="C22" i="8"/>
  <c r="BA22" i="8" s="1"/>
  <c r="F22" i="8" s="1"/>
  <c r="C21" i="8"/>
  <c r="BA21" i="8" s="1"/>
  <c r="F21" i="8" s="1"/>
  <c r="BC20" i="8"/>
  <c r="C20" i="8"/>
  <c r="BA20" i="8" s="1"/>
  <c r="F20" i="8" s="1"/>
  <c r="C19" i="8"/>
  <c r="BA19" i="8" s="1"/>
  <c r="F19" i="8" s="1"/>
  <c r="BC18" i="8"/>
  <c r="C18" i="8"/>
  <c r="BA18" i="8" s="1"/>
  <c r="F18" i="8" s="1"/>
  <c r="E17" i="8"/>
  <c r="D17" i="8"/>
  <c r="C16" i="8"/>
  <c r="BC16" i="8" s="1"/>
  <c r="C12" i="8"/>
  <c r="A5" i="8"/>
  <c r="A4" i="8"/>
  <c r="A3" i="8"/>
  <c r="A2" i="8"/>
  <c r="BC19" i="8" l="1"/>
  <c r="BC21" i="8"/>
  <c r="BC23" i="8"/>
  <c r="BC25" i="8"/>
  <c r="BC27" i="8"/>
  <c r="BC34" i="8"/>
  <c r="BA16" i="8"/>
  <c r="F16" i="8" s="1"/>
  <c r="A220" i="9"/>
  <c r="C17" i="8"/>
  <c r="C34" i="4"/>
  <c r="BC34" i="4" s="1"/>
  <c r="BA28" i="4"/>
  <c r="F28" i="4" s="1"/>
  <c r="C28" i="4"/>
  <c r="BC28" i="4" s="1"/>
  <c r="BC27" i="4"/>
  <c r="C27" i="4"/>
  <c r="BA27" i="4" s="1"/>
  <c r="F27" i="4" s="1"/>
  <c r="BC26" i="4"/>
  <c r="BA26" i="4"/>
  <c r="F26" i="4" s="1"/>
  <c r="C26" i="4"/>
  <c r="C25" i="4"/>
  <c r="BC25" i="4" s="1"/>
  <c r="BA24" i="4"/>
  <c r="F24" i="4" s="1"/>
  <c r="C24" i="4"/>
  <c r="BC24" i="4" s="1"/>
  <c r="BC23" i="4"/>
  <c r="C23" i="4"/>
  <c r="BA23" i="4" s="1"/>
  <c r="F23" i="4" s="1"/>
  <c r="BC22" i="4"/>
  <c r="BA22" i="4"/>
  <c r="F22" i="4" s="1"/>
  <c r="C22" i="4"/>
  <c r="C21" i="4"/>
  <c r="BC21" i="4" s="1"/>
  <c r="BA20" i="4"/>
  <c r="F20" i="4" s="1"/>
  <c r="C20" i="4"/>
  <c r="BC20" i="4" s="1"/>
  <c r="BC19" i="4"/>
  <c r="C19" i="4"/>
  <c r="BA19" i="4" s="1"/>
  <c r="F19" i="4" s="1"/>
  <c r="BC18" i="4"/>
  <c r="BA18" i="4"/>
  <c r="F18" i="4" s="1"/>
  <c r="C18" i="4"/>
  <c r="E17" i="4"/>
  <c r="D17" i="4"/>
  <c r="BC16" i="4"/>
  <c r="C16" i="4"/>
  <c r="BA16" i="4" s="1"/>
  <c r="F16" i="4" s="1"/>
  <c r="C12" i="4"/>
  <c r="A5" i="4"/>
  <c r="A4" i="4"/>
  <c r="A3" i="4"/>
  <c r="A2" i="4"/>
  <c r="BA21" i="4" l="1"/>
  <c r="F21" i="4" s="1"/>
  <c r="BA25" i="4"/>
  <c r="F25" i="4" s="1"/>
  <c r="BA34" i="4"/>
  <c r="J34" i="4" s="1"/>
  <c r="C17" i="4"/>
  <c r="A220" i="4" s="1"/>
  <c r="A220" i="8"/>
  <c r="I34" i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<sst xmlns="http://schemas.openxmlformats.org/spreadsheetml/2006/main" count="829" uniqueCount="52">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</sst>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2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41" fontId="14" fillId="4" borderId="41" xfId="7" applyFont="1" applyFill="1" applyBorder="1" applyAlignment="1" applyProtection="1">
      <protection locked="0"/>
    </xf>
    <xf numFmtId="41" fontId="14" fillId="4" borderId="42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5" fontId="3" fillId="0" borderId="1" xfId="33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51" applyNumberFormat="1" applyFont="1" applyFill="1" applyBorder="1" applyAlignment="1" applyProtection="1">
      <alignment horizontal="center" vertical="center" wrapText="1"/>
    </xf>
    <xf numFmtId="166" fontId="3" fillId="0" borderId="7" xfId="51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</cellXfs>
  <cellStyles count="52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20" xfId="51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F-13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F-13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J22" sqref="J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753" t="s">
        <v>7</v>
      </c>
      <c r="B8" s="754"/>
      <c r="C8" s="770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755"/>
      <c r="B9" s="756"/>
      <c r="C9" s="771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760" t="s">
        <v>9</v>
      </c>
      <c r="B10" s="761"/>
      <c r="C10" s="50">
        <f>+ENERO!C10+FEBRERO!C10+MARZO!C10+ABRIL!C10+MAYO!C10+JUNIO!C10+JULIO!C10+AGOSTO!C10+SEPTIEMBRE!C10+OCTUBRE!C10+NOVIEMBRE!C10+DICIEMBRE!C10</f>
        <v>3321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762" t="s">
        <v>10</v>
      </c>
      <c r="B11" s="763"/>
      <c r="C11" s="380">
        <f>+ENERO!C11+FEBRERO!C11+MARZO!C11+ABRIL!C11+MAYO!C11+JUNIO!C11+JULIO!C11+AGOSTO!C11+SEPTIEMBRE!C11+OCTUBRE!C11+NOVIEMBRE!C11+DICIEMBRE!C11</f>
        <v>46770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764" t="s">
        <v>11</v>
      </c>
      <c r="B12" s="765"/>
      <c r="C12" s="380">
        <f>+ENERO!C12+FEBRERO!C12+MARZO!C12+ABRIL!C12+MAYO!C12+JUNIO!C12+JULIO!C12+AGOSTO!C12+SEPTIEMBRE!C12+OCTUBRE!C12+NOVIEMBRE!C12+DICIEMBRE!C12</f>
        <v>50091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757" t="s">
        <v>14</v>
      </c>
      <c r="B15" s="757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758" t="s">
        <v>18</v>
      </c>
      <c r="B16" s="29" t="s">
        <v>19</v>
      </c>
      <c r="C16" s="380">
        <f>+ENERO!C16+FEBRERO!C16+MARZO!C16+ABRIL!C16+MAYO!C16+JUNIO!C16+JULIO!C16+AGOSTO!C16+SEPTIEMBRE!C16+OCTUBRE!C16+NOVIEMBRE!C16+DICIEMBRE!C16</f>
        <v>0</v>
      </c>
      <c r="D16" s="380">
        <f>+ENERO!D16+FEBRERO!D16+MARZO!D16+ABRIL!D16+MAYO!D16+JUNIO!D16+JULIO!D16+AGOSTO!D16+SEPTIEMBRE!D16+OCTUBRE!D16+NOVIEMBRE!D16+DICIEMBRE!D16</f>
        <v>0</v>
      </c>
      <c r="E16" s="380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758"/>
      <c r="B17" s="29" t="s">
        <v>21</v>
      </c>
      <c r="C17" s="380">
        <f>+ENERO!C17+FEBRERO!C17+MARZO!C17+ABRIL!C17+MAYO!C17+JUNIO!C17+JULIO!C17+AGOSTO!C17+SEPTIEMBRE!C17+OCTUBRE!C17+NOVIEMBRE!C17+DICIEMBRE!C17</f>
        <v>0</v>
      </c>
      <c r="D17" s="380">
        <f>+ENERO!D17+FEBRERO!D17+MARZO!D17+ABRIL!D17+MAYO!D17+JUNIO!D17+JULIO!D17+AGOSTO!D17+SEPTIEMBRE!D17+OCTUBRE!D17+NOVIEMBRE!D17+DICIEMBRE!D17</f>
        <v>0</v>
      </c>
      <c r="E17" s="380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758"/>
      <c r="B18" s="30" t="s">
        <v>22</v>
      </c>
      <c r="C18" s="380">
        <f>+ENERO!C18+FEBRERO!C18+MARZO!C18+ABRIL!C18+MAYO!C18+JUNIO!C18+JULIO!C18+AGOSTO!C18+SEPTIEMBRE!C18+OCTUBRE!C18+NOVIEMBRE!C18+DICIEMBRE!C18</f>
        <v>0</v>
      </c>
      <c r="D18" s="380">
        <f>+ENERO!D18+FEBRERO!D18+MARZO!D18+ABRIL!D18+MAYO!D18+JUNIO!D18+JULIO!D18+AGOSTO!D18+SEPTIEMBRE!D18+OCTUBRE!D18+NOVIEMBRE!D18+DICIEMBRE!D18</f>
        <v>0</v>
      </c>
      <c r="E18" s="380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758"/>
      <c r="B19" s="31" t="s">
        <v>23</v>
      </c>
      <c r="C19" s="380">
        <f>+ENERO!C19+FEBRERO!C19+MARZO!C19+ABRIL!C19+MAYO!C19+JUNIO!C19+JULIO!C19+AGOSTO!C19+SEPTIEMBRE!C19+OCTUBRE!C19+NOVIEMBRE!C19+DICIEMBRE!C19</f>
        <v>0</v>
      </c>
      <c r="D19" s="380">
        <f>+ENERO!D19+FEBRERO!D19+MARZO!D19+ABRIL!D19+MAYO!D19+JUNIO!D19+JULIO!D19+AGOSTO!D19+SEPTIEMBRE!D19+OCTUBRE!D19+NOVIEMBRE!D19+DICIEMBRE!D19</f>
        <v>0</v>
      </c>
      <c r="E19" s="380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758"/>
      <c r="B20" s="31" t="s">
        <v>24</v>
      </c>
      <c r="C20" s="380">
        <f>+ENERO!C20+FEBRERO!C20+MARZO!C20+ABRIL!C20+MAYO!C20+JUNIO!C20+JULIO!C20+AGOSTO!C20+SEPTIEMBRE!C20+OCTUBRE!C20+NOVIEMBRE!C20+DICIEMBRE!C20</f>
        <v>0</v>
      </c>
      <c r="D20" s="380">
        <f>+ENERO!D20+FEBRERO!D20+MARZO!D20+ABRIL!D20+MAYO!D20+JUNIO!D20+JULIO!D20+AGOSTO!D20+SEPTIEMBRE!D20+OCTUBRE!D20+NOVIEMBRE!D20+DICIEMBRE!D20</f>
        <v>0</v>
      </c>
      <c r="E20" s="380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758"/>
      <c r="B21" s="31" t="s">
        <v>25</v>
      </c>
      <c r="C21" s="380">
        <f>+ENERO!C21+FEBRERO!C21+MARZO!C21+ABRIL!C21+MAYO!C21+JUNIO!C21+JULIO!C21+AGOSTO!C21+SEPTIEMBRE!C21+OCTUBRE!C21+NOVIEMBRE!C21+DICIEMBRE!C21</f>
        <v>0</v>
      </c>
      <c r="D21" s="380">
        <f>+ENERO!D21+FEBRERO!D21+MARZO!D21+ABRIL!D21+MAYO!D21+JUNIO!D21+JULIO!D21+AGOSTO!D21+SEPTIEMBRE!D21+OCTUBRE!D21+NOVIEMBRE!D21+DICIEMBRE!D21</f>
        <v>0</v>
      </c>
      <c r="E21" s="380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758"/>
      <c r="B22" s="32" t="s">
        <v>26</v>
      </c>
      <c r="C22" s="380">
        <f>+ENERO!C22+FEBRERO!C22+MARZO!C22+ABRIL!C22+MAYO!C22+JUNIO!C22+JULIO!C22+AGOSTO!C22+SEPTIEMBRE!C22+OCTUBRE!C22+NOVIEMBRE!C22+DICIEMBRE!C22</f>
        <v>0</v>
      </c>
      <c r="D22" s="380">
        <f>+ENERO!D22+FEBRERO!D22+MARZO!D22+ABRIL!D22+MAYO!D22+JUNIO!D22+JULIO!D22+AGOSTO!D22+SEPTIEMBRE!D22+OCTUBRE!D22+NOVIEMBRE!D22+DICIEMBRE!D22</f>
        <v>0</v>
      </c>
      <c r="E22" s="380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758" t="s">
        <v>27</v>
      </c>
      <c r="B23" s="33" t="s">
        <v>19</v>
      </c>
      <c r="C23" s="380">
        <f>+ENERO!C23+FEBRERO!C23+MARZO!C23+ABRIL!C23+MAYO!C23+JUNIO!C23+JULIO!C23+AGOSTO!C23+SEPTIEMBRE!C23+OCTUBRE!C23+NOVIEMBRE!C23+DICIEMBRE!C23</f>
        <v>0</v>
      </c>
      <c r="D23" s="380">
        <f>+ENERO!D23+FEBRERO!D23+MARZO!D23+ABRIL!D23+MAYO!D23+JUNIO!D23+JULIO!D23+AGOSTO!D23+SEPTIEMBRE!D23+OCTUBRE!D23+NOVIEMBRE!D23+DICIEMBRE!D23</f>
        <v>0</v>
      </c>
      <c r="E23" s="380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758"/>
      <c r="B24" s="34" t="s">
        <v>21</v>
      </c>
      <c r="C24" s="380">
        <f>+ENERO!C24+FEBRERO!C24+MARZO!C24+ABRIL!C24+MAYO!C24+JUNIO!C24+JULIO!C24+AGOSTO!C24+SEPTIEMBRE!C24+OCTUBRE!C24+NOVIEMBRE!C24+DICIEMBRE!C24</f>
        <v>0</v>
      </c>
      <c r="D24" s="380">
        <f>+ENERO!D24+FEBRERO!D24+MARZO!D24+ABRIL!D24+MAYO!D24+JUNIO!D24+JULIO!D24+AGOSTO!D24+SEPTIEMBRE!D24+OCTUBRE!D24+NOVIEMBRE!D24+DICIEMBRE!D24</f>
        <v>0</v>
      </c>
      <c r="E24" s="380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758"/>
      <c r="B25" s="35" t="s">
        <v>28</v>
      </c>
      <c r="C25" s="380">
        <f>+ENERO!C25+FEBRERO!C25+MARZO!C25+ABRIL!C25+MAYO!C25+JUNIO!C25+JULIO!C25+AGOSTO!C25+SEPTIEMBRE!C25+OCTUBRE!C25+NOVIEMBRE!C25+DICIEMBRE!C25</f>
        <v>0</v>
      </c>
      <c r="D25" s="380">
        <f>+ENERO!D25+FEBRERO!D25+MARZO!D25+ABRIL!D25+MAYO!D25+JUNIO!D25+JULIO!D25+AGOSTO!D25+SEPTIEMBRE!D25+OCTUBRE!D25+NOVIEMBRE!D25+DICIEMBRE!D25</f>
        <v>0</v>
      </c>
      <c r="E25" s="380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758" t="s">
        <v>29</v>
      </c>
      <c r="B26" s="33" t="s">
        <v>19</v>
      </c>
      <c r="C26" s="380">
        <f>+ENERO!C26+FEBRERO!C26+MARZO!C26+ABRIL!C26+MAYO!C26+JUNIO!C26+JULIO!C26+AGOSTO!C26+SEPTIEMBRE!C26+OCTUBRE!C26+NOVIEMBRE!C26+DICIEMBRE!C26</f>
        <v>0</v>
      </c>
      <c r="D26" s="380">
        <f>+ENERO!D26+FEBRERO!D26+MARZO!D26+ABRIL!D26+MAYO!D26+JUNIO!D26+JULIO!D26+AGOSTO!D26+SEPTIEMBRE!D26+OCTUBRE!D26+NOVIEMBRE!D26+DICIEMBRE!D26</f>
        <v>0</v>
      </c>
      <c r="E26" s="380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758"/>
      <c r="B27" s="34" t="s">
        <v>21</v>
      </c>
      <c r="C27" s="380">
        <f>+ENERO!C27+FEBRERO!C27+MARZO!C27+ABRIL!C27+MAYO!C27+JUNIO!C27+JULIO!C27+AGOSTO!C27+SEPTIEMBRE!C27+OCTUBRE!C27+NOVIEMBRE!C27+DICIEMBRE!C27</f>
        <v>0</v>
      </c>
      <c r="D27" s="380">
        <f>+ENERO!D27+FEBRERO!D27+MARZO!D27+ABRIL!D27+MAYO!D27+JUNIO!D27+JULIO!D27+AGOSTO!D27+SEPTIEMBRE!D27+OCTUBRE!D27+NOVIEMBRE!D27+DICIEMBRE!D27</f>
        <v>0</v>
      </c>
      <c r="E27" s="380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758"/>
      <c r="B28" s="35" t="s">
        <v>30</v>
      </c>
      <c r="C28" s="380">
        <f>+ENERO!C28+FEBRERO!C28+MARZO!C28+ABRIL!C28+MAYO!C28+JUNIO!C28+JULIO!C28+AGOSTO!C28+SEPTIEMBRE!C28+OCTUBRE!C28+NOVIEMBRE!C28+DICIEMBRE!C28</f>
        <v>0</v>
      </c>
      <c r="D28" s="380">
        <f>+ENERO!D28+FEBRERO!D28+MARZO!D28+ABRIL!D28+MAYO!D28+JUNIO!D28+JULIO!D28+AGOSTO!D28+SEPTIEMBRE!D28+OCTUBRE!D28+NOVIEMBRE!D28+DICIEMBRE!D28</f>
        <v>0</v>
      </c>
      <c r="E28" s="380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739" t="s">
        <v>41</v>
      </c>
      <c r="B34" s="740"/>
      <c r="C34" s="380">
        <f>+ENERO!C34+FEBRERO!C34+MARZO!C34+ABRIL!C34+MAYO!C34+JUNIO!C34+JULIO!C34+AGOSTO!C34+SEPTIEMBRE!C34+OCTUBRE!C34+NOVIEMBRE!C34+DICIEMBRE!C34</f>
        <v>0</v>
      </c>
      <c r="D34" s="380">
        <f>+ENERO!D34+FEBRERO!D34+MARZO!D34+ABRIL!D34+MAYO!D34+JUNIO!D34+JULIO!D34+AGOSTO!D34+SEPTIEMBRE!D34+OCTUBRE!D34+NOVIEMBRE!D34+DICIEMBRE!D34</f>
        <v>0</v>
      </c>
      <c r="E34" s="380">
        <f>+ENERO!E34+FEBRERO!E34+MARZO!E34+ABRIL!E34+MAYO!E34+JUNIO!E34+JULIO!E34+AGOSTO!E34+SEPTIEMBRE!E34+OCTUBRE!E34+NOVIEMBRE!E34+DICIEMBRE!E34</f>
        <v>0</v>
      </c>
      <c r="F34" s="380">
        <f>+ENERO!F34+FEBRERO!F34+MARZO!F34+ABRIL!F34+MAYO!F34+JUNIO!F34+JULIO!F34+AGOSTO!F34+SEPTIEMBRE!F34+OCTUBRE!F34+NOVIEMBRE!F34+DICIEMBRE!F34</f>
        <v>0</v>
      </c>
      <c r="G34" s="380">
        <f>+ENERO!G34+FEBRERO!G34+MARZO!G34+ABRIL!G34+MAYO!G34+JUNIO!G34+JULIO!G34+AGOSTO!G34+SEPTIEMBRE!G34+OCTUBRE!G34+NOVIEMBRE!G34+DICIEMBRE!G34</f>
        <v>0</v>
      </c>
      <c r="H34" s="380">
        <f>+ENERO!H34+FEBRERO!H34+MARZO!H34+ABRIL!H34+MAYO!H34+JUNIO!H34+JULIO!H34+AGOSTO!H34+SEPTIEMBRE!H34+OCTUBRE!H34+NOVIEMBRE!H34+DICIEMBRE!H34</f>
        <v>0</v>
      </c>
      <c r="I34" s="380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</row>
    <row r="2" spans="1:85" x14ac:dyDescent="0.25">
      <c r="A2" s="318" t="s">
        <v>43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</row>
    <row r="3" spans="1:85" x14ac:dyDescent="0.25">
      <c r="A3" s="318" t="s">
        <v>44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</row>
    <row r="4" spans="1:85" x14ac:dyDescent="0.25">
      <c r="A4" s="318" t="s">
        <v>45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</row>
    <row r="5" spans="1:8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</row>
    <row r="6" spans="1:85" ht="15" customHeight="1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</row>
    <row r="7" spans="1:8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</row>
    <row r="8" spans="1:85" ht="15" customHeight="1" x14ac:dyDescent="0.25">
      <c r="A8" s="753" t="s">
        <v>7</v>
      </c>
      <c r="B8" s="754"/>
      <c r="C8" s="774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</row>
    <row r="9" spans="1:85" x14ac:dyDescent="0.25">
      <c r="A9" s="755"/>
      <c r="B9" s="756"/>
      <c r="C9" s="775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</row>
    <row r="10" spans="1:85" x14ac:dyDescent="0.25">
      <c r="A10" s="760" t="s">
        <v>9</v>
      </c>
      <c r="B10" s="761"/>
      <c r="C10" s="380">
        <v>304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</row>
    <row r="11" spans="1:85" ht="15" customHeight="1" x14ac:dyDescent="0.25">
      <c r="A11" s="762" t="s">
        <v>10</v>
      </c>
      <c r="B11" s="763"/>
      <c r="C11" s="381">
        <v>5715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</row>
    <row r="12" spans="1:85" x14ac:dyDescent="0.25">
      <c r="A12" s="764" t="s">
        <v>11</v>
      </c>
      <c r="B12" s="765"/>
      <c r="C12" s="382">
        <v>6019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</row>
    <row r="13" spans="1:8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</row>
    <row r="14" spans="1:8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</row>
    <row r="15" spans="1:85" ht="21" x14ac:dyDescent="0.25">
      <c r="A15" s="757" t="s">
        <v>14</v>
      </c>
      <c r="B15" s="757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</row>
    <row r="16" spans="1:85" ht="22.5" x14ac:dyDescent="0.25">
      <c r="A16" s="758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</row>
    <row r="17" spans="1:85" ht="22.5" x14ac:dyDescent="0.25">
      <c r="A17" s="758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</row>
    <row r="18" spans="1:85" ht="22.5" x14ac:dyDescent="0.25">
      <c r="A18" s="758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</row>
    <row r="19" spans="1:85" ht="33" x14ac:dyDescent="0.25">
      <c r="A19" s="758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</row>
    <row r="20" spans="1:85" ht="22.5" x14ac:dyDescent="0.25">
      <c r="A20" s="758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</row>
    <row r="21" spans="1:85" ht="33" x14ac:dyDescent="0.25">
      <c r="A21" s="758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</row>
    <row r="22" spans="1:85" ht="33" x14ac:dyDescent="0.25">
      <c r="A22" s="758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</row>
    <row r="23" spans="1:85" ht="22.5" customHeight="1" x14ac:dyDescent="0.25">
      <c r="A23" s="758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</row>
    <row r="24" spans="1:85" ht="22.5" x14ac:dyDescent="0.25">
      <c r="A24" s="758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</row>
    <row r="25" spans="1:85" ht="64.5" x14ac:dyDescent="0.25">
      <c r="A25" s="758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</row>
    <row r="26" spans="1:85" ht="22.5" customHeight="1" x14ac:dyDescent="0.25">
      <c r="A26" s="758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</row>
    <row r="27" spans="1:85" ht="22.5" x14ac:dyDescent="0.25">
      <c r="A27" s="758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</row>
    <row r="28" spans="1:85" ht="43.5" x14ac:dyDescent="0.25">
      <c r="A28" s="758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</row>
    <row r="29" spans="1:8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</row>
    <row r="30" spans="1:8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</row>
    <row r="31" spans="1:85" ht="15" customHeight="1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</row>
    <row r="32" spans="1:85" ht="15" customHeight="1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</row>
    <row r="33" spans="1:8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</row>
    <row r="34" spans="1:85" ht="15" customHeight="1" x14ac:dyDescent="0.25">
      <c r="A34" s="739" t="s">
        <v>41</v>
      </c>
      <c r="B34" s="740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</row>
    <row r="35" spans="1:8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</row>
    <row r="36" spans="1:8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</row>
    <row r="37" spans="1:8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</row>
    <row r="38" spans="1:8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</row>
    <row r="39" spans="1:8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</row>
    <row r="40" spans="1:8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</row>
    <row r="41" spans="1:8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</row>
    <row r="42" spans="1:8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</row>
    <row r="43" spans="1:8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</row>
    <row r="44" spans="1:8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</row>
    <row r="45" spans="1:8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</row>
    <row r="46" spans="1:8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</row>
    <row r="47" spans="1:8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</row>
    <row r="48" spans="1:8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</row>
    <row r="49" spans="1:8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</row>
    <row r="50" spans="1:8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</row>
    <row r="51" spans="1:8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</row>
    <row r="52" spans="1:8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</row>
    <row r="53" spans="1:8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</row>
    <row r="54" spans="1:8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</row>
    <row r="55" spans="1:8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</row>
    <row r="56" spans="1:8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</row>
    <row r="57" spans="1:8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</row>
    <row r="58" spans="1:8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</row>
    <row r="59" spans="1:8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</row>
    <row r="60" spans="1:8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</row>
    <row r="61" spans="1:8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</row>
    <row r="62" spans="1:8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</row>
    <row r="63" spans="1:8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</row>
    <row r="64" spans="1:8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</row>
    <row r="65" spans="1:8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</row>
    <row r="66" spans="1:8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</row>
    <row r="67" spans="1:8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</row>
    <row r="68" spans="1:8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</row>
    <row r="69" spans="1:8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</row>
    <row r="70" spans="1:8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</row>
    <row r="71" spans="1:8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</row>
    <row r="72" spans="1:8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</row>
    <row r="73" spans="1:8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</row>
    <row r="74" spans="1:8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</row>
    <row r="75" spans="1:8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</row>
    <row r="76" spans="1:8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</row>
    <row r="77" spans="1:8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</row>
    <row r="78" spans="1:8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</row>
    <row r="79" spans="1:8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</row>
    <row r="80" spans="1:8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</row>
    <row r="81" spans="1:8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</row>
    <row r="82" spans="1:8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</row>
    <row r="83" spans="1:8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</row>
    <row r="84" spans="1:8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</row>
    <row r="85" spans="1:8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</row>
    <row r="86" spans="1:8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</row>
    <row r="87" spans="1:8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</row>
    <row r="88" spans="1:8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</row>
    <row r="89" spans="1:8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</row>
    <row r="90" spans="1:8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</row>
    <row r="91" spans="1:8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</row>
    <row r="92" spans="1:8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</row>
    <row r="93" spans="1:8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</row>
    <row r="94" spans="1:8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</row>
    <row r="95" spans="1:8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</row>
    <row r="96" spans="1:8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12038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  <mergeCell ref="A34:B34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</row>
    <row r="2" spans="1:85" x14ac:dyDescent="0.25">
      <c r="A2" s="402" t="s">
        <v>46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</row>
    <row r="3" spans="1:85" x14ac:dyDescent="0.25">
      <c r="A3" s="402" t="s">
        <v>47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</row>
    <row r="4" spans="1:85" x14ac:dyDescent="0.25">
      <c r="A4" s="402" t="s">
        <v>48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</row>
    <row r="5" spans="1:8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</row>
    <row r="6" spans="1:85" ht="15" customHeight="1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</row>
    <row r="7" spans="1:8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</row>
    <row r="8" spans="1:85" ht="15" customHeight="1" x14ac:dyDescent="0.25">
      <c r="A8" s="753" t="s">
        <v>7</v>
      </c>
      <c r="B8" s="754"/>
      <c r="C8" s="776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</row>
    <row r="9" spans="1:85" x14ac:dyDescent="0.25">
      <c r="A9" s="755"/>
      <c r="B9" s="756"/>
      <c r="C9" s="777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</row>
    <row r="10" spans="1:85" x14ac:dyDescent="0.25">
      <c r="A10" s="760" t="s">
        <v>9</v>
      </c>
      <c r="B10" s="761"/>
      <c r="C10" s="464">
        <v>288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</row>
    <row r="11" spans="1:85" ht="15" customHeight="1" x14ac:dyDescent="0.25">
      <c r="A11" s="762" t="s">
        <v>10</v>
      </c>
      <c r="B11" s="763"/>
      <c r="C11" s="465">
        <v>4567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</row>
    <row r="12" spans="1:85" x14ac:dyDescent="0.25">
      <c r="A12" s="764" t="s">
        <v>11</v>
      </c>
      <c r="B12" s="765"/>
      <c r="C12" s="466">
        <v>4855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</row>
    <row r="13" spans="1:8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</row>
    <row r="14" spans="1:8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</row>
    <row r="15" spans="1:85" ht="21" x14ac:dyDescent="0.25">
      <c r="A15" s="757" t="s">
        <v>14</v>
      </c>
      <c r="B15" s="757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</row>
    <row r="16" spans="1:85" ht="22.5" x14ac:dyDescent="0.25">
      <c r="A16" s="758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</row>
    <row r="17" spans="1:85" ht="22.5" x14ac:dyDescent="0.25">
      <c r="A17" s="758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</row>
    <row r="18" spans="1:85" ht="22.5" x14ac:dyDescent="0.25">
      <c r="A18" s="758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</row>
    <row r="19" spans="1:85" ht="33" x14ac:dyDescent="0.25">
      <c r="A19" s="758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</row>
    <row r="20" spans="1:85" ht="22.5" x14ac:dyDescent="0.25">
      <c r="A20" s="758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</row>
    <row r="21" spans="1:85" ht="33" x14ac:dyDescent="0.25">
      <c r="A21" s="758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</row>
    <row r="22" spans="1:85" ht="33" x14ac:dyDescent="0.25">
      <c r="A22" s="758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</row>
    <row r="23" spans="1:85" ht="22.5" customHeight="1" x14ac:dyDescent="0.25">
      <c r="A23" s="758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</row>
    <row r="24" spans="1:85" ht="22.5" x14ac:dyDescent="0.25">
      <c r="A24" s="758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</row>
    <row r="25" spans="1:85" ht="64.5" x14ac:dyDescent="0.25">
      <c r="A25" s="758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</row>
    <row r="26" spans="1:85" ht="22.5" customHeight="1" x14ac:dyDescent="0.25">
      <c r="A26" s="758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</row>
    <row r="27" spans="1:85" ht="22.5" x14ac:dyDescent="0.25">
      <c r="A27" s="758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</row>
    <row r="28" spans="1:85" ht="43.5" x14ac:dyDescent="0.25">
      <c r="A28" s="758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</row>
    <row r="29" spans="1:8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</row>
    <row r="30" spans="1:8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</row>
    <row r="31" spans="1:85" ht="15" customHeight="1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</row>
    <row r="32" spans="1:85" ht="15" customHeight="1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</row>
    <row r="33" spans="1:8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</row>
    <row r="34" spans="1:85" ht="15" customHeight="1" x14ac:dyDescent="0.25">
      <c r="A34" s="739" t="s">
        <v>41</v>
      </c>
      <c r="B34" s="740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</row>
    <row r="35" spans="1:8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</row>
    <row r="36" spans="1:8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</row>
    <row r="37" spans="1:8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</row>
    <row r="38" spans="1:8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</row>
    <row r="39" spans="1:8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</row>
    <row r="40" spans="1:8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</row>
    <row r="41" spans="1:8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</row>
    <row r="42" spans="1:8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</row>
    <row r="43" spans="1:8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</row>
    <row r="44" spans="1:8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</row>
    <row r="45" spans="1:8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</row>
    <row r="46" spans="1:8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</row>
    <row r="47" spans="1:8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</row>
    <row r="48" spans="1:8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</row>
    <row r="49" spans="1:8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</row>
    <row r="50" spans="1:8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</row>
    <row r="51" spans="1:8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</row>
    <row r="52" spans="1:8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</row>
    <row r="53" spans="1:8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</row>
    <row r="54" spans="1:8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</row>
    <row r="55" spans="1:8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</row>
    <row r="56" spans="1:8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</row>
    <row r="57" spans="1:8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</row>
    <row r="58" spans="1:8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</row>
    <row r="59" spans="1:8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</row>
    <row r="60" spans="1:8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</row>
    <row r="61" spans="1:8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</row>
    <row r="62" spans="1:8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</row>
    <row r="63" spans="1:8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</row>
    <row r="64" spans="1:8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</row>
    <row r="65" spans="1:8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</row>
    <row r="66" spans="1:8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</row>
    <row r="67" spans="1:8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</row>
    <row r="68" spans="1:8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</row>
    <row r="69" spans="1:8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</row>
    <row r="70" spans="1:8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</row>
    <row r="71" spans="1:8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</row>
    <row r="72" spans="1:8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</row>
    <row r="73" spans="1:8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</row>
    <row r="74" spans="1:8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</row>
    <row r="75" spans="1:8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</row>
    <row r="76" spans="1:8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17"/>
      <c r="BL76" s="317"/>
      <c r="BM76" s="317"/>
      <c r="BN76" s="317"/>
      <c r="BO76" s="317"/>
      <c r="BP76" s="317"/>
      <c r="BQ76" s="317"/>
      <c r="BR76" s="317"/>
      <c r="BS76" s="317"/>
      <c r="BT76" s="317"/>
      <c r="BU76" s="317"/>
      <c r="BV76" s="317"/>
      <c r="BW76" s="317"/>
      <c r="BX76" s="317"/>
      <c r="BY76" s="317"/>
      <c r="BZ76" s="317"/>
      <c r="CA76" s="317"/>
      <c r="CB76" s="317"/>
      <c r="CC76" s="317"/>
      <c r="CD76" s="317"/>
      <c r="CE76" s="317"/>
      <c r="CF76" s="317"/>
      <c r="CG76" s="317"/>
    </row>
    <row r="77" spans="1:8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317"/>
      <c r="CD77" s="317"/>
      <c r="CE77" s="317"/>
      <c r="CF77" s="317"/>
      <c r="CG77" s="317"/>
    </row>
    <row r="78" spans="1:8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</row>
    <row r="79" spans="1:8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</row>
    <row r="80" spans="1:8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</row>
    <row r="81" spans="1:8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</row>
    <row r="82" spans="1:8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</row>
    <row r="83" spans="1:8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</row>
    <row r="84" spans="1:8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</row>
    <row r="85" spans="1:8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</row>
    <row r="86" spans="1:8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</row>
    <row r="87" spans="1:8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</row>
    <row r="88" spans="1:8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</row>
    <row r="89" spans="1:8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</row>
    <row r="90" spans="1:8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</row>
    <row r="91" spans="1:8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</row>
    <row r="92" spans="1:8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</row>
    <row r="93" spans="1:8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</row>
    <row r="94" spans="1:8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</row>
    <row r="95" spans="1:8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</row>
    <row r="96" spans="1:8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9710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416" customWidth="1"/>
    <col min="2" max="2" width="27.85546875" style="410" customWidth="1"/>
    <col min="3" max="3" width="14" style="410" customWidth="1"/>
    <col min="4" max="5" width="13.5703125" style="410" customWidth="1"/>
    <col min="6" max="6" width="12.5703125" style="410" customWidth="1"/>
    <col min="7" max="7" width="11.7109375" style="410" customWidth="1"/>
    <col min="8" max="9" width="14.7109375" style="410" customWidth="1"/>
    <col min="10" max="12" width="9.7109375" style="410" customWidth="1"/>
    <col min="13" max="13" width="11.28515625" style="410" customWidth="1"/>
    <col min="14" max="14" width="9.7109375" style="411" customWidth="1"/>
    <col min="15" max="15" width="9.7109375" style="410" customWidth="1"/>
    <col min="16" max="16" width="9.7109375" style="411" customWidth="1"/>
    <col min="17" max="17" width="9.7109375" style="410" customWidth="1"/>
    <col min="18" max="18" width="9.28515625" style="410" customWidth="1"/>
    <col min="19" max="19" width="8.7109375" style="410" customWidth="1"/>
    <col min="20" max="22" width="8.7109375" style="417" customWidth="1"/>
    <col min="23" max="23" width="9.7109375" style="417" customWidth="1"/>
    <col min="24" max="25" width="9.7109375" style="419" customWidth="1"/>
    <col min="26" max="26" width="10.140625" style="419" customWidth="1"/>
    <col min="27" max="27" width="10.140625" style="417" customWidth="1"/>
    <col min="28" max="28" width="9.7109375" style="417" customWidth="1"/>
    <col min="29" max="52" width="12.7109375" style="417" customWidth="1"/>
    <col min="53" max="55" width="12.7109375" style="417" hidden="1" customWidth="1"/>
    <col min="56" max="61" width="12.140625" style="417" customWidth="1"/>
    <col min="62" max="256" width="11.42578125" style="417"/>
    <col min="257" max="257" width="18.28515625" style="417" customWidth="1"/>
    <col min="258" max="258" width="27.85546875" style="417" customWidth="1"/>
    <col min="259" max="259" width="14" style="417" customWidth="1"/>
    <col min="260" max="261" width="13.5703125" style="417" customWidth="1"/>
    <col min="262" max="262" width="12.5703125" style="417" customWidth="1"/>
    <col min="263" max="263" width="11.7109375" style="417" customWidth="1"/>
    <col min="264" max="265" width="14.7109375" style="417" customWidth="1"/>
    <col min="266" max="268" width="9.7109375" style="417" customWidth="1"/>
    <col min="269" max="269" width="11.28515625" style="417" customWidth="1"/>
    <col min="270" max="273" width="9.7109375" style="417" customWidth="1"/>
    <col min="274" max="274" width="9.28515625" style="417" customWidth="1"/>
    <col min="275" max="278" width="8.7109375" style="417" customWidth="1"/>
    <col min="279" max="281" width="9.7109375" style="417" customWidth="1"/>
    <col min="282" max="283" width="10.140625" style="417" customWidth="1"/>
    <col min="284" max="284" width="9.7109375" style="417" customWidth="1"/>
    <col min="285" max="308" width="12.7109375" style="417" customWidth="1"/>
    <col min="309" max="311" width="0" style="417" hidden="1" customWidth="1"/>
    <col min="312" max="317" width="12.140625" style="417" customWidth="1"/>
    <col min="318" max="512" width="11.42578125" style="417"/>
    <col min="513" max="513" width="18.28515625" style="417" customWidth="1"/>
    <col min="514" max="514" width="27.85546875" style="417" customWidth="1"/>
    <col min="515" max="515" width="14" style="417" customWidth="1"/>
    <col min="516" max="517" width="13.5703125" style="417" customWidth="1"/>
    <col min="518" max="518" width="12.5703125" style="417" customWidth="1"/>
    <col min="519" max="519" width="11.7109375" style="417" customWidth="1"/>
    <col min="520" max="521" width="14.7109375" style="417" customWidth="1"/>
    <col min="522" max="524" width="9.7109375" style="417" customWidth="1"/>
    <col min="525" max="525" width="11.28515625" style="417" customWidth="1"/>
    <col min="526" max="529" width="9.7109375" style="417" customWidth="1"/>
    <col min="530" max="530" width="9.28515625" style="417" customWidth="1"/>
    <col min="531" max="534" width="8.7109375" style="417" customWidth="1"/>
    <col min="535" max="537" width="9.7109375" style="417" customWidth="1"/>
    <col min="538" max="539" width="10.140625" style="417" customWidth="1"/>
    <col min="540" max="540" width="9.7109375" style="417" customWidth="1"/>
    <col min="541" max="564" width="12.7109375" style="417" customWidth="1"/>
    <col min="565" max="567" width="0" style="417" hidden="1" customWidth="1"/>
    <col min="568" max="573" width="12.140625" style="417" customWidth="1"/>
    <col min="574" max="768" width="11.42578125" style="417"/>
    <col min="769" max="769" width="18.28515625" style="417" customWidth="1"/>
    <col min="770" max="770" width="27.85546875" style="417" customWidth="1"/>
    <col min="771" max="771" width="14" style="417" customWidth="1"/>
    <col min="772" max="773" width="13.5703125" style="417" customWidth="1"/>
    <col min="774" max="774" width="12.5703125" style="417" customWidth="1"/>
    <col min="775" max="775" width="11.7109375" style="417" customWidth="1"/>
    <col min="776" max="777" width="14.7109375" style="417" customWidth="1"/>
    <col min="778" max="780" width="9.7109375" style="417" customWidth="1"/>
    <col min="781" max="781" width="11.28515625" style="417" customWidth="1"/>
    <col min="782" max="785" width="9.7109375" style="417" customWidth="1"/>
    <col min="786" max="786" width="9.28515625" style="417" customWidth="1"/>
    <col min="787" max="790" width="8.7109375" style="417" customWidth="1"/>
    <col min="791" max="793" width="9.7109375" style="417" customWidth="1"/>
    <col min="794" max="795" width="10.140625" style="417" customWidth="1"/>
    <col min="796" max="796" width="9.7109375" style="417" customWidth="1"/>
    <col min="797" max="820" width="12.7109375" style="417" customWidth="1"/>
    <col min="821" max="823" width="0" style="417" hidden="1" customWidth="1"/>
    <col min="824" max="829" width="12.140625" style="417" customWidth="1"/>
    <col min="830" max="1024" width="11.42578125" style="417"/>
    <col min="1025" max="1025" width="18.28515625" style="417" customWidth="1"/>
    <col min="1026" max="1026" width="27.85546875" style="417" customWidth="1"/>
    <col min="1027" max="1027" width="14" style="417" customWidth="1"/>
    <col min="1028" max="1029" width="13.5703125" style="417" customWidth="1"/>
    <col min="1030" max="1030" width="12.5703125" style="417" customWidth="1"/>
    <col min="1031" max="1031" width="11.7109375" style="417" customWidth="1"/>
    <col min="1032" max="1033" width="14.7109375" style="417" customWidth="1"/>
    <col min="1034" max="1036" width="9.7109375" style="417" customWidth="1"/>
    <col min="1037" max="1037" width="11.28515625" style="417" customWidth="1"/>
    <col min="1038" max="1041" width="9.7109375" style="417" customWidth="1"/>
    <col min="1042" max="1042" width="9.28515625" style="417" customWidth="1"/>
    <col min="1043" max="1046" width="8.7109375" style="417" customWidth="1"/>
    <col min="1047" max="1049" width="9.7109375" style="417" customWidth="1"/>
    <col min="1050" max="1051" width="10.140625" style="417" customWidth="1"/>
    <col min="1052" max="1052" width="9.7109375" style="417" customWidth="1"/>
    <col min="1053" max="1076" width="12.7109375" style="417" customWidth="1"/>
    <col min="1077" max="1079" width="0" style="417" hidden="1" customWidth="1"/>
    <col min="1080" max="1085" width="12.140625" style="417" customWidth="1"/>
    <col min="1086" max="1280" width="11.42578125" style="417"/>
    <col min="1281" max="1281" width="18.28515625" style="417" customWidth="1"/>
    <col min="1282" max="1282" width="27.85546875" style="417" customWidth="1"/>
    <col min="1283" max="1283" width="14" style="417" customWidth="1"/>
    <col min="1284" max="1285" width="13.5703125" style="417" customWidth="1"/>
    <col min="1286" max="1286" width="12.5703125" style="417" customWidth="1"/>
    <col min="1287" max="1287" width="11.7109375" style="417" customWidth="1"/>
    <col min="1288" max="1289" width="14.7109375" style="417" customWidth="1"/>
    <col min="1290" max="1292" width="9.7109375" style="417" customWidth="1"/>
    <col min="1293" max="1293" width="11.28515625" style="417" customWidth="1"/>
    <col min="1294" max="1297" width="9.7109375" style="417" customWidth="1"/>
    <col min="1298" max="1298" width="9.28515625" style="417" customWidth="1"/>
    <col min="1299" max="1302" width="8.7109375" style="417" customWidth="1"/>
    <col min="1303" max="1305" width="9.7109375" style="417" customWidth="1"/>
    <col min="1306" max="1307" width="10.140625" style="417" customWidth="1"/>
    <col min="1308" max="1308" width="9.7109375" style="417" customWidth="1"/>
    <col min="1309" max="1332" width="12.7109375" style="417" customWidth="1"/>
    <col min="1333" max="1335" width="0" style="417" hidden="1" customWidth="1"/>
    <col min="1336" max="1341" width="12.140625" style="417" customWidth="1"/>
    <col min="1342" max="1536" width="11.42578125" style="417"/>
    <col min="1537" max="1537" width="18.28515625" style="417" customWidth="1"/>
    <col min="1538" max="1538" width="27.85546875" style="417" customWidth="1"/>
    <col min="1539" max="1539" width="14" style="417" customWidth="1"/>
    <col min="1540" max="1541" width="13.5703125" style="417" customWidth="1"/>
    <col min="1542" max="1542" width="12.5703125" style="417" customWidth="1"/>
    <col min="1543" max="1543" width="11.7109375" style="417" customWidth="1"/>
    <col min="1544" max="1545" width="14.7109375" style="417" customWidth="1"/>
    <col min="1546" max="1548" width="9.7109375" style="417" customWidth="1"/>
    <col min="1549" max="1549" width="11.28515625" style="417" customWidth="1"/>
    <col min="1550" max="1553" width="9.7109375" style="417" customWidth="1"/>
    <col min="1554" max="1554" width="9.28515625" style="417" customWidth="1"/>
    <col min="1555" max="1558" width="8.7109375" style="417" customWidth="1"/>
    <col min="1559" max="1561" width="9.7109375" style="417" customWidth="1"/>
    <col min="1562" max="1563" width="10.140625" style="417" customWidth="1"/>
    <col min="1564" max="1564" width="9.7109375" style="417" customWidth="1"/>
    <col min="1565" max="1588" width="12.7109375" style="417" customWidth="1"/>
    <col min="1589" max="1591" width="0" style="417" hidden="1" customWidth="1"/>
    <col min="1592" max="1597" width="12.140625" style="417" customWidth="1"/>
    <col min="1598" max="1792" width="11.42578125" style="417"/>
    <col min="1793" max="1793" width="18.28515625" style="417" customWidth="1"/>
    <col min="1794" max="1794" width="27.85546875" style="417" customWidth="1"/>
    <col min="1795" max="1795" width="14" style="417" customWidth="1"/>
    <col min="1796" max="1797" width="13.5703125" style="417" customWidth="1"/>
    <col min="1798" max="1798" width="12.5703125" style="417" customWidth="1"/>
    <col min="1799" max="1799" width="11.7109375" style="417" customWidth="1"/>
    <col min="1800" max="1801" width="14.7109375" style="417" customWidth="1"/>
    <col min="1802" max="1804" width="9.7109375" style="417" customWidth="1"/>
    <col min="1805" max="1805" width="11.28515625" style="417" customWidth="1"/>
    <col min="1806" max="1809" width="9.7109375" style="417" customWidth="1"/>
    <col min="1810" max="1810" width="9.28515625" style="417" customWidth="1"/>
    <col min="1811" max="1814" width="8.7109375" style="417" customWidth="1"/>
    <col min="1815" max="1817" width="9.7109375" style="417" customWidth="1"/>
    <col min="1818" max="1819" width="10.140625" style="417" customWidth="1"/>
    <col min="1820" max="1820" width="9.7109375" style="417" customWidth="1"/>
    <col min="1821" max="1844" width="12.7109375" style="417" customWidth="1"/>
    <col min="1845" max="1847" width="0" style="417" hidden="1" customWidth="1"/>
    <col min="1848" max="1853" width="12.140625" style="417" customWidth="1"/>
    <col min="1854" max="2048" width="11.42578125" style="417"/>
    <col min="2049" max="2049" width="18.28515625" style="417" customWidth="1"/>
    <col min="2050" max="2050" width="27.85546875" style="417" customWidth="1"/>
    <col min="2051" max="2051" width="14" style="417" customWidth="1"/>
    <col min="2052" max="2053" width="13.5703125" style="417" customWidth="1"/>
    <col min="2054" max="2054" width="12.5703125" style="417" customWidth="1"/>
    <col min="2055" max="2055" width="11.7109375" style="417" customWidth="1"/>
    <col min="2056" max="2057" width="14.7109375" style="417" customWidth="1"/>
    <col min="2058" max="2060" width="9.7109375" style="417" customWidth="1"/>
    <col min="2061" max="2061" width="11.28515625" style="417" customWidth="1"/>
    <col min="2062" max="2065" width="9.7109375" style="417" customWidth="1"/>
    <col min="2066" max="2066" width="9.28515625" style="417" customWidth="1"/>
    <col min="2067" max="2070" width="8.7109375" style="417" customWidth="1"/>
    <col min="2071" max="2073" width="9.7109375" style="417" customWidth="1"/>
    <col min="2074" max="2075" width="10.140625" style="417" customWidth="1"/>
    <col min="2076" max="2076" width="9.7109375" style="417" customWidth="1"/>
    <col min="2077" max="2100" width="12.7109375" style="417" customWidth="1"/>
    <col min="2101" max="2103" width="0" style="417" hidden="1" customWidth="1"/>
    <col min="2104" max="2109" width="12.140625" style="417" customWidth="1"/>
    <col min="2110" max="2304" width="11.42578125" style="417"/>
    <col min="2305" max="2305" width="18.28515625" style="417" customWidth="1"/>
    <col min="2306" max="2306" width="27.85546875" style="417" customWidth="1"/>
    <col min="2307" max="2307" width="14" style="417" customWidth="1"/>
    <col min="2308" max="2309" width="13.5703125" style="417" customWidth="1"/>
    <col min="2310" max="2310" width="12.5703125" style="417" customWidth="1"/>
    <col min="2311" max="2311" width="11.7109375" style="417" customWidth="1"/>
    <col min="2312" max="2313" width="14.7109375" style="417" customWidth="1"/>
    <col min="2314" max="2316" width="9.7109375" style="417" customWidth="1"/>
    <col min="2317" max="2317" width="11.28515625" style="417" customWidth="1"/>
    <col min="2318" max="2321" width="9.7109375" style="417" customWidth="1"/>
    <col min="2322" max="2322" width="9.28515625" style="417" customWidth="1"/>
    <col min="2323" max="2326" width="8.7109375" style="417" customWidth="1"/>
    <col min="2327" max="2329" width="9.7109375" style="417" customWidth="1"/>
    <col min="2330" max="2331" width="10.140625" style="417" customWidth="1"/>
    <col min="2332" max="2332" width="9.7109375" style="417" customWidth="1"/>
    <col min="2333" max="2356" width="12.7109375" style="417" customWidth="1"/>
    <col min="2357" max="2359" width="0" style="417" hidden="1" customWidth="1"/>
    <col min="2360" max="2365" width="12.140625" style="417" customWidth="1"/>
    <col min="2366" max="2560" width="11.42578125" style="417"/>
    <col min="2561" max="2561" width="18.28515625" style="417" customWidth="1"/>
    <col min="2562" max="2562" width="27.85546875" style="417" customWidth="1"/>
    <col min="2563" max="2563" width="14" style="417" customWidth="1"/>
    <col min="2564" max="2565" width="13.5703125" style="417" customWidth="1"/>
    <col min="2566" max="2566" width="12.5703125" style="417" customWidth="1"/>
    <col min="2567" max="2567" width="11.7109375" style="417" customWidth="1"/>
    <col min="2568" max="2569" width="14.7109375" style="417" customWidth="1"/>
    <col min="2570" max="2572" width="9.7109375" style="417" customWidth="1"/>
    <col min="2573" max="2573" width="11.28515625" style="417" customWidth="1"/>
    <col min="2574" max="2577" width="9.7109375" style="417" customWidth="1"/>
    <col min="2578" max="2578" width="9.28515625" style="417" customWidth="1"/>
    <col min="2579" max="2582" width="8.7109375" style="417" customWidth="1"/>
    <col min="2583" max="2585" width="9.7109375" style="417" customWidth="1"/>
    <col min="2586" max="2587" width="10.140625" style="417" customWidth="1"/>
    <col min="2588" max="2588" width="9.7109375" style="417" customWidth="1"/>
    <col min="2589" max="2612" width="12.7109375" style="417" customWidth="1"/>
    <col min="2613" max="2615" width="0" style="417" hidden="1" customWidth="1"/>
    <col min="2616" max="2621" width="12.140625" style="417" customWidth="1"/>
    <col min="2622" max="2816" width="11.42578125" style="417"/>
    <col min="2817" max="2817" width="18.28515625" style="417" customWidth="1"/>
    <col min="2818" max="2818" width="27.85546875" style="417" customWidth="1"/>
    <col min="2819" max="2819" width="14" style="417" customWidth="1"/>
    <col min="2820" max="2821" width="13.5703125" style="417" customWidth="1"/>
    <col min="2822" max="2822" width="12.5703125" style="417" customWidth="1"/>
    <col min="2823" max="2823" width="11.7109375" style="417" customWidth="1"/>
    <col min="2824" max="2825" width="14.7109375" style="417" customWidth="1"/>
    <col min="2826" max="2828" width="9.7109375" style="417" customWidth="1"/>
    <col min="2829" max="2829" width="11.28515625" style="417" customWidth="1"/>
    <col min="2830" max="2833" width="9.7109375" style="417" customWidth="1"/>
    <col min="2834" max="2834" width="9.28515625" style="417" customWidth="1"/>
    <col min="2835" max="2838" width="8.7109375" style="417" customWidth="1"/>
    <col min="2839" max="2841" width="9.7109375" style="417" customWidth="1"/>
    <col min="2842" max="2843" width="10.140625" style="417" customWidth="1"/>
    <col min="2844" max="2844" width="9.7109375" style="417" customWidth="1"/>
    <col min="2845" max="2868" width="12.7109375" style="417" customWidth="1"/>
    <col min="2869" max="2871" width="0" style="417" hidden="1" customWidth="1"/>
    <col min="2872" max="2877" width="12.140625" style="417" customWidth="1"/>
    <col min="2878" max="3072" width="11.42578125" style="417"/>
    <col min="3073" max="3073" width="18.28515625" style="417" customWidth="1"/>
    <col min="3074" max="3074" width="27.85546875" style="417" customWidth="1"/>
    <col min="3075" max="3075" width="14" style="417" customWidth="1"/>
    <col min="3076" max="3077" width="13.5703125" style="417" customWidth="1"/>
    <col min="3078" max="3078" width="12.5703125" style="417" customWidth="1"/>
    <col min="3079" max="3079" width="11.7109375" style="417" customWidth="1"/>
    <col min="3080" max="3081" width="14.7109375" style="417" customWidth="1"/>
    <col min="3082" max="3084" width="9.7109375" style="417" customWidth="1"/>
    <col min="3085" max="3085" width="11.28515625" style="417" customWidth="1"/>
    <col min="3086" max="3089" width="9.7109375" style="417" customWidth="1"/>
    <col min="3090" max="3090" width="9.28515625" style="417" customWidth="1"/>
    <col min="3091" max="3094" width="8.7109375" style="417" customWidth="1"/>
    <col min="3095" max="3097" width="9.7109375" style="417" customWidth="1"/>
    <col min="3098" max="3099" width="10.140625" style="417" customWidth="1"/>
    <col min="3100" max="3100" width="9.7109375" style="417" customWidth="1"/>
    <col min="3101" max="3124" width="12.7109375" style="417" customWidth="1"/>
    <col min="3125" max="3127" width="0" style="417" hidden="1" customWidth="1"/>
    <col min="3128" max="3133" width="12.140625" style="417" customWidth="1"/>
    <col min="3134" max="3328" width="11.42578125" style="417"/>
    <col min="3329" max="3329" width="18.28515625" style="417" customWidth="1"/>
    <col min="3330" max="3330" width="27.85546875" style="417" customWidth="1"/>
    <col min="3331" max="3331" width="14" style="417" customWidth="1"/>
    <col min="3332" max="3333" width="13.5703125" style="417" customWidth="1"/>
    <col min="3334" max="3334" width="12.5703125" style="417" customWidth="1"/>
    <col min="3335" max="3335" width="11.7109375" style="417" customWidth="1"/>
    <col min="3336" max="3337" width="14.7109375" style="417" customWidth="1"/>
    <col min="3338" max="3340" width="9.7109375" style="417" customWidth="1"/>
    <col min="3341" max="3341" width="11.28515625" style="417" customWidth="1"/>
    <col min="3342" max="3345" width="9.7109375" style="417" customWidth="1"/>
    <col min="3346" max="3346" width="9.28515625" style="417" customWidth="1"/>
    <col min="3347" max="3350" width="8.7109375" style="417" customWidth="1"/>
    <col min="3351" max="3353" width="9.7109375" style="417" customWidth="1"/>
    <col min="3354" max="3355" width="10.140625" style="417" customWidth="1"/>
    <col min="3356" max="3356" width="9.7109375" style="417" customWidth="1"/>
    <col min="3357" max="3380" width="12.7109375" style="417" customWidth="1"/>
    <col min="3381" max="3383" width="0" style="417" hidden="1" customWidth="1"/>
    <col min="3384" max="3389" width="12.140625" style="417" customWidth="1"/>
    <col min="3390" max="3584" width="11.42578125" style="417"/>
    <col min="3585" max="3585" width="18.28515625" style="417" customWidth="1"/>
    <col min="3586" max="3586" width="27.85546875" style="417" customWidth="1"/>
    <col min="3587" max="3587" width="14" style="417" customWidth="1"/>
    <col min="3588" max="3589" width="13.5703125" style="417" customWidth="1"/>
    <col min="3590" max="3590" width="12.5703125" style="417" customWidth="1"/>
    <col min="3591" max="3591" width="11.7109375" style="417" customWidth="1"/>
    <col min="3592" max="3593" width="14.7109375" style="417" customWidth="1"/>
    <col min="3594" max="3596" width="9.7109375" style="417" customWidth="1"/>
    <col min="3597" max="3597" width="11.28515625" style="417" customWidth="1"/>
    <col min="3598" max="3601" width="9.7109375" style="417" customWidth="1"/>
    <col min="3602" max="3602" width="9.28515625" style="417" customWidth="1"/>
    <col min="3603" max="3606" width="8.7109375" style="417" customWidth="1"/>
    <col min="3607" max="3609" width="9.7109375" style="417" customWidth="1"/>
    <col min="3610" max="3611" width="10.140625" style="417" customWidth="1"/>
    <col min="3612" max="3612" width="9.7109375" style="417" customWidth="1"/>
    <col min="3613" max="3636" width="12.7109375" style="417" customWidth="1"/>
    <col min="3637" max="3639" width="0" style="417" hidden="1" customWidth="1"/>
    <col min="3640" max="3645" width="12.140625" style="417" customWidth="1"/>
    <col min="3646" max="3840" width="11.42578125" style="417"/>
    <col min="3841" max="3841" width="18.28515625" style="417" customWidth="1"/>
    <col min="3842" max="3842" width="27.85546875" style="417" customWidth="1"/>
    <col min="3843" max="3843" width="14" style="417" customWidth="1"/>
    <col min="3844" max="3845" width="13.5703125" style="417" customWidth="1"/>
    <col min="3846" max="3846" width="12.5703125" style="417" customWidth="1"/>
    <col min="3847" max="3847" width="11.7109375" style="417" customWidth="1"/>
    <col min="3848" max="3849" width="14.7109375" style="417" customWidth="1"/>
    <col min="3850" max="3852" width="9.7109375" style="417" customWidth="1"/>
    <col min="3853" max="3853" width="11.28515625" style="417" customWidth="1"/>
    <col min="3854" max="3857" width="9.7109375" style="417" customWidth="1"/>
    <col min="3858" max="3858" width="9.28515625" style="417" customWidth="1"/>
    <col min="3859" max="3862" width="8.7109375" style="417" customWidth="1"/>
    <col min="3863" max="3865" width="9.7109375" style="417" customWidth="1"/>
    <col min="3866" max="3867" width="10.140625" style="417" customWidth="1"/>
    <col min="3868" max="3868" width="9.7109375" style="417" customWidth="1"/>
    <col min="3869" max="3892" width="12.7109375" style="417" customWidth="1"/>
    <col min="3893" max="3895" width="0" style="417" hidden="1" customWidth="1"/>
    <col min="3896" max="3901" width="12.140625" style="417" customWidth="1"/>
    <col min="3902" max="4096" width="11.42578125" style="417"/>
    <col min="4097" max="4097" width="18.28515625" style="417" customWidth="1"/>
    <col min="4098" max="4098" width="27.85546875" style="417" customWidth="1"/>
    <col min="4099" max="4099" width="14" style="417" customWidth="1"/>
    <col min="4100" max="4101" width="13.5703125" style="417" customWidth="1"/>
    <col min="4102" max="4102" width="12.5703125" style="417" customWidth="1"/>
    <col min="4103" max="4103" width="11.7109375" style="417" customWidth="1"/>
    <col min="4104" max="4105" width="14.7109375" style="417" customWidth="1"/>
    <col min="4106" max="4108" width="9.7109375" style="417" customWidth="1"/>
    <col min="4109" max="4109" width="11.28515625" style="417" customWidth="1"/>
    <col min="4110" max="4113" width="9.7109375" style="417" customWidth="1"/>
    <col min="4114" max="4114" width="9.28515625" style="417" customWidth="1"/>
    <col min="4115" max="4118" width="8.7109375" style="417" customWidth="1"/>
    <col min="4119" max="4121" width="9.7109375" style="417" customWidth="1"/>
    <col min="4122" max="4123" width="10.140625" style="417" customWidth="1"/>
    <col min="4124" max="4124" width="9.7109375" style="417" customWidth="1"/>
    <col min="4125" max="4148" width="12.7109375" style="417" customWidth="1"/>
    <col min="4149" max="4151" width="0" style="417" hidden="1" customWidth="1"/>
    <col min="4152" max="4157" width="12.140625" style="417" customWidth="1"/>
    <col min="4158" max="4352" width="11.42578125" style="417"/>
    <col min="4353" max="4353" width="18.28515625" style="417" customWidth="1"/>
    <col min="4354" max="4354" width="27.85546875" style="417" customWidth="1"/>
    <col min="4355" max="4355" width="14" style="417" customWidth="1"/>
    <col min="4356" max="4357" width="13.5703125" style="417" customWidth="1"/>
    <col min="4358" max="4358" width="12.5703125" style="417" customWidth="1"/>
    <col min="4359" max="4359" width="11.7109375" style="417" customWidth="1"/>
    <col min="4360" max="4361" width="14.7109375" style="417" customWidth="1"/>
    <col min="4362" max="4364" width="9.7109375" style="417" customWidth="1"/>
    <col min="4365" max="4365" width="11.28515625" style="417" customWidth="1"/>
    <col min="4366" max="4369" width="9.7109375" style="417" customWidth="1"/>
    <col min="4370" max="4370" width="9.28515625" style="417" customWidth="1"/>
    <col min="4371" max="4374" width="8.7109375" style="417" customWidth="1"/>
    <col min="4375" max="4377" width="9.7109375" style="417" customWidth="1"/>
    <col min="4378" max="4379" width="10.140625" style="417" customWidth="1"/>
    <col min="4380" max="4380" width="9.7109375" style="417" customWidth="1"/>
    <col min="4381" max="4404" width="12.7109375" style="417" customWidth="1"/>
    <col min="4405" max="4407" width="0" style="417" hidden="1" customWidth="1"/>
    <col min="4408" max="4413" width="12.140625" style="417" customWidth="1"/>
    <col min="4414" max="4608" width="11.42578125" style="417"/>
    <col min="4609" max="4609" width="18.28515625" style="417" customWidth="1"/>
    <col min="4610" max="4610" width="27.85546875" style="417" customWidth="1"/>
    <col min="4611" max="4611" width="14" style="417" customWidth="1"/>
    <col min="4612" max="4613" width="13.5703125" style="417" customWidth="1"/>
    <col min="4614" max="4614" width="12.5703125" style="417" customWidth="1"/>
    <col min="4615" max="4615" width="11.7109375" style="417" customWidth="1"/>
    <col min="4616" max="4617" width="14.7109375" style="417" customWidth="1"/>
    <col min="4618" max="4620" width="9.7109375" style="417" customWidth="1"/>
    <col min="4621" max="4621" width="11.28515625" style="417" customWidth="1"/>
    <col min="4622" max="4625" width="9.7109375" style="417" customWidth="1"/>
    <col min="4626" max="4626" width="9.28515625" style="417" customWidth="1"/>
    <col min="4627" max="4630" width="8.7109375" style="417" customWidth="1"/>
    <col min="4631" max="4633" width="9.7109375" style="417" customWidth="1"/>
    <col min="4634" max="4635" width="10.140625" style="417" customWidth="1"/>
    <col min="4636" max="4636" width="9.7109375" style="417" customWidth="1"/>
    <col min="4637" max="4660" width="12.7109375" style="417" customWidth="1"/>
    <col min="4661" max="4663" width="0" style="417" hidden="1" customWidth="1"/>
    <col min="4664" max="4669" width="12.140625" style="417" customWidth="1"/>
    <col min="4670" max="4864" width="11.42578125" style="417"/>
    <col min="4865" max="4865" width="18.28515625" style="417" customWidth="1"/>
    <col min="4866" max="4866" width="27.85546875" style="417" customWidth="1"/>
    <col min="4867" max="4867" width="14" style="417" customWidth="1"/>
    <col min="4868" max="4869" width="13.5703125" style="417" customWidth="1"/>
    <col min="4870" max="4870" width="12.5703125" style="417" customWidth="1"/>
    <col min="4871" max="4871" width="11.7109375" style="417" customWidth="1"/>
    <col min="4872" max="4873" width="14.7109375" style="417" customWidth="1"/>
    <col min="4874" max="4876" width="9.7109375" style="417" customWidth="1"/>
    <col min="4877" max="4877" width="11.28515625" style="417" customWidth="1"/>
    <col min="4878" max="4881" width="9.7109375" style="417" customWidth="1"/>
    <col min="4882" max="4882" width="9.28515625" style="417" customWidth="1"/>
    <col min="4883" max="4886" width="8.7109375" style="417" customWidth="1"/>
    <col min="4887" max="4889" width="9.7109375" style="417" customWidth="1"/>
    <col min="4890" max="4891" width="10.140625" style="417" customWidth="1"/>
    <col min="4892" max="4892" width="9.7109375" style="417" customWidth="1"/>
    <col min="4893" max="4916" width="12.7109375" style="417" customWidth="1"/>
    <col min="4917" max="4919" width="0" style="417" hidden="1" customWidth="1"/>
    <col min="4920" max="4925" width="12.140625" style="417" customWidth="1"/>
    <col min="4926" max="5120" width="11.42578125" style="417"/>
    <col min="5121" max="5121" width="18.28515625" style="417" customWidth="1"/>
    <col min="5122" max="5122" width="27.85546875" style="417" customWidth="1"/>
    <col min="5123" max="5123" width="14" style="417" customWidth="1"/>
    <col min="5124" max="5125" width="13.5703125" style="417" customWidth="1"/>
    <col min="5126" max="5126" width="12.5703125" style="417" customWidth="1"/>
    <col min="5127" max="5127" width="11.7109375" style="417" customWidth="1"/>
    <col min="5128" max="5129" width="14.7109375" style="417" customWidth="1"/>
    <col min="5130" max="5132" width="9.7109375" style="417" customWidth="1"/>
    <col min="5133" max="5133" width="11.28515625" style="417" customWidth="1"/>
    <col min="5134" max="5137" width="9.7109375" style="417" customWidth="1"/>
    <col min="5138" max="5138" width="9.28515625" style="417" customWidth="1"/>
    <col min="5139" max="5142" width="8.7109375" style="417" customWidth="1"/>
    <col min="5143" max="5145" width="9.7109375" style="417" customWidth="1"/>
    <col min="5146" max="5147" width="10.140625" style="417" customWidth="1"/>
    <col min="5148" max="5148" width="9.7109375" style="417" customWidth="1"/>
    <col min="5149" max="5172" width="12.7109375" style="417" customWidth="1"/>
    <col min="5173" max="5175" width="0" style="417" hidden="1" customWidth="1"/>
    <col min="5176" max="5181" width="12.140625" style="417" customWidth="1"/>
    <col min="5182" max="5376" width="11.42578125" style="417"/>
    <col min="5377" max="5377" width="18.28515625" style="417" customWidth="1"/>
    <col min="5378" max="5378" width="27.85546875" style="417" customWidth="1"/>
    <col min="5379" max="5379" width="14" style="417" customWidth="1"/>
    <col min="5380" max="5381" width="13.5703125" style="417" customWidth="1"/>
    <col min="5382" max="5382" width="12.5703125" style="417" customWidth="1"/>
    <col min="5383" max="5383" width="11.7109375" style="417" customWidth="1"/>
    <col min="5384" max="5385" width="14.7109375" style="417" customWidth="1"/>
    <col min="5386" max="5388" width="9.7109375" style="417" customWidth="1"/>
    <col min="5389" max="5389" width="11.28515625" style="417" customWidth="1"/>
    <col min="5390" max="5393" width="9.7109375" style="417" customWidth="1"/>
    <col min="5394" max="5394" width="9.28515625" style="417" customWidth="1"/>
    <col min="5395" max="5398" width="8.7109375" style="417" customWidth="1"/>
    <col min="5399" max="5401" width="9.7109375" style="417" customWidth="1"/>
    <col min="5402" max="5403" width="10.140625" style="417" customWidth="1"/>
    <col min="5404" max="5404" width="9.7109375" style="417" customWidth="1"/>
    <col min="5405" max="5428" width="12.7109375" style="417" customWidth="1"/>
    <col min="5429" max="5431" width="0" style="417" hidden="1" customWidth="1"/>
    <col min="5432" max="5437" width="12.140625" style="417" customWidth="1"/>
    <col min="5438" max="5632" width="11.42578125" style="417"/>
    <col min="5633" max="5633" width="18.28515625" style="417" customWidth="1"/>
    <col min="5634" max="5634" width="27.85546875" style="417" customWidth="1"/>
    <col min="5635" max="5635" width="14" style="417" customWidth="1"/>
    <col min="5636" max="5637" width="13.5703125" style="417" customWidth="1"/>
    <col min="5638" max="5638" width="12.5703125" style="417" customWidth="1"/>
    <col min="5639" max="5639" width="11.7109375" style="417" customWidth="1"/>
    <col min="5640" max="5641" width="14.7109375" style="417" customWidth="1"/>
    <col min="5642" max="5644" width="9.7109375" style="417" customWidth="1"/>
    <col min="5645" max="5645" width="11.28515625" style="417" customWidth="1"/>
    <col min="5646" max="5649" width="9.7109375" style="417" customWidth="1"/>
    <col min="5650" max="5650" width="9.28515625" style="417" customWidth="1"/>
    <col min="5651" max="5654" width="8.7109375" style="417" customWidth="1"/>
    <col min="5655" max="5657" width="9.7109375" style="417" customWidth="1"/>
    <col min="5658" max="5659" width="10.140625" style="417" customWidth="1"/>
    <col min="5660" max="5660" width="9.7109375" style="417" customWidth="1"/>
    <col min="5661" max="5684" width="12.7109375" style="417" customWidth="1"/>
    <col min="5685" max="5687" width="0" style="417" hidden="1" customWidth="1"/>
    <col min="5688" max="5693" width="12.140625" style="417" customWidth="1"/>
    <col min="5694" max="5888" width="11.42578125" style="417"/>
    <col min="5889" max="5889" width="18.28515625" style="417" customWidth="1"/>
    <col min="5890" max="5890" width="27.85546875" style="417" customWidth="1"/>
    <col min="5891" max="5891" width="14" style="417" customWidth="1"/>
    <col min="5892" max="5893" width="13.5703125" style="417" customWidth="1"/>
    <col min="5894" max="5894" width="12.5703125" style="417" customWidth="1"/>
    <col min="5895" max="5895" width="11.7109375" style="417" customWidth="1"/>
    <col min="5896" max="5897" width="14.7109375" style="417" customWidth="1"/>
    <col min="5898" max="5900" width="9.7109375" style="417" customWidth="1"/>
    <col min="5901" max="5901" width="11.28515625" style="417" customWidth="1"/>
    <col min="5902" max="5905" width="9.7109375" style="417" customWidth="1"/>
    <col min="5906" max="5906" width="9.28515625" style="417" customWidth="1"/>
    <col min="5907" max="5910" width="8.7109375" style="417" customWidth="1"/>
    <col min="5911" max="5913" width="9.7109375" style="417" customWidth="1"/>
    <col min="5914" max="5915" width="10.140625" style="417" customWidth="1"/>
    <col min="5916" max="5916" width="9.7109375" style="417" customWidth="1"/>
    <col min="5917" max="5940" width="12.7109375" style="417" customWidth="1"/>
    <col min="5941" max="5943" width="0" style="417" hidden="1" customWidth="1"/>
    <col min="5944" max="5949" width="12.140625" style="417" customWidth="1"/>
    <col min="5950" max="6144" width="11.42578125" style="417"/>
    <col min="6145" max="6145" width="18.28515625" style="417" customWidth="1"/>
    <col min="6146" max="6146" width="27.85546875" style="417" customWidth="1"/>
    <col min="6147" max="6147" width="14" style="417" customWidth="1"/>
    <col min="6148" max="6149" width="13.5703125" style="417" customWidth="1"/>
    <col min="6150" max="6150" width="12.5703125" style="417" customWidth="1"/>
    <col min="6151" max="6151" width="11.7109375" style="417" customWidth="1"/>
    <col min="6152" max="6153" width="14.7109375" style="417" customWidth="1"/>
    <col min="6154" max="6156" width="9.7109375" style="417" customWidth="1"/>
    <col min="6157" max="6157" width="11.28515625" style="417" customWidth="1"/>
    <col min="6158" max="6161" width="9.7109375" style="417" customWidth="1"/>
    <col min="6162" max="6162" width="9.28515625" style="417" customWidth="1"/>
    <col min="6163" max="6166" width="8.7109375" style="417" customWidth="1"/>
    <col min="6167" max="6169" width="9.7109375" style="417" customWidth="1"/>
    <col min="6170" max="6171" width="10.140625" style="417" customWidth="1"/>
    <col min="6172" max="6172" width="9.7109375" style="417" customWidth="1"/>
    <col min="6173" max="6196" width="12.7109375" style="417" customWidth="1"/>
    <col min="6197" max="6199" width="0" style="417" hidden="1" customWidth="1"/>
    <col min="6200" max="6205" width="12.140625" style="417" customWidth="1"/>
    <col min="6206" max="6400" width="11.42578125" style="417"/>
    <col min="6401" max="6401" width="18.28515625" style="417" customWidth="1"/>
    <col min="6402" max="6402" width="27.85546875" style="417" customWidth="1"/>
    <col min="6403" max="6403" width="14" style="417" customWidth="1"/>
    <col min="6404" max="6405" width="13.5703125" style="417" customWidth="1"/>
    <col min="6406" max="6406" width="12.5703125" style="417" customWidth="1"/>
    <col min="6407" max="6407" width="11.7109375" style="417" customWidth="1"/>
    <col min="6408" max="6409" width="14.7109375" style="417" customWidth="1"/>
    <col min="6410" max="6412" width="9.7109375" style="417" customWidth="1"/>
    <col min="6413" max="6413" width="11.28515625" style="417" customWidth="1"/>
    <col min="6414" max="6417" width="9.7109375" style="417" customWidth="1"/>
    <col min="6418" max="6418" width="9.28515625" style="417" customWidth="1"/>
    <col min="6419" max="6422" width="8.7109375" style="417" customWidth="1"/>
    <col min="6423" max="6425" width="9.7109375" style="417" customWidth="1"/>
    <col min="6426" max="6427" width="10.140625" style="417" customWidth="1"/>
    <col min="6428" max="6428" width="9.7109375" style="417" customWidth="1"/>
    <col min="6429" max="6452" width="12.7109375" style="417" customWidth="1"/>
    <col min="6453" max="6455" width="0" style="417" hidden="1" customWidth="1"/>
    <col min="6456" max="6461" width="12.140625" style="417" customWidth="1"/>
    <col min="6462" max="6656" width="11.42578125" style="417"/>
    <col min="6657" max="6657" width="18.28515625" style="417" customWidth="1"/>
    <col min="6658" max="6658" width="27.85546875" style="417" customWidth="1"/>
    <col min="6659" max="6659" width="14" style="417" customWidth="1"/>
    <col min="6660" max="6661" width="13.5703125" style="417" customWidth="1"/>
    <col min="6662" max="6662" width="12.5703125" style="417" customWidth="1"/>
    <col min="6663" max="6663" width="11.7109375" style="417" customWidth="1"/>
    <col min="6664" max="6665" width="14.7109375" style="417" customWidth="1"/>
    <col min="6666" max="6668" width="9.7109375" style="417" customWidth="1"/>
    <col min="6669" max="6669" width="11.28515625" style="417" customWidth="1"/>
    <col min="6670" max="6673" width="9.7109375" style="417" customWidth="1"/>
    <col min="6674" max="6674" width="9.28515625" style="417" customWidth="1"/>
    <col min="6675" max="6678" width="8.7109375" style="417" customWidth="1"/>
    <col min="6679" max="6681" width="9.7109375" style="417" customWidth="1"/>
    <col min="6682" max="6683" width="10.140625" style="417" customWidth="1"/>
    <col min="6684" max="6684" width="9.7109375" style="417" customWidth="1"/>
    <col min="6685" max="6708" width="12.7109375" style="417" customWidth="1"/>
    <col min="6709" max="6711" width="0" style="417" hidden="1" customWidth="1"/>
    <col min="6712" max="6717" width="12.140625" style="417" customWidth="1"/>
    <col min="6718" max="6912" width="11.42578125" style="417"/>
    <col min="6913" max="6913" width="18.28515625" style="417" customWidth="1"/>
    <col min="6914" max="6914" width="27.85546875" style="417" customWidth="1"/>
    <col min="6915" max="6915" width="14" style="417" customWidth="1"/>
    <col min="6916" max="6917" width="13.5703125" style="417" customWidth="1"/>
    <col min="6918" max="6918" width="12.5703125" style="417" customWidth="1"/>
    <col min="6919" max="6919" width="11.7109375" style="417" customWidth="1"/>
    <col min="6920" max="6921" width="14.7109375" style="417" customWidth="1"/>
    <col min="6922" max="6924" width="9.7109375" style="417" customWidth="1"/>
    <col min="6925" max="6925" width="11.28515625" style="417" customWidth="1"/>
    <col min="6926" max="6929" width="9.7109375" style="417" customWidth="1"/>
    <col min="6930" max="6930" width="9.28515625" style="417" customWidth="1"/>
    <col min="6931" max="6934" width="8.7109375" style="417" customWidth="1"/>
    <col min="6935" max="6937" width="9.7109375" style="417" customWidth="1"/>
    <col min="6938" max="6939" width="10.140625" style="417" customWidth="1"/>
    <col min="6940" max="6940" width="9.7109375" style="417" customWidth="1"/>
    <col min="6941" max="6964" width="12.7109375" style="417" customWidth="1"/>
    <col min="6965" max="6967" width="0" style="417" hidden="1" customWidth="1"/>
    <col min="6968" max="6973" width="12.140625" style="417" customWidth="1"/>
    <col min="6974" max="7168" width="11.42578125" style="417"/>
    <col min="7169" max="7169" width="18.28515625" style="417" customWidth="1"/>
    <col min="7170" max="7170" width="27.85546875" style="417" customWidth="1"/>
    <col min="7171" max="7171" width="14" style="417" customWidth="1"/>
    <col min="7172" max="7173" width="13.5703125" style="417" customWidth="1"/>
    <col min="7174" max="7174" width="12.5703125" style="417" customWidth="1"/>
    <col min="7175" max="7175" width="11.7109375" style="417" customWidth="1"/>
    <col min="7176" max="7177" width="14.7109375" style="417" customWidth="1"/>
    <col min="7178" max="7180" width="9.7109375" style="417" customWidth="1"/>
    <col min="7181" max="7181" width="11.28515625" style="417" customWidth="1"/>
    <col min="7182" max="7185" width="9.7109375" style="417" customWidth="1"/>
    <col min="7186" max="7186" width="9.28515625" style="417" customWidth="1"/>
    <col min="7187" max="7190" width="8.7109375" style="417" customWidth="1"/>
    <col min="7191" max="7193" width="9.7109375" style="417" customWidth="1"/>
    <col min="7194" max="7195" width="10.140625" style="417" customWidth="1"/>
    <col min="7196" max="7196" width="9.7109375" style="417" customWidth="1"/>
    <col min="7197" max="7220" width="12.7109375" style="417" customWidth="1"/>
    <col min="7221" max="7223" width="0" style="417" hidden="1" customWidth="1"/>
    <col min="7224" max="7229" width="12.140625" style="417" customWidth="1"/>
    <col min="7230" max="7424" width="11.42578125" style="417"/>
    <col min="7425" max="7425" width="18.28515625" style="417" customWidth="1"/>
    <col min="7426" max="7426" width="27.85546875" style="417" customWidth="1"/>
    <col min="7427" max="7427" width="14" style="417" customWidth="1"/>
    <col min="7428" max="7429" width="13.5703125" style="417" customWidth="1"/>
    <col min="7430" max="7430" width="12.5703125" style="417" customWidth="1"/>
    <col min="7431" max="7431" width="11.7109375" style="417" customWidth="1"/>
    <col min="7432" max="7433" width="14.7109375" style="417" customWidth="1"/>
    <col min="7434" max="7436" width="9.7109375" style="417" customWidth="1"/>
    <col min="7437" max="7437" width="11.28515625" style="417" customWidth="1"/>
    <col min="7438" max="7441" width="9.7109375" style="417" customWidth="1"/>
    <col min="7442" max="7442" width="9.28515625" style="417" customWidth="1"/>
    <col min="7443" max="7446" width="8.7109375" style="417" customWidth="1"/>
    <col min="7447" max="7449" width="9.7109375" style="417" customWidth="1"/>
    <col min="7450" max="7451" width="10.140625" style="417" customWidth="1"/>
    <col min="7452" max="7452" width="9.7109375" style="417" customWidth="1"/>
    <col min="7453" max="7476" width="12.7109375" style="417" customWidth="1"/>
    <col min="7477" max="7479" width="0" style="417" hidden="1" customWidth="1"/>
    <col min="7480" max="7485" width="12.140625" style="417" customWidth="1"/>
    <col min="7486" max="7680" width="11.42578125" style="417"/>
    <col min="7681" max="7681" width="18.28515625" style="417" customWidth="1"/>
    <col min="7682" max="7682" width="27.85546875" style="417" customWidth="1"/>
    <col min="7683" max="7683" width="14" style="417" customWidth="1"/>
    <col min="7684" max="7685" width="13.5703125" style="417" customWidth="1"/>
    <col min="7686" max="7686" width="12.5703125" style="417" customWidth="1"/>
    <col min="7687" max="7687" width="11.7109375" style="417" customWidth="1"/>
    <col min="7688" max="7689" width="14.7109375" style="417" customWidth="1"/>
    <col min="7690" max="7692" width="9.7109375" style="417" customWidth="1"/>
    <col min="7693" max="7693" width="11.28515625" style="417" customWidth="1"/>
    <col min="7694" max="7697" width="9.7109375" style="417" customWidth="1"/>
    <col min="7698" max="7698" width="9.28515625" style="417" customWidth="1"/>
    <col min="7699" max="7702" width="8.7109375" style="417" customWidth="1"/>
    <col min="7703" max="7705" width="9.7109375" style="417" customWidth="1"/>
    <col min="7706" max="7707" width="10.140625" style="417" customWidth="1"/>
    <col min="7708" max="7708" width="9.7109375" style="417" customWidth="1"/>
    <col min="7709" max="7732" width="12.7109375" style="417" customWidth="1"/>
    <col min="7733" max="7735" width="0" style="417" hidden="1" customWidth="1"/>
    <col min="7736" max="7741" width="12.140625" style="417" customWidth="1"/>
    <col min="7742" max="7936" width="11.42578125" style="417"/>
    <col min="7937" max="7937" width="18.28515625" style="417" customWidth="1"/>
    <col min="7938" max="7938" width="27.85546875" style="417" customWidth="1"/>
    <col min="7939" max="7939" width="14" style="417" customWidth="1"/>
    <col min="7940" max="7941" width="13.5703125" style="417" customWidth="1"/>
    <col min="7942" max="7942" width="12.5703125" style="417" customWidth="1"/>
    <col min="7943" max="7943" width="11.7109375" style="417" customWidth="1"/>
    <col min="7944" max="7945" width="14.7109375" style="417" customWidth="1"/>
    <col min="7946" max="7948" width="9.7109375" style="417" customWidth="1"/>
    <col min="7949" max="7949" width="11.28515625" style="417" customWidth="1"/>
    <col min="7950" max="7953" width="9.7109375" style="417" customWidth="1"/>
    <col min="7954" max="7954" width="9.28515625" style="417" customWidth="1"/>
    <col min="7955" max="7958" width="8.7109375" style="417" customWidth="1"/>
    <col min="7959" max="7961" width="9.7109375" style="417" customWidth="1"/>
    <col min="7962" max="7963" width="10.140625" style="417" customWidth="1"/>
    <col min="7964" max="7964" width="9.7109375" style="417" customWidth="1"/>
    <col min="7965" max="7988" width="12.7109375" style="417" customWidth="1"/>
    <col min="7989" max="7991" width="0" style="417" hidden="1" customWidth="1"/>
    <col min="7992" max="7997" width="12.140625" style="417" customWidth="1"/>
    <col min="7998" max="8192" width="11.42578125" style="417"/>
    <col min="8193" max="8193" width="18.28515625" style="417" customWidth="1"/>
    <col min="8194" max="8194" width="27.85546875" style="417" customWidth="1"/>
    <col min="8195" max="8195" width="14" style="417" customWidth="1"/>
    <col min="8196" max="8197" width="13.5703125" style="417" customWidth="1"/>
    <col min="8198" max="8198" width="12.5703125" style="417" customWidth="1"/>
    <col min="8199" max="8199" width="11.7109375" style="417" customWidth="1"/>
    <col min="8200" max="8201" width="14.7109375" style="417" customWidth="1"/>
    <col min="8202" max="8204" width="9.7109375" style="417" customWidth="1"/>
    <col min="8205" max="8205" width="11.28515625" style="417" customWidth="1"/>
    <col min="8206" max="8209" width="9.7109375" style="417" customWidth="1"/>
    <col min="8210" max="8210" width="9.28515625" style="417" customWidth="1"/>
    <col min="8211" max="8214" width="8.7109375" style="417" customWidth="1"/>
    <col min="8215" max="8217" width="9.7109375" style="417" customWidth="1"/>
    <col min="8218" max="8219" width="10.140625" style="417" customWidth="1"/>
    <col min="8220" max="8220" width="9.7109375" style="417" customWidth="1"/>
    <col min="8221" max="8244" width="12.7109375" style="417" customWidth="1"/>
    <col min="8245" max="8247" width="0" style="417" hidden="1" customWidth="1"/>
    <col min="8248" max="8253" width="12.140625" style="417" customWidth="1"/>
    <col min="8254" max="8448" width="11.42578125" style="417"/>
    <col min="8449" max="8449" width="18.28515625" style="417" customWidth="1"/>
    <col min="8450" max="8450" width="27.85546875" style="417" customWidth="1"/>
    <col min="8451" max="8451" width="14" style="417" customWidth="1"/>
    <col min="8452" max="8453" width="13.5703125" style="417" customWidth="1"/>
    <col min="8454" max="8454" width="12.5703125" style="417" customWidth="1"/>
    <col min="8455" max="8455" width="11.7109375" style="417" customWidth="1"/>
    <col min="8456" max="8457" width="14.7109375" style="417" customWidth="1"/>
    <col min="8458" max="8460" width="9.7109375" style="417" customWidth="1"/>
    <col min="8461" max="8461" width="11.28515625" style="417" customWidth="1"/>
    <col min="8462" max="8465" width="9.7109375" style="417" customWidth="1"/>
    <col min="8466" max="8466" width="9.28515625" style="417" customWidth="1"/>
    <col min="8467" max="8470" width="8.7109375" style="417" customWidth="1"/>
    <col min="8471" max="8473" width="9.7109375" style="417" customWidth="1"/>
    <col min="8474" max="8475" width="10.140625" style="417" customWidth="1"/>
    <col min="8476" max="8476" width="9.7109375" style="417" customWidth="1"/>
    <col min="8477" max="8500" width="12.7109375" style="417" customWidth="1"/>
    <col min="8501" max="8503" width="0" style="417" hidden="1" customWidth="1"/>
    <col min="8504" max="8509" width="12.140625" style="417" customWidth="1"/>
    <col min="8510" max="8704" width="11.42578125" style="417"/>
    <col min="8705" max="8705" width="18.28515625" style="417" customWidth="1"/>
    <col min="8706" max="8706" width="27.85546875" style="417" customWidth="1"/>
    <col min="8707" max="8707" width="14" style="417" customWidth="1"/>
    <col min="8708" max="8709" width="13.5703125" style="417" customWidth="1"/>
    <col min="8710" max="8710" width="12.5703125" style="417" customWidth="1"/>
    <col min="8711" max="8711" width="11.7109375" style="417" customWidth="1"/>
    <col min="8712" max="8713" width="14.7109375" style="417" customWidth="1"/>
    <col min="8714" max="8716" width="9.7109375" style="417" customWidth="1"/>
    <col min="8717" max="8717" width="11.28515625" style="417" customWidth="1"/>
    <col min="8718" max="8721" width="9.7109375" style="417" customWidth="1"/>
    <col min="8722" max="8722" width="9.28515625" style="417" customWidth="1"/>
    <col min="8723" max="8726" width="8.7109375" style="417" customWidth="1"/>
    <col min="8727" max="8729" width="9.7109375" style="417" customWidth="1"/>
    <col min="8730" max="8731" width="10.140625" style="417" customWidth="1"/>
    <col min="8732" max="8732" width="9.7109375" style="417" customWidth="1"/>
    <col min="8733" max="8756" width="12.7109375" style="417" customWidth="1"/>
    <col min="8757" max="8759" width="0" style="417" hidden="1" customWidth="1"/>
    <col min="8760" max="8765" width="12.140625" style="417" customWidth="1"/>
    <col min="8766" max="8960" width="11.42578125" style="417"/>
    <col min="8961" max="8961" width="18.28515625" style="417" customWidth="1"/>
    <col min="8962" max="8962" width="27.85546875" style="417" customWidth="1"/>
    <col min="8963" max="8963" width="14" style="417" customWidth="1"/>
    <col min="8964" max="8965" width="13.5703125" style="417" customWidth="1"/>
    <col min="8966" max="8966" width="12.5703125" style="417" customWidth="1"/>
    <col min="8967" max="8967" width="11.7109375" style="417" customWidth="1"/>
    <col min="8968" max="8969" width="14.7109375" style="417" customWidth="1"/>
    <col min="8970" max="8972" width="9.7109375" style="417" customWidth="1"/>
    <col min="8973" max="8973" width="11.28515625" style="417" customWidth="1"/>
    <col min="8974" max="8977" width="9.7109375" style="417" customWidth="1"/>
    <col min="8978" max="8978" width="9.28515625" style="417" customWidth="1"/>
    <col min="8979" max="8982" width="8.7109375" style="417" customWidth="1"/>
    <col min="8983" max="8985" width="9.7109375" style="417" customWidth="1"/>
    <col min="8986" max="8987" width="10.140625" style="417" customWidth="1"/>
    <col min="8988" max="8988" width="9.7109375" style="417" customWidth="1"/>
    <col min="8989" max="9012" width="12.7109375" style="417" customWidth="1"/>
    <col min="9013" max="9015" width="0" style="417" hidden="1" customWidth="1"/>
    <col min="9016" max="9021" width="12.140625" style="417" customWidth="1"/>
    <col min="9022" max="9216" width="11.42578125" style="417"/>
    <col min="9217" max="9217" width="18.28515625" style="417" customWidth="1"/>
    <col min="9218" max="9218" width="27.85546875" style="417" customWidth="1"/>
    <col min="9219" max="9219" width="14" style="417" customWidth="1"/>
    <col min="9220" max="9221" width="13.5703125" style="417" customWidth="1"/>
    <col min="9222" max="9222" width="12.5703125" style="417" customWidth="1"/>
    <col min="9223" max="9223" width="11.7109375" style="417" customWidth="1"/>
    <col min="9224" max="9225" width="14.7109375" style="417" customWidth="1"/>
    <col min="9226" max="9228" width="9.7109375" style="417" customWidth="1"/>
    <col min="9229" max="9229" width="11.28515625" style="417" customWidth="1"/>
    <col min="9230" max="9233" width="9.7109375" style="417" customWidth="1"/>
    <col min="9234" max="9234" width="9.28515625" style="417" customWidth="1"/>
    <col min="9235" max="9238" width="8.7109375" style="417" customWidth="1"/>
    <col min="9239" max="9241" width="9.7109375" style="417" customWidth="1"/>
    <col min="9242" max="9243" width="10.140625" style="417" customWidth="1"/>
    <col min="9244" max="9244" width="9.7109375" style="417" customWidth="1"/>
    <col min="9245" max="9268" width="12.7109375" style="417" customWidth="1"/>
    <col min="9269" max="9271" width="0" style="417" hidden="1" customWidth="1"/>
    <col min="9272" max="9277" width="12.140625" style="417" customWidth="1"/>
    <col min="9278" max="9472" width="11.42578125" style="417"/>
    <col min="9473" max="9473" width="18.28515625" style="417" customWidth="1"/>
    <col min="9474" max="9474" width="27.85546875" style="417" customWidth="1"/>
    <col min="9475" max="9475" width="14" style="417" customWidth="1"/>
    <col min="9476" max="9477" width="13.5703125" style="417" customWidth="1"/>
    <col min="9478" max="9478" width="12.5703125" style="417" customWidth="1"/>
    <col min="9479" max="9479" width="11.7109375" style="417" customWidth="1"/>
    <col min="9480" max="9481" width="14.7109375" style="417" customWidth="1"/>
    <col min="9482" max="9484" width="9.7109375" style="417" customWidth="1"/>
    <col min="9485" max="9485" width="11.28515625" style="417" customWidth="1"/>
    <col min="9486" max="9489" width="9.7109375" style="417" customWidth="1"/>
    <col min="9490" max="9490" width="9.28515625" style="417" customWidth="1"/>
    <col min="9491" max="9494" width="8.7109375" style="417" customWidth="1"/>
    <col min="9495" max="9497" width="9.7109375" style="417" customWidth="1"/>
    <col min="9498" max="9499" width="10.140625" style="417" customWidth="1"/>
    <col min="9500" max="9500" width="9.7109375" style="417" customWidth="1"/>
    <col min="9501" max="9524" width="12.7109375" style="417" customWidth="1"/>
    <col min="9525" max="9527" width="0" style="417" hidden="1" customWidth="1"/>
    <col min="9528" max="9533" width="12.140625" style="417" customWidth="1"/>
    <col min="9534" max="9728" width="11.42578125" style="417"/>
    <col min="9729" max="9729" width="18.28515625" style="417" customWidth="1"/>
    <col min="9730" max="9730" width="27.85546875" style="417" customWidth="1"/>
    <col min="9731" max="9731" width="14" style="417" customWidth="1"/>
    <col min="9732" max="9733" width="13.5703125" style="417" customWidth="1"/>
    <col min="9734" max="9734" width="12.5703125" style="417" customWidth="1"/>
    <col min="9735" max="9735" width="11.7109375" style="417" customWidth="1"/>
    <col min="9736" max="9737" width="14.7109375" style="417" customWidth="1"/>
    <col min="9738" max="9740" width="9.7109375" style="417" customWidth="1"/>
    <col min="9741" max="9741" width="11.28515625" style="417" customWidth="1"/>
    <col min="9742" max="9745" width="9.7109375" style="417" customWidth="1"/>
    <col min="9746" max="9746" width="9.28515625" style="417" customWidth="1"/>
    <col min="9747" max="9750" width="8.7109375" style="417" customWidth="1"/>
    <col min="9751" max="9753" width="9.7109375" style="417" customWidth="1"/>
    <col min="9754" max="9755" width="10.140625" style="417" customWidth="1"/>
    <col min="9756" max="9756" width="9.7109375" style="417" customWidth="1"/>
    <col min="9757" max="9780" width="12.7109375" style="417" customWidth="1"/>
    <col min="9781" max="9783" width="0" style="417" hidden="1" customWidth="1"/>
    <col min="9784" max="9789" width="12.140625" style="417" customWidth="1"/>
    <col min="9790" max="9984" width="11.42578125" style="417"/>
    <col min="9985" max="9985" width="18.28515625" style="417" customWidth="1"/>
    <col min="9986" max="9986" width="27.85546875" style="417" customWidth="1"/>
    <col min="9987" max="9987" width="14" style="417" customWidth="1"/>
    <col min="9988" max="9989" width="13.5703125" style="417" customWidth="1"/>
    <col min="9990" max="9990" width="12.5703125" style="417" customWidth="1"/>
    <col min="9991" max="9991" width="11.7109375" style="417" customWidth="1"/>
    <col min="9992" max="9993" width="14.7109375" style="417" customWidth="1"/>
    <col min="9994" max="9996" width="9.7109375" style="417" customWidth="1"/>
    <col min="9997" max="9997" width="11.28515625" style="417" customWidth="1"/>
    <col min="9998" max="10001" width="9.7109375" style="417" customWidth="1"/>
    <col min="10002" max="10002" width="9.28515625" style="417" customWidth="1"/>
    <col min="10003" max="10006" width="8.7109375" style="417" customWidth="1"/>
    <col min="10007" max="10009" width="9.7109375" style="417" customWidth="1"/>
    <col min="10010" max="10011" width="10.140625" style="417" customWidth="1"/>
    <col min="10012" max="10012" width="9.7109375" style="417" customWidth="1"/>
    <col min="10013" max="10036" width="12.7109375" style="417" customWidth="1"/>
    <col min="10037" max="10039" width="0" style="417" hidden="1" customWidth="1"/>
    <col min="10040" max="10045" width="12.140625" style="417" customWidth="1"/>
    <col min="10046" max="10240" width="11.42578125" style="417"/>
    <col min="10241" max="10241" width="18.28515625" style="417" customWidth="1"/>
    <col min="10242" max="10242" width="27.85546875" style="417" customWidth="1"/>
    <col min="10243" max="10243" width="14" style="417" customWidth="1"/>
    <col min="10244" max="10245" width="13.5703125" style="417" customWidth="1"/>
    <col min="10246" max="10246" width="12.5703125" style="417" customWidth="1"/>
    <col min="10247" max="10247" width="11.7109375" style="417" customWidth="1"/>
    <col min="10248" max="10249" width="14.7109375" style="417" customWidth="1"/>
    <col min="10250" max="10252" width="9.7109375" style="417" customWidth="1"/>
    <col min="10253" max="10253" width="11.28515625" style="417" customWidth="1"/>
    <col min="10254" max="10257" width="9.7109375" style="417" customWidth="1"/>
    <col min="10258" max="10258" width="9.28515625" style="417" customWidth="1"/>
    <col min="10259" max="10262" width="8.7109375" style="417" customWidth="1"/>
    <col min="10263" max="10265" width="9.7109375" style="417" customWidth="1"/>
    <col min="10266" max="10267" width="10.140625" style="417" customWidth="1"/>
    <col min="10268" max="10268" width="9.7109375" style="417" customWidth="1"/>
    <col min="10269" max="10292" width="12.7109375" style="417" customWidth="1"/>
    <col min="10293" max="10295" width="0" style="417" hidden="1" customWidth="1"/>
    <col min="10296" max="10301" width="12.140625" style="417" customWidth="1"/>
    <col min="10302" max="10496" width="11.42578125" style="417"/>
    <col min="10497" max="10497" width="18.28515625" style="417" customWidth="1"/>
    <col min="10498" max="10498" width="27.85546875" style="417" customWidth="1"/>
    <col min="10499" max="10499" width="14" style="417" customWidth="1"/>
    <col min="10500" max="10501" width="13.5703125" style="417" customWidth="1"/>
    <col min="10502" max="10502" width="12.5703125" style="417" customWidth="1"/>
    <col min="10503" max="10503" width="11.7109375" style="417" customWidth="1"/>
    <col min="10504" max="10505" width="14.7109375" style="417" customWidth="1"/>
    <col min="10506" max="10508" width="9.7109375" style="417" customWidth="1"/>
    <col min="10509" max="10509" width="11.28515625" style="417" customWidth="1"/>
    <col min="10510" max="10513" width="9.7109375" style="417" customWidth="1"/>
    <col min="10514" max="10514" width="9.28515625" style="417" customWidth="1"/>
    <col min="10515" max="10518" width="8.7109375" style="417" customWidth="1"/>
    <col min="10519" max="10521" width="9.7109375" style="417" customWidth="1"/>
    <col min="10522" max="10523" width="10.140625" style="417" customWidth="1"/>
    <col min="10524" max="10524" width="9.7109375" style="417" customWidth="1"/>
    <col min="10525" max="10548" width="12.7109375" style="417" customWidth="1"/>
    <col min="10549" max="10551" width="0" style="417" hidden="1" customWidth="1"/>
    <col min="10552" max="10557" width="12.140625" style="417" customWidth="1"/>
    <col min="10558" max="10752" width="11.42578125" style="417"/>
    <col min="10753" max="10753" width="18.28515625" style="417" customWidth="1"/>
    <col min="10754" max="10754" width="27.85546875" style="417" customWidth="1"/>
    <col min="10755" max="10755" width="14" style="417" customWidth="1"/>
    <col min="10756" max="10757" width="13.5703125" style="417" customWidth="1"/>
    <col min="10758" max="10758" width="12.5703125" style="417" customWidth="1"/>
    <col min="10759" max="10759" width="11.7109375" style="417" customWidth="1"/>
    <col min="10760" max="10761" width="14.7109375" style="417" customWidth="1"/>
    <col min="10762" max="10764" width="9.7109375" style="417" customWidth="1"/>
    <col min="10765" max="10765" width="11.28515625" style="417" customWidth="1"/>
    <col min="10766" max="10769" width="9.7109375" style="417" customWidth="1"/>
    <col min="10770" max="10770" width="9.28515625" style="417" customWidth="1"/>
    <col min="10771" max="10774" width="8.7109375" style="417" customWidth="1"/>
    <col min="10775" max="10777" width="9.7109375" style="417" customWidth="1"/>
    <col min="10778" max="10779" width="10.140625" style="417" customWidth="1"/>
    <col min="10780" max="10780" width="9.7109375" style="417" customWidth="1"/>
    <col min="10781" max="10804" width="12.7109375" style="417" customWidth="1"/>
    <col min="10805" max="10807" width="0" style="417" hidden="1" customWidth="1"/>
    <col min="10808" max="10813" width="12.140625" style="417" customWidth="1"/>
    <col min="10814" max="11008" width="11.42578125" style="417"/>
    <col min="11009" max="11009" width="18.28515625" style="417" customWidth="1"/>
    <col min="11010" max="11010" width="27.85546875" style="417" customWidth="1"/>
    <col min="11011" max="11011" width="14" style="417" customWidth="1"/>
    <col min="11012" max="11013" width="13.5703125" style="417" customWidth="1"/>
    <col min="11014" max="11014" width="12.5703125" style="417" customWidth="1"/>
    <col min="11015" max="11015" width="11.7109375" style="417" customWidth="1"/>
    <col min="11016" max="11017" width="14.7109375" style="417" customWidth="1"/>
    <col min="11018" max="11020" width="9.7109375" style="417" customWidth="1"/>
    <col min="11021" max="11021" width="11.28515625" style="417" customWidth="1"/>
    <col min="11022" max="11025" width="9.7109375" style="417" customWidth="1"/>
    <col min="11026" max="11026" width="9.28515625" style="417" customWidth="1"/>
    <col min="11027" max="11030" width="8.7109375" style="417" customWidth="1"/>
    <col min="11031" max="11033" width="9.7109375" style="417" customWidth="1"/>
    <col min="11034" max="11035" width="10.140625" style="417" customWidth="1"/>
    <col min="11036" max="11036" width="9.7109375" style="417" customWidth="1"/>
    <col min="11037" max="11060" width="12.7109375" style="417" customWidth="1"/>
    <col min="11061" max="11063" width="0" style="417" hidden="1" customWidth="1"/>
    <col min="11064" max="11069" width="12.140625" style="417" customWidth="1"/>
    <col min="11070" max="11264" width="11.42578125" style="417"/>
    <col min="11265" max="11265" width="18.28515625" style="417" customWidth="1"/>
    <col min="11266" max="11266" width="27.85546875" style="417" customWidth="1"/>
    <col min="11267" max="11267" width="14" style="417" customWidth="1"/>
    <col min="11268" max="11269" width="13.5703125" style="417" customWidth="1"/>
    <col min="11270" max="11270" width="12.5703125" style="417" customWidth="1"/>
    <col min="11271" max="11271" width="11.7109375" style="417" customWidth="1"/>
    <col min="11272" max="11273" width="14.7109375" style="417" customWidth="1"/>
    <col min="11274" max="11276" width="9.7109375" style="417" customWidth="1"/>
    <col min="11277" max="11277" width="11.28515625" style="417" customWidth="1"/>
    <col min="11278" max="11281" width="9.7109375" style="417" customWidth="1"/>
    <col min="11282" max="11282" width="9.28515625" style="417" customWidth="1"/>
    <col min="11283" max="11286" width="8.7109375" style="417" customWidth="1"/>
    <col min="11287" max="11289" width="9.7109375" style="417" customWidth="1"/>
    <col min="11290" max="11291" width="10.140625" style="417" customWidth="1"/>
    <col min="11292" max="11292" width="9.7109375" style="417" customWidth="1"/>
    <col min="11293" max="11316" width="12.7109375" style="417" customWidth="1"/>
    <col min="11317" max="11319" width="0" style="417" hidden="1" customWidth="1"/>
    <col min="11320" max="11325" width="12.140625" style="417" customWidth="1"/>
    <col min="11326" max="11520" width="11.42578125" style="417"/>
    <col min="11521" max="11521" width="18.28515625" style="417" customWidth="1"/>
    <col min="11522" max="11522" width="27.85546875" style="417" customWidth="1"/>
    <col min="11523" max="11523" width="14" style="417" customWidth="1"/>
    <col min="11524" max="11525" width="13.5703125" style="417" customWidth="1"/>
    <col min="11526" max="11526" width="12.5703125" style="417" customWidth="1"/>
    <col min="11527" max="11527" width="11.7109375" style="417" customWidth="1"/>
    <col min="11528" max="11529" width="14.7109375" style="417" customWidth="1"/>
    <col min="11530" max="11532" width="9.7109375" style="417" customWidth="1"/>
    <col min="11533" max="11533" width="11.28515625" style="417" customWidth="1"/>
    <col min="11534" max="11537" width="9.7109375" style="417" customWidth="1"/>
    <col min="11538" max="11538" width="9.28515625" style="417" customWidth="1"/>
    <col min="11539" max="11542" width="8.7109375" style="417" customWidth="1"/>
    <col min="11543" max="11545" width="9.7109375" style="417" customWidth="1"/>
    <col min="11546" max="11547" width="10.140625" style="417" customWidth="1"/>
    <col min="11548" max="11548" width="9.7109375" style="417" customWidth="1"/>
    <col min="11549" max="11572" width="12.7109375" style="417" customWidth="1"/>
    <col min="11573" max="11575" width="0" style="417" hidden="1" customWidth="1"/>
    <col min="11576" max="11581" width="12.140625" style="417" customWidth="1"/>
    <col min="11582" max="11776" width="11.42578125" style="417"/>
    <col min="11777" max="11777" width="18.28515625" style="417" customWidth="1"/>
    <col min="11778" max="11778" width="27.85546875" style="417" customWidth="1"/>
    <col min="11779" max="11779" width="14" style="417" customWidth="1"/>
    <col min="11780" max="11781" width="13.5703125" style="417" customWidth="1"/>
    <col min="11782" max="11782" width="12.5703125" style="417" customWidth="1"/>
    <col min="11783" max="11783" width="11.7109375" style="417" customWidth="1"/>
    <col min="11784" max="11785" width="14.7109375" style="417" customWidth="1"/>
    <col min="11786" max="11788" width="9.7109375" style="417" customWidth="1"/>
    <col min="11789" max="11789" width="11.28515625" style="417" customWidth="1"/>
    <col min="11790" max="11793" width="9.7109375" style="417" customWidth="1"/>
    <col min="11794" max="11794" width="9.28515625" style="417" customWidth="1"/>
    <col min="11795" max="11798" width="8.7109375" style="417" customWidth="1"/>
    <col min="11799" max="11801" width="9.7109375" style="417" customWidth="1"/>
    <col min="11802" max="11803" width="10.140625" style="417" customWidth="1"/>
    <col min="11804" max="11804" width="9.7109375" style="417" customWidth="1"/>
    <col min="11805" max="11828" width="12.7109375" style="417" customWidth="1"/>
    <col min="11829" max="11831" width="0" style="417" hidden="1" customWidth="1"/>
    <col min="11832" max="11837" width="12.140625" style="417" customWidth="1"/>
    <col min="11838" max="12032" width="11.42578125" style="417"/>
    <col min="12033" max="12033" width="18.28515625" style="417" customWidth="1"/>
    <col min="12034" max="12034" width="27.85546875" style="417" customWidth="1"/>
    <col min="12035" max="12035" width="14" style="417" customWidth="1"/>
    <col min="12036" max="12037" width="13.5703125" style="417" customWidth="1"/>
    <col min="12038" max="12038" width="12.5703125" style="417" customWidth="1"/>
    <col min="12039" max="12039" width="11.7109375" style="417" customWidth="1"/>
    <col min="12040" max="12041" width="14.7109375" style="417" customWidth="1"/>
    <col min="12042" max="12044" width="9.7109375" style="417" customWidth="1"/>
    <col min="12045" max="12045" width="11.28515625" style="417" customWidth="1"/>
    <col min="12046" max="12049" width="9.7109375" style="417" customWidth="1"/>
    <col min="12050" max="12050" width="9.28515625" style="417" customWidth="1"/>
    <col min="12051" max="12054" width="8.7109375" style="417" customWidth="1"/>
    <col min="12055" max="12057" width="9.7109375" style="417" customWidth="1"/>
    <col min="12058" max="12059" width="10.140625" style="417" customWidth="1"/>
    <col min="12060" max="12060" width="9.7109375" style="417" customWidth="1"/>
    <col min="12061" max="12084" width="12.7109375" style="417" customWidth="1"/>
    <col min="12085" max="12087" width="0" style="417" hidden="1" customWidth="1"/>
    <col min="12088" max="12093" width="12.140625" style="417" customWidth="1"/>
    <col min="12094" max="12288" width="11.42578125" style="417"/>
    <col min="12289" max="12289" width="18.28515625" style="417" customWidth="1"/>
    <col min="12290" max="12290" width="27.85546875" style="417" customWidth="1"/>
    <col min="12291" max="12291" width="14" style="417" customWidth="1"/>
    <col min="12292" max="12293" width="13.5703125" style="417" customWidth="1"/>
    <col min="12294" max="12294" width="12.5703125" style="417" customWidth="1"/>
    <col min="12295" max="12295" width="11.7109375" style="417" customWidth="1"/>
    <col min="12296" max="12297" width="14.7109375" style="417" customWidth="1"/>
    <col min="12298" max="12300" width="9.7109375" style="417" customWidth="1"/>
    <col min="12301" max="12301" width="11.28515625" style="417" customWidth="1"/>
    <col min="12302" max="12305" width="9.7109375" style="417" customWidth="1"/>
    <col min="12306" max="12306" width="9.28515625" style="417" customWidth="1"/>
    <col min="12307" max="12310" width="8.7109375" style="417" customWidth="1"/>
    <col min="12311" max="12313" width="9.7109375" style="417" customWidth="1"/>
    <col min="12314" max="12315" width="10.140625" style="417" customWidth="1"/>
    <col min="12316" max="12316" width="9.7109375" style="417" customWidth="1"/>
    <col min="12317" max="12340" width="12.7109375" style="417" customWidth="1"/>
    <col min="12341" max="12343" width="0" style="417" hidden="1" customWidth="1"/>
    <col min="12344" max="12349" width="12.140625" style="417" customWidth="1"/>
    <col min="12350" max="12544" width="11.42578125" style="417"/>
    <col min="12545" max="12545" width="18.28515625" style="417" customWidth="1"/>
    <col min="12546" max="12546" width="27.85546875" style="417" customWidth="1"/>
    <col min="12547" max="12547" width="14" style="417" customWidth="1"/>
    <col min="12548" max="12549" width="13.5703125" style="417" customWidth="1"/>
    <col min="12550" max="12550" width="12.5703125" style="417" customWidth="1"/>
    <col min="12551" max="12551" width="11.7109375" style="417" customWidth="1"/>
    <col min="12552" max="12553" width="14.7109375" style="417" customWidth="1"/>
    <col min="12554" max="12556" width="9.7109375" style="417" customWidth="1"/>
    <col min="12557" max="12557" width="11.28515625" style="417" customWidth="1"/>
    <col min="12558" max="12561" width="9.7109375" style="417" customWidth="1"/>
    <col min="12562" max="12562" width="9.28515625" style="417" customWidth="1"/>
    <col min="12563" max="12566" width="8.7109375" style="417" customWidth="1"/>
    <col min="12567" max="12569" width="9.7109375" style="417" customWidth="1"/>
    <col min="12570" max="12571" width="10.140625" style="417" customWidth="1"/>
    <col min="12572" max="12572" width="9.7109375" style="417" customWidth="1"/>
    <col min="12573" max="12596" width="12.7109375" style="417" customWidth="1"/>
    <col min="12597" max="12599" width="0" style="417" hidden="1" customWidth="1"/>
    <col min="12600" max="12605" width="12.140625" style="417" customWidth="1"/>
    <col min="12606" max="12800" width="11.42578125" style="417"/>
    <col min="12801" max="12801" width="18.28515625" style="417" customWidth="1"/>
    <col min="12802" max="12802" width="27.85546875" style="417" customWidth="1"/>
    <col min="12803" max="12803" width="14" style="417" customWidth="1"/>
    <col min="12804" max="12805" width="13.5703125" style="417" customWidth="1"/>
    <col min="12806" max="12806" width="12.5703125" style="417" customWidth="1"/>
    <col min="12807" max="12807" width="11.7109375" style="417" customWidth="1"/>
    <col min="12808" max="12809" width="14.7109375" style="417" customWidth="1"/>
    <col min="12810" max="12812" width="9.7109375" style="417" customWidth="1"/>
    <col min="12813" max="12813" width="11.28515625" style="417" customWidth="1"/>
    <col min="12814" max="12817" width="9.7109375" style="417" customWidth="1"/>
    <col min="12818" max="12818" width="9.28515625" style="417" customWidth="1"/>
    <col min="12819" max="12822" width="8.7109375" style="417" customWidth="1"/>
    <col min="12823" max="12825" width="9.7109375" style="417" customWidth="1"/>
    <col min="12826" max="12827" width="10.140625" style="417" customWidth="1"/>
    <col min="12828" max="12828" width="9.7109375" style="417" customWidth="1"/>
    <col min="12829" max="12852" width="12.7109375" style="417" customWidth="1"/>
    <col min="12853" max="12855" width="0" style="417" hidden="1" customWidth="1"/>
    <col min="12856" max="12861" width="12.140625" style="417" customWidth="1"/>
    <col min="12862" max="13056" width="11.42578125" style="417"/>
    <col min="13057" max="13057" width="18.28515625" style="417" customWidth="1"/>
    <col min="13058" max="13058" width="27.85546875" style="417" customWidth="1"/>
    <col min="13059" max="13059" width="14" style="417" customWidth="1"/>
    <col min="13060" max="13061" width="13.5703125" style="417" customWidth="1"/>
    <col min="13062" max="13062" width="12.5703125" style="417" customWidth="1"/>
    <col min="13063" max="13063" width="11.7109375" style="417" customWidth="1"/>
    <col min="13064" max="13065" width="14.7109375" style="417" customWidth="1"/>
    <col min="13066" max="13068" width="9.7109375" style="417" customWidth="1"/>
    <col min="13069" max="13069" width="11.28515625" style="417" customWidth="1"/>
    <col min="13070" max="13073" width="9.7109375" style="417" customWidth="1"/>
    <col min="13074" max="13074" width="9.28515625" style="417" customWidth="1"/>
    <col min="13075" max="13078" width="8.7109375" style="417" customWidth="1"/>
    <col min="13079" max="13081" width="9.7109375" style="417" customWidth="1"/>
    <col min="13082" max="13083" width="10.140625" style="417" customWidth="1"/>
    <col min="13084" max="13084" width="9.7109375" style="417" customWidth="1"/>
    <col min="13085" max="13108" width="12.7109375" style="417" customWidth="1"/>
    <col min="13109" max="13111" width="0" style="417" hidden="1" customWidth="1"/>
    <col min="13112" max="13117" width="12.140625" style="417" customWidth="1"/>
    <col min="13118" max="13312" width="11.42578125" style="417"/>
    <col min="13313" max="13313" width="18.28515625" style="417" customWidth="1"/>
    <col min="13314" max="13314" width="27.85546875" style="417" customWidth="1"/>
    <col min="13315" max="13315" width="14" style="417" customWidth="1"/>
    <col min="13316" max="13317" width="13.5703125" style="417" customWidth="1"/>
    <col min="13318" max="13318" width="12.5703125" style="417" customWidth="1"/>
    <col min="13319" max="13319" width="11.7109375" style="417" customWidth="1"/>
    <col min="13320" max="13321" width="14.7109375" style="417" customWidth="1"/>
    <col min="13322" max="13324" width="9.7109375" style="417" customWidth="1"/>
    <col min="13325" max="13325" width="11.28515625" style="417" customWidth="1"/>
    <col min="13326" max="13329" width="9.7109375" style="417" customWidth="1"/>
    <col min="13330" max="13330" width="9.28515625" style="417" customWidth="1"/>
    <col min="13331" max="13334" width="8.7109375" style="417" customWidth="1"/>
    <col min="13335" max="13337" width="9.7109375" style="417" customWidth="1"/>
    <col min="13338" max="13339" width="10.140625" style="417" customWidth="1"/>
    <col min="13340" max="13340" width="9.7109375" style="417" customWidth="1"/>
    <col min="13341" max="13364" width="12.7109375" style="417" customWidth="1"/>
    <col min="13365" max="13367" width="0" style="417" hidden="1" customWidth="1"/>
    <col min="13368" max="13373" width="12.140625" style="417" customWidth="1"/>
    <col min="13374" max="13568" width="11.42578125" style="417"/>
    <col min="13569" max="13569" width="18.28515625" style="417" customWidth="1"/>
    <col min="13570" max="13570" width="27.85546875" style="417" customWidth="1"/>
    <col min="13571" max="13571" width="14" style="417" customWidth="1"/>
    <col min="13572" max="13573" width="13.5703125" style="417" customWidth="1"/>
    <col min="13574" max="13574" width="12.5703125" style="417" customWidth="1"/>
    <col min="13575" max="13575" width="11.7109375" style="417" customWidth="1"/>
    <col min="13576" max="13577" width="14.7109375" style="417" customWidth="1"/>
    <col min="13578" max="13580" width="9.7109375" style="417" customWidth="1"/>
    <col min="13581" max="13581" width="11.28515625" style="417" customWidth="1"/>
    <col min="13582" max="13585" width="9.7109375" style="417" customWidth="1"/>
    <col min="13586" max="13586" width="9.28515625" style="417" customWidth="1"/>
    <col min="13587" max="13590" width="8.7109375" style="417" customWidth="1"/>
    <col min="13591" max="13593" width="9.7109375" style="417" customWidth="1"/>
    <col min="13594" max="13595" width="10.140625" style="417" customWidth="1"/>
    <col min="13596" max="13596" width="9.7109375" style="417" customWidth="1"/>
    <col min="13597" max="13620" width="12.7109375" style="417" customWidth="1"/>
    <col min="13621" max="13623" width="0" style="417" hidden="1" customWidth="1"/>
    <col min="13624" max="13629" width="12.140625" style="417" customWidth="1"/>
    <col min="13630" max="13824" width="11.42578125" style="417"/>
    <col min="13825" max="13825" width="18.28515625" style="417" customWidth="1"/>
    <col min="13826" max="13826" width="27.85546875" style="417" customWidth="1"/>
    <col min="13827" max="13827" width="14" style="417" customWidth="1"/>
    <col min="13828" max="13829" width="13.5703125" style="417" customWidth="1"/>
    <col min="13830" max="13830" width="12.5703125" style="417" customWidth="1"/>
    <col min="13831" max="13831" width="11.7109375" style="417" customWidth="1"/>
    <col min="13832" max="13833" width="14.7109375" style="417" customWidth="1"/>
    <col min="13834" max="13836" width="9.7109375" style="417" customWidth="1"/>
    <col min="13837" max="13837" width="11.28515625" style="417" customWidth="1"/>
    <col min="13838" max="13841" width="9.7109375" style="417" customWidth="1"/>
    <col min="13842" max="13842" width="9.28515625" style="417" customWidth="1"/>
    <col min="13843" max="13846" width="8.7109375" style="417" customWidth="1"/>
    <col min="13847" max="13849" width="9.7109375" style="417" customWidth="1"/>
    <col min="13850" max="13851" width="10.140625" style="417" customWidth="1"/>
    <col min="13852" max="13852" width="9.7109375" style="417" customWidth="1"/>
    <col min="13853" max="13876" width="12.7109375" style="417" customWidth="1"/>
    <col min="13877" max="13879" width="0" style="417" hidden="1" customWidth="1"/>
    <col min="13880" max="13885" width="12.140625" style="417" customWidth="1"/>
    <col min="13886" max="14080" width="11.42578125" style="417"/>
    <col min="14081" max="14081" width="18.28515625" style="417" customWidth="1"/>
    <col min="14082" max="14082" width="27.85546875" style="417" customWidth="1"/>
    <col min="14083" max="14083" width="14" style="417" customWidth="1"/>
    <col min="14084" max="14085" width="13.5703125" style="417" customWidth="1"/>
    <col min="14086" max="14086" width="12.5703125" style="417" customWidth="1"/>
    <col min="14087" max="14087" width="11.7109375" style="417" customWidth="1"/>
    <col min="14088" max="14089" width="14.7109375" style="417" customWidth="1"/>
    <col min="14090" max="14092" width="9.7109375" style="417" customWidth="1"/>
    <col min="14093" max="14093" width="11.28515625" style="417" customWidth="1"/>
    <col min="14094" max="14097" width="9.7109375" style="417" customWidth="1"/>
    <col min="14098" max="14098" width="9.28515625" style="417" customWidth="1"/>
    <col min="14099" max="14102" width="8.7109375" style="417" customWidth="1"/>
    <col min="14103" max="14105" width="9.7109375" style="417" customWidth="1"/>
    <col min="14106" max="14107" width="10.140625" style="417" customWidth="1"/>
    <col min="14108" max="14108" width="9.7109375" style="417" customWidth="1"/>
    <col min="14109" max="14132" width="12.7109375" style="417" customWidth="1"/>
    <col min="14133" max="14135" width="0" style="417" hidden="1" customWidth="1"/>
    <col min="14136" max="14141" width="12.140625" style="417" customWidth="1"/>
    <col min="14142" max="14336" width="11.42578125" style="417"/>
    <col min="14337" max="14337" width="18.28515625" style="417" customWidth="1"/>
    <col min="14338" max="14338" width="27.85546875" style="417" customWidth="1"/>
    <col min="14339" max="14339" width="14" style="417" customWidth="1"/>
    <col min="14340" max="14341" width="13.5703125" style="417" customWidth="1"/>
    <col min="14342" max="14342" width="12.5703125" style="417" customWidth="1"/>
    <col min="14343" max="14343" width="11.7109375" style="417" customWidth="1"/>
    <col min="14344" max="14345" width="14.7109375" style="417" customWidth="1"/>
    <col min="14346" max="14348" width="9.7109375" style="417" customWidth="1"/>
    <col min="14349" max="14349" width="11.28515625" style="417" customWidth="1"/>
    <col min="14350" max="14353" width="9.7109375" style="417" customWidth="1"/>
    <col min="14354" max="14354" width="9.28515625" style="417" customWidth="1"/>
    <col min="14355" max="14358" width="8.7109375" style="417" customWidth="1"/>
    <col min="14359" max="14361" width="9.7109375" style="417" customWidth="1"/>
    <col min="14362" max="14363" width="10.140625" style="417" customWidth="1"/>
    <col min="14364" max="14364" width="9.7109375" style="417" customWidth="1"/>
    <col min="14365" max="14388" width="12.7109375" style="417" customWidth="1"/>
    <col min="14389" max="14391" width="0" style="417" hidden="1" customWidth="1"/>
    <col min="14392" max="14397" width="12.140625" style="417" customWidth="1"/>
    <col min="14398" max="14592" width="11.42578125" style="417"/>
    <col min="14593" max="14593" width="18.28515625" style="417" customWidth="1"/>
    <col min="14594" max="14594" width="27.85546875" style="417" customWidth="1"/>
    <col min="14595" max="14595" width="14" style="417" customWidth="1"/>
    <col min="14596" max="14597" width="13.5703125" style="417" customWidth="1"/>
    <col min="14598" max="14598" width="12.5703125" style="417" customWidth="1"/>
    <col min="14599" max="14599" width="11.7109375" style="417" customWidth="1"/>
    <col min="14600" max="14601" width="14.7109375" style="417" customWidth="1"/>
    <col min="14602" max="14604" width="9.7109375" style="417" customWidth="1"/>
    <col min="14605" max="14605" width="11.28515625" style="417" customWidth="1"/>
    <col min="14606" max="14609" width="9.7109375" style="417" customWidth="1"/>
    <col min="14610" max="14610" width="9.28515625" style="417" customWidth="1"/>
    <col min="14611" max="14614" width="8.7109375" style="417" customWidth="1"/>
    <col min="14615" max="14617" width="9.7109375" style="417" customWidth="1"/>
    <col min="14618" max="14619" width="10.140625" style="417" customWidth="1"/>
    <col min="14620" max="14620" width="9.7109375" style="417" customWidth="1"/>
    <col min="14621" max="14644" width="12.7109375" style="417" customWidth="1"/>
    <col min="14645" max="14647" width="0" style="417" hidden="1" customWidth="1"/>
    <col min="14648" max="14653" width="12.140625" style="417" customWidth="1"/>
    <col min="14654" max="14848" width="11.42578125" style="417"/>
    <col min="14849" max="14849" width="18.28515625" style="417" customWidth="1"/>
    <col min="14850" max="14850" width="27.85546875" style="417" customWidth="1"/>
    <col min="14851" max="14851" width="14" style="417" customWidth="1"/>
    <col min="14852" max="14853" width="13.5703125" style="417" customWidth="1"/>
    <col min="14854" max="14854" width="12.5703125" style="417" customWidth="1"/>
    <col min="14855" max="14855" width="11.7109375" style="417" customWidth="1"/>
    <col min="14856" max="14857" width="14.7109375" style="417" customWidth="1"/>
    <col min="14858" max="14860" width="9.7109375" style="417" customWidth="1"/>
    <col min="14861" max="14861" width="11.28515625" style="417" customWidth="1"/>
    <col min="14862" max="14865" width="9.7109375" style="417" customWidth="1"/>
    <col min="14866" max="14866" width="9.28515625" style="417" customWidth="1"/>
    <col min="14867" max="14870" width="8.7109375" style="417" customWidth="1"/>
    <col min="14871" max="14873" width="9.7109375" style="417" customWidth="1"/>
    <col min="14874" max="14875" width="10.140625" style="417" customWidth="1"/>
    <col min="14876" max="14876" width="9.7109375" style="417" customWidth="1"/>
    <col min="14877" max="14900" width="12.7109375" style="417" customWidth="1"/>
    <col min="14901" max="14903" width="0" style="417" hidden="1" customWidth="1"/>
    <col min="14904" max="14909" width="12.140625" style="417" customWidth="1"/>
    <col min="14910" max="15104" width="11.42578125" style="417"/>
    <col min="15105" max="15105" width="18.28515625" style="417" customWidth="1"/>
    <col min="15106" max="15106" width="27.85546875" style="417" customWidth="1"/>
    <col min="15107" max="15107" width="14" style="417" customWidth="1"/>
    <col min="15108" max="15109" width="13.5703125" style="417" customWidth="1"/>
    <col min="15110" max="15110" width="12.5703125" style="417" customWidth="1"/>
    <col min="15111" max="15111" width="11.7109375" style="417" customWidth="1"/>
    <col min="15112" max="15113" width="14.7109375" style="417" customWidth="1"/>
    <col min="15114" max="15116" width="9.7109375" style="417" customWidth="1"/>
    <col min="15117" max="15117" width="11.28515625" style="417" customWidth="1"/>
    <col min="15118" max="15121" width="9.7109375" style="417" customWidth="1"/>
    <col min="15122" max="15122" width="9.28515625" style="417" customWidth="1"/>
    <col min="15123" max="15126" width="8.7109375" style="417" customWidth="1"/>
    <col min="15127" max="15129" width="9.7109375" style="417" customWidth="1"/>
    <col min="15130" max="15131" width="10.140625" style="417" customWidth="1"/>
    <col min="15132" max="15132" width="9.7109375" style="417" customWidth="1"/>
    <col min="15133" max="15156" width="12.7109375" style="417" customWidth="1"/>
    <col min="15157" max="15159" width="0" style="417" hidden="1" customWidth="1"/>
    <col min="15160" max="15165" width="12.140625" style="417" customWidth="1"/>
    <col min="15166" max="15360" width="11.42578125" style="417"/>
    <col min="15361" max="15361" width="18.28515625" style="417" customWidth="1"/>
    <col min="15362" max="15362" width="27.85546875" style="417" customWidth="1"/>
    <col min="15363" max="15363" width="14" style="417" customWidth="1"/>
    <col min="15364" max="15365" width="13.5703125" style="417" customWidth="1"/>
    <col min="15366" max="15366" width="12.5703125" style="417" customWidth="1"/>
    <col min="15367" max="15367" width="11.7109375" style="417" customWidth="1"/>
    <col min="15368" max="15369" width="14.7109375" style="417" customWidth="1"/>
    <col min="15370" max="15372" width="9.7109375" style="417" customWidth="1"/>
    <col min="15373" max="15373" width="11.28515625" style="417" customWidth="1"/>
    <col min="15374" max="15377" width="9.7109375" style="417" customWidth="1"/>
    <col min="15378" max="15378" width="9.28515625" style="417" customWidth="1"/>
    <col min="15379" max="15382" width="8.7109375" style="417" customWidth="1"/>
    <col min="15383" max="15385" width="9.7109375" style="417" customWidth="1"/>
    <col min="15386" max="15387" width="10.140625" style="417" customWidth="1"/>
    <col min="15388" max="15388" width="9.7109375" style="417" customWidth="1"/>
    <col min="15389" max="15412" width="12.7109375" style="417" customWidth="1"/>
    <col min="15413" max="15415" width="0" style="417" hidden="1" customWidth="1"/>
    <col min="15416" max="15421" width="12.140625" style="417" customWidth="1"/>
    <col min="15422" max="15616" width="11.42578125" style="417"/>
    <col min="15617" max="15617" width="18.28515625" style="417" customWidth="1"/>
    <col min="15618" max="15618" width="27.85546875" style="417" customWidth="1"/>
    <col min="15619" max="15619" width="14" style="417" customWidth="1"/>
    <col min="15620" max="15621" width="13.5703125" style="417" customWidth="1"/>
    <col min="15622" max="15622" width="12.5703125" style="417" customWidth="1"/>
    <col min="15623" max="15623" width="11.7109375" style="417" customWidth="1"/>
    <col min="15624" max="15625" width="14.7109375" style="417" customWidth="1"/>
    <col min="15626" max="15628" width="9.7109375" style="417" customWidth="1"/>
    <col min="15629" max="15629" width="11.28515625" style="417" customWidth="1"/>
    <col min="15630" max="15633" width="9.7109375" style="417" customWidth="1"/>
    <col min="15634" max="15634" width="9.28515625" style="417" customWidth="1"/>
    <col min="15635" max="15638" width="8.7109375" style="417" customWidth="1"/>
    <col min="15639" max="15641" width="9.7109375" style="417" customWidth="1"/>
    <col min="15642" max="15643" width="10.140625" style="417" customWidth="1"/>
    <col min="15644" max="15644" width="9.7109375" style="417" customWidth="1"/>
    <col min="15645" max="15668" width="12.7109375" style="417" customWidth="1"/>
    <col min="15669" max="15671" width="0" style="417" hidden="1" customWidth="1"/>
    <col min="15672" max="15677" width="12.140625" style="417" customWidth="1"/>
    <col min="15678" max="15872" width="11.42578125" style="417"/>
    <col min="15873" max="15873" width="18.28515625" style="417" customWidth="1"/>
    <col min="15874" max="15874" width="27.85546875" style="417" customWidth="1"/>
    <col min="15875" max="15875" width="14" style="417" customWidth="1"/>
    <col min="15876" max="15877" width="13.5703125" style="417" customWidth="1"/>
    <col min="15878" max="15878" width="12.5703125" style="417" customWidth="1"/>
    <col min="15879" max="15879" width="11.7109375" style="417" customWidth="1"/>
    <col min="15880" max="15881" width="14.7109375" style="417" customWidth="1"/>
    <col min="15882" max="15884" width="9.7109375" style="417" customWidth="1"/>
    <col min="15885" max="15885" width="11.28515625" style="417" customWidth="1"/>
    <col min="15886" max="15889" width="9.7109375" style="417" customWidth="1"/>
    <col min="15890" max="15890" width="9.28515625" style="417" customWidth="1"/>
    <col min="15891" max="15894" width="8.7109375" style="417" customWidth="1"/>
    <col min="15895" max="15897" width="9.7109375" style="417" customWidth="1"/>
    <col min="15898" max="15899" width="10.140625" style="417" customWidth="1"/>
    <col min="15900" max="15900" width="9.7109375" style="417" customWidth="1"/>
    <col min="15901" max="15924" width="12.7109375" style="417" customWidth="1"/>
    <col min="15925" max="15927" width="0" style="417" hidden="1" customWidth="1"/>
    <col min="15928" max="15933" width="12.140625" style="417" customWidth="1"/>
    <col min="15934" max="16128" width="11.42578125" style="417"/>
    <col min="16129" max="16129" width="18.28515625" style="417" customWidth="1"/>
    <col min="16130" max="16130" width="27.85546875" style="417" customWidth="1"/>
    <col min="16131" max="16131" width="14" style="417" customWidth="1"/>
    <col min="16132" max="16133" width="13.5703125" style="417" customWidth="1"/>
    <col min="16134" max="16134" width="12.5703125" style="417" customWidth="1"/>
    <col min="16135" max="16135" width="11.7109375" style="417" customWidth="1"/>
    <col min="16136" max="16137" width="14.7109375" style="417" customWidth="1"/>
    <col min="16138" max="16140" width="9.7109375" style="417" customWidth="1"/>
    <col min="16141" max="16141" width="11.28515625" style="417" customWidth="1"/>
    <col min="16142" max="16145" width="9.7109375" style="417" customWidth="1"/>
    <col min="16146" max="16146" width="9.28515625" style="417" customWidth="1"/>
    <col min="16147" max="16150" width="8.7109375" style="417" customWidth="1"/>
    <col min="16151" max="16153" width="9.7109375" style="417" customWidth="1"/>
    <col min="16154" max="16155" width="10.140625" style="417" customWidth="1"/>
    <col min="16156" max="16156" width="9.7109375" style="417" customWidth="1"/>
    <col min="16157" max="16180" width="12.7109375" style="417" customWidth="1"/>
    <col min="16181" max="16183" width="0" style="417" hidden="1" customWidth="1"/>
    <col min="16184" max="16189" width="12.140625" style="417" customWidth="1"/>
    <col min="16190" max="16384" width="11.42578125" style="417"/>
  </cols>
  <sheetData>
    <row r="1" spans="1:55" s="404" customFormat="1" ht="12.75" customHeight="1" x14ac:dyDescent="0.1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55" s="404" customFormat="1" ht="12.75" customHeight="1" x14ac:dyDescent="0.15">
      <c r="A2" s="402" t="str">
        <f>CONCATENATE("COMUNA: ",[1]NOMBRE!B2," - ","( ",[1]NOMBRE!C2,[1]NOMBRE!D2,[1]NOMBRE!E2,[1]NOMBRE!F2,[1]NOMBRE!G2," )")</f>
        <v>COMUNA: LINARES - ( 07401 )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55" s="404" customFormat="1" ht="12.75" customHeight="1" x14ac:dyDescent="0.2">
      <c r="A3" s="402" t="str">
        <f>CONCATENATE("ESTABLECIMIENTO: ",[1]NOMBRE!B3," - ","( ",[1]NOMBRE!C3,[1]NOMBRE!D3,[1]NOMBRE!E3,[1]NOMBRE!F3,[1]NOMBRE!G3," )")</f>
        <v>ESTABLECIMIENTO: HOSPITAL DE LINARES  - ( 16108 )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</row>
    <row r="4" spans="1:55" s="404" customFormat="1" ht="12.75" customHeight="1" x14ac:dyDescent="0.15">
      <c r="A4" s="402" t="str">
        <f>CONCATENATE("MES: ",[1]NOMBRE!B6," - ","( ",[1]NOMBRE!C6,[1]NOMBRE!D6," )")</f>
        <v>MES: MARZO - ( 03 )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</row>
    <row r="5" spans="1:55" s="404" customFormat="1" ht="12.75" customHeight="1" x14ac:dyDescent="0.15">
      <c r="A5" s="406" t="str">
        <f>CONCATENATE("AÑO: ",[1]NOMBRE!B7)</f>
        <v>AÑO: 2013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</row>
    <row r="6" spans="1:55" s="408" customFormat="1" ht="39.950000000000003" customHeight="1" x14ac:dyDescent="0.2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407"/>
      <c r="Q6" s="407"/>
      <c r="R6" s="407"/>
      <c r="S6" s="407"/>
      <c r="T6" s="407"/>
      <c r="U6" s="407"/>
      <c r="V6" s="407"/>
      <c r="W6" s="404"/>
      <c r="AX6" s="409"/>
      <c r="AY6" s="409"/>
    </row>
    <row r="7" spans="1:55" s="408" customFormat="1" ht="55.5" customHeight="1" x14ac:dyDescent="0.2">
      <c r="A7" s="463" t="s">
        <v>6</v>
      </c>
      <c r="B7" s="437"/>
      <c r="C7" s="437"/>
      <c r="D7" s="436"/>
      <c r="E7" s="436"/>
      <c r="F7" s="436"/>
      <c r="X7" s="404"/>
      <c r="Y7" s="404"/>
    </row>
    <row r="8" spans="1:55" s="408" customFormat="1" ht="29.25" customHeight="1" x14ac:dyDescent="0.2">
      <c r="A8" s="753" t="s">
        <v>7</v>
      </c>
      <c r="B8" s="754"/>
      <c r="C8" s="778" t="s">
        <v>8</v>
      </c>
      <c r="D8" s="441"/>
      <c r="E8" s="409"/>
      <c r="T8" s="404"/>
      <c r="U8" s="404"/>
    </row>
    <row r="9" spans="1:55" s="408" customFormat="1" ht="27" customHeight="1" x14ac:dyDescent="0.2">
      <c r="A9" s="755"/>
      <c r="B9" s="756"/>
      <c r="C9" s="779"/>
      <c r="D9" s="473"/>
      <c r="U9" s="404"/>
      <c r="V9" s="404"/>
    </row>
    <row r="10" spans="1:55" s="408" customFormat="1" x14ac:dyDescent="0.2">
      <c r="A10" s="760" t="s">
        <v>9</v>
      </c>
      <c r="B10" s="761"/>
      <c r="C10" s="464">
        <v>379</v>
      </c>
      <c r="U10" s="404"/>
      <c r="V10" s="404"/>
    </row>
    <row r="11" spans="1:55" s="408" customFormat="1" x14ac:dyDescent="0.2">
      <c r="A11" s="762" t="s">
        <v>10</v>
      </c>
      <c r="B11" s="763"/>
      <c r="C11" s="465">
        <v>5984</v>
      </c>
      <c r="U11" s="404"/>
      <c r="V11" s="404"/>
    </row>
    <row r="12" spans="1:55" s="408" customFormat="1" x14ac:dyDescent="0.2">
      <c r="A12" s="764" t="s">
        <v>11</v>
      </c>
      <c r="B12" s="765"/>
      <c r="C12" s="466">
        <f>SUM(C10:C11)</f>
        <v>6363</v>
      </c>
      <c r="U12" s="404"/>
      <c r="V12" s="404"/>
    </row>
    <row r="13" spans="1:55" s="408" customFormat="1" x14ac:dyDescent="0.2">
      <c r="A13" s="474" t="s">
        <v>12</v>
      </c>
      <c r="B13" s="471"/>
      <c r="C13" s="472"/>
      <c r="U13" s="404"/>
      <c r="V13" s="404"/>
    </row>
    <row r="14" spans="1:55" s="408" customFormat="1" ht="50.25" customHeight="1" x14ac:dyDescent="0.2">
      <c r="A14" s="439" t="s">
        <v>13</v>
      </c>
      <c r="B14" s="425"/>
      <c r="C14" s="426"/>
      <c r="D14" s="423"/>
      <c r="E14" s="427"/>
      <c r="X14" s="404"/>
      <c r="Y14" s="404"/>
    </row>
    <row r="15" spans="1:55" s="408" customFormat="1" ht="44.25" customHeight="1" x14ac:dyDescent="0.2">
      <c r="A15" s="757" t="s">
        <v>14</v>
      </c>
      <c r="B15" s="757"/>
      <c r="C15" s="461" t="s">
        <v>15</v>
      </c>
      <c r="D15" s="462" t="s">
        <v>16</v>
      </c>
      <c r="E15" s="438" t="s">
        <v>17</v>
      </c>
      <c r="F15" s="440"/>
      <c r="X15" s="404"/>
      <c r="Y15" s="404"/>
    </row>
    <row r="16" spans="1:55" s="408" customFormat="1" x14ac:dyDescent="0.2">
      <c r="A16" s="758" t="s">
        <v>18</v>
      </c>
      <c r="B16" s="429" t="s">
        <v>19</v>
      </c>
      <c r="C16" s="444">
        <f>SUM(D16:E16)</f>
        <v>0</v>
      </c>
      <c r="D16" s="445"/>
      <c r="E16" s="446"/>
      <c r="F16" s="481" t="str">
        <f>$BA16&amp;""</f>
        <v/>
      </c>
      <c r="X16" s="404"/>
      <c r="Y16" s="404"/>
      <c r="BA16" s="479" t="str">
        <f>IF($D16+$E16&lt;&gt;$C16,"NO ALTERE LAS FORMULAS, la suma de edades NO es igual al Total.","")</f>
        <v/>
      </c>
      <c r="BB16" s="411"/>
      <c r="BC16" s="480">
        <f>IF($D16+$E16&lt;&gt;$C16,1,0)</f>
        <v>0</v>
      </c>
    </row>
    <row r="17" spans="1:55" s="408" customFormat="1" x14ac:dyDescent="0.2">
      <c r="A17" s="758"/>
      <c r="B17" s="429" t="s">
        <v>21</v>
      </c>
      <c r="C17" s="447">
        <f>SUM(C18:C22)</f>
        <v>0</v>
      </c>
      <c r="D17" s="447">
        <f>SUM(D18:D22)</f>
        <v>0</v>
      </c>
      <c r="E17" s="447">
        <f>SUM(E18:E22)</f>
        <v>0</v>
      </c>
      <c r="F17" s="411"/>
      <c r="X17" s="404"/>
      <c r="Y17" s="404"/>
      <c r="BA17" s="411"/>
      <c r="BB17" s="411"/>
      <c r="BC17" s="411"/>
    </row>
    <row r="18" spans="1:55" s="408" customFormat="1" x14ac:dyDescent="0.2">
      <c r="A18" s="758"/>
      <c r="B18" s="430" t="s">
        <v>22</v>
      </c>
      <c r="C18" s="448">
        <f t="shared" ref="C18:C28" si="0">SUM(D18:E18)</f>
        <v>0</v>
      </c>
      <c r="D18" s="449"/>
      <c r="E18" s="450"/>
      <c r="F18" s="481" t="str">
        <f t="shared" ref="F18:F28" si="1">$BA18&amp;""</f>
        <v/>
      </c>
      <c r="X18" s="404"/>
      <c r="Y18" s="404"/>
      <c r="BA18" s="479" t="str">
        <f t="shared" ref="BA18:BA28" si="2">IF($D18+$E18&lt;&gt;$C18,"NO ALTERE LAS FORMULAS, la suma de edades NO es igual al Total.","")</f>
        <v/>
      </c>
      <c r="BB18" s="411"/>
      <c r="BC18" s="480">
        <f t="shared" ref="BC18:BC28" si="3">IF($D18+$E18&lt;&gt;$C18,1,0)</f>
        <v>0</v>
      </c>
    </row>
    <row r="19" spans="1:55" s="408" customFormat="1" x14ac:dyDescent="0.2">
      <c r="A19" s="758"/>
      <c r="B19" s="431" t="s">
        <v>23</v>
      </c>
      <c r="C19" s="451">
        <f t="shared" si="0"/>
        <v>0</v>
      </c>
      <c r="D19" s="452"/>
      <c r="E19" s="450"/>
      <c r="F19" s="481" t="str">
        <f t="shared" si="1"/>
        <v/>
      </c>
      <c r="X19" s="404"/>
      <c r="Y19" s="404"/>
      <c r="BA19" s="479" t="str">
        <f t="shared" si="2"/>
        <v/>
      </c>
      <c r="BB19" s="411"/>
      <c r="BC19" s="480">
        <f t="shared" si="3"/>
        <v>0</v>
      </c>
    </row>
    <row r="20" spans="1:55" s="408" customFormat="1" x14ac:dyDescent="0.2">
      <c r="A20" s="758"/>
      <c r="B20" s="431" t="s">
        <v>24</v>
      </c>
      <c r="C20" s="451">
        <f t="shared" si="0"/>
        <v>0</v>
      </c>
      <c r="D20" s="452"/>
      <c r="E20" s="453"/>
      <c r="F20" s="481" t="str">
        <f t="shared" si="1"/>
        <v/>
      </c>
      <c r="X20" s="404"/>
      <c r="Y20" s="404"/>
      <c r="BA20" s="479" t="str">
        <f t="shared" si="2"/>
        <v/>
      </c>
      <c r="BB20" s="411"/>
      <c r="BC20" s="480">
        <f t="shared" si="3"/>
        <v>0</v>
      </c>
    </row>
    <row r="21" spans="1:55" s="408" customFormat="1" x14ac:dyDescent="0.2">
      <c r="A21" s="758"/>
      <c r="B21" s="431" t="s">
        <v>25</v>
      </c>
      <c r="C21" s="451">
        <f t="shared" si="0"/>
        <v>0</v>
      </c>
      <c r="D21" s="452"/>
      <c r="E21" s="453"/>
      <c r="F21" s="481" t="str">
        <f>$BA21&amp;""</f>
        <v/>
      </c>
      <c r="X21" s="404"/>
      <c r="Y21" s="404"/>
      <c r="BA21" s="479" t="str">
        <f t="shared" si="2"/>
        <v/>
      </c>
      <c r="BB21" s="411"/>
      <c r="BC21" s="480">
        <f t="shared" si="3"/>
        <v>0</v>
      </c>
    </row>
    <row r="22" spans="1:55" s="408" customFormat="1" ht="14.25" customHeight="1" x14ac:dyDescent="0.2">
      <c r="A22" s="758"/>
      <c r="B22" s="432" t="s">
        <v>26</v>
      </c>
      <c r="C22" s="454">
        <f t="shared" si="0"/>
        <v>0</v>
      </c>
      <c r="D22" s="455"/>
      <c r="E22" s="456"/>
      <c r="F22" s="481" t="str">
        <f t="shared" si="1"/>
        <v/>
      </c>
      <c r="X22" s="404"/>
      <c r="Y22" s="404"/>
      <c r="BA22" s="479" t="str">
        <f t="shared" si="2"/>
        <v/>
      </c>
      <c r="BB22" s="411"/>
      <c r="BC22" s="480">
        <f t="shared" si="3"/>
        <v>0</v>
      </c>
    </row>
    <row r="23" spans="1:55" s="408" customFormat="1" x14ac:dyDescent="0.2">
      <c r="A23" s="758" t="s">
        <v>27</v>
      </c>
      <c r="B23" s="433" t="s">
        <v>19</v>
      </c>
      <c r="C23" s="448">
        <f t="shared" si="0"/>
        <v>0</v>
      </c>
      <c r="D23" s="449"/>
      <c r="E23" s="450"/>
      <c r="F23" s="481" t="str">
        <f t="shared" si="1"/>
        <v/>
      </c>
      <c r="X23" s="404"/>
      <c r="Y23" s="404"/>
      <c r="BA23" s="479" t="str">
        <f t="shared" si="2"/>
        <v/>
      </c>
      <c r="BB23" s="411"/>
      <c r="BC23" s="480">
        <f t="shared" si="3"/>
        <v>0</v>
      </c>
    </row>
    <row r="24" spans="1:55" s="408" customFormat="1" x14ac:dyDescent="0.2">
      <c r="A24" s="758"/>
      <c r="B24" s="434" t="s">
        <v>21</v>
      </c>
      <c r="C24" s="451">
        <f t="shared" si="0"/>
        <v>0</v>
      </c>
      <c r="D24" s="452"/>
      <c r="E24" s="453"/>
      <c r="F24" s="481" t="str">
        <f t="shared" si="1"/>
        <v/>
      </c>
      <c r="X24" s="404"/>
      <c r="Y24" s="404"/>
      <c r="BA24" s="479" t="str">
        <f t="shared" si="2"/>
        <v/>
      </c>
      <c r="BB24" s="411"/>
      <c r="BC24" s="480">
        <f t="shared" si="3"/>
        <v>0</v>
      </c>
    </row>
    <row r="25" spans="1:55" s="408" customFormat="1" ht="21.75" x14ac:dyDescent="0.2">
      <c r="A25" s="758"/>
      <c r="B25" s="435" t="s">
        <v>28</v>
      </c>
      <c r="C25" s="454">
        <f t="shared" si="0"/>
        <v>0</v>
      </c>
      <c r="D25" s="455"/>
      <c r="E25" s="457"/>
      <c r="F25" s="481" t="str">
        <f t="shared" si="1"/>
        <v/>
      </c>
      <c r="X25" s="404"/>
      <c r="Y25" s="404"/>
      <c r="BA25" s="479" t="str">
        <f t="shared" si="2"/>
        <v/>
      </c>
      <c r="BB25" s="411"/>
      <c r="BC25" s="480">
        <f t="shared" si="3"/>
        <v>0</v>
      </c>
    </row>
    <row r="26" spans="1:55" s="408" customFormat="1" x14ac:dyDescent="0.2">
      <c r="A26" s="758" t="s">
        <v>29</v>
      </c>
      <c r="B26" s="433" t="s">
        <v>19</v>
      </c>
      <c r="C26" s="448">
        <f t="shared" si="0"/>
        <v>0</v>
      </c>
      <c r="D26" s="449"/>
      <c r="E26" s="446"/>
      <c r="F26" s="481" t="str">
        <f t="shared" si="1"/>
        <v/>
      </c>
      <c r="X26" s="404"/>
      <c r="Y26" s="404"/>
      <c r="BA26" s="479" t="str">
        <f t="shared" si="2"/>
        <v/>
      </c>
      <c r="BB26" s="411"/>
      <c r="BC26" s="480">
        <f>IF($D26+$E26&lt;&gt;$C26,1,0)</f>
        <v>0</v>
      </c>
    </row>
    <row r="27" spans="1:55" s="408" customFormat="1" x14ac:dyDescent="0.2">
      <c r="A27" s="758"/>
      <c r="B27" s="434" t="s">
        <v>21</v>
      </c>
      <c r="C27" s="451">
        <f t="shared" si="0"/>
        <v>0</v>
      </c>
      <c r="D27" s="452"/>
      <c r="E27" s="453"/>
      <c r="F27" s="481" t="str">
        <f t="shared" si="1"/>
        <v/>
      </c>
      <c r="X27" s="404"/>
      <c r="Y27" s="404"/>
      <c r="BA27" s="479" t="str">
        <f t="shared" si="2"/>
        <v/>
      </c>
      <c r="BB27" s="411"/>
      <c r="BC27" s="480">
        <f t="shared" si="3"/>
        <v>0</v>
      </c>
    </row>
    <row r="28" spans="1:55" s="408" customFormat="1" ht="21.75" x14ac:dyDescent="0.2">
      <c r="A28" s="758"/>
      <c r="B28" s="435" t="s">
        <v>30</v>
      </c>
      <c r="C28" s="454">
        <f t="shared" si="0"/>
        <v>0</v>
      </c>
      <c r="D28" s="455"/>
      <c r="E28" s="456"/>
      <c r="F28" s="481" t="str">
        <f t="shared" si="1"/>
        <v/>
      </c>
      <c r="X28" s="404"/>
      <c r="Y28" s="404"/>
      <c r="BA28" s="479" t="str">
        <f t="shared" si="2"/>
        <v/>
      </c>
      <c r="BB28" s="411"/>
      <c r="BC28" s="480">
        <f t="shared" si="3"/>
        <v>0</v>
      </c>
    </row>
    <row r="29" spans="1:55" s="408" customFormat="1" ht="13.5" customHeight="1" x14ac:dyDescent="0.2">
      <c r="A29" s="442" t="s">
        <v>31</v>
      </c>
      <c r="B29" s="443"/>
      <c r="C29" s="458"/>
      <c r="D29" s="459"/>
      <c r="E29" s="460"/>
      <c r="X29" s="404"/>
      <c r="Y29" s="404"/>
    </row>
    <row r="30" spans="1:55" s="408" customFormat="1" ht="51.75" customHeight="1" x14ac:dyDescent="0.2">
      <c r="A30" s="439" t="s">
        <v>32</v>
      </c>
      <c r="B30" s="424"/>
      <c r="C30" s="426"/>
      <c r="D30" s="423"/>
      <c r="E30" s="427"/>
      <c r="F30" s="428"/>
      <c r="G30" s="403"/>
      <c r="H30" s="403"/>
      <c r="X30" s="404"/>
      <c r="Y30" s="404"/>
    </row>
    <row r="31" spans="1:55" s="408" customFormat="1" ht="12.75" customHeight="1" x14ac:dyDescent="0.2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W31" s="404"/>
      <c r="X31" s="404"/>
    </row>
    <row r="32" spans="1:55" s="408" customFormat="1" x14ac:dyDescent="0.2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W32" s="404"/>
      <c r="X32" s="404"/>
    </row>
    <row r="33" spans="1:55" s="408" customFormat="1" ht="11.25" customHeight="1" x14ac:dyDescent="0.2">
      <c r="A33" s="745"/>
      <c r="B33" s="746"/>
      <c r="C33" s="749"/>
      <c r="D33" s="773"/>
      <c r="E33" s="767"/>
      <c r="F33" s="769"/>
      <c r="G33" s="749"/>
      <c r="H33" s="749"/>
      <c r="I33" s="749"/>
      <c r="W33" s="404"/>
      <c r="X33" s="404"/>
    </row>
    <row r="34" spans="1:55" s="408" customFormat="1" ht="25.5" customHeight="1" x14ac:dyDescent="0.2">
      <c r="A34" s="739" t="s">
        <v>41</v>
      </c>
      <c r="B34" s="740"/>
      <c r="C34" s="444">
        <f>SUM(D34:F34)</f>
        <v>0</v>
      </c>
      <c r="D34" s="467"/>
      <c r="E34" s="468"/>
      <c r="F34" s="469"/>
      <c r="G34" s="470"/>
      <c r="H34" s="470"/>
      <c r="I34" s="470"/>
      <c r="J34" s="481" t="str">
        <f>$BA34&amp;""</f>
        <v/>
      </c>
      <c r="W34" s="404"/>
      <c r="X34" s="404"/>
      <c r="BA34" s="479" t="str">
        <f>IF($D34+$E34+F34&lt;&gt;$C34,"NO ALTERE LAS FORMULAS, la suma de procedencia NO es igual al TOTAL.","")</f>
        <v/>
      </c>
      <c r="BB34" s="411"/>
      <c r="BC34" s="480">
        <f>IF($D34+$E34+F34&lt;&gt;$C34,1,0)</f>
        <v>0</v>
      </c>
    </row>
    <row r="35" spans="1:55" s="408" customFormat="1" ht="13.5" customHeight="1" x14ac:dyDescent="0.2">
      <c r="A35" s="478" t="s">
        <v>42</v>
      </c>
      <c r="B35" s="477"/>
      <c r="C35" s="476"/>
      <c r="D35" s="475"/>
      <c r="E35" s="475"/>
      <c r="F35" s="475"/>
      <c r="G35" s="475"/>
      <c r="H35" s="475"/>
      <c r="X35" s="404"/>
      <c r="Y35" s="404"/>
    </row>
    <row r="36" spans="1:55" s="408" customFormat="1" x14ac:dyDescent="0.2">
      <c r="A36" s="412"/>
      <c r="X36" s="404"/>
      <c r="Y36" s="404"/>
    </row>
    <row r="37" spans="1:55" s="408" customFormat="1" x14ac:dyDescent="0.2">
      <c r="A37" s="412"/>
      <c r="X37" s="404"/>
      <c r="Y37" s="404"/>
    </row>
    <row r="38" spans="1:55" s="408" customFormat="1" x14ac:dyDescent="0.2">
      <c r="A38" s="412"/>
      <c r="X38" s="404"/>
      <c r="Y38" s="404"/>
    </row>
    <row r="39" spans="1:55" s="408" customFormat="1" x14ac:dyDescent="0.2">
      <c r="A39" s="412"/>
      <c r="X39" s="404"/>
      <c r="Y39" s="404"/>
    </row>
    <row r="40" spans="1:55" s="408" customFormat="1" x14ac:dyDescent="0.2">
      <c r="A40" s="412"/>
      <c r="X40" s="404"/>
      <c r="Y40" s="404"/>
    </row>
    <row r="41" spans="1:55" s="408" customFormat="1" x14ac:dyDescent="0.2">
      <c r="A41" s="412"/>
      <c r="X41" s="404"/>
      <c r="Y41" s="404"/>
    </row>
    <row r="42" spans="1:55" s="408" customFormat="1" x14ac:dyDescent="0.2">
      <c r="A42" s="412"/>
      <c r="X42" s="404"/>
      <c r="Y42" s="404"/>
    </row>
    <row r="43" spans="1:55" s="408" customFormat="1" x14ac:dyDescent="0.2">
      <c r="A43" s="412"/>
      <c r="X43" s="404"/>
      <c r="Y43" s="404"/>
    </row>
    <row r="44" spans="1:55" s="408" customFormat="1" x14ac:dyDescent="0.2">
      <c r="A44" s="412"/>
      <c r="X44" s="404"/>
      <c r="Y44" s="404"/>
    </row>
    <row r="45" spans="1:55" s="408" customFormat="1" x14ac:dyDescent="0.2">
      <c r="A45" s="412"/>
      <c r="X45" s="404"/>
      <c r="Y45" s="404"/>
    </row>
    <row r="46" spans="1:55" s="408" customFormat="1" x14ac:dyDescent="0.2">
      <c r="A46" s="412"/>
      <c r="X46" s="404"/>
      <c r="Y46" s="404"/>
    </row>
    <row r="47" spans="1:55" s="408" customFormat="1" x14ac:dyDescent="0.2">
      <c r="A47" s="412"/>
      <c r="X47" s="404"/>
      <c r="Y47" s="404"/>
    </row>
    <row r="48" spans="1:55" s="408" customFormat="1" x14ac:dyDescent="0.2">
      <c r="A48" s="412"/>
      <c r="X48" s="404"/>
      <c r="Y48" s="404"/>
    </row>
    <row r="49" spans="1:25" s="408" customFormat="1" x14ac:dyDescent="0.2">
      <c r="A49" s="412"/>
      <c r="X49" s="404"/>
      <c r="Y49" s="404"/>
    </row>
    <row r="50" spans="1:25" s="408" customFormat="1" x14ac:dyDescent="0.2">
      <c r="A50" s="412"/>
      <c r="X50" s="404"/>
      <c r="Y50" s="404"/>
    </row>
    <row r="51" spans="1:25" s="408" customFormat="1" x14ac:dyDescent="0.2">
      <c r="A51" s="412"/>
      <c r="X51" s="404"/>
      <c r="Y51" s="404"/>
    </row>
    <row r="52" spans="1:25" s="408" customFormat="1" x14ac:dyDescent="0.2">
      <c r="A52" s="412"/>
      <c r="X52" s="404"/>
      <c r="Y52" s="404"/>
    </row>
    <row r="53" spans="1:25" s="408" customFormat="1" x14ac:dyDescent="0.2">
      <c r="A53" s="412"/>
      <c r="X53" s="404"/>
      <c r="Y53" s="404"/>
    </row>
    <row r="54" spans="1:25" s="408" customFormat="1" x14ac:dyDescent="0.2">
      <c r="A54" s="412"/>
      <c r="X54" s="404"/>
      <c r="Y54" s="404"/>
    </row>
    <row r="55" spans="1:25" s="408" customFormat="1" x14ac:dyDescent="0.2">
      <c r="A55" s="412"/>
      <c r="X55" s="404"/>
      <c r="Y55" s="404"/>
    </row>
    <row r="56" spans="1:25" s="408" customFormat="1" x14ac:dyDescent="0.2">
      <c r="A56" s="412"/>
      <c r="X56" s="404"/>
      <c r="Y56" s="404"/>
    </row>
    <row r="57" spans="1:25" s="408" customFormat="1" x14ac:dyDescent="0.2">
      <c r="A57" s="412"/>
      <c r="X57" s="404"/>
      <c r="Y57" s="404"/>
    </row>
    <row r="58" spans="1:25" s="408" customFormat="1" x14ac:dyDescent="0.2">
      <c r="A58" s="412"/>
      <c r="X58" s="404"/>
      <c r="Y58" s="404"/>
    </row>
    <row r="59" spans="1:25" s="408" customFormat="1" x14ac:dyDescent="0.2">
      <c r="A59" s="412"/>
      <c r="X59" s="404"/>
      <c r="Y59" s="404"/>
    </row>
    <row r="60" spans="1:25" s="408" customFormat="1" x14ac:dyDescent="0.2">
      <c r="A60" s="412"/>
      <c r="X60" s="404"/>
      <c r="Y60" s="404"/>
    </row>
    <row r="61" spans="1:25" s="408" customFormat="1" x14ac:dyDescent="0.2">
      <c r="A61" s="412"/>
      <c r="X61" s="404"/>
      <c r="Y61" s="404"/>
    </row>
    <row r="62" spans="1:25" s="408" customFormat="1" x14ac:dyDescent="0.2">
      <c r="A62" s="412"/>
      <c r="X62" s="404"/>
      <c r="Y62" s="404"/>
    </row>
    <row r="63" spans="1:25" s="408" customFormat="1" x14ac:dyDescent="0.2">
      <c r="A63" s="412"/>
      <c r="X63" s="404"/>
      <c r="Y63" s="404"/>
    </row>
    <row r="64" spans="1:25" s="408" customFormat="1" x14ac:dyDescent="0.2">
      <c r="A64" s="412"/>
      <c r="X64" s="404"/>
      <c r="Y64" s="404"/>
    </row>
    <row r="65" spans="1:25" s="408" customFormat="1" x14ac:dyDescent="0.2">
      <c r="A65" s="412"/>
      <c r="X65" s="404"/>
      <c r="Y65" s="404"/>
    </row>
    <row r="66" spans="1:25" s="408" customFormat="1" x14ac:dyDescent="0.2">
      <c r="A66" s="412"/>
      <c r="X66" s="404"/>
      <c r="Y66" s="404"/>
    </row>
    <row r="67" spans="1:25" s="408" customFormat="1" x14ac:dyDescent="0.2">
      <c r="A67" s="412"/>
      <c r="X67" s="404"/>
      <c r="Y67" s="404"/>
    </row>
    <row r="68" spans="1:25" s="408" customFormat="1" x14ac:dyDescent="0.2">
      <c r="A68" s="412"/>
      <c r="X68" s="404"/>
      <c r="Y68" s="404"/>
    </row>
    <row r="69" spans="1:25" s="408" customFormat="1" x14ac:dyDescent="0.2">
      <c r="A69" s="412"/>
      <c r="X69" s="404"/>
      <c r="Y69" s="404"/>
    </row>
    <row r="70" spans="1:25" s="408" customFormat="1" x14ac:dyDescent="0.2">
      <c r="A70" s="412"/>
      <c r="X70" s="404"/>
      <c r="Y70" s="404"/>
    </row>
    <row r="71" spans="1:25" s="408" customFormat="1" x14ac:dyDescent="0.2">
      <c r="A71" s="412"/>
      <c r="X71" s="404"/>
      <c r="Y71" s="404"/>
    </row>
    <row r="72" spans="1:25" s="408" customFormat="1" x14ac:dyDescent="0.2">
      <c r="A72" s="412"/>
      <c r="X72" s="404"/>
      <c r="Y72" s="404"/>
    </row>
    <row r="73" spans="1:25" s="408" customFormat="1" x14ac:dyDescent="0.2">
      <c r="A73" s="412"/>
      <c r="X73" s="404"/>
      <c r="Y73" s="404"/>
    </row>
    <row r="74" spans="1:25" s="408" customFormat="1" x14ac:dyDescent="0.2">
      <c r="A74" s="412"/>
      <c r="X74" s="404"/>
      <c r="Y74" s="404"/>
    </row>
    <row r="75" spans="1:25" s="408" customFormat="1" x14ac:dyDescent="0.2">
      <c r="A75" s="412"/>
      <c r="X75" s="404"/>
      <c r="Y75" s="404"/>
    </row>
    <row r="76" spans="1:25" s="408" customFormat="1" x14ac:dyDescent="0.2">
      <c r="A76" s="412"/>
      <c r="X76" s="404"/>
      <c r="Y76" s="404"/>
    </row>
    <row r="77" spans="1:25" s="408" customFormat="1" x14ac:dyDescent="0.2">
      <c r="A77" s="412"/>
      <c r="X77" s="404"/>
      <c r="Y77" s="404"/>
    </row>
    <row r="78" spans="1:25" s="408" customFormat="1" x14ac:dyDescent="0.2">
      <c r="A78" s="412"/>
      <c r="X78" s="404"/>
      <c r="Y78" s="404"/>
    </row>
    <row r="79" spans="1:25" s="408" customFormat="1" x14ac:dyDescent="0.2">
      <c r="A79" s="412"/>
      <c r="X79" s="404"/>
      <c r="Y79" s="404"/>
    </row>
    <row r="80" spans="1:25" s="408" customFormat="1" x14ac:dyDescent="0.2">
      <c r="A80" s="412"/>
      <c r="X80" s="404"/>
      <c r="Y80" s="404"/>
    </row>
    <row r="81" spans="1:25" s="408" customFormat="1" x14ac:dyDescent="0.2">
      <c r="A81" s="412"/>
      <c r="X81" s="404"/>
      <c r="Y81" s="404"/>
    </row>
    <row r="82" spans="1:25" s="408" customFormat="1" x14ac:dyDescent="0.2">
      <c r="A82" s="412"/>
      <c r="X82" s="404"/>
      <c r="Y82" s="404"/>
    </row>
    <row r="83" spans="1:25" s="408" customFormat="1" x14ac:dyDescent="0.2">
      <c r="A83" s="412"/>
      <c r="X83" s="404"/>
      <c r="Y83" s="404"/>
    </row>
    <row r="84" spans="1:25" s="408" customFormat="1" x14ac:dyDescent="0.2">
      <c r="A84" s="412"/>
      <c r="X84" s="404"/>
      <c r="Y84" s="404"/>
    </row>
    <row r="85" spans="1:25" s="408" customFormat="1" x14ac:dyDescent="0.2">
      <c r="A85" s="412"/>
      <c r="X85" s="404"/>
      <c r="Y85" s="404"/>
    </row>
    <row r="86" spans="1:25" s="408" customFormat="1" x14ac:dyDescent="0.2">
      <c r="A86" s="412"/>
      <c r="X86" s="404"/>
      <c r="Y86" s="404"/>
    </row>
    <row r="87" spans="1:25" s="408" customFormat="1" x14ac:dyDescent="0.2">
      <c r="A87" s="412"/>
      <c r="X87" s="404"/>
      <c r="Y87" s="404"/>
    </row>
    <row r="88" spans="1:25" s="408" customFormat="1" x14ac:dyDescent="0.2">
      <c r="A88" s="412"/>
      <c r="X88" s="404"/>
      <c r="Y88" s="404"/>
    </row>
    <row r="89" spans="1:25" s="408" customFormat="1" x14ac:dyDescent="0.2">
      <c r="A89" s="412"/>
      <c r="X89" s="404"/>
      <c r="Y89" s="404"/>
    </row>
    <row r="90" spans="1:25" s="408" customFormat="1" x14ac:dyDescent="0.2">
      <c r="A90" s="412"/>
      <c r="X90" s="404"/>
      <c r="Y90" s="404"/>
    </row>
    <row r="91" spans="1:25" s="408" customFormat="1" x14ac:dyDescent="0.2">
      <c r="A91" s="412"/>
      <c r="X91" s="404"/>
      <c r="Y91" s="404"/>
    </row>
    <row r="92" spans="1:25" s="408" customFormat="1" x14ac:dyDescent="0.2">
      <c r="A92" s="412"/>
      <c r="X92" s="404"/>
      <c r="Y92" s="404"/>
    </row>
    <row r="93" spans="1:25" s="408" customFormat="1" x14ac:dyDescent="0.2">
      <c r="A93" s="412"/>
      <c r="X93" s="404"/>
      <c r="Y93" s="404"/>
    </row>
    <row r="94" spans="1:25" s="408" customFormat="1" x14ac:dyDescent="0.2">
      <c r="A94" s="412"/>
      <c r="X94" s="404"/>
      <c r="Y94" s="404"/>
    </row>
    <row r="95" spans="1:25" s="408" customFormat="1" x14ac:dyDescent="0.2">
      <c r="A95" s="412"/>
      <c r="X95" s="404"/>
      <c r="Y95" s="404"/>
    </row>
    <row r="96" spans="1:25" s="408" customFormat="1" x14ac:dyDescent="0.2">
      <c r="A96" s="412"/>
      <c r="X96" s="404"/>
      <c r="Y96" s="404"/>
    </row>
    <row r="97" spans="1:85" s="408" customFormat="1" x14ac:dyDescent="0.2">
      <c r="A97" s="412"/>
      <c r="X97" s="404"/>
      <c r="Y97" s="404"/>
    </row>
    <row r="98" spans="1:85" s="408" customFormat="1" x14ac:dyDescent="0.2">
      <c r="A98" s="412"/>
      <c r="X98" s="404"/>
      <c r="Y98" s="404"/>
    </row>
    <row r="99" spans="1:85" s="408" customFormat="1" x14ac:dyDescent="0.2">
      <c r="A99" s="412"/>
      <c r="X99" s="404"/>
      <c r="Y99" s="404"/>
    </row>
    <row r="100" spans="1:85" s="408" customFormat="1" x14ac:dyDescent="0.2">
      <c r="A100" s="412"/>
      <c r="X100" s="404"/>
      <c r="Y100" s="404"/>
    </row>
    <row r="101" spans="1:85" s="408" customFormat="1" x14ac:dyDescent="0.2">
      <c r="A101" s="412"/>
      <c r="X101" s="404"/>
      <c r="Y101" s="404"/>
    </row>
    <row r="102" spans="1:85" s="408" customFormat="1" x14ac:dyDescent="0.2">
      <c r="A102" s="412"/>
      <c r="I102" s="413"/>
      <c r="X102" s="404"/>
      <c r="Y102" s="404"/>
    </row>
    <row r="103" spans="1:85" s="408" customFormat="1" x14ac:dyDescent="0.2">
      <c r="A103" s="412"/>
      <c r="I103" s="413"/>
      <c r="X103" s="404"/>
      <c r="Y103" s="404"/>
    </row>
    <row r="104" spans="1:85" s="408" customFormat="1" x14ac:dyDescent="0.2">
      <c r="A104" s="412"/>
      <c r="I104" s="413"/>
      <c r="X104" s="404"/>
      <c r="Y104" s="404"/>
    </row>
    <row r="105" spans="1:85" s="408" customFormat="1" x14ac:dyDescent="0.2">
      <c r="A105" s="412"/>
      <c r="I105" s="413"/>
      <c r="X105" s="404"/>
      <c r="Y105" s="404"/>
    </row>
    <row r="106" spans="1:85" s="408" customFormat="1" x14ac:dyDescent="0.2">
      <c r="A106" s="412"/>
      <c r="I106" s="413"/>
      <c r="X106" s="404"/>
      <c r="Y106" s="404"/>
    </row>
    <row r="107" spans="1:85" s="408" customFormat="1" x14ac:dyDescent="0.2">
      <c r="A107" s="412"/>
      <c r="I107" s="413"/>
      <c r="X107" s="404"/>
      <c r="Y107" s="404"/>
    </row>
    <row r="108" spans="1:85" s="413" customFormat="1" x14ac:dyDescent="0.2">
      <c r="A108" s="412"/>
      <c r="B108" s="408"/>
      <c r="C108" s="408"/>
      <c r="D108" s="408"/>
      <c r="E108" s="408"/>
      <c r="F108" s="408"/>
      <c r="X108" s="415"/>
      <c r="Y108" s="415"/>
    </row>
    <row r="109" spans="1:85" s="413" customFormat="1" x14ac:dyDescent="0.2">
      <c r="A109" s="412"/>
      <c r="B109" s="408"/>
      <c r="C109" s="408"/>
      <c r="D109" s="408"/>
      <c r="E109" s="408"/>
      <c r="F109" s="408"/>
      <c r="X109" s="415"/>
      <c r="Y109" s="415"/>
    </row>
    <row r="110" spans="1:85" s="413" customFormat="1" x14ac:dyDescent="0.2">
      <c r="A110" s="412"/>
      <c r="B110" s="408"/>
      <c r="C110" s="408"/>
      <c r="D110" s="408"/>
      <c r="E110" s="408"/>
      <c r="F110" s="408"/>
      <c r="X110" s="415"/>
      <c r="Y110" s="415"/>
    </row>
    <row r="111" spans="1:85" x14ac:dyDescent="0.2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</row>
    <row r="112" spans="1:85" s="420" customFormat="1" x14ac:dyDescent="0.2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s="420" customFormat="1" x14ac:dyDescent="0.2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s="420" customFormat="1" x14ac:dyDescent="0.2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s="420" customFormat="1" x14ac:dyDescent="0.2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s="420" customFormat="1" x14ac:dyDescent="0.2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s="420" customFormat="1" x14ac:dyDescent="0.2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s="420" customFormat="1" x14ac:dyDescent="0.2">
      <c r="A118" s="412"/>
      <c r="B118" s="408"/>
      <c r="C118" s="408"/>
      <c r="D118" s="408"/>
      <c r="E118" s="408"/>
      <c r="F118" s="408"/>
      <c r="N118" s="419"/>
      <c r="P118" s="419"/>
      <c r="X118" s="419"/>
      <c r="Y118" s="419"/>
      <c r="Z118" s="419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s="420" customFormat="1" hidden="1" x14ac:dyDescent="0.2">
      <c r="A119" s="412"/>
      <c r="B119" s="408"/>
      <c r="C119" s="408"/>
      <c r="D119" s="408"/>
      <c r="E119" s="408"/>
      <c r="F119" s="408"/>
      <c r="N119" s="419"/>
      <c r="P119" s="419"/>
      <c r="X119" s="419"/>
      <c r="Y119" s="419"/>
      <c r="Z119" s="419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s="420" customFormat="1" x14ac:dyDescent="0.2">
      <c r="A120" s="412"/>
      <c r="B120" s="408"/>
      <c r="C120" s="408"/>
      <c r="D120" s="408"/>
      <c r="E120" s="408"/>
      <c r="F120" s="408"/>
      <c r="N120" s="419"/>
      <c r="P120" s="419"/>
      <c r="X120" s="419"/>
      <c r="Y120" s="419"/>
      <c r="Z120" s="419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s="420" customFormat="1" x14ac:dyDescent="0.2">
      <c r="A121" s="412"/>
      <c r="B121" s="408"/>
      <c r="C121" s="408"/>
      <c r="D121" s="408"/>
      <c r="E121" s="408"/>
      <c r="F121" s="408"/>
      <c r="N121" s="419"/>
      <c r="P121" s="419"/>
      <c r="X121" s="419"/>
      <c r="Y121" s="419"/>
      <c r="Z121" s="419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s="420" customFormat="1" x14ac:dyDescent="0.2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s="420" customFormat="1" x14ac:dyDescent="0.2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s="420" customFormat="1" x14ac:dyDescent="0.2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s="420" customFormat="1" x14ac:dyDescent="0.2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s="420" customFormat="1" x14ac:dyDescent="0.2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s="420" customFormat="1" x14ac:dyDescent="0.2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s="420" customFormat="1" x14ac:dyDescent="0.2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s="420" customFormat="1" x14ac:dyDescent="0.2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s="420" customFormat="1" x14ac:dyDescent="0.2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s="420" customFormat="1" x14ac:dyDescent="0.2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s="420" customFormat="1" x14ac:dyDescent="0.2">
      <c r="A132" s="412"/>
      <c r="B132" s="408"/>
      <c r="C132" s="408"/>
      <c r="D132" s="408"/>
      <c r="E132" s="408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s="420" customFormat="1" x14ac:dyDescent="0.2">
      <c r="A133" s="412"/>
      <c r="B133" s="408"/>
      <c r="C133" s="408"/>
      <c r="D133" s="408"/>
      <c r="E133" s="408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s="420" customFormat="1" x14ac:dyDescent="0.2">
      <c r="A134" s="412"/>
      <c r="B134" s="408"/>
      <c r="C134" s="408"/>
      <c r="D134" s="408"/>
      <c r="E134" s="408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s="420" customFormat="1" x14ac:dyDescent="0.2">
      <c r="A135" s="414"/>
      <c r="B135" s="408"/>
      <c r="C135" s="408"/>
      <c r="D135" s="408"/>
      <c r="E135" s="408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s="420" customFormat="1" x14ac:dyDescent="0.2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s="420" customFormat="1" x14ac:dyDescent="0.2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s="420" customFormat="1" x14ac:dyDescent="0.2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s="420" customFormat="1" x14ac:dyDescent="0.2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s="420" customFormat="1" x14ac:dyDescent="0.2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s="420" customFormat="1" x14ac:dyDescent="0.2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s="420" customFormat="1" x14ac:dyDescent="0.2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s="420" customFormat="1" x14ac:dyDescent="0.2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s="420" customFormat="1" x14ac:dyDescent="0.2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s="420" customFormat="1" x14ac:dyDescent="0.2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s="420" customFormat="1" x14ac:dyDescent="0.2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s="420" customFormat="1" x14ac:dyDescent="0.2">
      <c r="A147" s="422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s="420" customFormat="1" x14ac:dyDescent="0.2">
      <c r="A148" s="482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s="420" customFormat="1" x14ac:dyDescent="0.2">
      <c r="A149" s="422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s="420" customFormat="1" x14ac:dyDescent="0.2">
      <c r="A150" s="422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s="420" customFormat="1" x14ac:dyDescent="0.2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s="420" customFormat="1" x14ac:dyDescent="0.2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s="420" customFormat="1" x14ac:dyDescent="0.2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s="420" customFormat="1" x14ac:dyDescent="0.2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s="420" customFormat="1" x14ac:dyDescent="0.2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s="420" customFormat="1" x14ac:dyDescent="0.2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s="420" customFormat="1" x14ac:dyDescent="0.2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s="420" customFormat="1" x14ac:dyDescent="0.2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s="420" customFormat="1" x14ac:dyDescent="0.2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s="420" customFormat="1" x14ac:dyDescent="0.2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s="420" customFormat="1" x14ac:dyDescent="0.2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s="420" customFormat="1" x14ac:dyDescent="0.2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s="420" customFormat="1" x14ac:dyDescent="0.2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s="420" customFormat="1" x14ac:dyDescent="0.2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s="420" customFormat="1" x14ac:dyDescent="0.2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s="420" customFormat="1" x14ac:dyDescent="0.2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s="420" customFormat="1" x14ac:dyDescent="0.2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s="420" customFormat="1" x14ac:dyDescent="0.2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s="420" customFormat="1" x14ac:dyDescent="0.2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s="420" customFormat="1" x14ac:dyDescent="0.2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s="420" customFormat="1" x14ac:dyDescent="0.2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s="420" customFormat="1" x14ac:dyDescent="0.2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s="420" customFormat="1" x14ac:dyDescent="0.2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s="420" customFormat="1" x14ac:dyDescent="0.2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s="420" customFormat="1" x14ac:dyDescent="0.2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s="420" customFormat="1" x14ac:dyDescent="0.2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s="420" customFormat="1" x14ac:dyDescent="0.2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s="420" customFormat="1" x14ac:dyDescent="0.2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s="420" customFormat="1" x14ac:dyDescent="0.2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s="420" customFormat="1" x14ac:dyDescent="0.2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s="420" customFormat="1" x14ac:dyDescent="0.2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s="420" customFormat="1" x14ac:dyDescent="0.2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s="420" customFormat="1" x14ac:dyDescent="0.2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s="420" customFormat="1" x14ac:dyDescent="0.2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s="420" customFormat="1" x14ac:dyDescent="0.2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s="420" customFormat="1" x14ac:dyDescent="0.2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s="420" customFormat="1" x14ac:dyDescent="0.2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s="420" customFormat="1" x14ac:dyDescent="0.2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s="420" customFormat="1" x14ac:dyDescent="0.2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s="420" customFormat="1" x14ac:dyDescent="0.2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s="420" customFormat="1" x14ac:dyDescent="0.2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s="420" customFormat="1" x14ac:dyDescent="0.2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s="420" customFormat="1" x14ac:dyDescent="0.2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s="420" customFormat="1" x14ac:dyDescent="0.2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s="420" customFormat="1" x14ac:dyDescent="0.2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s="420" customFormat="1" x14ac:dyDescent="0.2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s="420" customFormat="1" x14ac:dyDescent="0.2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s="420" customFormat="1" x14ac:dyDescent="0.2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s="420" customFormat="1" x14ac:dyDescent="0.2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s="420" customFormat="1" x14ac:dyDescent="0.2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s="420" customFormat="1" x14ac:dyDescent="0.2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s="420" customFormat="1" x14ac:dyDescent="0.2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s="420" customFormat="1" x14ac:dyDescent="0.2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s="420" customFormat="1" x14ac:dyDescent="0.2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s="420" customFormat="1" x14ac:dyDescent="0.2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s="420" customFormat="1" x14ac:dyDescent="0.2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s="420" customFormat="1" x14ac:dyDescent="0.2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s="420" customFormat="1" x14ac:dyDescent="0.2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s="420" customFormat="1" x14ac:dyDescent="0.2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s="420" customFormat="1" x14ac:dyDescent="0.2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s="420" customFormat="1" x14ac:dyDescent="0.2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s="420" customFormat="1" x14ac:dyDescent="0.2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s="420" customFormat="1" x14ac:dyDescent="0.2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s="420" customFormat="1" x14ac:dyDescent="0.2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s="420" customFormat="1" x14ac:dyDescent="0.2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s="420" customFormat="1" x14ac:dyDescent="0.2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s="420" customFormat="1" x14ac:dyDescent="0.2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s="420" customFormat="1" x14ac:dyDescent="0.2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s="420" customFormat="1" x14ac:dyDescent="0.2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s="420" customFormat="1" hidden="1" x14ac:dyDescent="0.2">
      <c r="A220" s="483">
        <f>SUM(A7:I34)</f>
        <v>12726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s="420" customFormat="1" x14ac:dyDescent="0.2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s="420" customFormat="1" x14ac:dyDescent="0.2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s="420" customFormat="1" x14ac:dyDescent="0.2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s="420" customFormat="1" x14ac:dyDescent="0.2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s="420" customFormat="1" x14ac:dyDescent="0.2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s="420" customFormat="1" x14ac:dyDescent="0.2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s="420" customFormat="1" x14ac:dyDescent="0.2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s="420" customFormat="1" x14ac:dyDescent="0.2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s="420" customFormat="1" x14ac:dyDescent="0.2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s="420" customFormat="1" x14ac:dyDescent="0.2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s="420" customFormat="1" x14ac:dyDescent="0.2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s="420" customFormat="1" x14ac:dyDescent="0.2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s="420" customFormat="1" x14ac:dyDescent="0.2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s="420" customFormat="1" x14ac:dyDescent="0.2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s="420" customFormat="1" x14ac:dyDescent="0.2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s="420" customFormat="1" x14ac:dyDescent="0.2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s="420" customFormat="1" x14ac:dyDescent="0.2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s="420" customFormat="1" x14ac:dyDescent="0.2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s="420" customFormat="1" x14ac:dyDescent="0.2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s="420" customFormat="1" x14ac:dyDescent="0.2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s="420" customFormat="1" x14ac:dyDescent="0.2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s="420" customFormat="1" x14ac:dyDescent="0.2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s="420" customFormat="1" x14ac:dyDescent="0.2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s="420" customFormat="1" x14ac:dyDescent="0.2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s="420" customFormat="1" x14ac:dyDescent="0.2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s="420" customFormat="1" x14ac:dyDescent="0.2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G25" sqref="G25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</row>
    <row r="2" spans="1:85" x14ac:dyDescent="0.25">
      <c r="A2" s="486" t="s">
        <v>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</row>
    <row r="3" spans="1:85" x14ac:dyDescent="0.25">
      <c r="A3" s="486" t="s">
        <v>47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</row>
    <row r="4" spans="1:85" x14ac:dyDescent="0.25">
      <c r="A4" s="486" t="s">
        <v>49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</row>
    <row r="5" spans="1:8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</row>
    <row r="6" spans="1:85" ht="15" customHeight="1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1"/>
      <c r="CD6" s="401"/>
      <c r="CE6" s="401"/>
      <c r="CF6" s="401"/>
      <c r="CG6" s="401"/>
    </row>
    <row r="7" spans="1:8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</row>
    <row r="8" spans="1:85" ht="15" customHeight="1" x14ac:dyDescent="0.25">
      <c r="A8" s="753" t="s">
        <v>7</v>
      </c>
      <c r="B8" s="754"/>
      <c r="C8" s="780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</row>
    <row r="9" spans="1:85" x14ac:dyDescent="0.25">
      <c r="A9" s="755"/>
      <c r="B9" s="756"/>
      <c r="C9" s="781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</row>
    <row r="10" spans="1:85" x14ac:dyDescent="0.25">
      <c r="A10" s="760" t="s">
        <v>9</v>
      </c>
      <c r="B10" s="761"/>
      <c r="C10" s="548">
        <v>407</v>
      </c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</row>
    <row r="11" spans="1:85" ht="15" customHeight="1" x14ac:dyDescent="0.25">
      <c r="A11" s="762" t="s">
        <v>10</v>
      </c>
      <c r="B11" s="763"/>
      <c r="C11" s="549">
        <v>6686</v>
      </c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1"/>
      <c r="BU11" s="401"/>
      <c r="BV11" s="401"/>
      <c r="BW11" s="401"/>
      <c r="BX11" s="401"/>
      <c r="BY11" s="401"/>
      <c r="BZ11" s="401"/>
      <c r="CA11" s="401"/>
      <c r="CB11" s="401"/>
      <c r="CC11" s="401"/>
      <c r="CD11" s="401"/>
      <c r="CE11" s="401"/>
      <c r="CF11" s="401"/>
      <c r="CG11" s="401"/>
    </row>
    <row r="12" spans="1:85" x14ac:dyDescent="0.25">
      <c r="A12" s="764" t="s">
        <v>11</v>
      </c>
      <c r="B12" s="765"/>
      <c r="C12" s="550">
        <v>7093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</row>
    <row r="13" spans="1:8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</row>
    <row r="14" spans="1:8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</row>
    <row r="15" spans="1:85" ht="21" x14ac:dyDescent="0.25">
      <c r="A15" s="757" t="s">
        <v>14</v>
      </c>
      <c r="B15" s="757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</row>
    <row r="16" spans="1:85" x14ac:dyDescent="0.25">
      <c r="A16" s="758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1"/>
      <c r="CA16" s="401"/>
      <c r="CB16" s="401"/>
      <c r="CC16" s="401"/>
      <c r="CD16" s="401"/>
      <c r="CE16" s="401"/>
      <c r="CF16" s="401"/>
      <c r="CG16" s="401"/>
    </row>
    <row r="17" spans="1:85" x14ac:dyDescent="0.25">
      <c r="A17" s="758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1"/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01"/>
      <c r="CG17" s="401"/>
    </row>
    <row r="18" spans="1:85" x14ac:dyDescent="0.25">
      <c r="A18" s="758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  <c r="CG18" s="401"/>
    </row>
    <row r="19" spans="1:85" x14ac:dyDescent="0.25">
      <c r="A19" s="758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1"/>
      <c r="CG19" s="401"/>
    </row>
    <row r="20" spans="1:85" x14ac:dyDescent="0.25">
      <c r="A20" s="758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</row>
    <row r="21" spans="1:85" x14ac:dyDescent="0.25">
      <c r="A21" s="758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</row>
    <row r="22" spans="1:85" x14ac:dyDescent="0.25">
      <c r="A22" s="758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</row>
    <row r="23" spans="1:85" ht="22.5" customHeight="1" x14ac:dyDescent="0.25">
      <c r="A23" s="758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</row>
    <row r="24" spans="1:85" x14ac:dyDescent="0.25">
      <c r="A24" s="758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</row>
    <row r="25" spans="1:85" ht="22.5" x14ac:dyDescent="0.25">
      <c r="A25" s="758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</row>
    <row r="26" spans="1:85" ht="22.5" customHeight="1" x14ac:dyDescent="0.25">
      <c r="A26" s="758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</row>
    <row r="27" spans="1:85" x14ac:dyDescent="0.25">
      <c r="A27" s="758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</row>
    <row r="28" spans="1:85" x14ac:dyDescent="0.25">
      <c r="A28" s="758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</row>
    <row r="29" spans="1:8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</row>
    <row r="30" spans="1:8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</row>
    <row r="31" spans="1:85" ht="15" customHeight="1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</row>
    <row r="32" spans="1:85" ht="15" customHeight="1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</row>
    <row r="33" spans="1:8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  <c r="CG33" s="401"/>
    </row>
    <row r="34" spans="1:85" ht="15" customHeight="1" x14ac:dyDescent="0.25">
      <c r="A34" s="739" t="s">
        <v>41</v>
      </c>
      <c r="B34" s="740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1"/>
      <c r="CF34" s="401"/>
      <c r="CG34" s="401"/>
    </row>
    <row r="35" spans="1:8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</row>
    <row r="36" spans="1:8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</row>
    <row r="37" spans="1:8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  <c r="CC37" s="401"/>
      <c r="CD37" s="401"/>
      <c r="CE37" s="401"/>
      <c r="CF37" s="401"/>
      <c r="CG37" s="401"/>
    </row>
    <row r="38" spans="1:8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401"/>
      <c r="BV38" s="401"/>
      <c r="BW38" s="401"/>
      <c r="BX38" s="401"/>
      <c r="BY38" s="401"/>
      <c r="BZ38" s="401"/>
      <c r="CA38" s="401"/>
      <c r="CB38" s="401"/>
      <c r="CC38" s="401"/>
      <c r="CD38" s="401"/>
      <c r="CE38" s="401"/>
      <c r="CF38" s="401"/>
      <c r="CG38" s="401"/>
    </row>
    <row r="39" spans="1:8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</row>
    <row r="40" spans="1:8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</row>
    <row r="41" spans="1:8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</row>
    <row r="42" spans="1:8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</row>
    <row r="43" spans="1:8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</row>
    <row r="44" spans="1:8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</row>
    <row r="45" spans="1:8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</row>
    <row r="46" spans="1:8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</row>
    <row r="47" spans="1:8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</row>
    <row r="48" spans="1:8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</row>
    <row r="49" spans="1:8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</row>
    <row r="50" spans="1:8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</row>
    <row r="51" spans="1:8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</row>
    <row r="52" spans="1:8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  <c r="CB52" s="401"/>
      <c r="CC52" s="401"/>
      <c r="CD52" s="401"/>
      <c r="CE52" s="401"/>
      <c r="CF52" s="401"/>
      <c r="CG52" s="401"/>
    </row>
    <row r="53" spans="1:8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01"/>
      <c r="CG53" s="401"/>
    </row>
    <row r="54" spans="1:8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</row>
    <row r="55" spans="1:8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</row>
    <row r="56" spans="1:8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</row>
    <row r="57" spans="1:8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</row>
    <row r="58" spans="1:8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</row>
    <row r="59" spans="1:8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</row>
    <row r="60" spans="1:8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</row>
    <row r="61" spans="1:8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</row>
    <row r="62" spans="1:8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</row>
    <row r="63" spans="1:8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</row>
    <row r="64" spans="1:8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1"/>
      <c r="AW64" s="401"/>
      <c r="AX64" s="401"/>
      <c r="AY64" s="401"/>
      <c r="AZ64" s="401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</row>
    <row r="65" spans="1:8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1"/>
      <c r="AZ65" s="401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</row>
    <row r="66" spans="1:8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401"/>
      <c r="AX66" s="401"/>
      <c r="AY66" s="401"/>
      <c r="AZ66" s="401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</row>
    <row r="67" spans="1:8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</row>
    <row r="68" spans="1:8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1"/>
      <c r="AX68" s="401"/>
      <c r="AY68" s="401"/>
      <c r="AZ68" s="401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</row>
    <row r="69" spans="1:8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1"/>
      <c r="AY69" s="401"/>
      <c r="AZ69" s="401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</row>
    <row r="70" spans="1:8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  <c r="AU70" s="401"/>
      <c r="AV70" s="401"/>
      <c r="AW70" s="401"/>
      <c r="AX70" s="401"/>
      <c r="AY70" s="401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</row>
    <row r="71" spans="1:8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1"/>
      <c r="AZ71" s="401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</row>
    <row r="72" spans="1:8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</row>
    <row r="73" spans="1:8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</row>
    <row r="74" spans="1:8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</row>
    <row r="75" spans="1:8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</row>
    <row r="76" spans="1:8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</row>
    <row r="77" spans="1:8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</row>
    <row r="78" spans="1:8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</row>
    <row r="79" spans="1:8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1"/>
      <c r="AZ79" s="401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</row>
    <row r="80" spans="1:8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</row>
    <row r="81" spans="1:8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</row>
    <row r="82" spans="1:8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1"/>
      <c r="AU82" s="401"/>
      <c r="AV82" s="401"/>
      <c r="AW82" s="401"/>
      <c r="AX82" s="401"/>
      <c r="AY82" s="401"/>
      <c r="AZ82" s="401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</row>
    <row r="83" spans="1:8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1"/>
      <c r="AZ83" s="401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</row>
    <row r="84" spans="1:8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  <c r="Z84" s="401"/>
      <c r="AA84" s="401"/>
      <c r="AB84" s="401"/>
      <c r="AC84" s="401"/>
      <c r="AD84" s="401"/>
      <c r="AE84" s="401"/>
      <c r="AF84" s="401"/>
      <c r="AG84" s="401"/>
      <c r="AH84" s="401"/>
      <c r="AI84" s="401"/>
      <c r="AJ84" s="401"/>
      <c r="AK84" s="401"/>
      <c r="AL84" s="401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401"/>
      <c r="AZ84" s="401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</row>
    <row r="85" spans="1:8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</row>
    <row r="86" spans="1:8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</row>
    <row r="87" spans="1:8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</row>
    <row r="88" spans="1:8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</row>
    <row r="89" spans="1:8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1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</row>
    <row r="90" spans="1:8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1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</row>
    <row r="91" spans="1:8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1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</row>
    <row r="92" spans="1:8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  <c r="Z92" s="401"/>
      <c r="AA92" s="401"/>
      <c r="AB92" s="401"/>
      <c r="AC92" s="401"/>
      <c r="AD92" s="401"/>
      <c r="AE92" s="401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1"/>
      <c r="AZ92" s="401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</row>
    <row r="93" spans="1:8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  <c r="Z93" s="401"/>
      <c r="AA93" s="401"/>
      <c r="AB93" s="401"/>
      <c r="AC93" s="401"/>
      <c r="AD93" s="401"/>
      <c r="AE93" s="401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1"/>
      <c r="AT93" s="401"/>
      <c r="AU93" s="401"/>
      <c r="AV93" s="401"/>
      <c r="AW93" s="401"/>
      <c r="AX93" s="401"/>
      <c r="AY93" s="401"/>
      <c r="AZ93" s="401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</row>
    <row r="94" spans="1:8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</row>
    <row r="95" spans="1:8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</row>
    <row r="96" spans="1:8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14186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G31:G33"/>
    <mergeCell ref="E32:E33"/>
    <mergeCell ref="F32:F33"/>
    <mergeCell ref="A26:A28"/>
    <mergeCell ref="A6:O6"/>
    <mergeCell ref="I31:I33"/>
    <mergeCell ref="C8:C9"/>
    <mergeCell ref="D32:D33"/>
    <mergeCell ref="H31:H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9" sqref="E19"/>
    </sheetView>
  </sheetViews>
  <sheetFormatPr baseColWidth="10" defaultRowHeight="15" x14ac:dyDescent="0.25"/>
  <cols>
    <col min="1" max="1" width="40.28515625" customWidth="1"/>
    <col min="2" max="2" width="32.7109375" customWidth="1"/>
  </cols>
  <sheetData>
    <row r="1" spans="1:8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</row>
    <row r="2" spans="1:85" x14ac:dyDescent="0.25">
      <c r="A2" s="570" t="s">
        <v>43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</row>
    <row r="3" spans="1:85" x14ac:dyDescent="0.25">
      <c r="A3" s="570" t="s">
        <v>44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5"/>
      <c r="BT3" s="485"/>
      <c r="BU3" s="485"/>
      <c r="BV3" s="485"/>
      <c r="BW3" s="485"/>
      <c r="BX3" s="485"/>
      <c r="BY3" s="485"/>
      <c r="BZ3" s="485"/>
      <c r="CA3" s="485"/>
      <c r="CB3" s="485"/>
      <c r="CC3" s="485"/>
      <c r="CD3" s="485"/>
      <c r="CE3" s="485"/>
      <c r="CF3" s="485"/>
      <c r="CG3" s="485"/>
    </row>
    <row r="4" spans="1:85" x14ac:dyDescent="0.25">
      <c r="A4" s="570" t="s">
        <v>50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</row>
    <row r="5" spans="1:8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5"/>
      <c r="BP5" s="485"/>
      <c r="BQ5" s="485"/>
      <c r="BR5" s="485"/>
      <c r="BS5" s="485"/>
      <c r="BT5" s="485"/>
      <c r="BU5" s="485"/>
      <c r="BV5" s="485"/>
      <c r="BW5" s="485"/>
      <c r="BX5" s="485"/>
      <c r="BY5" s="485"/>
      <c r="BZ5" s="485"/>
      <c r="CA5" s="485"/>
      <c r="CB5" s="485"/>
      <c r="CC5" s="485"/>
      <c r="CD5" s="485"/>
      <c r="CE5" s="485"/>
      <c r="CF5" s="485"/>
      <c r="CG5" s="485"/>
    </row>
    <row r="6" spans="1:85" ht="15" customHeight="1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  <c r="BD6" s="485"/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5"/>
      <c r="BR6" s="485"/>
      <c r="BS6" s="485"/>
      <c r="BT6" s="485"/>
      <c r="BU6" s="485"/>
      <c r="BV6" s="485"/>
      <c r="BW6" s="485"/>
      <c r="BX6" s="485"/>
      <c r="BY6" s="485"/>
      <c r="BZ6" s="485"/>
      <c r="CA6" s="485"/>
      <c r="CB6" s="485"/>
      <c r="CC6" s="485"/>
      <c r="CD6" s="485"/>
      <c r="CE6" s="485"/>
      <c r="CF6" s="485"/>
      <c r="CG6" s="485"/>
    </row>
    <row r="7" spans="1:8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</row>
    <row r="8" spans="1:85" ht="15" customHeight="1" x14ac:dyDescent="0.25">
      <c r="A8" s="753" t="s">
        <v>7</v>
      </c>
      <c r="B8" s="754"/>
      <c r="C8" s="782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</row>
    <row r="9" spans="1:85" x14ac:dyDescent="0.25">
      <c r="A9" s="755"/>
      <c r="B9" s="756"/>
      <c r="C9" s="783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</row>
    <row r="10" spans="1:85" x14ac:dyDescent="0.25">
      <c r="A10" s="760" t="s">
        <v>9</v>
      </c>
      <c r="B10" s="761"/>
      <c r="C10" s="632">
        <v>395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</row>
    <row r="11" spans="1:85" ht="15" customHeight="1" x14ac:dyDescent="0.25">
      <c r="A11" s="762" t="s">
        <v>10</v>
      </c>
      <c r="B11" s="763"/>
      <c r="C11" s="633">
        <v>1630</v>
      </c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</row>
    <row r="12" spans="1:85" x14ac:dyDescent="0.25">
      <c r="A12" s="764" t="s">
        <v>11</v>
      </c>
      <c r="B12" s="765"/>
      <c r="C12" s="634">
        <v>2025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</row>
    <row r="13" spans="1:8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</row>
    <row r="14" spans="1:8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</row>
    <row r="15" spans="1:85" ht="21" x14ac:dyDescent="0.25">
      <c r="A15" s="757" t="s">
        <v>14</v>
      </c>
      <c r="B15" s="757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</row>
    <row r="16" spans="1:85" x14ac:dyDescent="0.25">
      <c r="A16" s="758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85"/>
      <c r="BZ16" s="485"/>
      <c r="CA16" s="485"/>
      <c r="CB16" s="485"/>
      <c r="CC16" s="485"/>
      <c r="CD16" s="485"/>
      <c r="CE16" s="485"/>
      <c r="CF16" s="485"/>
      <c r="CG16" s="485"/>
    </row>
    <row r="17" spans="1:85" x14ac:dyDescent="0.25">
      <c r="A17" s="758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</row>
    <row r="18" spans="1:85" x14ac:dyDescent="0.25">
      <c r="A18" s="758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</row>
    <row r="19" spans="1:85" x14ac:dyDescent="0.25">
      <c r="A19" s="758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</row>
    <row r="20" spans="1:85" x14ac:dyDescent="0.25">
      <c r="A20" s="758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  <c r="BD20" s="485"/>
      <c r="BE20" s="485"/>
      <c r="BF20" s="485"/>
      <c r="BG20" s="485"/>
      <c r="BH20" s="485"/>
      <c r="BI20" s="485"/>
      <c r="BJ20" s="485"/>
      <c r="BK20" s="485"/>
      <c r="BL20" s="485"/>
      <c r="BM20" s="485"/>
      <c r="BN20" s="485"/>
      <c r="BO20" s="485"/>
      <c r="BP20" s="485"/>
      <c r="BQ20" s="485"/>
      <c r="BR20" s="485"/>
      <c r="BS20" s="485"/>
      <c r="BT20" s="485"/>
      <c r="BU20" s="485"/>
      <c r="BV20" s="485"/>
      <c r="BW20" s="485"/>
      <c r="BX20" s="485"/>
      <c r="BY20" s="485"/>
      <c r="BZ20" s="485"/>
      <c r="CA20" s="485"/>
      <c r="CB20" s="485"/>
      <c r="CC20" s="485"/>
      <c r="CD20" s="485"/>
      <c r="CE20" s="485"/>
      <c r="CF20" s="485"/>
      <c r="CG20" s="485"/>
    </row>
    <row r="21" spans="1:85" x14ac:dyDescent="0.25">
      <c r="A21" s="758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</row>
    <row r="22" spans="1:85" x14ac:dyDescent="0.25">
      <c r="A22" s="758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  <c r="BX22" s="485"/>
      <c r="BY22" s="485"/>
      <c r="BZ22" s="485"/>
      <c r="CA22" s="485"/>
      <c r="CB22" s="485"/>
      <c r="CC22" s="485"/>
      <c r="CD22" s="485"/>
      <c r="CE22" s="485"/>
      <c r="CF22" s="485"/>
      <c r="CG22" s="485"/>
    </row>
    <row r="23" spans="1:85" ht="22.5" customHeight="1" x14ac:dyDescent="0.25">
      <c r="A23" s="758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</row>
    <row r="24" spans="1:85" x14ac:dyDescent="0.25">
      <c r="A24" s="758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  <c r="BD24" s="485"/>
      <c r="BE24" s="485"/>
      <c r="BF24" s="485"/>
      <c r="BG24" s="485"/>
      <c r="BH24" s="485"/>
      <c r="BI24" s="485"/>
      <c r="BJ24" s="485"/>
      <c r="BK24" s="485"/>
      <c r="BL24" s="485"/>
      <c r="BM24" s="485"/>
      <c r="BN24" s="485"/>
      <c r="BO24" s="485"/>
      <c r="BP24" s="485"/>
      <c r="BQ24" s="485"/>
      <c r="BR24" s="485"/>
      <c r="BS24" s="485"/>
      <c r="BT24" s="485"/>
      <c r="BU24" s="485"/>
      <c r="BV24" s="485"/>
      <c r="BW24" s="485"/>
      <c r="BX24" s="485"/>
      <c r="BY24" s="485"/>
      <c r="BZ24" s="485"/>
      <c r="CA24" s="485"/>
      <c r="CB24" s="485"/>
      <c r="CC24" s="485"/>
      <c r="CD24" s="485"/>
      <c r="CE24" s="485"/>
      <c r="CF24" s="485"/>
      <c r="CG24" s="485"/>
    </row>
    <row r="25" spans="1:85" ht="22.5" x14ac:dyDescent="0.25">
      <c r="A25" s="758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  <c r="BD25" s="485"/>
      <c r="BE25" s="485"/>
      <c r="BF25" s="485"/>
      <c r="BG25" s="485"/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</row>
    <row r="26" spans="1:85" ht="22.5" customHeight="1" x14ac:dyDescent="0.25">
      <c r="A26" s="758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5"/>
      <c r="BY26" s="485"/>
      <c r="BZ26" s="485"/>
      <c r="CA26" s="485"/>
      <c r="CB26" s="485"/>
      <c r="CC26" s="485"/>
      <c r="CD26" s="485"/>
      <c r="CE26" s="485"/>
      <c r="CF26" s="485"/>
      <c r="CG26" s="485"/>
    </row>
    <row r="27" spans="1:85" x14ac:dyDescent="0.25">
      <c r="A27" s="758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</row>
    <row r="28" spans="1:85" x14ac:dyDescent="0.25">
      <c r="A28" s="758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  <c r="BD28" s="485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5"/>
      <c r="BY28" s="485"/>
      <c r="BZ28" s="485"/>
      <c r="CA28" s="485"/>
      <c r="CB28" s="485"/>
      <c r="CC28" s="485"/>
      <c r="CD28" s="485"/>
      <c r="CE28" s="485"/>
      <c r="CF28" s="485"/>
      <c r="CG28" s="485"/>
    </row>
    <row r="29" spans="1:8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485"/>
      <c r="BE29" s="485"/>
      <c r="BF29" s="485"/>
      <c r="BG29" s="485"/>
      <c r="BH29" s="485"/>
      <c r="BI29" s="485"/>
      <c r="BJ29" s="485"/>
      <c r="BK29" s="485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5"/>
      <c r="BY29" s="485"/>
      <c r="BZ29" s="485"/>
      <c r="CA29" s="485"/>
      <c r="CB29" s="485"/>
      <c r="CC29" s="485"/>
      <c r="CD29" s="485"/>
      <c r="CE29" s="485"/>
      <c r="CF29" s="485"/>
      <c r="CG29" s="485"/>
    </row>
    <row r="30" spans="1:8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</row>
    <row r="31" spans="1:85" ht="15" customHeight="1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</row>
    <row r="32" spans="1:85" ht="15" customHeight="1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</row>
    <row r="33" spans="1:8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</row>
    <row r="34" spans="1:85" ht="15" customHeight="1" x14ac:dyDescent="0.25">
      <c r="A34" s="739" t="s">
        <v>41</v>
      </c>
      <c r="B34" s="740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</row>
    <row r="35" spans="1:8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</row>
    <row r="36" spans="1:8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485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5"/>
      <c r="BY36" s="485"/>
      <c r="BZ36" s="485"/>
      <c r="CA36" s="485"/>
      <c r="CB36" s="485"/>
      <c r="CC36" s="485"/>
      <c r="CD36" s="485"/>
      <c r="CE36" s="485"/>
      <c r="CF36" s="485"/>
      <c r="CG36" s="485"/>
    </row>
    <row r="37" spans="1:8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5"/>
      <c r="BY37" s="485"/>
      <c r="BZ37" s="485"/>
      <c r="CA37" s="485"/>
      <c r="CB37" s="485"/>
      <c r="CC37" s="485"/>
      <c r="CD37" s="485"/>
      <c r="CE37" s="485"/>
      <c r="CF37" s="485"/>
      <c r="CG37" s="485"/>
    </row>
    <row r="38" spans="1:8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</row>
    <row r="39" spans="1:8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</row>
    <row r="40" spans="1:8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</row>
    <row r="41" spans="1:8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</row>
    <row r="42" spans="1:8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</row>
    <row r="43" spans="1:8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485"/>
      <c r="BE43" s="485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  <c r="BX43" s="485"/>
      <c r="BY43" s="485"/>
      <c r="BZ43" s="485"/>
      <c r="CA43" s="485"/>
      <c r="CB43" s="485"/>
      <c r="CC43" s="485"/>
      <c r="CD43" s="485"/>
      <c r="CE43" s="485"/>
      <c r="CF43" s="485"/>
      <c r="CG43" s="485"/>
    </row>
    <row r="44" spans="1:8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  <c r="BX44" s="485"/>
      <c r="BY44" s="485"/>
      <c r="BZ44" s="485"/>
      <c r="CA44" s="485"/>
      <c r="CB44" s="485"/>
      <c r="CC44" s="485"/>
      <c r="CD44" s="485"/>
      <c r="CE44" s="485"/>
      <c r="CF44" s="485"/>
      <c r="CG44" s="485"/>
    </row>
    <row r="45" spans="1:8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485"/>
      <c r="BE45" s="485"/>
      <c r="BF45" s="485"/>
      <c r="BG45" s="485"/>
      <c r="BH45" s="485"/>
      <c r="BI45" s="485"/>
      <c r="BJ45" s="485"/>
      <c r="BK45" s="485"/>
      <c r="BL45" s="485"/>
      <c r="BM45" s="485"/>
      <c r="BN45" s="485"/>
      <c r="BO45" s="485"/>
      <c r="BP45" s="485"/>
      <c r="BQ45" s="485"/>
      <c r="BR45" s="485"/>
      <c r="BS45" s="485"/>
      <c r="BT45" s="485"/>
      <c r="BU45" s="485"/>
      <c r="BV45" s="485"/>
      <c r="BW45" s="485"/>
      <c r="BX45" s="485"/>
      <c r="BY45" s="485"/>
      <c r="BZ45" s="485"/>
      <c r="CA45" s="485"/>
      <c r="CB45" s="485"/>
      <c r="CC45" s="485"/>
      <c r="CD45" s="485"/>
      <c r="CE45" s="485"/>
      <c r="CF45" s="485"/>
      <c r="CG45" s="485"/>
    </row>
    <row r="46" spans="1:8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485"/>
      <c r="BE46" s="485"/>
      <c r="BF46" s="485"/>
      <c r="BG46" s="485"/>
      <c r="BH46" s="485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5"/>
      <c r="BW46" s="485"/>
      <c r="BX46" s="485"/>
      <c r="BY46" s="485"/>
      <c r="BZ46" s="485"/>
      <c r="CA46" s="485"/>
      <c r="CB46" s="485"/>
      <c r="CC46" s="485"/>
      <c r="CD46" s="485"/>
      <c r="CE46" s="485"/>
      <c r="CF46" s="485"/>
      <c r="CG46" s="485"/>
    </row>
    <row r="47" spans="1:8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  <c r="BD47" s="485"/>
      <c r="BE47" s="485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</row>
    <row r="48" spans="1:8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  <c r="BD48" s="485"/>
      <c r="BE48" s="485"/>
      <c r="BF48" s="485"/>
      <c r="BG48" s="485"/>
      <c r="BH48" s="485"/>
      <c r="BI48" s="485"/>
      <c r="BJ48" s="485"/>
      <c r="BK48" s="485"/>
      <c r="BL48" s="485"/>
      <c r="BM48" s="485"/>
      <c r="BN48" s="485"/>
      <c r="BO48" s="485"/>
      <c r="BP48" s="485"/>
      <c r="BQ48" s="485"/>
      <c r="BR48" s="485"/>
      <c r="BS48" s="485"/>
      <c r="BT48" s="485"/>
      <c r="BU48" s="485"/>
      <c r="BV48" s="485"/>
      <c r="BW48" s="485"/>
      <c r="BX48" s="485"/>
      <c r="BY48" s="485"/>
      <c r="BZ48" s="485"/>
      <c r="CA48" s="485"/>
      <c r="CB48" s="485"/>
      <c r="CC48" s="485"/>
      <c r="CD48" s="485"/>
      <c r="CE48" s="485"/>
      <c r="CF48" s="485"/>
      <c r="CG48" s="485"/>
    </row>
    <row r="49" spans="1:8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5"/>
      <c r="BM49" s="485"/>
      <c r="BN49" s="485"/>
      <c r="BO49" s="485"/>
      <c r="BP49" s="485"/>
      <c r="BQ49" s="485"/>
      <c r="BR49" s="485"/>
      <c r="BS49" s="485"/>
      <c r="BT49" s="485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</row>
    <row r="50" spans="1:8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85"/>
      <c r="BG50" s="485"/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  <c r="BX50" s="485"/>
      <c r="BY50" s="485"/>
      <c r="BZ50" s="485"/>
      <c r="CA50" s="485"/>
      <c r="CB50" s="485"/>
      <c r="CC50" s="485"/>
      <c r="CD50" s="485"/>
      <c r="CE50" s="485"/>
      <c r="CF50" s="485"/>
      <c r="CG50" s="485"/>
    </row>
    <row r="51" spans="1:8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  <c r="AW51" s="485"/>
      <c r="AX51" s="485"/>
      <c r="AY51" s="485"/>
      <c r="AZ51" s="485"/>
      <c r="BA51" s="485"/>
      <c r="BB51" s="485"/>
      <c r="BC51" s="485"/>
      <c r="BD51" s="485"/>
      <c r="BE51" s="485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</row>
    <row r="52" spans="1:8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85"/>
      <c r="BM52" s="485"/>
      <c r="BN52" s="485"/>
      <c r="BO52" s="485"/>
      <c r="BP52" s="485"/>
      <c r="BQ52" s="485"/>
      <c r="BR52" s="485"/>
      <c r="BS52" s="485"/>
      <c r="BT52" s="485"/>
      <c r="BU52" s="485"/>
      <c r="BV52" s="485"/>
      <c r="BW52" s="485"/>
      <c r="BX52" s="485"/>
      <c r="BY52" s="485"/>
      <c r="BZ52" s="485"/>
      <c r="CA52" s="485"/>
      <c r="CB52" s="485"/>
      <c r="CC52" s="485"/>
      <c r="CD52" s="485"/>
      <c r="CE52" s="485"/>
      <c r="CF52" s="485"/>
      <c r="CG52" s="485"/>
    </row>
    <row r="53" spans="1:8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</row>
    <row r="54" spans="1:8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485"/>
      <c r="BL54" s="485"/>
      <c r="BM54" s="485"/>
      <c r="BN54" s="485"/>
      <c r="BO54" s="485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485"/>
      <c r="CA54" s="485"/>
      <c r="CB54" s="485"/>
      <c r="CC54" s="485"/>
      <c r="CD54" s="485"/>
      <c r="CE54" s="485"/>
      <c r="CF54" s="485"/>
      <c r="CG54" s="485"/>
    </row>
    <row r="55" spans="1:8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485"/>
      <c r="CA55" s="485"/>
      <c r="CB55" s="485"/>
      <c r="CC55" s="485"/>
      <c r="CD55" s="485"/>
      <c r="CE55" s="485"/>
      <c r="CF55" s="485"/>
      <c r="CG55" s="485"/>
    </row>
    <row r="56" spans="1:8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5"/>
      <c r="AW56" s="485"/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485"/>
      <c r="BK56" s="485"/>
      <c r="BL56" s="485"/>
      <c r="BM56" s="485"/>
      <c r="BN56" s="485"/>
      <c r="BO56" s="485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485"/>
      <c r="CA56" s="485"/>
      <c r="CB56" s="485"/>
      <c r="CC56" s="485"/>
      <c r="CD56" s="485"/>
      <c r="CE56" s="485"/>
      <c r="CF56" s="485"/>
      <c r="CG56" s="485"/>
    </row>
    <row r="57" spans="1:8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485"/>
      <c r="CA57" s="485"/>
      <c r="CB57" s="485"/>
      <c r="CC57" s="485"/>
      <c r="CD57" s="485"/>
      <c r="CE57" s="485"/>
      <c r="CF57" s="485"/>
      <c r="CG57" s="485"/>
    </row>
    <row r="58" spans="1:8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  <c r="BX58" s="485"/>
      <c r="BY58" s="485"/>
      <c r="BZ58" s="485"/>
      <c r="CA58" s="485"/>
      <c r="CB58" s="485"/>
      <c r="CC58" s="485"/>
      <c r="CD58" s="485"/>
      <c r="CE58" s="485"/>
      <c r="CF58" s="485"/>
      <c r="CG58" s="485"/>
    </row>
    <row r="59" spans="1:8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  <c r="BX59" s="485"/>
      <c r="BY59" s="485"/>
      <c r="BZ59" s="485"/>
      <c r="CA59" s="485"/>
      <c r="CB59" s="485"/>
      <c r="CC59" s="485"/>
      <c r="CD59" s="485"/>
      <c r="CE59" s="485"/>
      <c r="CF59" s="485"/>
      <c r="CG59" s="485"/>
    </row>
    <row r="60" spans="1:8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BT60" s="485"/>
      <c r="BU60" s="485"/>
      <c r="BV60" s="485"/>
      <c r="BW60" s="485"/>
      <c r="BX60" s="485"/>
      <c r="BY60" s="485"/>
      <c r="BZ60" s="485"/>
      <c r="CA60" s="485"/>
      <c r="CB60" s="485"/>
      <c r="CC60" s="485"/>
      <c r="CD60" s="485"/>
      <c r="CE60" s="485"/>
      <c r="CF60" s="485"/>
      <c r="CG60" s="485"/>
    </row>
    <row r="61" spans="1:8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5"/>
      <c r="BI61" s="485"/>
      <c r="BJ61" s="485"/>
      <c r="BK61" s="485"/>
      <c r="BL61" s="485"/>
      <c r="BM61" s="485"/>
      <c r="BN61" s="485"/>
      <c r="BO61" s="485"/>
      <c r="BP61" s="485"/>
      <c r="BQ61" s="485"/>
      <c r="BR61" s="485"/>
      <c r="BS61" s="485"/>
      <c r="BT61" s="485"/>
      <c r="BU61" s="485"/>
      <c r="BV61" s="485"/>
      <c r="BW61" s="485"/>
      <c r="BX61" s="485"/>
      <c r="BY61" s="485"/>
      <c r="BZ61" s="485"/>
      <c r="CA61" s="485"/>
      <c r="CB61" s="485"/>
      <c r="CC61" s="485"/>
      <c r="CD61" s="485"/>
      <c r="CE61" s="485"/>
      <c r="CF61" s="485"/>
      <c r="CG61" s="485"/>
    </row>
    <row r="62" spans="1:8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5"/>
      <c r="BF62" s="485"/>
      <c r="BG62" s="485"/>
      <c r="BH62" s="485"/>
      <c r="BI62" s="485"/>
      <c r="BJ62" s="485"/>
      <c r="BK62" s="485"/>
      <c r="BL62" s="485"/>
      <c r="BM62" s="485"/>
      <c r="BN62" s="485"/>
      <c r="BO62" s="485"/>
      <c r="BP62" s="485"/>
      <c r="BQ62" s="485"/>
      <c r="BR62" s="485"/>
      <c r="BS62" s="485"/>
      <c r="BT62" s="485"/>
      <c r="BU62" s="485"/>
      <c r="BV62" s="485"/>
      <c r="BW62" s="485"/>
      <c r="BX62" s="485"/>
      <c r="BY62" s="485"/>
      <c r="BZ62" s="485"/>
      <c r="CA62" s="485"/>
      <c r="CB62" s="485"/>
      <c r="CC62" s="485"/>
      <c r="CD62" s="485"/>
      <c r="CE62" s="485"/>
      <c r="CF62" s="485"/>
      <c r="CG62" s="485"/>
    </row>
    <row r="63" spans="1:8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  <c r="BX63" s="485"/>
      <c r="BY63" s="485"/>
      <c r="BZ63" s="485"/>
      <c r="CA63" s="485"/>
      <c r="CB63" s="485"/>
      <c r="CC63" s="485"/>
      <c r="CD63" s="485"/>
      <c r="CE63" s="485"/>
      <c r="CF63" s="485"/>
      <c r="CG63" s="485"/>
    </row>
    <row r="64" spans="1:8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485"/>
      <c r="BX64" s="485"/>
      <c r="BY64" s="485"/>
      <c r="BZ64" s="485"/>
      <c r="CA64" s="485"/>
      <c r="CB64" s="485"/>
      <c r="CC64" s="485"/>
      <c r="CD64" s="485"/>
      <c r="CE64" s="485"/>
      <c r="CF64" s="485"/>
      <c r="CG64" s="485"/>
    </row>
    <row r="65" spans="1:8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485"/>
      <c r="BX65" s="485"/>
      <c r="BY65" s="485"/>
      <c r="BZ65" s="485"/>
      <c r="CA65" s="485"/>
      <c r="CB65" s="485"/>
      <c r="CC65" s="485"/>
      <c r="CD65" s="485"/>
      <c r="CE65" s="485"/>
      <c r="CF65" s="485"/>
      <c r="CG65" s="485"/>
    </row>
    <row r="66" spans="1:8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  <c r="AP66" s="485"/>
      <c r="AQ66" s="485"/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  <c r="BD66" s="485"/>
      <c r="BE66" s="485"/>
      <c r="BF66" s="485"/>
      <c r="BG66" s="485"/>
      <c r="BH66" s="485"/>
      <c r="BI66" s="485"/>
      <c r="BJ66" s="485"/>
      <c r="BK66" s="485"/>
      <c r="BL66" s="485"/>
      <c r="BM66" s="485"/>
      <c r="BN66" s="485"/>
      <c r="BO66" s="485"/>
      <c r="BP66" s="485"/>
      <c r="BQ66" s="485"/>
      <c r="BR66" s="485"/>
      <c r="BS66" s="485"/>
      <c r="BT66" s="485"/>
      <c r="BU66" s="485"/>
      <c r="BV66" s="485"/>
      <c r="BW66" s="485"/>
      <c r="BX66" s="485"/>
      <c r="BY66" s="485"/>
      <c r="BZ66" s="485"/>
      <c r="CA66" s="485"/>
      <c r="CB66" s="485"/>
      <c r="CC66" s="485"/>
      <c r="CD66" s="485"/>
      <c r="CE66" s="485"/>
      <c r="CF66" s="485"/>
      <c r="CG66" s="485"/>
    </row>
    <row r="67" spans="1:8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5"/>
      <c r="BS67" s="485"/>
      <c r="BT67" s="485"/>
      <c r="BU67" s="485"/>
      <c r="BV67" s="485"/>
      <c r="BW67" s="485"/>
      <c r="BX67" s="485"/>
      <c r="BY67" s="485"/>
      <c r="BZ67" s="485"/>
      <c r="CA67" s="485"/>
      <c r="CB67" s="485"/>
      <c r="CC67" s="485"/>
      <c r="CD67" s="485"/>
      <c r="CE67" s="485"/>
      <c r="CF67" s="485"/>
      <c r="CG67" s="485"/>
    </row>
    <row r="68" spans="1:8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5"/>
      <c r="BM68" s="485"/>
      <c r="BN68" s="485"/>
      <c r="BO68" s="485"/>
      <c r="BP68" s="485"/>
      <c r="BQ68" s="485"/>
      <c r="BR68" s="485"/>
      <c r="BS68" s="485"/>
      <c r="BT68" s="485"/>
      <c r="BU68" s="485"/>
      <c r="BV68" s="485"/>
      <c r="BW68" s="485"/>
      <c r="BX68" s="485"/>
      <c r="BY68" s="485"/>
      <c r="BZ68" s="485"/>
      <c r="CA68" s="485"/>
      <c r="CB68" s="485"/>
      <c r="CC68" s="485"/>
      <c r="CD68" s="485"/>
      <c r="CE68" s="485"/>
      <c r="CF68" s="485"/>
      <c r="CG68" s="485"/>
    </row>
    <row r="69" spans="1:8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5"/>
      <c r="BK69" s="485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  <c r="BX69" s="485"/>
      <c r="BY69" s="485"/>
      <c r="BZ69" s="485"/>
      <c r="CA69" s="485"/>
      <c r="CB69" s="485"/>
      <c r="CC69" s="485"/>
      <c r="CD69" s="485"/>
      <c r="CE69" s="485"/>
      <c r="CF69" s="485"/>
      <c r="CG69" s="485"/>
    </row>
    <row r="70" spans="1:8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5"/>
      <c r="BK70" s="485"/>
      <c r="BL70" s="485"/>
      <c r="BM70" s="485"/>
      <c r="BN70" s="485"/>
      <c r="BO70" s="485"/>
      <c r="BP70" s="485"/>
      <c r="BQ70" s="485"/>
      <c r="BR70" s="485"/>
      <c r="BS70" s="485"/>
      <c r="BT70" s="485"/>
      <c r="BU70" s="485"/>
      <c r="BV70" s="485"/>
      <c r="BW70" s="485"/>
      <c r="BX70" s="485"/>
      <c r="BY70" s="485"/>
      <c r="BZ70" s="485"/>
      <c r="CA70" s="485"/>
      <c r="CB70" s="485"/>
      <c r="CC70" s="485"/>
      <c r="CD70" s="485"/>
      <c r="CE70" s="485"/>
      <c r="CF70" s="485"/>
      <c r="CG70" s="485"/>
    </row>
    <row r="71" spans="1:8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5"/>
      <c r="BS71" s="485"/>
      <c r="BT71" s="485"/>
      <c r="BU71" s="485"/>
      <c r="BV71" s="485"/>
      <c r="BW71" s="485"/>
      <c r="BX71" s="485"/>
      <c r="BY71" s="485"/>
      <c r="BZ71" s="485"/>
      <c r="CA71" s="485"/>
      <c r="CB71" s="485"/>
      <c r="CC71" s="485"/>
      <c r="CD71" s="485"/>
      <c r="CE71" s="485"/>
      <c r="CF71" s="485"/>
      <c r="CG71" s="485"/>
    </row>
    <row r="72" spans="1:8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  <c r="BX72" s="485"/>
      <c r="BY72" s="485"/>
      <c r="BZ72" s="485"/>
      <c r="CA72" s="485"/>
      <c r="CB72" s="485"/>
      <c r="CC72" s="485"/>
      <c r="CD72" s="485"/>
      <c r="CE72" s="485"/>
      <c r="CF72" s="485"/>
      <c r="CG72" s="485"/>
    </row>
    <row r="73" spans="1:8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  <c r="BX73" s="485"/>
      <c r="BY73" s="485"/>
      <c r="BZ73" s="485"/>
      <c r="CA73" s="485"/>
      <c r="CB73" s="485"/>
      <c r="CC73" s="485"/>
      <c r="CD73" s="485"/>
      <c r="CE73" s="485"/>
      <c r="CF73" s="485"/>
      <c r="CG73" s="485"/>
    </row>
    <row r="74" spans="1:8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  <c r="BX74" s="485"/>
      <c r="BY74" s="485"/>
      <c r="BZ74" s="485"/>
      <c r="CA74" s="485"/>
      <c r="CB74" s="485"/>
      <c r="CC74" s="485"/>
      <c r="CD74" s="485"/>
      <c r="CE74" s="485"/>
      <c r="CF74" s="485"/>
      <c r="CG74" s="485"/>
    </row>
    <row r="75" spans="1:8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  <c r="BX75" s="485"/>
      <c r="BY75" s="485"/>
      <c r="BZ75" s="485"/>
      <c r="CA75" s="485"/>
      <c r="CB75" s="485"/>
      <c r="CC75" s="485"/>
      <c r="CD75" s="485"/>
      <c r="CE75" s="485"/>
      <c r="CF75" s="485"/>
      <c r="CG75" s="485"/>
    </row>
    <row r="76" spans="1:8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485"/>
      <c r="BW76" s="485"/>
      <c r="BX76" s="485"/>
      <c r="BY76" s="485"/>
      <c r="BZ76" s="485"/>
      <c r="CA76" s="485"/>
      <c r="CB76" s="485"/>
      <c r="CC76" s="485"/>
      <c r="CD76" s="485"/>
      <c r="CE76" s="485"/>
      <c r="CF76" s="485"/>
      <c r="CG76" s="485"/>
    </row>
    <row r="77" spans="1:8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485"/>
      <c r="BJ77" s="485"/>
      <c r="BK77" s="485"/>
      <c r="BL77" s="485"/>
      <c r="BM77" s="485"/>
      <c r="BN77" s="485"/>
      <c r="BO77" s="485"/>
      <c r="BP77" s="485"/>
      <c r="BQ77" s="485"/>
      <c r="BR77" s="485"/>
      <c r="BS77" s="485"/>
      <c r="BT77" s="485"/>
      <c r="BU77" s="485"/>
      <c r="BV77" s="485"/>
      <c r="BW77" s="485"/>
      <c r="BX77" s="485"/>
      <c r="BY77" s="485"/>
      <c r="BZ77" s="485"/>
      <c r="CA77" s="485"/>
      <c r="CB77" s="485"/>
      <c r="CC77" s="485"/>
      <c r="CD77" s="485"/>
      <c r="CE77" s="485"/>
      <c r="CF77" s="485"/>
      <c r="CG77" s="485"/>
    </row>
    <row r="78" spans="1:8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5"/>
      <c r="BS78" s="485"/>
      <c r="BT78" s="485"/>
      <c r="BU78" s="485"/>
      <c r="BV78" s="485"/>
      <c r="BW78" s="485"/>
      <c r="BX78" s="485"/>
      <c r="BY78" s="485"/>
      <c r="BZ78" s="485"/>
      <c r="CA78" s="485"/>
      <c r="CB78" s="485"/>
      <c r="CC78" s="485"/>
      <c r="CD78" s="485"/>
      <c r="CE78" s="485"/>
      <c r="CF78" s="485"/>
      <c r="CG78" s="485"/>
    </row>
    <row r="79" spans="1:8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5"/>
      <c r="BS79" s="485"/>
      <c r="BT79" s="485"/>
      <c r="BU79" s="485"/>
      <c r="BV79" s="485"/>
      <c r="BW79" s="485"/>
      <c r="BX79" s="485"/>
      <c r="BY79" s="485"/>
      <c r="BZ79" s="485"/>
      <c r="CA79" s="485"/>
      <c r="CB79" s="485"/>
      <c r="CC79" s="485"/>
      <c r="CD79" s="485"/>
      <c r="CE79" s="485"/>
      <c r="CF79" s="485"/>
      <c r="CG79" s="485"/>
    </row>
    <row r="80" spans="1:8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</row>
    <row r="81" spans="1:8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  <c r="BX81" s="485"/>
      <c r="BY81" s="485"/>
      <c r="BZ81" s="485"/>
      <c r="CA81" s="485"/>
      <c r="CB81" s="485"/>
      <c r="CC81" s="485"/>
      <c r="CD81" s="485"/>
      <c r="CE81" s="485"/>
      <c r="CF81" s="485"/>
      <c r="CG81" s="485"/>
    </row>
    <row r="82" spans="1:8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5"/>
      <c r="AL82" s="485"/>
      <c r="AM82" s="485"/>
      <c r="AN82" s="485"/>
      <c r="AO82" s="485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  <c r="BD82" s="485"/>
      <c r="BE82" s="485"/>
      <c r="BF82" s="485"/>
      <c r="BG82" s="485"/>
      <c r="BH82" s="485"/>
      <c r="BI82" s="485"/>
      <c r="BJ82" s="485"/>
      <c r="BK82" s="485"/>
      <c r="BL82" s="485"/>
      <c r="BM82" s="485"/>
      <c r="BN82" s="485"/>
      <c r="BO82" s="485"/>
      <c r="BP82" s="485"/>
      <c r="BQ82" s="485"/>
      <c r="BR82" s="485"/>
      <c r="BS82" s="485"/>
      <c r="BT82" s="485"/>
      <c r="BU82" s="485"/>
      <c r="BV82" s="485"/>
      <c r="BW82" s="485"/>
      <c r="BX82" s="485"/>
      <c r="BY82" s="485"/>
      <c r="BZ82" s="485"/>
      <c r="CA82" s="485"/>
      <c r="CB82" s="485"/>
      <c r="CC82" s="485"/>
      <c r="CD82" s="485"/>
      <c r="CE82" s="485"/>
      <c r="CF82" s="485"/>
      <c r="CG82" s="485"/>
    </row>
    <row r="83" spans="1:8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  <c r="BX83" s="485"/>
      <c r="BY83" s="485"/>
      <c r="BZ83" s="485"/>
      <c r="CA83" s="485"/>
      <c r="CB83" s="485"/>
      <c r="CC83" s="485"/>
      <c r="CD83" s="485"/>
      <c r="CE83" s="485"/>
      <c r="CF83" s="485"/>
      <c r="CG83" s="485"/>
    </row>
    <row r="84" spans="1:8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  <c r="BD84" s="485"/>
      <c r="BE84" s="485"/>
      <c r="BF84" s="485"/>
      <c r="BG84" s="485"/>
      <c r="BH84" s="485"/>
      <c r="BI84" s="485"/>
      <c r="BJ84" s="485"/>
      <c r="BK84" s="485"/>
      <c r="BL84" s="485"/>
      <c r="BM84" s="485"/>
      <c r="BN84" s="485"/>
      <c r="BO84" s="485"/>
      <c r="BP84" s="485"/>
      <c r="BQ84" s="485"/>
      <c r="BR84" s="485"/>
      <c r="BS84" s="485"/>
      <c r="BT84" s="485"/>
      <c r="BU84" s="485"/>
      <c r="BV84" s="485"/>
      <c r="BW84" s="485"/>
      <c r="BX84" s="485"/>
      <c r="BY84" s="485"/>
      <c r="BZ84" s="485"/>
      <c r="CA84" s="485"/>
      <c r="CB84" s="485"/>
      <c r="CC84" s="485"/>
      <c r="CD84" s="485"/>
      <c r="CE84" s="485"/>
      <c r="CF84" s="485"/>
      <c r="CG84" s="485"/>
    </row>
    <row r="85" spans="1:8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5"/>
      <c r="BK85" s="485"/>
      <c r="BL85" s="485"/>
      <c r="BM85" s="485"/>
      <c r="BN85" s="485"/>
      <c r="BO85" s="485"/>
      <c r="BP85" s="485"/>
      <c r="BQ85" s="485"/>
      <c r="BR85" s="485"/>
      <c r="BS85" s="485"/>
      <c r="BT85" s="485"/>
      <c r="BU85" s="485"/>
      <c r="BV85" s="485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</row>
    <row r="86" spans="1:8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  <c r="BD86" s="485"/>
      <c r="BE86" s="485"/>
      <c r="BF86" s="485"/>
      <c r="BG86" s="485"/>
      <c r="BH86" s="4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  <c r="BX86" s="485"/>
      <c r="BY86" s="485"/>
      <c r="BZ86" s="485"/>
      <c r="CA86" s="485"/>
      <c r="CB86" s="485"/>
      <c r="CC86" s="485"/>
      <c r="CD86" s="485"/>
      <c r="CE86" s="485"/>
      <c r="CF86" s="485"/>
      <c r="CG86" s="485"/>
    </row>
    <row r="87" spans="1:8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  <c r="BD87" s="485"/>
      <c r="BE87" s="485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  <c r="BX87" s="485"/>
      <c r="BY87" s="485"/>
      <c r="BZ87" s="485"/>
      <c r="CA87" s="485"/>
      <c r="CB87" s="485"/>
      <c r="CC87" s="485"/>
      <c r="CD87" s="485"/>
      <c r="CE87" s="485"/>
      <c r="CF87" s="485"/>
      <c r="CG87" s="485"/>
    </row>
    <row r="88" spans="1:8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5"/>
      <c r="AK88" s="485"/>
      <c r="AL88" s="485"/>
      <c r="AM88" s="485"/>
      <c r="AN88" s="485"/>
      <c r="AO88" s="485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  <c r="BD88" s="485"/>
      <c r="BE88" s="485"/>
      <c r="BF88" s="485"/>
      <c r="BG88" s="485"/>
      <c r="BH88" s="485"/>
      <c r="BI88" s="485"/>
      <c r="BJ88" s="485"/>
      <c r="BK88" s="4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  <c r="BX88" s="485"/>
      <c r="BY88" s="485"/>
      <c r="BZ88" s="485"/>
      <c r="CA88" s="485"/>
      <c r="CB88" s="485"/>
      <c r="CC88" s="485"/>
      <c r="CD88" s="485"/>
      <c r="CE88" s="485"/>
      <c r="CF88" s="485"/>
      <c r="CG88" s="485"/>
    </row>
    <row r="89" spans="1:8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  <c r="Z89" s="485"/>
      <c r="AA89" s="485"/>
      <c r="AB89" s="485"/>
      <c r="AC89" s="485"/>
      <c r="AD89" s="485"/>
      <c r="AE89" s="485"/>
      <c r="AF89" s="485"/>
      <c r="AG89" s="485"/>
      <c r="AH89" s="485"/>
      <c r="AI89" s="485"/>
      <c r="AJ89" s="485"/>
      <c r="AK89" s="485"/>
      <c r="AL89" s="485"/>
      <c r="AM89" s="485"/>
      <c r="AN89" s="485"/>
      <c r="AO89" s="485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  <c r="BD89" s="485"/>
      <c r="BE89" s="485"/>
      <c r="BF89" s="485"/>
      <c r="BG89" s="485"/>
      <c r="BH89" s="485"/>
      <c r="BI89" s="485"/>
      <c r="BJ89" s="485"/>
      <c r="BK89" s="4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  <c r="BX89" s="485"/>
      <c r="BY89" s="485"/>
      <c r="BZ89" s="485"/>
      <c r="CA89" s="485"/>
      <c r="CB89" s="485"/>
      <c r="CC89" s="485"/>
      <c r="CD89" s="485"/>
      <c r="CE89" s="485"/>
      <c r="CF89" s="485"/>
      <c r="CG89" s="485"/>
    </row>
    <row r="90" spans="1:8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485"/>
      <c r="AN90" s="485"/>
      <c r="AO90" s="485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  <c r="BD90" s="485"/>
      <c r="BE90" s="485"/>
      <c r="BF90" s="485"/>
      <c r="BG90" s="485"/>
      <c r="BH90" s="485"/>
      <c r="BI90" s="485"/>
      <c r="BJ90" s="485"/>
      <c r="BK90" s="4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  <c r="BX90" s="485"/>
      <c r="BY90" s="485"/>
      <c r="BZ90" s="485"/>
      <c r="CA90" s="485"/>
      <c r="CB90" s="485"/>
      <c r="CC90" s="485"/>
      <c r="CD90" s="485"/>
      <c r="CE90" s="485"/>
      <c r="CF90" s="485"/>
      <c r="CG90" s="485"/>
    </row>
    <row r="91" spans="1:8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</row>
    <row r="92" spans="1:8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  <c r="BD92" s="485"/>
      <c r="BE92" s="485"/>
      <c r="BF92" s="485"/>
      <c r="BG92" s="485"/>
      <c r="BH92" s="485"/>
      <c r="BI92" s="485"/>
      <c r="BJ92" s="485"/>
      <c r="BK92" s="4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  <c r="BX92" s="485"/>
      <c r="BY92" s="485"/>
      <c r="BZ92" s="485"/>
      <c r="CA92" s="485"/>
      <c r="CB92" s="485"/>
      <c r="CC92" s="485"/>
      <c r="CD92" s="485"/>
      <c r="CE92" s="485"/>
      <c r="CF92" s="485"/>
      <c r="CG92" s="485"/>
    </row>
    <row r="93" spans="1:8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5"/>
      <c r="BJ93" s="485"/>
      <c r="BK93" s="4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  <c r="BX93" s="485"/>
      <c r="BY93" s="485"/>
      <c r="BZ93" s="485"/>
      <c r="CA93" s="485"/>
      <c r="CB93" s="485"/>
      <c r="CC93" s="485"/>
      <c r="CD93" s="485"/>
      <c r="CE93" s="485"/>
      <c r="CF93" s="485"/>
      <c r="CG93" s="485"/>
    </row>
    <row r="94" spans="1:8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5"/>
      <c r="AL94" s="485"/>
      <c r="AM94" s="485"/>
      <c r="AN94" s="485"/>
      <c r="AO94" s="485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  <c r="BD94" s="485"/>
      <c r="BE94" s="485"/>
      <c r="BF94" s="485"/>
      <c r="BG94" s="485"/>
      <c r="BH94" s="485"/>
      <c r="BI94" s="485"/>
      <c r="BJ94" s="485"/>
      <c r="BK94" s="4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  <c r="BX94" s="485"/>
      <c r="BY94" s="485"/>
      <c r="BZ94" s="485"/>
      <c r="CA94" s="485"/>
      <c r="CB94" s="485"/>
      <c r="CC94" s="485"/>
      <c r="CD94" s="485"/>
      <c r="CE94" s="485"/>
      <c r="CF94" s="485"/>
      <c r="CG94" s="485"/>
    </row>
    <row r="95" spans="1:8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</row>
    <row r="96" spans="1:8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  <c r="Z96" s="485"/>
      <c r="AA96" s="485"/>
      <c r="AB96" s="485"/>
      <c r="AC96" s="485"/>
      <c r="AD96" s="485"/>
      <c r="AE96" s="485"/>
      <c r="AF96" s="485"/>
      <c r="AG96" s="485"/>
      <c r="AH96" s="485"/>
      <c r="AI96" s="485"/>
      <c r="AJ96" s="485"/>
      <c r="AK96" s="485"/>
      <c r="AL96" s="485"/>
      <c r="AM96" s="485"/>
      <c r="AN96" s="485"/>
      <c r="AO96" s="485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  <c r="BD96" s="485"/>
      <c r="BE96" s="485"/>
      <c r="BF96" s="485"/>
      <c r="BG96" s="485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4050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  <mergeCell ref="A34:B34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5" sqref="C25"/>
    </sheetView>
  </sheetViews>
  <sheetFormatPr baseColWidth="10" defaultRowHeight="15" x14ac:dyDescent="0.25"/>
  <cols>
    <col min="1" max="1" width="51.5703125" customWidth="1"/>
    <col min="2" max="2" width="11.28515625" bestFit="1" customWidth="1"/>
    <col min="3" max="3" width="40.5703125" bestFit="1" customWidth="1"/>
  </cols>
  <sheetData>
    <row r="1" spans="1:8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</row>
    <row r="2" spans="1:85" x14ac:dyDescent="0.25">
      <c r="A2" s="654" t="s">
        <v>43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</row>
    <row r="3" spans="1:85" x14ac:dyDescent="0.25">
      <c r="A3" s="654" t="s">
        <v>44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</row>
    <row r="4" spans="1:85" x14ac:dyDescent="0.25">
      <c r="A4" s="654" t="s">
        <v>51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</row>
    <row r="5" spans="1:8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</row>
    <row r="6" spans="1:85" ht="15" customHeight="1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</row>
    <row r="7" spans="1:8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</row>
    <row r="8" spans="1:85" ht="15" customHeight="1" x14ac:dyDescent="0.25">
      <c r="A8" s="753" t="s">
        <v>7</v>
      </c>
      <c r="B8" s="754"/>
      <c r="C8" s="784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</row>
    <row r="9" spans="1:85" x14ac:dyDescent="0.25">
      <c r="A9" s="755"/>
      <c r="B9" s="756"/>
      <c r="C9" s="785"/>
      <c r="D9" s="723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</row>
    <row r="10" spans="1:85" x14ac:dyDescent="0.25">
      <c r="A10" s="760" t="s">
        <v>9</v>
      </c>
      <c r="B10" s="761"/>
      <c r="C10" s="735">
        <v>377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</row>
    <row r="11" spans="1:85" ht="15" customHeight="1" x14ac:dyDescent="0.25">
      <c r="A11" s="762" t="s">
        <v>10</v>
      </c>
      <c r="B11" s="763"/>
      <c r="C11" s="736">
        <v>5985</v>
      </c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</row>
    <row r="12" spans="1:85" x14ac:dyDescent="0.25">
      <c r="A12" s="764" t="s">
        <v>11</v>
      </c>
      <c r="B12" s="765"/>
      <c r="C12" s="716">
        <v>6362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</row>
    <row r="13" spans="1:85" x14ac:dyDescent="0.25">
      <c r="A13" s="724" t="s">
        <v>12</v>
      </c>
      <c r="B13" s="721"/>
      <c r="C13" s="722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</row>
    <row r="14" spans="1:8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</row>
    <row r="15" spans="1:85" ht="21" x14ac:dyDescent="0.25">
      <c r="A15" s="757" t="s">
        <v>14</v>
      </c>
      <c r="B15" s="757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</row>
    <row r="16" spans="1:85" ht="22.5" x14ac:dyDescent="0.25">
      <c r="A16" s="758" t="s">
        <v>18</v>
      </c>
      <c r="B16" s="681" t="s">
        <v>19</v>
      </c>
      <c r="C16" s="696">
        <v>0</v>
      </c>
      <c r="D16" s="697"/>
      <c r="E16" s="698"/>
      <c r="F16" s="731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29" t="s">
        <v>20</v>
      </c>
      <c r="BB16" s="663"/>
      <c r="BC16" s="730">
        <v>0</v>
      </c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</row>
    <row r="17" spans="1:85" ht="22.5" x14ac:dyDescent="0.25">
      <c r="A17" s="758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</row>
    <row r="18" spans="1:85" ht="22.5" x14ac:dyDescent="0.25">
      <c r="A18" s="758"/>
      <c r="B18" s="682" t="s">
        <v>22</v>
      </c>
      <c r="C18" s="700">
        <v>0</v>
      </c>
      <c r="D18" s="701"/>
      <c r="E18" s="702"/>
      <c r="F18" s="731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29" t="s">
        <v>20</v>
      </c>
      <c r="BB18" s="663"/>
      <c r="BC18" s="730">
        <v>0</v>
      </c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</row>
    <row r="19" spans="1:85" ht="33" x14ac:dyDescent="0.25">
      <c r="A19" s="758"/>
      <c r="B19" s="683" t="s">
        <v>23</v>
      </c>
      <c r="C19" s="703">
        <v>0</v>
      </c>
      <c r="D19" s="704"/>
      <c r="E19" s="702"/>
      <c r="F19" s="731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29" t="s">
        <v>20</v>
      </c>
      <c r="BB19" s="663"/>
      <c r="BC19" s="730">
        <v>0</v>
      </c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</row>
    <row r="20" spans="1:85" ht="22.5" x14ac:dyDescent="0.25">
      <c r="A20" s="758"/>
      <c r="B20" s="683" t="s">
        <v>24</v>
      </c>
      <c r="C20" s="703">
        <v>0</v>
      </c>
      <c r="D20" s="704"/>
      <c r="E20" s="705"/>
      <c r="F20" s="731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29" t="s">
        <v>20</v>
      </c>
      <c r="BB20" s="663"/>
      <c r="BC20" s="730">
        <v>0</v>
      </c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</row>
    <row r="21" spans="1:85" ht="33" x14ac:dyDescent="0.25">
      <c r="A21" s="758"/>
      <c r="B21" s="683" t="s">
        <v>25</v>
      </c>
      <c r="C21" s="703">
        <v>0</v>
      </c>
      <c r="D21" s="704"/>
      <c r="E21" s="705"/>
      <c r="F21" s="731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29" t="s">
        <v>20</v>
      </c>
      <c r="BB21" s="663"/>
      <c r="BC21" s="730">
        <v>0</v>
      </c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</row>
    <row r="22" spans="1:85" ht="33" x14ac:dyDescent="0.25">
      <c r="A22" s="758"/>
      <c r="B22" s="684" t="s">
        <v>26</v>
      </c>
      <c r="C22" s="706">
        <v>0</v>
      </c>
      <c r="D22" s="707"/>
      <c r="E22" s="708"/>
      <c r="F22" s="731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29" t="s">
        <v>20</v>
      </c>
      <c r="BB22" s="663"/>
      <c r="BC22" s="730">
        <v>0</v>
      </c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</row>
    <row r="23" spans="1:85" ht="22.5" customHeight="1" x14ac:dyDescent="0.25">
      <c r="A23" s="758" t="s">
        <v>27</v>
      </c>
      <c r="B23" s="685" t="s">
        <v>19</v>
      </c>
      <c r="C23" s="700">
        <v>0</v>
      </c>
      <c r="D23" s="701"/>
      <c r="E23" s="702"/>
      <c r="F23" s="731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29" t="s">
        <v>20</v>
      </c>
      <c r="BB23" s="663"/>
      <c r="BC23" s="730">
        <v>0</v>
      </c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</row>
    <row r="24" spans="1:85" ht="22.5" x14ac:dyDescent="0.25">
      <c r="A24" s="758"/>
      <c r="B24" s="686" t="s">
        <v>21</v>
      </c>
      <c r="C24" s="703">
        <v>0</v>
      </c>
      <c r="D24" s="704"/>
      <c r="E24" s="705"/>
      <c r="F24" s="731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29" t="s">
        <v>20</v>
      </c>
      <c r="BB24" s="663"/>
      <c r="BC24" s="730">
        <v>0</v>
      </c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</row>
    <row r="25" spans="1:85" ht="64.5" x14ac:dyDescent="0.25">
      <c r="A25" s="758"/>
      <c r="B25" s="687" t="s">
        <v>28</v>
      </c>
      <c r="C25" s="706">
        <v>0</v>
      </c>
      <c r="D25" s="707"/>
      <c r="E25" s="709"/>
      <c r="F25" s="731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29" t="s">
        <v>20</v>
      </c>
      <c r="BB25" s="663"/>
      <c r="BC25" s="730">
        <v>0</v>
      </c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</row>
    <row r="26" spans="1:85" ht="22.5" customHeight="1" x14ac:dyDescent="0.25">
      <c r="A26" s="758" t="s">
        <v>29</v>
      </c>
      <c r="B26" s="685" t="s">
        <v>19</v>
      </c>
      <c r="C26" s="700">
        <v>0</v>
      </c>
      <c r="D26" s="701"/>
      <c r="E26" s="698"/>
      <c r="F26" s="731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29" t="s">
        <v>20</v>
      </c>
      <c r="BB26" s="663"/>
      <c r="BC26" s="730">
        <v>0</v>
      </c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</row>
    <row r="27" spans="1:85" ht="22.5" x14ac:dyDescent="0.25">
      <c r="A27" s="758"/>
      <c r="B27" s="686" t="s">
        <v>21</v>
      </c>
      <c r="C27" s="703">
        <v>0</v>
      </c>
      <c r="D27" s="704"/>
      <c r="E27" s="705"/>
      <c r="F27" s="731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29" t="s">
        <v>20</v>
      </c>
      <c r="BB27" s="663"/>
      <c r="BC27" s="730">
        <v>0</v>
      </c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</row>
    <row r="28" spans="1:85" ht="43.5" x14ac:dyDescent="0.25">
      <c r="A28" s="758"/>
      <c r="B28" s="687" t="s">
        <v>30</v>
      </c>
      <c r="C28" s="706">
        <v>0</v>
      </c>
      <c r="D28" s="707"/>
      <c r="E28" s="708"/>
      <c r="F28" s="731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29" t="s">
        <v>20</v>
      </c>
      <c r="BB28" s="663"/>
      <c r="BC28" s="730">
        <v>0</v>
      </c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</row>
    <row r="29" spans="1:8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</row>
    <row r="30" spans="1:8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</row>
    <row r="31" spans="1:85" ht="15" customHeight="1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</row>
    <row r="32" spans="1:85" ht="15" customHeight="1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</row>
    <row r="33" spans="1:8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</row>
    <row r="34" spans="1:85" ht="15" customHeight="1" x14ac:dyDescent="0.25">
      <c r="A34" s="739" t="s">
        <v>41</v>
      </c>
      <c r="B34" s="740"/>
      <c r="C34" s="696">
        <v>0</v>
      </c>
      <c r="D34" s="717"/>
      <c r="E34" s="718"/>
      <c r="F34" s="719"/>
      <c r="G34" s="720"/>
      <c r="H34" s="720"/>
      <c r="I34" s="720"/>
      <c r="J34" s="731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29" t="s">
        <v>20</v>
      </c>
      <c r="BB34" s="663"/>
      <c r="BC34" s="730">
        <v>0</v>
      </c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</row>
    <row r="35" spans="1:85" x14ac:dyDescent="0.25">
      <c r="A35" s="728" t="s">
        <v>42</v>
      </c>
      <c r="B35" s="727"/>
      <c r="C35" s="726"/>
      <c r="D35" s="725"/>
      <c r="E35" s="725"/>
      <c r="F35" s="725"/>
      <c r="G35" s="725"/>
      <c r="H35" s="725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</row>
    <row r="36" spans="1:8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</row>
    <row r="37" spans="1:8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</row>
    <row r="38" spans="1:8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</row>
    <row r="39" spans="1:8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</row>
    <row r="40" spans="1:8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</row>
    <row r="41" spans="1:8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</row>
    <row r="42" spans="1:8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</row>
    <row r="43" spans="1:8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</row>
    <row r="44" spans="1:8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</row>
    <row r="45" spans="1:8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</row>
    <row r="46" spans="1:8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</row>
    <row r="47" spans="1:8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</row>
    <row r="48" spans="1:8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</row>
    <row r="49" spans="1:8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</row>
    <row r="50" spans="1:8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</row>
    <row r="51" spans="1:8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</row>
    <row r="52" spans="1:8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</row>
    <row r="53" spans="1:8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</row>
    <row r="54" spans="1:8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</row>
    <row r="55" spans="1:8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</row>
    <row r="56" spans="1:8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</row>
    <row r="57" spans="1:8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</row>
    <row r="58" spans="1:8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</row>
    <row r="59" spans="1:8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</row>
    <row r="60" spans="1:8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</row>
    <row r="61" spans="1:8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</row>
    <row r="62" spans="1:8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</row>
    <row r="63" spans="1:8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</row>
    <row r="64" spans="1:8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</row>
    <row r="65" spans="1:8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</row>
    <row r="66" spans="1:8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</row>
    <row r="67" spans="1:8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</row>
    <row r="68" spans="1:8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</row>
    <row r="69" spans="1:8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</row>
    <row r="70" spans="1:8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</row>
    <row r="71" spans="1:8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</row>
    <row r="72" spans="1:8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</row>
    <row r="73" spans="1:8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</row>
    <row r="74" spans="1:8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</row>
    <row r="75" spans="1:8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</row>
    <row r="76" spans="1:8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</row>
    <row r="77" spans="1:8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</row>
    <row r="78" spans="1:8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</row>
    <row r="79" spans="1:8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</row>
    <row r="80" spans="1:8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</row>
    <row r="81" spans="1:8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  <c r="BR81" s="569"/>
      <c r="BS81" s="569"/>
      <c r="BT81" s="569"/>
      <c r="BU81" s="569"/>
      <c r="BV81" s="569"/>
      <c r="BW81" s="569"/>
      <c r="BX81" s="569"/>
      <c r="BY81" s="569"/>
      <c r="BZ81" s="569"/>
      <c r="CA81" s="569"/>
      <c r="CB81" s="569"/>
      <c r="CC81" s="569"/>
      <c r="CD81" s="569"/>
      <c r="CE81" s="569"/>
      <c r="CF81" s="569"/>
      <c r="CG81" s="569"/>
    </row>
    <row r="82" spans="1:8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</row>
    <row r="83" spans="1:8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</row>
    <row r="84" spans="1:8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</row>
    <row r="85" spans="1:8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</row>
    <row r="86" spans="1:8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</row>
    <row r="87" spans="1:8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</row>
    <row r="88" spans="1:8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</row>
    <row r="89" spans="1:8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</row>
    <row r="90" spans="1:8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</row>
    <row r="91" spans="1:8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</row>
    <row r="92" spans="1:8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</row>
    <row r="93" spans="1:8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</row>
    <row r="94" spans="1:8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</row>
    <row r="95" spans="1:8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</row>
    <row r="96" spans="1:8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2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3">
        <v>12724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4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F32:F33"/>
    <mergeCell ref="A26:A28"/>
    <mergeCell ref="C8:C9"/>
    <mergeCell ref="D32:D33"/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N22" sqref="N22"/>
    </sheetView>
  </sheetViews>
  <sheetFormatPr baseColWidth="10" defaultRowHeight="12.75" x14ac:dyDescent="0.2"/>
  <cols>
    <col min="1" max="1" width="18.28515625" style="668" customWidth="1"/>
    <col min="2" max="2" width="27.85546875" style="662" customWidth="1"/>
    <col min="3" max="3" width="14" style="662" customWidth="1"/>
    <col min="4" max="5" width="13.5703125" style="662" customWidth="1"/>
    <col min="6" max="6" width="12.5703125" style="662" customWidth="1"/>
    <col min="7" max="7" width="11.7109375" style="662" customWidth="1"/>
    <col min="8" max="9" width="14.7109375" style="662" customWidth="1"/>
    <col min="10" max="12" width="9.7109375" style="662" customWidth="1"/>
    <col min="13" max="13" width="11.28515625" style="662" customWidth="1"/>
    <col min="14" max="14" width="9.7109375" style="663" customWidth="1"/>
    <col min="15" max="15" width="9.7109375" style="662" customWidth="1"/>
    <col min="16" max="16" width="9.7109375" style="663" customWidth="1"/>
    <col min="17" max="17" width="9.7109375" style="662" customWidth="1"/>
    <col min="18" max="18" width="9.28515625" style="662" customWidth="1"/>
    <col min="19" max="19" width="8.7109375" style="662" customWidth="1"/>
    <col min="20" max="22" width="8.7109375" style="669" customWidth="1"/>
    <col min="23" max="23" width="9.7109375" style="669" customWidth="1"/>
    <col min="24" max="25" width="9.7109375" style="671" customWidth="1"/>
    <col min="26" max="26" width="10.140625" style="671" customWidth="1"/>
    <col min="27" max="27" width="10.140625" style="669" customWidth="1"/>
    <col min="28" max="28" width="9.7109375" style="669" customWidth="1"/>
    <col min="29" max="52" width="12.7109375" style="669" customWidth="1"/>
    <col min="53" max="55" width="12.7109375" style="669" hidden="1" customWidth="1"/>
    <col min="56" max="61" width="12.140625" style="669" customWidth="1"/>
    <col min="62" max="256" width="11.42578125" style="669"/>
    <col min="257" max="257" width="18.28515625" style="669" customWidth="1"/>
    <col min="258" max="258" width="27.85546875" style="669" customWidth="1"/>
    <col min="259" max="259" width="14" style="669" customWidth="1"/>
    <col min="260" max="261" width="13.5703125" style="669" customWidth="1"/>
    <col min="262" max="262" width="12.5703125" style="669" customWidth="1"/>
    <col min="263" max="263" width="11.7109375" style="669" customWidth="1"/>
    <col min="264" max="265" width="14.7109375" style="669" customWidth="1"/>
    <col min="266" max="268" width="9.7109375" style="669" customWidth="1"/>
    <col min="269" max="269" width="11.28515625" style="669" customWidth="1"/>
    <col min="270" max="273" width="9.7109375" style="669" customWidth="1"/>
    <col min="274" max="274" width="9.28515625" style="669" customWidth="1"/>
    <col min="275" max="278" width="8.7109375" style="669" customWidth="1"/>
    <col min="279" max="281" width="9.7109375" style="669" customWidth="1"/>
    <col min="282" max="283" width="10.140625" style="669" customWidth="1"/>
    <col min="284" max="284" width="9.7109375" style="669" customWidth="1"/>
    <col min="285" max="308" width="12.7109375" style="669" customWidth="1"/>
    <col min="309" max="311" width="0" style="669" hidden="1" customWidth="1"/>
    <col min="312" max="317" width="12.140625" style="669" customWidth="1"/>
    <col min="318" max="512" width="11.42578125" style="669"/>
    <col min="513" max="513" width="18.28515625" style="669" customWidth="1"/>
    <col min="514" max="514" width="27.85546875" style="669" customWidth="1"/>
    <col min="515" max="515" width="14" style="669" customWidth="1"/>
    <col min="516" max="517" width="13.5703125" style="669" customWidth="1"/>
    <col min="518" max="518" width="12.5703125" style="669" customWidth="1"/>
    <col min="519" max="519" width="11.7109375" style="669" customWidth="1"/>
    <col min="520" max="521" width="14.7109375" style="669" customWidth="1"/>
    <col min="522" max="524" width="9.7109375" style="669" customWidth="1"/>
    <col min="525" max="525" width="11.28515625" style="669" customWidth="1"/>
    <col min="526" max="529" width="9.7109375" style="669" customWidth="1"/>
    <col min="530" max="530" width="9.28515625" style="669" customWidth="1"/>
    <col min="531" max="534" width="8.7109375" style="669" customWidth="1"/>
    <col min="535" max="537" width="9.7109375" style="669" customWidth="1"/>
    <col min="538" max="539" width="10.140625" style="669" customWidth="1"/>
    <col min="540" max="540" width="9.7109375" style="669" customWidth="1"/>
    <col min="541" max="564" width="12.7109375" style="669" customWidth="1"/>
    <col min="565" max="567" width="0" style="669" hidden="1" customWidth="1"/>
    <col min="568" max="573" width="12.140625" style="669" customWidth="1"/>
    <col min="574" max="768" width="11.42578125" style="669"/>
    <col min="769" max="769" width="18.28515625" style="669" customWidth="1"/>
    <col min="770" max="770" width="27.85546875" style="669" customWidth="1"/>
    <col min="771" max="771" width="14" style="669" customWidth="1"/>
    <col min="772" max="773" width="13.5703125" style="669" customWidth="1"/>
    <col min="774" max="774" width="12.5703125" style="669" customWidth="1"/>
    <col min="775" max="775" width="11.7109375" style="669" customWidth="1"/>
    <col min="776" max="777" width="14.7109375" style="669" customWidth="1"/>
    <col min="778" max="780" width="9.7109375" style="669" customWidth="1"/>
    <col min="781" max="781" width="11.28515625" style="669" customWidth="1"/>
    <col min="782" max="785" width="9.7109375" style="669" customWidth="1"/>
    <col min="786" max="786" width="9.28515625" style="669" customWidth="1"/>
    <col min="787" max="790" width="8.7109375" style="669" customWidth="1"/>
    <col min="791" max="793" width="9.7109375" style="669" customWidth="1"/>
    <col min="794" max="795" width="10.140625" style="669" customWidth="1"/>
    <col min="796" max="796" width="9.7109375" style="669" customWidth="1"/>
    <col min="797" max="820" width="12.7109375" style="669" customWidth="1"/>
    <col min="821" max="823" width="0" style="669" hidden="1" customWidth="1"/>
    <col min="824" max="829" width="12.140625" style="669" customWidth="1"/>
    <col min="830" max="1024" width="11.42578125" style="669"/>
    <col min="1025" max="1025" width="18.28515625" style="669" customWidth="1"/>
    <col min="1026" max="1026" width="27.85546875" style="669" customWidth="1"/>
    <col min="1027" max="1027" width="14" style="669" customWidth="1"/>
    <col min="1028" max="1029" width="13.5703125" style="669" customWidth="1"/>
    <col min="1030" max="1030" width="12.5703125" style="669" customWidth="1"/>
    <col min="1031" max="1031" width="11.7109375" style="669" customWidth="1"/>
    <col min="1032" max="1033" width="14.7109375" style="669" customWidth="1"/>
    <col min="1034" max="1036" width="9.7109375" style="669" customWidth="1"/>
    <col min="1037" max="1037" width="11.28515625" style="669" customWidth="1"/>
    <col min="1038" max="1041" width="9.7109375" style="669" customWidth="1"/>
    <col min="1042" max="1042" width="9.28515625" style="669" customWidth="1"/>
    <col min="1043" max="1046" width="8.7109375" style="669" customWidth="1"/>
    <col min="1047" max="1049" width="9.7109375" style="669" customWidth="1"/>
    <col min="1050" max="1051" width="10.140625" style="669" customWidth="1"/>
    <col min="1052" max="1052" width="9.7109375" style="669" customWidth="1"/>
    <col min="1053" max="1076" width="12.7109375" style="669" customWidth="1"/>
    <col min="1077" max="1079" width="0" style="669" hidden="1" customWidth="1"/>
    <col min="1080" max="1085" width="12.140625" style="669" customWidth="1"/>
    <col min="1086" max="1280" width="11.42578125" style="669"/>
    <col min="1281" max="1281" width="18.28515625" style="669" customWidth="1"/>
    <col min="1282" max="1282" width="27.85546875" style="669" customWidth="1"/>
    <col min="1283" max="1283" width="14" style="669" customWidth="1"/>
    <col min="1284" max="1285" width="13.5703125" style="669" customWidth="1"/>
    <col min="1286" max="1286" width="12.5703125" style="669" customWidth="1"/>
    <col min="1287" max="1287" width="11.7109375" style="669" customWidth="1"/>
    <col min="1288" max="1289" width="14.7109375" style="669" customWidth="1"/>
    <col min="1290" max="1292" width="9.7109375" style="669" customWidth="1"/>
    <col min="1293" max="1293" width="11.28515625" style="669" customWidth="1"/>
    <col min="1294" max="1297" width="9.7109375" style="669" customWidth="1"/>
    <col min="1298" max="1298" width="9.28515625" style="669" customWidth="1"/>
    <col min="1299" max="1302" width="8.7109375" style="669" customWidth="1"/>
    <col min="1303" max="1305" width="9.7109375" style="669" customWidth="1"/>
    <col min="1306" max="1307" width="10.140625" style="669" customWidth="1"/>
    <col min="1308" max="1308" width="9.7109375" style="669" customWidth="1"/>
    <col min="1309" max="1332" width="12.7109375" style="669" customWidth="1"/>
    <col min="1333" max="1335" width="0" style="669" hidden="1" customWidth="1"/>
    <col min="1336" max="1341" width="12.140625" style="669" customWidth="1"/>
    <col min="1342" max="1536" width="11.42578125" style="669"/>
    <col min="1537" max="1537" width="18.28515625" style="669" customWidth="1"/>
    <col min="1538" max="1538" width="27.85546875" style="669" customWidth="1"/>
    <col min="1539" max="1539" width="14" style="669" customWidth="1"/>
    <col min="1540" max="1541" width="13.5703125" style="669" customWidth="1"/>
    <col min="1542" max="1542" width="12.5703125" style="669" customWidth="1"/>
    <col min="1543" max="1543" width="11.7109375" style="669" customWidth="1"/>
    <col min="1544" max="1545" width="14.7109375" style="669" customWidth="1"/>
    <col min="1546" max="1548" width="9.7109375" style="669" customWidth="1"/>
    <col min="1549" max="1549" width="11.28515625" style="669" customWidth="1"/>
    <col min="1550" max="1553" width="9.7109375" style="669" customWidth="1"/>
    <col min="1554" max="1554" width="9.28515625" style="669" customWidth="1"/>
    <col min="1555" max="1558" width="8.7109375" style="669" customWidth="1"/>
    <col min="1559" max="1561" width="9.7109375" style="669" customWidth="1"/>
    <col min="1562" max="1563" width="10.140625" style="669" customWidth="1"/>
    <col min="1564" max="1564" width="9.7109375" style="669" customWidth="1"/>
    <col min="1565" max="1588" width="12.7109375" style="669" customWidth="1"/>
    <col min="1589" max="1591" width="0" style="669" hidden="1" customWidth="1"/>
    <col min="1592" max="1597" width="12.140625" style="669" customWidth="1"/>
    <col min="1598" max="1792" width="11.42578125" style="669"/>
    <col min="1793" max="1793" width="18.28515625" style="669" customWidth="1"/>
    <col min="1794" max="1794" width="27.85546875" style="669" customWidth="1"/>
    <col min="1795" max="1795" width="14" style="669" customWidth="1"/>
    <col min="1796" max="1797" width="13.5703125" style="669" customWidth="1"/>
    <col min="1798" max="1798" width="12.5703125" style="669" customWidth="1"/>
    <col min="1799" max="1799" width="11.7109375" style="669" customWidth="1"/>
    <col min="1800" max="1801" width="14.7109375" style="669" customWidth="1"/>
    <col min="1802" max="1804" width="9.7109375" style="669" customWidth="1"/>
    <col min="1805" max="1805" width="11.28515625" style="669" customWidth="1"/>
    <col min="1806" max="1809" width="9.7109375" style="669" customWidth="1"/>
    <col min="1810" max="1810" width="9.28515625" style="669" customWidth="1"/>
    <col min="1811" max="1814" width="8.7109375" style="669" customWidth="1"/>
    <col min="1815" max="1817" width="9.7109375" style="669" customWidth="1"/>
    <col min="1818" max="1819" width="10.140625" style="669" customWidth="1"/>
    <col min="1820" max="1820" width="9.7109375" style="669" customWidth="1"/>
    <col min="1821" max="1844" width="12.7109375" style="669" customWidth="1"/>
    <col min="1845" max="1847" width="0" style="669" hidden="1" customWidth="1"/>
    <col min="1848" max="1853" width="12.140625" style="669" customWidth="1"/>
    <col min="1854" max="2048" width="11.42578125" style="669"/>
    <col min="2049" max="2049" width="18.28515625" style="669" customWidth="1"/>
    <col min="2050" max="2050" width="27.85546875" style="669" customWidth="1"/>
    <col min="2051" max="2051" width="14" style="669" customWidth="1"/>
    <col min="2052" max="2053" width="13.5703125" style="669" customWidth="1"/>
    <col min="2054" max="2054" width="12.5703125" style="669" customWidth="1"/>
    <col min="2055" max="2055" width="11.7109375" style="669" customWidth="1"/>
    <col min="2056" max="2057" width="14.7109375" style="669" customWidth="1"/>
    <col min="2058" max="2060" width="9.7109375" style="669" customWidth="1"/>
    <col min="2061" max="2061" width="11.28515625" style="669" customWidth="1"/>
    <col min="2062" max="2065" width="9.7109375" style="669" customWidth="1"/>
    <col min="2066" max="2066" width="9.28515625" style="669" customWidth="1"/>
    <col min="2067" max="2070" width="8.7109375" style="669" customWidth="1"/>
    <col min="2071" max="2073" width="9.7109375" style="669" customWidth="1"/>
    <col min="2074" max="2075" width="10.140625" style="669" customWidth="1"/>
    <col min="2076" max="2076" width="9.7109375" style="669" customWidth="1"/>
    <col min="2077" max="2100" width="12.7109375" style="669" customWidth="1"/>
    <col min="2101" max="2103" width="0" style="669" hidden="1" customWidth="1"/>
    <col min="2104" max="2109" width="12.140625" style="669" customWidth="1"/>
    <col min="2110" max="2304" width="11.42578125" style="669"/>
    <col min="2305" max="2305" width="18.28515625" style="669" customWidth="1"/>
    <col min="2306" max="2306" width="27.85546875" style="669" customWidth="1"/>
    <col min="2307" max="2307" width="14" style="669" customWidth="1"/>
    <col min="2308" max="2309" width="13.5703125" style="669" customWidth="1"/>
    <col min="2310" max="2310" width="12.5703125" style="669" customWidth="1"/>
    <col min="2311" max="2311" width="11.7109375" style="669" customWidth="1"/>
    <col min="2312" max="2313" width="14.7109375" style="669" customWidth="1"/>
    <col min="2314" max="2316" width="9.7109375" style="669" customWidth="1"/>
    <col min="2317" max="2317" width="11.28515625" style="669" customWidth="1"/>
    <col min="2318" max="2321" width="9.7109375" style="669" customWidth="1"/>
    <col min="2322" max="2322" width="9.28515625" style="669" customWidth="1"/>
    <col min="2323" max="2326" width="8.7109375" style="669" customWidth="1"/>
    <col min="2327" max="2329" width="9.7109375" style="669" customWidth="1"/>
    <col min="2330" max="2331" width="10.140625" style="669" customWidth="1"/>
    <col min="2332" max="2332" width="9.7109375" style="669" customWidth="1"/>
    <col min="2333" max="2356" width="12.7109375" style="669" customWidth="1"/>
    <col min="2357" max="2359" width="0" style="669" hidden="1" customWidth="1"/>
    <col min="2360" max="2365" width="12.140625" style="669" customWidth="1"/>
    <col min="2366" max="2560" width="11.42578125" style="669"/>
    <col min="2561" max="2561" width="18.28515625" style="669" customWidth="1"/>
    <col min="2562" max="2562" width="27.85546875" style="669" customWidth="1"/>
    <col min="2563" max="2563" width="14" style="669" customWidth="1"/>
    <col min="2564" max="2565" width="13.5703125" style="669" customWidth="1"/>
    <col min="2566" max="2566" width="12.5703125" style="669" customWidth="1"/>
    <col min="2567" max="2567" width="11.7109375" style="669" customWidth="1"/>
    <col min="2568" max="2569" width="14.7109375" style="669" customWidth="1"/>
    <col min="2570" max="2572" width="9.7109375" style="669" customWidth="1"/>
    <col min="2573" max="2573" width="11.28515625" style="669" customWidth="1"/>
    <col min="2574" max="2577" width="9.7109375" style="669" customWidth="1"/>
    <col min="2578" max="2578" width="9.28515625" style="669" customWidth="1"/>
    <col min="2579" max="2582" width="8.7109375" style="669" customWidth="1"/>
    <col min="2583" max="2585" width="9.7109375" style="669" customWidth="1"/>
    <col min="2586" max="2587" width="10.140625" style="669" customWidth="1"/>
    <col min="2588" max="2588" width="9.7109375" style="669" customWidth="1"/>
    <col min="2589" max="2612" width="12.7109375" style="669" customWidth="1"/>
    <col min="2613" max="2615" width="0" style="669" hidden="1" customWidth="1"/>
    <col min="2616" max="2621" width="12.140625" style="669" customWidth="1"/>
    <col min="2622" max="2816" width="11.42578125" style="669"/>
    <col min="2817" max="2817" width="18.28515625" style="669" customWidth="1"/>
    <col min="2818" max="2818" width="27.85546875" style="669" customWidth="1"/>
    <col min="2819" max="2819" width="14" style="669" customWidth="1"/>
    <col min="2820" max="2821" width="13.5703125" style="669" customWidth="1"/>
    <col min="2822" max="2822" width="12.5703125" style="669" customWidth="1"/>
    <col min="2823" max="2823" width="11.7109375" style="669" customWidth="1"/>
    <col min="2824" max="2825" width="14.7109375" style="669" customWidth="1"/>
    <col min="2826" max="2828" width="9.7109375" style="669" customWidth="1"/>
    <col min="2829" max="2829" width="11.28515625" style="669" customWidth="1"/>
    <col min="2830" max="2833" width="9.7109375" style="669" customWidth="1"/>
    <col min="2834" max="2834" width="9.28515625" style="669" customWidth="1"/>
    <col min="2835" max="2838" width="8.7109375" style="669" customWidth="1"/>
    <col min="2839" max="2841" width="9.7109375" style="669" customWidth="1"/>
    <col min="2842" max="2843" width="10.140625" style="669" customWidth="1"/>
    <col min="2844" max="2844" width="9.7109375" style="669" customWidth="1"/>
    <col min="2845" max="2868" width="12.7109375" style="669" customWidth="1"/>
    <col min="2869" max="2871" width="0" style="669" hidden="1" customWidth="1"/>
    <col min="2872" max="2877" width="12.140625" style="669" customWidth="1"/>
    <col min="2878" max="3072" width="11.42578125" style="669"/>
    <col min="3073" max="3073" width="18.28515625" style="669" customWidth="1"/>
    <col min="3074" max="3074" width="27.85546875" style="669" customWidth="1"/>
    <col min="3075" max="3075" width="14" style="669" customWidth="1"/>
    <col min="3076" max="3077" width="13.5703125" style="669" customWidth="1"/>
    <col min="3078" max="3078" width="12.5703125" style="669" customWidth="1"/>
    <col min="3079" max="3079" width="11.7109375" style="669" customWidth="1"/>
    <col min="3080" max="3081" width="14.7109375" style="669" customWidth="1"/>
    <col min="3082" max="3084" width="9.7109375" style="669" customWidth="1"/>
    <col min="3085" max="3085" width="11.28515625" style="669" customWidth="1"/>
    <col min="3086" max="3089" width="9.7109375" style="669" customWidth="1"/>
    <col min="3090" max="3090" width="9.28515625" style="669" customWidth="1"/>
    <col min="3091" max="3094" width="8.7109375" style="669" customWidth="1"/>
    <col min="3095" max="3097" width="9.7109375" style="669" customWidth="1"/>
    <col min="3098" max="3099" width="10.140625" style="669" customWidth="1"/>
    <col min="3100" max="3100" width="9.7109375" style="669" customWidth="1"/>
    <col min="3101" max="3124" width="12.7109375" style="669" customWidth="1"/>
    <col min="3125" max="3127" width="0" style="669" hidden="1" customWidth="1"/>
    <col min="3128" max="3133" width="12.140625" style="669" customWidth="1"/>
    <col min="3134" max="3328" width="11.42578125" style="669"/>
    <col min="3329" max="3329" width="18.28515625" style="669" customWidth="1"/>
    <col min="3330" max="3330" width="27.85546875" style="669" customWidth="1"/>
    <col min="3331" max="3331" width="14" style="669" customWidth="1"/>
    <col min="3332" max="3333" width="13.5703125" style="669" customWidth="1"/>
    <col min="3334" max="3334" width="12.5703125" style="669" customWidth="1"/>
    <col min="3335" max="3335" width="11.7109375" style="669" customWidth="1"/>
    <col min="3336" max="3337" width="14.7109375" style="669" customWidth="1"/>
    <col min="3338" max="3340" width="9.7109375" style="669" customWidth="1"/>
    <col min="3341" max="3341" width="11.28515625" style="669" customWidth="1"/>
    <col min="3342" max="3345" width="9.7109375" style="669" customWidth="1"/>
    <col min="3346" max="3346" width="9.28515625" style="669" customWidth="1"/>
    <col min="3347" max="3350" width="8.7109375" style="669" customWidth="1"/>
    <col min="3351" max="3353" width="9.7109375" style="669" customWidth="1"/>
    <col min="3354" max="3355" width="10.140625" style="669" customWidth="1"/>
    <col min="3356" max="3356" width="9.7109375" style="669" customWidth="1"/>
    <col min="3357" max="3380" width="12.7109375" style="669" customWidth="1"/>
    <col min="3381" max="3383" width="0" style="669" hidden="1" customWidth="1"/>
    <col min="3384" max="3389" width="12.140625" style="669" customWidth="1"/>
    <col min="3390" max="3584" width="11.42578125" style="669"/>
    <col min="3585" max="3585" width="18.28515625" style="669" customWidth="1"/>
    <col min="3586" max="3586" width="27.85546875" style="669" customWidth="1"/>
    <col min="3587" max="3587" width="14" style="669" customWidth="1"/>
    <col min="3588" max="3589" width="13.5703125" style="669" customWidth="1"/>
    <col min="3590" max="3590" width="12.5703125" style="669" customWidth="1"/>
    <col min="3591" max="3591" width="11.7109375" style="669" customWidth="1"/>
    <col min="3592" max="3593" width="14.7109375" style="669" customWidth="1"/>
    <col min="3594" max="3596" width="9.7109375" style="669" customWidth="1"/>
    <col min="3597" max="3597" width="11.28515625" style="669" customWidth="1"/>
    <col min="3598" max="3601" width="9.7109375" style="669" customWidth="1"/>
    <col min="3602" max="3602" width="9.28515625" style="669" customWidth="1"/>
    <col min="3603" max="3606" width="8.7109375" style="669" customWidth="1"/>
    <col min="3607" max="3609" width="9.7109375" style="669" customWidth="1"/>
    <col min="3610" max="3611" width="10.140625" style="669" customWidth="1"/>
    <col min="3612" max="3612" width="9.7109375" style="669" customWidth="1"/>
    <col min="3613" max="3636" width="12.7109375" style="669" customWidth="1"/>
    <col min="3637" max="3639" width="0" style="669" hidden="1" customWidth="1"/>
    <col min="3640" max="3645" width="12.140625" style="669" customWidth="1"/>
    <col min="3646" max="3840" width="11.42578125" style="669"/>
    <col min="3841" max="3841" width="18.28515625" style="669" customWidth="1"/>
    <col min="3842" max="3842" width="27.85546875" style="669" customWidth="1"/>
    <col min="3843" max="3843" width="14" style="669" customWidth="1"/>
    <col min="3844" max="3845" width="13.5703125" style="669" customWidth="1"/>
    <col min="3846" max="3846" width="12.5703125" style="669" customWidth="1"/>
    <col min="3847" max="3847" width="11.7109375" style="669" customWidth="1"/>
    <col min="3848" max="3849" width="14.7109375" style="669" customWidth="1"/>
    <col min="3850" max="3852" width="9.7109375" style="669" customWidth="1"/>
    <col min="3853" max="3853" width="11.28515625" style="669" customWidth="1"/>
    <col min="3854" max="3857" width="9.7109375" style="669" customWidth="1"/>
    <col min="3858" max="3858" width="9.28515625" style="669" customWidth="1"/>
    <col min="3859" max="3862" width="8.7109375" style="669" customWidth="1"/>
    <col min="3863" max="3865" width="9.7109375" style="669" customWidth="1"/>
    <col min="3866" max="3867" width="10.140625" style="669" customWidth="1"/>
    <col min="3868" max="3868" width="9.7109375" style="669" customWidth="1"/>
    <col min="3869" max="3892" width="12.7109375" style="669" customWidth="1"/>
    <col min="3893" max="3895" width="0" style="669" hidden="1" customWidth="1"/>
    <col min="3896" max="3901" width="12.140625" style="669" customWidth="1"/>
    <col min="3902" max="4096" width="11.42578125" style="669"/>
    <col min="4097" max="4097" width="18.28515625" style="669" customWidth="1"/>
    <col min="4098" max="4098" width="27.85546875" style="669" customWidth="1"/>
    <col min="4099" max="4099" width="14" style="669" customWidth="1"/>
    <col min="4100" max="4101" width="13.5703125" style="669" customWidth="1"/>
    <col min="4102" max="4102" width="12.5703125" style="669" customWidth="1"/>
    <col min="4103" max="4103" width="11.7109375" style="669" customWidth="1"/>
    <col min="4104" max="4105" width="14.7109375" style="669" customWidth="1"/>
    <col min="4106" max="4108" width="9.7109375" style="669" customWidth="1"/>
    <col min="4109" max="4109" width="11.28515625" style="669" customWidth="1"/>
    <col min="4110" max="4113" width="9.7109375" style="669" customWidth="1"/>
    <col min="4114" max="4114" width="9.28515625" style="669" customWidth="1"/>
    <col min="4115" max="4118" width="8.7109375" style="669" customWidth="1"/>
    <col min="4119" max="4121" width="9.7109375" style="669" customWidth="1"/>
    <col min="4122" max="4123" width="10.140625" style="669" customWidth="1"/>
    <col min="4124" max="4124" width="9.7109375" style="669" customWidth="1"/>
    <col min="4125" max="4148" width="12.7109375" style="669" customWidth="1"/>
    <col min="4149" max="4151" width="0" style="669" hidden="1" customWidth="1"/>
    <col min="4152" max="4157" width="12.140625" style="669" customWidth="1"/>
    <col min="4158" max="4352" width="11.42578125" style="669"/>
    <col min="4353" max="4353" width="18.28515625" style="669" customWidth="1"/>
    <col min="4354" max="4354" width="27.85546875" style="669" customWidth="1"/>
    <col min="4355" max="4355" width="14" style="669" customWidth="1"/>
    <col min="4356" max="4357" width="13.5703125" style="669" customWidth="1"/>
    <col min="4358" max="4358" width="12.5703125" style="669" customWidth="1"/>
    <col min="4359" max="4359" width="11.7109375" style="669" customWidth="1"/>
    <col min="4360" max="4361" width="14.7109375" style="669" customWidth="1"/>
    <col min="4362" max="4364" width="9.7109375" style="669" customWidth="1"/>
    <col min="4365" max="4365" width="11.28515625" style="669" customWidth="1"/>
    <col min="4366" max="4369" width="9.7109375" style="669" customWidth="1"/>
    <col min="4370" max="4370" width="9.28515625" style="669" customWidth="1"/>
    <col min="4371" max="4374" width="8.7109375" style="669" customWidth="1"/>
    <col min="4375" max="4377" width="9.7109375" style="669" customWidth="1"/>
    <col min="4378" max="4379" width="10.140625" style="669" customWidth="1"/>
    <col min="4380" max="4380" width="9.7109375" style="669" customWidth="1"/>
    <col min="4381" max="4404" width="12.7109375" style="669" customWidth="1"/>
    <col min="4405" max="4407" width="0" style="669" hidden="1" customWidth="1"/>
    <col min="4408" max="4413" width="12.140625" style="669" customWidth="1"/>
    <col min="4414" max="4608" width="11.42578125" style="669"/>
    <col min="4609" max="4609" width="18.28515625" style="669" customWidth="1"/>
    <col min="4610" max="4610" width="27.85546875" style="669" customWidth="1"/>
    <col min="4611" max="4611" width="14" style="669" customWidth="1"/>
    <col min="4612" max="4613" width="13.5703125" style="669" customWidth="1"/>
    <col min="4614" max="4614" width="12.5703125" style="669" customWidth="1"/>
    <col min="4615" max="4615" width="11.7109375" style="669" customWidth="1"/>
    <col min="4616" max="4617" width="14.7109375" style="669" customWidth="1"/>
    <col min="4618" max="4620" width="9.7109375" style="669" customWidth="1"/>
    <col min="4621" max="4621" width="11.28515625" style="669" customWidth="1"/>
    <col min="4622" max="4625" width="9.7109375" style="669" customWidth="1"/>
    <col min="4626" max="4626" width="9.28515625" style="669" customWidth="1"/>
    <col min="4627" max="4630" width="8.7109375" style="669" customWidth="1"/>
    <col min="4631" max="4633" width="9.7109375" style="669" customWidth="1"/>
    <col min="4634" max="4635" width="10.140625" style="669" customWidth="1"/>
    <col min="4636" max="4636" width="9.7109375" style="669" customWidth="1"/>
    <col min="4637" max="4660" width="12.7109375" style="669" customWidth="1"/>
    <col min="4661" max="4663" width="0" style="669" hidden="1" customWidth="1"/>
    <col min="4664" max="4669" width="12.140625" style="669" customWidth="1"/>
    <col min="4670" max="4864" width="11.42578125" style="669"/>
    <col min="4865" max="4865" width="18.28515625" style="669" customWidth="1"/>
    <col min="4866" max="4866" width="27.85546875" style="669" customWidth="1"/>
    <col min="4867" max="4867" width="14" style="669" customWidth="1"/>
    <col min="4868" max="4869" width="13.5703125" style="669" customWidth="1"/>
    <col min="4870" max="4870" width="12.5703125" style="669" customWidth="1"/>
    <col min="4871" max="4871" width="11.7109375" style="669" customWidth="1"/>
    <col min="4872" max="4873" width="14.7109375" style="669" customWidth="1"/>
    <col min="4874" max="4876" width="9.7109375" style="669" customWidth="1"/>
    <col min="4877" max="4877" width="11.28515625" style="669" customWidth="1"/>
    <col min="4878" max="4881" width="9.7109375" style="669" customWidth="1"/>
    <col min="4882" max="4882" width="9.28515625" style="669" customWidth="1"/>
    <col min="4883" max="4886" width="8.7109375" style="669" customWidth="1"/>
    <col min="4887" max="4889" width="9.7109375" style="669" customWidth="1"/>
    <col min="4890" max="4891" width="10.140625" style="669" customWidth="1"/>
    <col min="4892" max="4892" width="9.7109375" style="669" customWidth="1"/>
    <col min="4893" max="4916" width="12.7109375" style="669" customWidth="1"/>
    <col min="4917" max="4919" width="0" style="669" hidden="1" customWidth="1"/>
    <col min="4920" max="4925" width="12.140625" style="669" customWidth="1"/>
    <col min="4926" max="5120" width="11.42578125" style="669"/>
    <col min="5121" max="5121" width="18.28515625" style="669" customWidth="1"/>
    <col min="5122" max="5122" width="27.85546875" style="669" customWidth="1"/>
    <col min="5123" max="5123" width="14" style="669" customWidth="1"/>
    <col min="5124" max="5125" width="13.5703125" style="669" customWidth="1"/>
    <col min="5126" max="5126" width="12.5703125" style="669" customWidth="1"/>
    <col min="5127" max="5127" width="11.7109375" style="669" customWidth="1"/>
    <col min="5128" max="5129" width="14.7109375" style="669" customWidth="1"/>
    <col min="5130" max="5132" width="9.7109375" style="669" customWidth="1"/>
    <col min="5133" max="5133" width="11.28515625" style="669" customWidth="1"/>
    <col min="5134" max="5137" width="9.7109375" style="669" customWidth="1"/>
    <col min="5138" max="5138" width="9.28515625" style="669" customWidth="1"/>
    <col min="5139" max="5142" width="8.7109375" style="669" customWidth="1"/>
    <col min="5143" max="5145" width="9.7109375" style="669" customWidth="1"/>
    <col min="5146" max="5147" width="10.140625" style="669" customWidth="1"/>
    <col min="5148" max="5148" width="9.7109375" style="669" customWidth="1"/>
    <col min="5149" max="5172" width="12.7109375" style="669" customWidth="1"/>
    <col min="5173" max="5175" width="0" style="669" hidden="1" customWidth="1"/>
    <col min="5176" max="5181" width="12.140625" style="669" customWidth="1"/>
    <col min="5182" max="5376" width="11.42578125" style="669"/>
    <col min="5377" max="5377" width="18.28515625" style="669" customWidth="1"/>
    <col min="5378" max="5378" width="27.85546875" style="669" customWidth="1"/>
    <col min="5379" max="5379" width="14" style="669" customWidth="1"/>
    <col min="5380" max="5381" width="13.5703125" style="669" customWidth="1"/>
    <col min="5382" max="5382" width="12.5703125" style="669" customWidth="1"/>
    <col min="5383" max="5383" width="11.7109375" style="669" customWidth="1"/>
    <col min="5384" max="5385" width="14.7109375" style="669" customWidth="1"/>
    <col min="5386" max="5388" width="9.7109375" style="669" customWidth="1"/>
    <col min="5389" max="5389" width="11.28515625" style="669" customWidth="1"/>
    <col min="5390" max="5393" width="9.7109375" style="669" customWidth="1"/>
    <col min="5394" max="5394" width="9.28515625" style="669" customWidth="1"/>
    <col min="5395" max="5398" width="8.7109375" style="669" customWidth="1"/>
    <col min="5399" max="5401" width="9.7109375" style="669" customWidth="1"/>
    <col min="5402" max="5403" width="10.140625" style="669" customWidth="1"/>
    <col min="5404" max="5404" width="9.7109375" style="669" customWidth="1"/>
    <col min="5405" max="5428" width="12.7109375" style="669" customWidth="1"/>
    <col min="5429" max="5431" width="0" style="669" hidden="1" customWidth="1"/>
    <col min="5432" max="5437" width="12.140625" style="669" customWidth="1"/>
    <col min="5438" max="5632" width="11.42578125" style="669"/>
    <col min="5633" max="5633" width="18.28515625" style="669" customWidth="1"/>
    <col min="5634" max="5634" width="27.85546875" style="669" customWidth="1"/>
    <col min="5635" max="5635" width="14" style="669" customWidth="1"/>
    <col min="5636" max="5637" width="13.5703125" style="669" customWidth="1"/>
    <col min="5638" max="5638" width="12.5703125" style="669" customWidth="1"/>
    <col min="5639" max="5639" width="11.7109375" style="669" customWidth="1"/>
    <col min="5640" max="5641" width="14.7109375" style="669" customWidth="1"/>
    <col min="5642" max="5644" width="9.7109375" style="669" customWidth="1"/>
    <col min="5645" max="5645" width="11.28515625" style="669" customWidth="1"/>
    <col min="5646" max="5649" width="9.7109375" style="669" customWidth="1"/>
    <col min="5650" max="5650" width="9.28515625" style="669" customWidth="1"/>
    <col min="5651" max="5654" width="8.7109375" style="669" customWidth="1"/>
    <col min="5655" max="5657" width="9.7109375" style="669" customWidth="1"/>
    <col min="5658" max="5659" width="10.140625" style="669" customWidth="1"/>
    <col min="5660" max="5660" width="9.7109375" style="669" customWidth="1"/>
    <col min="5661" max="5684" width="12.7109375" style="669" customWidth="1"/>
    <col min="5685" max="5687" width="0" style="669" hidden="1" customWidth="1"/>
    <col min="5688" max="5693" width="12.140625" style="669" customWidth="1"/>
    <col min="5694" max="5888" width="11.42578125" style="669"/>
    <col min="5889" max="5889" width="18.28515625" style="669" customWidth="1"/>
    <col min="5890" max="5890" width="27.85546875" style="669" customWidth="1"/>
    <col min="5891" max="5891" width="14" style="669" customWidth="1"/>
    <col min="5892" max="5893" width="13.5703125" style="669" customWidth="1"/>
    <col min="5894" max="5894" width="12.5703125" style="669" customWidth="1"/>
    <col min="5895" max="5895" width="11.7109375" style="669" customWidth="1"/>
    <col min="5896" max="5897" width="14.7109375" style="669" customWidth="1"/>
    <col min="5898" max="5900" width="9.7109375" style="669" customWidth="1"/>
    <col min="5901" max="5901" width="11.28515625" style="669" customWidth="1"/>
    <col min="5902" max="5905" width="9.7109375" style="669" customWidth="1"/>
    <col min="5906" max="5906" width="9.28515625" style="669" customWidth="1"/>
    <col min="5907" max="5910" width="8.7109375" style="669" customWidth="1"/>
    <col min="5911" max="5913" width="9.7109375" style="669" customWidth="1"/>
    <col min="5914" max="5915" width="10.140625" style="669" customWidth="1"/>
    <col min="5916" max="5916" width="9.7109375" style="669" customWidth="1"/>
    <col min="5917" max="5940" width="12.7109375" style="669" customWidth="1"/>
    <col min="5941" max="5943" width="0" style="669" hidden="1" customWidth="1"/>
    <col min="5944" max="5949" width="12.140625" style="669" customWidth="1"/>
    <col min="5950" max="6144" width="11.42578125" style="669"/>
    <col min="6145" max="6145" width="18.28515625" style="669" customWidth="1"/>
    <col min="6146" max="6146" width="27.85546875" style="669" customWidth="1"/>
    <col min="6147" max="6147" width="14" style="669" customWidth="1"/>
    <col min="6148" max="6149" width="13.5703125" style="669" customWidth="1"/>
    <col min="6150" max="6150" width="12.5703125" style="669" customWidth="1"/>
    <col min="6151" max="6151" width="11.7109375" style="669" customWidth="1"/>
    <col min="6152" max="6153" width="14.7109375" style="669" customWidth="1"/>
    <col min="6154" max="6156" width="9.7109375" style="669" customWidth="1"/>
    <col min="6157" max="6157" width="11.28515625" style="669" customWidth="1"/>
    <col min="6158" max="6161" width="9.7109375" style="669" customWidth="1"/>
    <col min="6162" max="6162" width="9.28515625" style="669" customWidth="1"/>
    <col min="6163" max="6166" width="8.7109375" style="669" customWidth="1"/>
    <col min="6167" max="6169" width="9.7109375" style="669" customWidth="1"/>
    <col min="6170" max="6171" width="10.140625" style="669" customWidth="1"/>
    <col min="6172" max="6172" width="9.7109375" style="669" customWidth="1"/>
    <col min="6173" max="6196" width="12.7109375" style="669" customWidth="1"/>
    <col min="6197" max="6199" width="0" style="669" hidden="1" customWidth="1"/>
    <col min="6200" max="6205" width="12.140625" style="669" customWidth="1"/>
    <col min="6206" max="6400" width="11.42578125" style="669"/>
    <col min="6401" max="6401" width="18.28515625" style="669" customWidth="1"/>
    <col min="6402" max="6402" width="27.85546875" style="669" customWidth="1"/>
    <col min="6403" max="6403" width="14" style="669" customWidth="1"/>
    <col min="6404" max="6405" width="13.5703125" style="669" customWidth="1"/>
    <col min="6406" max="6406" width="12.5703125" style="669" customWidth="1"/>
    <col min="6407" max="6407" width="11.7109375" style="669" customWidth="1"/>
    <col min="6408" max="6409" width="14.7109375" style="669" customWidth="1"/>
    <col min="6410" max="6412" width="9.7109375" style="669" customWidth="1"/>
    <col min="6413" max="6413" width="11.28515625" style="669" customWidth="1"/>
    <col min="6414" max="6417" width="9.7109375" style="669" customWidth="1"/>
    <col min="6418" max="6418" width="9.28515625" style="669" customWidth="1"/>
    <col min="6419" max="6422" width="8.7109375" style="669" customWidth="1"/>
    <col min="6423" max="6425" width="9.7109375" style="669" customWidth="1"/>
    <col min="6426" max="6427" width="10.140625" style="669" customWidth="1"/>
    <col min="6428" max="6428" width="9.7109375" style="669" customWidth="1"/>
    <col min="6429" max="6452" width="12.7109375" style="669" customWidth="1"/>
    <col min="6453" max="6455" width="0" style="669" hidden="1" customWidth="1"/>
    <col min="6456" max="6461" width="12.140625" style="669" customWidth="1"/>
    <col min="6462" max="6656" width="11.42578125" style="669"/>
    <col min="6657" max="6657" width="18.28515625" style="669" customWidth="1"/>
    <col min="6658" max="6658" width="27.85546875" style="669" customWidth="1"/>
    <col min="6659" max="6659" width="14" style="669" customWidth="1"/>
    <col min="6660" max="6661" width="13.5703125" style="669" customWidth="1"/>
    <col min="6662" max="6662" width="12.5703125" style="669" customWidth="1"/>
    <col min="6663" max="6663" width="11.7109375" style="669" customWidth="1"/>
    <col min="6664" max="6665" width="14.7109375" style="669" customWidth="1"/>
    <col min="6666" max="6668" width="9.7109375" style="669" customWidth="1"/>
    <col min="6669" max="6669" width="11.28515625" style="669" customWidth="1"/>
    <col min="6670" max="6673" width="9.7109375" style="669" customWidth="1"/>
    <col min="6674" max="6674" width="9.28515625" style="669" customWidth="1"/>
    <col min="6675" max="6678" width="8.7109375" style="669" customWidth="1"/>
    <col min="6679" max="6681" width="9.7109375" style="669" customWidth="1"/>
    <col min="6682" max="6683" width="10.140625" style="669" customWidth="1"/>
    <col min="6684" max="6684" width="9.7109375" style="669" customWidth="1"/>
    <col min="6685" max="6708" width="12.7109375" style="669" customWidth="1"/>
    <col min="6709" max="6711" width="0" style="669" hidden="1" customWidth="1"/>
    <col min="6712" max="6717" width="12.140625" style="669" customWidth="1"/>
    <col min="6718" max="6912" width="11.42578125" style="669"/>
    <col min="6913" max="6913" width="18.28515625" style="669" customWidth="1"/>
    <col min="6914" max="6914" width="27.85546875" style="669" customWidth="1"/>
    <col min="6915" max="6915" width="14" style="669" customWidth="1"/>
    <col min="6916" max="6917" width="13.5703125" style="669" customWidth="1"/>
    <col min="6918" max="6918" width="12.5703125" style="669" customWidth="1"/>
    <col min="6919" max="6919" width="11.7109375" style="669" customWidth="1"/>
    <col min="6920" max="6921" width="14.7109375" style="669" customWidth="1"/>
    <col min="6922" max="6924" width="9.7109375" style="669" customWidth="1"/>
    <col min="6925" max="6925" width="11.28515625" style="669" customWidth="1"/>
    <col min="6926" max="6929" width="9.7109375" style="669" customWidth="1"/>
    <col min="6930" max="6930" width="9.28515625" style="669" customWidth="1"/>
    <col min="6931" max="6934" width="8.7109375" style="669" customWidth="1"/>
    <col min="6935" max="6937" width="9.7109375" style="669" customWidth="1"/>
    <col min="6938" max="6939" width="10.140625" style="669" customWidth="1"/>
    <col min="6940" max="6940" width="9.7109375" style="669" customWidth="1"/>
    <col min="6941" max="6964" width="12.7109375" style="669" customWidth="1"/>
    <col min="6965" max="6967" width="0" style="669" hidden="1" customWidth="1"/>
    <col min="6968" max="6973" width="12.140625" style="669" customWidth="1"/>
    <col min="6974" max="7168" width="11.42578125" style="669"/>
    <col min="7169" max="7169" width="18.28515625" style="669" customWidth="1"/>
    <col min="7170" max="7170" width="27.85546875" style="669" customWidth="1"/>
    <col min="7171" max="7171" width="14" style="669" customWidth="1"/>
    <col min="7172" max="7173" width="13.5703125" style="669" customWidth="1"/>
    <col min="7174" max="7174" width="12.5703125" style="669" customWidth="1"/>
    <col min="7175" max="7175" width="11.7109375" style="669" customWidth="1"/>
    <col min="7176" max="7177" width="14.7109375" style="669" customWidth="1"/>
    <col min="7178" max="7180" width="9.7109375" style="669" customWidth="1"/>
    <col min="7181" max="7181" width="11.28515625" style="669" customWidth="1"/>
    <col min="7182" max="7185" width="9.7109375" style="669" customWidth="1"/>
    <col min="7186" max="7186" width="9.28515625" style="669" customWidth="1"/>
    <col min="7187" max="7190" width="8.7109375" style="669" customWidth="1"/>
    <col min="7191" max="7193" width="9.7109375" style="669" customWidth="1"/>
    <col min="7194" max="7195" width="10.140625" style="669" customWidth="1"/>
    <col min="7196" max="7196" width="9.7109375" style="669" customWidth="1"/>
    <col min="7197" max="7220" width="12.7109375" style="669" customWidth="1"/>
    <col min="7221" max="7223" width="0" style="669" hidden="1" customWidth="1"/>
    <col min="7224" max="7229" width="12.140625" style="669" customWidth="1"/>
    <col min="7230" max="7424" width="11.42578125" style="669"/>
    <col min="7425" max="7425" width="18.28515625" style="669" customWidth="1"/>
    <col min="7426" max="7426" width="27.85546875" style="669" customWidth="1"/>
    <col min="7427" max="7427" width="14" style="669" customWidth="1"/>
    <col min="7428" max="7429" width="13.5703125" style="669" customWidth="1"/>
    <col min="7430" max="7430" width="12.5703125" style="669" customWidth="1"/>
    <col min="7431" max="7431" width="11.7109375" style="669" customWidth="1"/>
    <col min="7432" max="7433" width="14.7109375" style="669" customWidth="1"/>
    <col min="7434" max="7436" width="9.7109375" style="669" customWidth="1"/>
    <col min="7437" max="7437" width="11.28515625" style="669" customWidth="1"/>
    <col min="7438" max="7441" width="9.7109375" style="669" customWidth="1"/>
    <col min="7442" max="7442" width="9.28515625" style="669" customWidth="1"/>
    <col min="7443" max="7446" width="8.7109375" style="669" customWidth="1"/>
    <col min="7447" max="7449" width="9.7109375" style="669" customWidth="1"/>
    <col min="7450" max="7451" width="10.140625" style="669" customWidth="1"/>
    <col min="7452" max="7452" width="9.7109375" style="669" customWidth="1"/>
    <col min="7453" max="7476" width="12.7109375" style="669" customWidth="1"/>
    <col min="7477" max="7479" width="0" style="669" hidden="1" customWidth="1"/>
    <col min="7480" max="7485" width="12.140625" style="669" customWidth="1"/>
    <col min="7486" max="7680" width="11.42578125" style="669"/>
    <col min="7681" max="7681" width="18.28515625" style="669" customWidth="1"/>
    <col min="7682" max="7682" width="27.85546875" style="669" customWidth="1"/>
    <col min="7683" max="7683" width="14" style="669" customWidth="1"/>
    <col min="7684" max="7685" width="13.5703125" style="669" customWidth="1"/>
    <col min="7686" max="7686" width="12.5703125" style="669" customWidth="1"/>
    <col min="7687" max="7687" width="11.7109375" style="669" customWidth="1"/>
    <col min="7688" max="7689" width="14.7109375" style="669" customWidth="1"/>
    <col min="7690" max="7692" width="9.7109375" style="669" customWidth="1"/>
    <col min="7693" max="7693" width="11.28515625" style="669" customWidth="1"/>
    <col min="7694" max="7697" width="9.7109375" style="669" customWidth="1"/>
    <col min="7698" max="7698" width="9.28515625" style="669" customWidth="1"/>
    <col min="7699" max="7702" width="8.7109375" style="669" customWidth="1"/>
    <col min="7703" max="7705" width="9.7109375" style="669" customWidth="1"/>
    <col min="7706" max="7707" width="10.140625" style="669" customWidth="1"/>
    <col min="7708" max="7708" width="9.7109375" style="669" customWidth="1"/>
    <col min="7709" max="7732" width="12.7109375" style="669" customWidth="1"/>
    <col min="7733" max="7735" width="0" style="669" hidden="1" customWidth="1"/>
    <col min="7736" max="7741" width="12.140625" style="669" customWidth="1"/>
    <col min="7742" max="7936" width="11.42578125" style="669"/>
    <col min="7937" max="7937" width="18.28515625" style="669" customWidth="1"/>
    <col min="7938" max="7938" width="27.85546875" style="669" customWidth="1"/>
    <col min="7939" max="7939" width="14" style="669" customWidth="1"/>
    <col min="7940" max="7941" width="13.5703125" style="669" customWidth="1"/>
    <col min="7942" max="7942" width="12.5703125" style="669" customWidth="1"/>
    <col min="7943" max="7943" width="11.7109375" style="669" customWidth="1"/>
    <col min="7944" max="7945" width="14.7109375" style="669" customWidth="1"/>
    <col min="7946" max="7948" width="9.7109375" style="669" customWidth="1"/>
    <col min="7949" max="7949" width="11.28515625" style="669" customWidth="1"/>
    <col min="7950" max="7953" width="9.7109375" style="669" customWidth="1"/>
    <col min="7954" max="7954" width="9.28515625" style="669" customWidth="1"/>
    <col min="7955" max="7958" width="8.7109375" style="669" customWidth="1"/>
    <col min="7959" max="7961" width="9.7109375" style="669" customWidth="1"/>
    <col min="7962" max="7963" width="10.140625" style="669" customWidth="1"/>
    <col min="7964" max="7964" width="9.7109375" style="669" customWidth="1"/>
    <col min="7965" max="7988" width="12.7109375" style="669" customWidth="1"/>
    <col min="7989" max="7991" width="0" style="669" hidden="1" customWidth="1"/>
    <col min="7992" max="7997" width="12.140625" style="669" customWidth="1"/>
    <col min="7998" max="8192" width="11.42578125" style="669"/>
    <col min="8193" max="8193" width="18.28515625" style="669" customWidth="1"/>
    <col min="8194" max="8194" width="27.85546875" style="669" customWidth="1"/>
    <col min="8195" max="8195" width="14" style="669" customWidth="1"/>
    <col min="8196" max="8197" width="13.5703125" style="669" customWidth="1"/>
    <col min="8198" max="8198" width="12.5703125" style="669" customWidth="1"/>
    <col min="8199" max="8199" width="11.7109375" style="669" customWidth="1"/>
    <col min="8200" max="8201" width="14.7109375" style="669" customWidth="1"/>
    <col min="8202" max="8204" width="9.7109375" style="669" customWidth="1"/>
    <col min="8205" max="8205" width="11.28515625" style="669" customWidth="1"/>
    <col min="8206" max="8209" width="9.7109375" style="669" customWidth="1"/>
    <col min="8210" max="8210" width="9.28515625" style="669" customWidth="1"/>
    <col min="8211" max="8214" width="8.7109375" style="669" customWidth="1"/>
    <col min="8215" max="8217" width="9.7109375" style="669" customWidth="1"/>
    <col min="8218" max="8219" width="10.140625" style="669" customWidth="1"/>
    <col min="8220" max="8220" width="9.7109375" style="669" customWidth="1"/>
    <col min="8221" max="8244" width="12.7109375" style="669" customWidth="1"/>
    <col min="8245" max="8247" width="0" style="669" hidden="1" customWidth="1"/>
    <col min="8248" max="8253" width="12.140625" style="669" customWidth="1"/>
    <col min="8254" max="8448" width="11.42578125" style="669"/>
    <col min="8449" max="8449" width="18.28515625" style="669" customWidth="1"/>
    <col min="8450" max="8450" width="27.85546875" style="669" customWidth="1"/>
    <col min="8451" max="8451" width="14" style="669" customWidth="1"/>
    <col min="8452" max="8453" width="13.5703125" style="669" customWidth="1"/>
    <col min="8454" max="8454" width="12.5703125" style="669" customWidth="1"/>
    <col min="8455" max="8455" width="11.7109375" style="669" customWidth="1"/>
    <col min="8456" max="8457" width="14.7109375" style="669" customWidth="1"/>
    <col min="8458" max="8460" width="9.7109375" style="669" customWidth="1"/>
    <col min="8461" max="8461" width="11.28515625" style="669" customWidth="1"/>
    <col min="8462" max="8465" width="9.7109375" style="669" customWidth="1"/>
    <col min="8466" max="8466" width="9.28515625" style="669" customWidth="1"/>
    <col min="8467" max="8470" width="8.7109375" style="669" customWidth="1"/>
    <col min="8471" max="8473" width="9.7109375" style="669" customWidth="1"/>
    <col min="8474" max="8475" width="10.140625" style="669" customWidth="1"/>
    <col min="8476" max="8476" width="9.7109375" style="669" customWidth="1"/>
    <col min="8477" max="8500" width="12.7109375" style="669" customWidth="1"/>
    <col min="8501" max="8503" width="0" style="669" hidden="1" customWidth="1"/>
    <col min="8504" max="8509" width="12.140625" style="669" customWidth="1"/>
    <col min="8510" max="8704" width="11.42578125" style="669"/>
    <col min="8705" max="8705" width="18.28515625" style="669" customWidth="1"/>
    <col min="8706" max="8706" width="27.85546875" style="669" customWidth="1"/>
    <col min="8707" max="8707" width="14" style="669" customWidth="1"/>
    <col min="8708" max="8709" width="13.5703125" style="669" customWidth="1"/>
    <col min="8710" max="8710" width="12.5703125" style="669" customWidth="1"/>
    <col min="8711" max="8711" width="11.7109375" style="669" customWidth="1"/>
    <col min="8712" max="8713" width="14.7109375" style="669" customWidth="1"/>
    <col min="8714" max="8716" width="9.7109375" style="669" customWidth="1"/>
    <col min="8717" max="8717" width="11.28515625" style="669" customWidth="1"/>
    <col min="8718" max="8721" width="9.7109375" style="669" customWidth="1"/>
    <col min="8722" max="8722" width="9.28515625" style="669" customWidth="1"/>
    <col min="8723" max="8726" width="8.7109375" style="669" customWidth="1"/>
    <col min="8727" max="8729" width="9.7109375" style="669" customWidth="1"/>
    <col min="8730" max="8731" width="10.140625" style="669" customWidth="1"/>
    <col min="8732" max="8732" width="9.7109375" style="669" customWidth="1"/>
    <col min="8733" max="8756" width="12.7109375" style="669" customWidth="1"/>
    <col min="8757" max="8759" width="0" style="669" hidden="1" customWidth="1"/>
    <col min="8760" max="8765" width="12.140625" style="669" customWidth="1"/>
    <col min="8766" max="8960" width="11.42578125" style="669"/>
    <col min="8961" max="8961" width="18.28515625" style="669" customWidth="1"/>
    <col min="8962" max="8962" width="27.85546875" style="669" customWidth="1"/>
    <col min="8963" max="8963" width="14" style="669" customWidth="1"/>
    <col min="8964" max="8965" width="13.5703125" style="669" customWidth="1"/>
    <col min="8966" max="8966" width="12.5703125" style="669" customWidth="1"/>
    <col min="8967" max="8967" width="11.7109375" style="669" customWidth="1"/>
    <col min="8968" max="8969" width="14.7109375" style="669" customWidth="1"/>
    <col min="8970" max="8972" width="9.7109375" style="669" customWidth="1"/>
    <col min="8973" max="8973" width="11.28515625" style="669" customWidth="1"/>
    <col min="8974" max="8977" width="9.7109375" style="669" customWidth="1"/>
    <col min="8978" max="8978" width="9.28515625" style="669" customWidth="1"/>
    <col min="8979" max="8982" width="8.7109375" style="669" customWidth="1"/>
    <col min="8983" max="8985" width="9.7109375" style="669" customWidth="1"/>
    <col min="8986" max="8987" width="10.140625" style="669" customWidth="1"/>
    <col min="8988" max="8988" width="9.7109375" style="669" customWidth="1"/>
    <col min="8989" max="9012" width="12.7109375" style="669" customWidth="1"/>
    <col min="9013" max="9015" width="0" style="669" hidden="1" customWidth="1"/>
    <col min="9016" max="9021" width="12.140625" style="669" customWidth="1"/>
    <col min="9022" max="9216" width="11.42578125" style="669"/>
    <col min="9217" max="9217" width="18.28515625" style="669" customWidth="1"/>
    <col min="9218" max="9218" width="27.85546875" style="669" customWidth="1"/>
    <col min="9219" max="9219" width="14" style="669" customWidth="1"/>
    <col min="9220" max="9221" width="13.5703125" style="669" customWidth="1"/>
    <col min="9222" max="9222" width="12.5703125" style="669" customWidth="1"/>
    <col min="9223" max="9223" width="11.7109375" style="669" customWidth="1"/>
    <col min="9224" max="9225" width="14.7109375" style="669" customWidth="1"/>
    <col min="9226" max="9228" width="9.7109375" style="669" customWidth="1"/>
    <col min="9229" max="9229" width="11.28515625" style="669" customWidth="1"/>
    <col min="9230" max="9233" width="9.7109375" style="669" customWidth="1"/>
    <col min="9234" max="9234" width="9.28515625" style="669" customWidth="1"/>
    <col min="9235" max="9238" width="8.7109375" style="669" customWidth="1"/>
    <col min="9239" max="9241" width="9.7109375" style="669" customWidth="1"/>
    <col min="9242" max="9243" width="10.140625" style="669" customWidth="1"/>
    <col min="9244" max="9244" width="9.7109375" style="669" customWidth="1"/>
    <col min="9245" max="9268" width="12.7109375" style="669" customWidth="1"/>
    <col min="9269" max="9271" width="0" style="669" hidden="1" customWidth="1"/>
    <col min="9272" max="9277" width="12.140625" style="669" customWidth="1"/>
    <col min="9278" max="9472" width="11.42578125" style="669"/>
    <col min="9473" max="9473" width="18.28515625" style="669" customWidth="1"/>
    <col min="9474" max="9474" width="27.85546875" style="669" customWidth="1"/>
    <col min="9475" max="9475" width="14" style="669" customWidth="1"/>
    <col min="9476" max="9477" width="13.5703125" style="669" customWidth="1"/>
    <col min="9478" max="9478" width="12.5703125" style="669" customWidth="1"/>
    <col min="9479" max="9479" width="11.7109375" style="669" customWidth="1"/>
    <col min="9480" max="9481" width="14.7109375" style="669" customWidth="1"/>
    <col min="9482" max="9484" width="9.7109375" style="669" customWidth="1"/>
    <col min="9485" max="9485" width="11.28515625" style="669" customWidth="1"/>
    <col min="9486" max="9489" width="9.7109375" style="669" customWidth="1"/>
    <col min="9490" max="9490" width="9.28515625" style="669" customWidth="1"/>
    <col min="9491" max="9494" width="8.7109375" style="669" customWidth="1"/>
    <col min="9495" max="9497" width="9.7109375" style="669" customWidth="1"/>
    <col min="9498" max="9499" width="10.140625" style="669" customWidth="1"/>
    <col min="9500" max="9500" width="9.7109375" style="669" customWidth="1"/>
    <col min="9501" max="9524" width="12.7109375" style="669" customWidth="1"/>
    <col min="9525" max="9527" width="0" style="669" hidden="1" customWidth="1"/>
    <col min="9528" max="9533" width="12.140625" style="669" customWidth="1"/>
    <col min="9534" max="9728" width="11.42578125" style="669"/>
    <col min="9729" max="9729" width="18.28515625" style="669" customWidth="1"/>
    <col min="9730" max="9730" width="27.85546875" style="669" customWidth="1"/>
    <col min="9731" max="9731" width="14" style="669" customWidth="1"/>
    <col min="9732" max="9733" width="13.5703125" style="669" customWidth="1"/>
    <col min="9734" max="9734" width="12.5703125" style="669" customWidth="1"/>
    <col min="9735" max="9735" width="11.7109375" style="669" customWidth="1"/>
    <col min="9736" max="9737" width="14.7109375" style="669" customWidth="1"/>
    <col min="9738" max="9740" width="9.7109375" style="669" customWidth="1"/>
    <col min="9741" max="9741" width="11.28515625" style="669" customWidth="1"/>
    <col min="9742" max="9745" width="9.7109375" style="669" customWidth="1"/>
    <col min="9746" max="9746" width="9.28515625" style="669" customWidth="1"/>
    <col min="9747" max="9750" width="8.7109375" style="669" customWidth="1"/>
    <col min="9751" max="9753" width="9.7109375" style="669" customWidth="1"/>
    <col min="9754" max="9755" width="10.140625" style="669" customWidth="1"/>
    <col min="9756" max="9756" width="9.7109375" style="669" customWidth="1"/>
    <col min="9757" max="9780" width="12.7109375" style="669" customWidth="1"/>
    <col min="9781" max="9783" width="0" style="669" hidden="1" customWidth="1"/>
    <col min="9784" max="9789" width="12.140625" style="669" customWidth="1"/>
    <col min="9790" max="9984" width="11.42578125" style="669"/>
    <col min="9985" max="9985" width="18.28515625" style="669" customWidth="1"/>
    <col min="9986" max="9986" width="27.85546875" style="669" customWidth="1"/>
    <col min="9987" max="9987" width="14" style="669" customWidth="1"/>
    <col min="9988" max="9989" width="13.5703125" style="669" customWidth="1"/>
    <col min="9990" max="9990" width="12.5703125" style="669" customWidth="1"/>
    <col min="9991" max="9991" width="11.7109375" style="669" customWidth="1"/>
    <col min="9992" max="9993" width="14.7109375" style="669" customWidth="1"/>
    <col min="9994" max="9996" width="9.7109375" style="669" customWidth="1"/>
    <col min="9997" max="9997" width="11.28515625" style="669" customWidth="1"/>
    <col min="9998" max="10001" width="9.7109375" style="669" customWidth="1"/>
    <col min="10002" max="10002" width="9.28515625" style="669" customWidth="1"/>
    <col min="10003" max="10006" width="8.7109375" style="669" customWidth="1"/>
    <col min="10007" max="10009" width="9.7109375" style="669" customWidth="1"/>
    <col min="10010" max="10011" width="10.140625" style="669" customWidth="1"/>
    <col min="10012" max="10012" width="9.7109375" style="669" customWidth="1"/>
    <col min="10013" max="10036" width="12.7109375" style="669" customWidth="1"/>
    <col min="10037" max="10039" width="0" style="669" hidden="1" customWidth="1"/>
    <col min="10040" max="10045" width="12.140625" style="669" customWidth="1"/>
    <col min="10046" max="10240" width="11.42578125" style="669"/>
    <col min="10241" max="10241" width="18.28515625" style="669" customWidth="1"/>
    <col min="10242" max="10242" width="27.85546875" style="669" customWidth="1"/>
    <col min="10243" max="10243" width="14" style="669" customWidth="1"/>
    <col min="10244" max="10245" width="13.5703125" style="669" customWidth="1"/>
    <col min="10246" max="10246" width="12.5703125" style="669" customWidth="1"/>
    <col min="10247" max="10247" width="11.7109375" style="669" customWidth="1"/>
    <col min="10248" max="10249" width="14.7109375" style="669" customWidth="1"/>
    <col min="10250" max="10252" width="9.7109375" style="669" customWidth="1"/>
    <col min="10253" max="10253" width="11.28515625" style="669" customWidth="1"/>
    <col min="10254" max="10257" width="9.7109375" style="669" customWidth="1"/>
    <col min="10258" max="10258" width="9.28515625" style="669" customWidth="1"/>
    <col min="10259" max="10262" width="8.7109375" style="669" customWidth="1"/>
    <col min="10263" max="10265" width="9.7109375" style="669" customWidth="1"/>
    <col min="10266" max="10267" width="10.140625" style="669" customWidth="1"/>
    <col min="10268" max="10268" width="9.7109375" style="669" customWidth="1"/>
    <col min="10269" max="10292" width="12.7109375" style="669" customWidth="1"/>
    <col min="10293" max="10295" width="0" style="669" hidden="1" customWidth="1"/>
    <col min="10296" max="10301" width="12.140625" style="669" customWidth="1"/>
    <col min="10302" max="10496" width="11.42578125" style="669"/>
    <col min="10497" max="10497" width="18.28515625" style="669" customWidth="1"/>
    <col min="10498" max="10498" width="27.85546875" style="669" customWidth="1"/>
    <col min="10499" max="10499" width="14" style="669" customWidth="1"/>
    <col min="10500" max="10501" width="13.5703125" style="669" customWidth="1"/>
    <col min="10502" max="10502" width="12.5703125" style="669" customWidth="1"/>
    <col min="10503" max="10503" width="11.7109375" style="669" customWidth="1"/>
    <col min="10504" max="10505" width="14.7109375" style="669" customWidth="1"/>
    <col min="10506" max="10508" width="9.7109375" style="669" customWidth="1"/>
    <col min="10509" max="10509" width="11.28515625" style="669" customWidth="1"/>
    <col min="10510" max="10513" width="9.7109375" style="669" customWidth="1"/>
    <col min="10514" max="10514" width="9.28515625" style="669" customWidth="1"/>
    <col min="10515" max="10518" width="8.7109375" style="669" customWidth="1"/>
    <col min="10519" max="10521" width="9.7109375" style="669" customWidth="1"/>
    <col min="10522" max="10523" width="10.140625" style="669" customWidth="1"/>
    <col min="10524" max="10524" width="9.7109375" style="669" customWidth="1"/>
    <col min="10525" max="10548" width="12.7109375" style="669" customWidth="1"/>
    <col min="10549" max="10551" width="0" style="669" hidden="1" customWidth="1"/>
    <col min="10552" max="10557" width="12.140625" style="669" customWidth="1"/>
    <col min="10558" max="10752" width="11.42578125" style="669"/>
    <col min="10753" max="10753" width="18.28515625" style="669" customWidth="1"/>
    <col min="10754" max="10754" width="27.85546875" style="669" customWidth="1"/>
    <col min="10755" max="10755" width="14" style="669" customWidth="1"/>
    <col min="10756" max="10757" width="13.5703125" style="669" customWidth="1"/>
    <col min="10758" max="10758" width="12.5703125" style="669" customWidth="1"/>
    <col min="10759" max="10759" width="11.7109375" style="669" customWidth="1"/>
    <col min="10760" max="10761" width="14.7109375" style="669" customWidth="1"/>
    <col min="10762" max="10764" width="9.7109375" style="669" customWidth="1"/>
    <col min="10765" max="10765" width="11.28515625" style="669" customWidth="1"/>
    <col min="10766" max="10769" width="9.7109375" style="669" customWidth="1"/>
    <col min="10770" max="10770" width="9.28515625" style="669" customWidth="1"/>
    <col min="10771" max="10774" width="8.7109375" style="669" customWidth="1"/>
    <col min="10775" max="10777" width="9.7109375" style="669" customWidth="1"/>
    <col min="10778" max="10779" width="10.140625" style="669" customWidth="1"/>
    <col min="10780" max="10780" width="9.7109375" style="669" customWidth="1"/>
    <col min="10781" max="10804" width="12.7109375" style="669" customWidth="1"/>
    <col min="10805" max="10807" width="0" style="669" hidden="1" customWidth="1"/>
    <col min="10808" max="10813" width="12.140625" style="669" customWidth="1"/>
    <col min="10814" max="11008" width="11.42578125" style="669"/>
    <col min="11009" max="11009" width="18.28515625" style="669" customWidth="1"/>
    <col min="11010" max="11010" width="27.85546875" style="669" customWidth="1"/>
    <col min="11011" max="11011" width="14" style="669" customWidth="1"/>
    <col min="11012" max="11013" width="13.5703125" style="669" customWidth="1"/>
    <col min="11014" max="11014" width="12.5703125" style="669" customWidth="1"/>
    <col min="11015" max="11015" width="11.7109375" style="669" customWidth="1"/>
    <col min="11016" max="11017" width="14.7109375" style="669" customWidth="1"/>
    <col min="11018" max="11020" width="9.7109375" style="669" customWidth="1"/>
    <col min="11021" max="11021" width="11.28515625" style="669" customWidth="1"/>
    <col min="11022" max="11025" width="9.7109375" style="669" customWidth="1"/>
    <col min="11026" max="11026" width="9.28515625" style="669" customWidth="1"/>
    <col min="11027" max="11030" width="8.7109375" style="669" customWidth="1"/>
    <col min="11031" max="11033" width="9.7109375" style="669" customWidth="1"/>
    <col min="11034" max="11035" width="10.140625" style="669" customWidth="1"/>
    <col min="11036" max="11036" width="9.7109375" style="669" customWidth="1"/>
    <col min="11037" max="11060" width="12.7109375" style="669" customWidth="1"/>
    <col min="11061" max="11063" width="0" style="669" hidden="1" customWidth="1"/>
    <col min="11064" max="11069" width="12.140625" style="669" customWidth="1"/>
    <col min="11070" max="11264" width="11.42578125" style="669"/>
    <col min="11265" max="11265" width="18.28515625" style="669" customWidth="1"/>
    <col min="11266" max="11266" width="27.85546875" style="669" customWidth="1"/>
    <col min="11267" max="11267" width="14" style="669" customWidth="1"/>
    <col min="11268" max="11269" width="13.5703125" style="669" customWidth="1"/>
    <col min="11270" max="11270" width="12.5703125" style="669" customWidth="1"/>
    <col min="11271" max="11271" width="11.7109375" style="669" customWidth="1"/>
    <col min="11272" max="11273" width="14.7109375" style="669" customWidth="1"/>
    <col min="11274" max="11276" width="9.7109375" style="669" customWidth="1"/>
    <col min="11277" max="11277" width="11.28515625" style="669" customWidth="1"/>
    <col min="11278" max="11281" width="9.7109375" style="669" customWidth="1"/>
    <col min="11282" max="11282" width="9.28515625" style="669" customWidth="1"/>
    <col min="11283" max="11286" width="8.7109375" style="669" customWidth="1"/>
    <col min="11287" max="11289" width="9.7109375" style="669" customWidth="1"/>
    <col min="11290" max="11291" width="10.140625" style="669" customWidth="1"/>
    <col min="11292" max="11292" width="9.7109375" style="669" customWidth="1"/>
    <col min="11293" max="11316" width="12.7109375" style="669" customWidth="1"/>
    <col min="11317" max="11319" width="0" style="669" hidden="1" customWidth="1"/>
    <col min="11320" max="11325" width="12.140625" style="669" customWidth="1"/>
    <col min="11326" max="11520" width="11.42578125" style="669"/>
    <col min="11521" max="11521" width="18.28515625" style="669" customWidth="1"/>
    <col min="11522" max="11522" width="27.85546875" style="669" customWidth="1"/>
    <col min="11523" max="11523" width="14" style="669" customWidth="1"/>
    <col min="11524" max="11525" width="13.5703125" style="669" customWidth="1"/>
    <col min="11526" max="11526" width="12.5703125" style="669" customWidth="1"/>
    <col min="11527" max="11527" width="11.7109375" style="669" customWidth="1"/>
    <col min="11528" max="11529" width="14.7109375" style="669" customWidth="1"/>
    <col min="11530" max="11532" width="9.7109375" style="669" customWidth="1"/>
    <col min="11533" max="11533" width="11.28515625" style="669" customWidth="1"/>
    <col min="11534" max="11537" width="9.7109375" style="669" customWidth="1"/>
    <col min="11538" max="11538" width="9.28515625" style="669" customWidth="1"/>
    <col min="11539" max="11542" width="8.7109375" style="669" customWidth="1"/>
    <col min="11543" max="11545" width="9.7109375" style="669" customWidth="1"/>
    <col min="11546" max="11547" width="10.140625" style="669" customWidth="1"/>
    <col min="11548" max="11548" width="9.7109375" style="669" customWidth="1"/>
    <col min="11549" max="11572" width="12.7109375" style="669" customWidth="1"/>
    <col min="11573" max="11575" width="0" style="669" hidden="1" customWidth="1"/>
    <col min="11576" max="11581" width="12.140625" style="669" customWidth="1"/>
    <col min="11582" max="11776" width="11.42578125" style="669"/>
    <col min="11777" max="11777" width="18.28515625" style="669" customWidth="1"/>
    <col min="11778" max="11778" width="27.85546875" style="669" customWidth="1"/>
    <col min="11779" max="11779" width="14" style="669" customWidth="1"/>
    <col min="11780" max="11781" width="13.5703125" style="669" customWidth="1"/>
    <col min="11782" max="11782" width="12.5703125" style="669" customWidth="1"/>
    <col min="11783" max="11783" width="11.7109375" style="669" customWidth="1"/>
    <col min="11784" max="11785" width="14.7109375" style="669" customWidth="1"/>
    <col min="11786" max="11788" width="9.7109375" style="669" customWidth="1"/>
    <col min="11789" max="11789" width="11.28515625" style="669" customWidth="1"/>
    <col min="11790" max="11793" width="9.7109375" style="669" customWidth="1"/>
    <col min="11794" max="11794" width="9.28515625" style="669" customWidth="1"/>
    <col min="11795" max="11798" width="8.7109375" style="669" customWidth="1"/>
    <col min="11799" max="11801" width="9.7109375" style="669" customWidth="1"/>
    <col min="11802" max="11803" width="10.140625" style="669" customWidth="1"/>
    <col min="11804" max="11804" width="9.7109375" style="669" customWidth="1"/>
    <col min="11805" max="11828" width="12.7109375" style="669" customWidth="1"/>
    <col min="11829" max="11831" width="0" style="669" hidden="1" customWidth="1"/>
    <col min="11832" max="11837" width="12.140625" style="669" customWidth="1"/>
    <col min="11838" max="12032" width="11.42578125" style="669"/>
    <col min="12033" max="12033" width="18.28515625" style="669" customWidth="1"/>
    <col min="12034" max="12034" width="27.85546875" style="669" customWidth="1"/>
    <col min="12035" max="12035" width="14" style="669" customWidth="1"/>
    <col min="12036" max="12037" width="13.5703125" style="669" customWidth="1"/>
    <col min="12038" max="12038" width="12.5703125" style="669" customWidth="1"/>
    <col min="12039" max="12039" width="11.7109375" style="669" customWidth="1"/>
    <col min="12040" max="12041" width="14.7109375" style="669" customWidth="1"/>
    <col min="12042" max="12044" width="9.7109375" style="669" customWidth="1"/>
    <col min="12045" max="12045" width="11.28515625" style="669" customWidth="1"/>
    <col min="12046" max="12049" width="9.7109375" style="669" customWidth="1"/>
    <col min="12050" max="12050" width="9.28515625" style="669" customWidth="1"/>
    <col min="12051" max="12054" width="8.7109375" style="669" customWidth="1"/>
    <col min="12055" max="12057" width="9.7109375" style="669" customWidth="1"/>
    <col min="12058" max="12059" width="10.140625" style="669" customWidth="1"/>
    <col min="12060" max="12060" width="9.7109375" style="669" customWidth="1"/>
    <col min="12061" max="12084" width="12.7109375" style="669" customWidth="1"/>
    <col min="12085" max="12087" width="0" style="669" hidden="1" customWidth="1"/>
    <col min="12088" max="12093" width="12.140625" style="669" customWidth="1"/>
    <col min="12094" max="12288" width="11.42578125" style="669"/>
    <col min="12289" max="12289" width="18.28515625" style="669" customWidth="1"/>
    <col min="12290" max="12290" width="27.85546875" style="669" customWidth="1"/>
    <col min="12291" max="12291" width="14" style="669" customWidth="1"/>
    <col min="12292" max="12293" width="13.5703125" style="669" customWidth="1"/>
    <col min="12294" max="12294" width="12.5703125" style="669" customWidth="1"/>
    <col min="12295" max="12295" width="11.7109375" style="669" customWidth="1"/>
    <col min="12296" max="12297" width="14.7109375" style="669" customWidth="1"/>
    <col min="12298" max="12300" width="9.7109375" style="669" customWidth="1"/>
    <col min="12301" max="12301" width="11.28515625" style="669" customWidth="1"/>
    <col min="12302" max="12305" width="9.7109375" style="669" customWidth="1"/>
    <col min="12306" max="12306" width="9.28515625" style="669" customWidth="1"/>
    <col min="12307" max="12310" width="8.7109375" style="669" customWidth="1"/>
    <col min="12311" max="12313" width="9.7109375" style="669" customWidth="1"/>
    <col min="12314" max="12315" width="10.140625" style="669" customWidth="1"/>
    <col min="12316" max="12316" width="9.7109375" style="669" customWidth="1"/>
    <col min="12317" max="12340" width="12.7109375" style="669" customWidth="1"/>
    <col min="12341" max="12343" width="0" style="669" hidden="1" customWidth="1"/>
    <col min="12344" max="12349" width="12.140625" style="669" customWidth="1"/>
    <col min="12350" max="12544" width="11.42578125" style="669"/>
    <col min="12545" max="12545" width="18.28515625" style="669" customWidth="1"/>
    <col min="12546" max="12546" width="27.85546875" style="669" customWidth="1"/>
    <col min="12547" max="12547" width="14" style="669" customWidth="1"/>
    <col min="12548" max="12549" width="13.5703125" style="669" customWidth="1"/>
    <col min="12550" max="12550" width="12.5703125" style="669" customWidth="1"/>
    <col min="12551" max="12551" width="11.7109375" style="669" customWidth="1"/>
    <col min="12552" max="12553" width="14.7109375" style="669" customWidth="1"/>
    <col min="12554" max="12556" width="9.7109375" style="669" customWidth="1"/>
    <col min="12557" max="12557" width="11.28515625" style="669" customWidth="1"/>
    <col min="12558" max="12561" width="9.7109375" style="669" customWidth="1"/>
    <col min="12562" max="12562" width="9.28515625" style="669" customWidth="1"/>
    <col min="12563" max="12566" width="8.7109375" style="669" customWidth="1"/>
    <col min="12567" max="12569" width="9.7109375" style="669" customWidth="1"/>
    <col min="12570" max="12571" width="10.140625" style="669" customWidth="1"/>
    <col min="12572" max="12572" width="9.7109375" style="669" customWidth="1"/>
    <col min="12573" max="12596" width="12.7109375" style="669" customWidth="1"/>
    <col min="12597" max="12599" width="0" style="669" hidden="1" customWidth="1"/>
    <col min="12600" max="12605" width="12.140625" style="669" customWidth="1"/>
    <col min="12606" max="12800" width="11.42578125" style="669"/>
    <col min="12801" max="12801" width="18.28515625" style="669" customWidth="1"/>
    <col min="12802" max="12802" width="27.85546875" style="669" customWidth="1"/>
    <col min="12803" max="12803" width="14" style="669" customWidth="1"/>
    <col min="12804" max="12805" width="13.5703125" style="669" customWidth="1"/>
    <col min="12806" max="12806" width="12.5703125" style="669" customWidth="1"/>
    <col min="12807" max="12807" width="11.7109375" style="669" customWidth="1"/>
    <col min="12808" max="12809" width="14.7109375" style="669" customWidth="1"/>
    <col min="12810" max="12812" width="9.7109375" style="669" customWidth="1"/>
    <col min="12813" max="12813" width="11.28515625" style="669" customWidth="1"/>
    <col min="12814" max="12817" width="9.7109375" style="669" customWidth="1"/>
    <col min="12818" max="12818" width="9.28515625" style="669" customWidth="1"/>
    <col min="12819" max="12822" width="8.7109375" style="669" customWidth="1"/>
    <col min="12823" max="12825" width="9.7109375" style="669" customWidth="1"/>
    <col min="12826" max="12827" width="10.140625" style="669" customWidth="1"/>
    <col min="12828" max="12828" width="9.7109375" style="669" customWidth="1"/>
    <col min="12829" max="12852" width="12.7109375" style="669" customWidth="1"/>
    <col min="12853" max="12855" width="0" style="669" hidden="1" customWidth="1"/>
    <col min="12856" max="12861" width="12.140625" style="669" customWidth="1"/>
    <col min="12862" max="13056" width="11.42578125" style="669"/>
    <col min="13057" max="13057" width="18.28515625" style="669" customWidth="1"/>
    <col min="13058" max="13058" width="27.85546875" style="669" customWidth="1"/>
    <col min="13059" max="13059" width="14" style="669" customWidth="1"/>
    <col min="13060" max="13061" width="13.5703125" style="669" customWidth="1"/>
    <col min="13062" max="13062" width="12.5703125" style="669" customWidth="1"/>
    <col min="13063" max="13063" width="11.7109375" style="669" customWidth="1"/>
    <col min="13064" max="13065" width="14.7109375" style="669" customWidth="1"/>
    <col min="13066" max="13068" width="9.7109375" style="669" customWidth="1"/>
    <col min="13069" max="13069" width="11.28515625" style="669" customWidth="1"/>
    <col min="13070" max="13073" width="9.7109375" style="669" customWidth="1"/>
    <col min="13074" max="13074" width="9.28515625" style="669" customWidth="1"/>
    <col min="13075" max="13078" width="8.7109375" style="669" customWidth="1"/>
    <col min="13079" max="13081" width="9.7109375" style="669" customWidth="1"/>
    <col min="13082" max="13083" width="10.140625" style="669" customWidth="1"/>
    <col min="13084" max="13084" width="9.7109375" style="669" customWidth="1"/>
    <col min="13085" max="13108" width="12.7109375" style="669" customWidth="1"/>
    <col min="13109" max="13111" width="0" style="669" hidden="1" customWidth="1"/>
    <col min="13112" max="13117" width="12.140625" style="669" customWidth="1"/>
    <col min="13118" max="13312" width="11.42578125" style="669"/>
    <col min="13313" max="13313" width="18.28515625" style="669" customWidth="1"/>
    <col min="13314" max="13314" width="27.85546875" style="669" customWidth="1"/>
    <col min="13315" max="13315" width="14" style="669" customWidth="1"/>
    <col min="13316" max="13317" width="13.5703125" style="669" customWidth="1"/>
    <col min="13318" max="13318" width="12.5703125" style="669" customWidth="1"/>
    <col min="13319" max="13319" width="11.7109375" style="669" customWidth="1"/>
    <col min="13320" max="13321" width="14.7109375" style="669" customWidth="1"/>
    <col min="13322" max="13324" width="9.7109375" style="669" customWidth="1"/>
    <col min="13325" max="13325" width="11.28515625" style="669" customWidth="1"/>
    <col min="13326" max="13329" width="9.7109375" style="669" customWidth="1"/>
    <col min="13330" max="13330" width="9.28515625" style="669" customWidth="1"/>
    <col min="13331" max="13334" width="8.7109375" style="669" customWidth="1"/>
    <col min="13335" max="13337" width="9.7109375" style="669" customWidth="1"/>
    <col min="13338" max="13339" width="10.140625" style="669" customWidth="1"/>
    <col min="13340" max="13340" width="9.7109375" style="669" customWidth="1"/>
    <col min="13341" max="13364" width="12.7109375" style="669" customWidth="1"/>
    <col min="13365" max="13367" width="0" style="669" hidden="1" customWidth="1"/>
    <col min="13368" max="13373" width="12.140625" style="669" customWidth="1"/>
    <col min="13374" max="13568" width="11.42578125" style="669"/>
    <col min="13569" max="13569" width="18.28515625" style="669" customWidth="1"/>
    <col min="13570" max="13570" width="27.85546875" style="669" customWidth="1"/>
    <col min="13571" max="13571" width="14" style="669" customWidth="1"/>
    <col min="13572" max="13573" width="13.5703125" style="669" customWidth="1"/>
    <col min="13574" max="13574" width="12.5703125" style="669" customWidth="1"/>
    <col min="13575" max="13575" width="11.7109375" style="669" customWidth="1"/>
    <col min="13576" max="13577" width="14.7109375" style="669" customWidth="1"/>
    <col min="13578" max="13580" width="9.7109375" style="669" customWidth="1"/>
    <col min="13581" max="13581" width="11.28515625" style="669" customWidth="1"/>
    <col min="13582" max="13585" width="9.7109375" style="669" customWidth="1"/>
    <col min="13586" max="13586" width="9.28515625" style="669" customWidth="1"/>
    <col min="13587" max="13590" width="8.7109375" style="669" customWidth="1"/>
    <col min="13591" max="13593" width="9.7109375" style="669" customWidth="1"/>
    <col min="13594" max="13595" width="10.140625" style="669" customWidth="1"/>
    <col min="13596" max="13596" width="9.7109375" style="669" customWidth="1"/>
    <col min="13597" max="13620" width="12.7109375" style="669" customWidth="1"/>
    <col min="13621" max="13623" width="0" style="669" hidden="1" customWidth="1"/>
    <col min="13624" max="13629" width="12.140625" style="669" customWidth="1"/>
    <col min="13630" max="13824" width="11.42578125" style="669"/>
    <col min="13825" max="13825" width="18.28515625" style="669" customWidth="1"/>
    <col min="13826" max="13826" width="27.85546875" style="669" customWidth="1"/>
    <col min="13827" max="13827" width="14" style="669" customWidth="1"/>
    <col min="13828" max="13829" width="13.5703125" style="669" customWidth="1"/>
    <col min="13830" max="13830" width="12.5703125" style="669" customWidth="1"/>
    <col min="13831" max="13831" width="11.7109375" style="669" customWidth="1"/>
    <col min="13832" max="13833" width="14.7109375" style="669" customWidth="1"/>
    <col min="13834" max="13836" width="9.7109375" style="669" customWidth="1"/>
    <col min="13837" max="13837" width="11.28515625" style="669" customWidth="1"/>
    <col min="13838" max="13841" width="9.7109375" style="669" customWidth="1"/>
    <col min="13842" max="13842" width="9.28515625" style="669" customWidth="1"/>
    <col min="13843" max="13846" width="8.7109375" style="669" customWidth="1"/>
    <col min="13847" max="13849" width="9.7109375" style="669" customWidth="1"/>
    <col min="13850" max="13851" width="10.140625" style="669" customWidth="1"/>
    <col min="13852" max="13852" width="9.7109375" style="669" customWidth="1"/>
    <col min="13853" max="13876" width="12.7109375" style="669" customWidth="1"/>
    <col min="13877" max="13879" width="0" style="669" hidden="1" customWidth="1"/>
    <col min="13880" max="13885" width="12.140625" style="669" customWidth="1"/>
    <col min="13886" max="14080" width="11.42578125" style="669"/>
    <col min="14081" max="14081" width="18.28515625" style="669" customWidth="1"/>
    <col min="14082" max="14082" width="27.85546875" style="669" customWidth="1"/>
    <col min="14083" max="14083" width="14" style="669" customWidth="1"/>
    <col min="14084" max="14085" width="13.5703125" style="669" customWidth="1"/>
    <col min="14086" max="14086" width="12.5703125" style="669" customWidth="1"/>
    <col min="14087" max="14087" width="11.7109375" style="669" customWidth="1"/>
    <col min="14088" max="14089" width="14.7109375" style="669" customWidth="1"/>
    <col min="14090" max="14092" width="9.7109375" style="669" customWidth="1"/>
    <col min="14093" max="14093" width="11.28515625" style="669" customWidth="1"/>
    <col min="14094" max="14097" width="9.7109375" style="669" customWidth="1"/>
    <col min="14098" max="14098" width="9.28515625" style="669" customWidth="1"/>
    <col min="14099" max="14102" width="8.7109375" style="669" customWidth="1"/>
    <col min="14103" max="14105" width="9.7109375" style="669" customWidth="1"/>
    <col min="14106" max="14107" width="10.140625" style="669" customWidth="1"/>
    <col min="14108" max="14108" width="9.7109375" style="669" customWidth="1"/>
    <col min="14109" max="14132" width="12.7109375" style="669" customWidth="1"/>
    <col min="14133" max="14135" width="0" style="669" hidden="1" customWidth="1"/>
    <col min="14136" max="14141" width="12.140625" style="669" customWidth="1"/>
    <col min="14142" max="14336" width="11.42578125" style="669"/>
    <col min="14337" max="14337" width="18.28515625" style="669" customWidth="1"/>
    <col min="14338" max="14338" width="27.85546875" style="669" customWidth="1"/>
    <col min="14339" max="14339" width="14" style="669" customWidth="1"/>
    <col min="14340" max="14341" width="13.5703125" style="669" customWidth="1"/>
    <col min="14342" max="14342" width="12.5703125" style="669" customWidth="1"/>
    <col min="14343" max="14343" width="11.7109375" style="669" customWidth="1"/>
    <col min="14344" max="14345" width="14.7109375" style="669" customWidth="1"/>
    <col min="14346" max="14348" width="9.7109375" style="669" customWidth="1"/>
    <col min="14349" max="14349" width="11.28515625" style="669" customWidth="1"/>
    <col min="14350" max="14353" width="9.7109375" style="669" customWidth="1"/>
    <col min="14354" max="14354" width="9.28515625" style="669" customWidth="1"/>
    <col min="14355" max="14358" width="8.7109375" style="669" customWidth="1"/>
    <col min="14359" max="14361" width="9.7109375" style="669" customWidth="1"/>
    <col min="14362" max="14363" width="10.140625" style="669" customWidth="1"/>
    <col min="14364" max="14364" width="9.7109375" style="669" customWidth="1"/>
    <col min="14365" max="14388" width="12.7109375" style="669" customWidth="1"/>
    <col min="14389" max="14391" width="0" style="669" hidden="1" customWidth="1"/>
    <col min="14392" max="14397" width="12.140625" style="669" customWidth="1"/>
    <col min="14398" max="14592" width="11.42578125" style="669"/>
    <col min="14593" max="14593" width="18.28515625" style="669" customWidth="1"/>
    <col min="14594" max="14594" width="27.85546875" style="669" customWidth="1"/>
    <col min="14595" max="14595" width="14" style="669" customWidth="1"/>
    <col min="14596" max="14597" width="13.5703125" style="669" customWidth="1"/>
    <col min="14598" max="14598" width="12.5703125" style="669" customWidth="1"/>
    <col min="14599" max="14599" width="11.7109375" style="669" customWidth="1"/>
    <col min="14600" max="14601" width="14.7109375" style="669" customWidth="1"/>
    <col min="14602" max="14604" width="9.7109375" style="669" customWidth="1"/>
    <col min="14605" max="14605" width="11.28515625" style="669" customWidth="1"/>
    <col min="14606" max="14609" width="9.7109375" style="669" customWidth="1"/>
    <col min="14610" max="14610" width="9.28515625" style="669" customWidth="1"/>
    <col min="14611" max="14614" width="8.7109375" style="669" customWidth="1"/>
    <col min="14615" max="14617" width="9.7109375" style="669" customWidth="1"/>
    <col min="14618" max="14619" width="10.140625" style="669" customWidth="1"/>
    <col min="14620" max="14620" width="9.7109375" style="669" customWidth="1"/>
    <col min="14621" max="14644" width="12.7109375" style="669" customWidth="1"/>
    <col min="14645" max="14647" width="0" style="669" hidden="1" customWidth="1"/>
    <col min="14648" max="14653" width="12.140625" style="669" customWidth="1"/>
    <col min="14654" max="14848" width="11.42578125" style="669"/>
    <col min="14849" max="14849" width="18.28515625" style="669" customWidth="1"/>
    <col min="14850" max="14850" width="27.85546875" style="669" customWidth="1"/>
    <col min="14851" max="14851" width="14" style="669" customWidth="1"/>
    <col min="14852" max="14853" width="13.5703125" style="669" customWidth="1"/>
    <col min="14854" max="14854" width="12.5703125" style="669" customWidth="1"/>
    <col min="14855" max="14855" width="11.7109375" style="669" customWidth="1"/>
    <col min="14856" max="14857" width="14.7109375" style="669" customWidth="1"/>
    <col min="14858" max="14860" width="9.7109375" style="669" customWidth="1"/>
    <col min="14861" max="14861" width="11.28515625" style="669" customWidth="1"/>
    <col min="14862" max="14865" width="9.7109375" style="669" customWidth="1"/>
    <col min="14866" max="14866" width="9.28515625" style="669" customWidth="1"/>
    <col min="14867" max="14870" width="8.7109375" style="669" customWidth="1"/>
    <col min="14871" max="14873" width="9.7109375" style="669" customWidth="1"/>
    <col min="14874" max="14875" width="10.140625" style="669" customWidth="1"/>
    <col min="14876" max="14876" width="9.7109375" style="669" customWidth="1"/>
    <col min="14877" max="14900" width="12.7109375" style="669" customWidth="1"/>
    <col min="14901" max="14903" width="0" style="669" hidden="1" customWidth="1"/>
    <col min="14904" max="14909" width="12.140625" style="669" customWidth="1"/>
    <col min="14910" max="15104" width="11.42578125" style="669"/>
    <col min="15105" max="15105" width="18.28515625" style="669" customWidth="1"/>
    <col min="15106" max="15106" width="27.85546875" style="669" customWidth="1"/>
    <col min="15107" max="15107" width="14" style="669" customWidth="1"/>
    <col min="15108" max="15109" width="13.5703125" style="669" customWidth="1"/>
    <col min="15110" max="15110" width="12.5703125" style="669" customWidth="1"/>
    <col min="15111" max="15111" width="11.7109375" style="669" customWidth="1"/>
    <col min="15112" max="15113" width="14.7109375" style="669" customWidth="1"/>
    <col min="15114" max="15116" width="9.7109375" style="669" customWidth="1"/>
    <col min="15117" max="15117" width="11.28515625" style="669" customWidth="1"/>
    <col min="15118" max="15121" width="9.7109375" style="669" customWidth="1"/>
    <col min="15122" max="15122" width="9.28515625" style="669" customWidth="1"/>
    <col min="15123" max="15126" width="8.7109375" style="669" customWidth="1"/>
    <col min="15127" max="15129" width="9.7109375" style="669" customWidth="1"/>
    <col min="15130" max="15131" width="10.140625" style="669" customWidth="1"/>
    <col min="15132" max="15132" width="9.7109375" style="669" customWidth="1"/>
    <col min="15133" max="15156" width="12.7109375" style="669" customWidth="1"/>
    <col min="15157" max="15159" width="0" style="669" hidden="1" customWidth="1"/>
    <col min="15160" max="15165" width="12.140625" style="669" customWidth="1"/>
    <col min="15166" max="15360" width="11.42578125" style="669"/>
    <col min="15361" max="15361" width="18.28515625" style="669" customWidth="1"/>
    <col min="15362" max="15362" width="27.85546875" style="669" customWidth="1"/>
    <col min="15363" max="15363" width="14" style="669" customWidth="1"/>
    <col min="15364" max="15365" width="13.5703125" style="669" customWidth="1"/>
    <col min="15366" max="15366" width="12.5703125" style="669" customWidth="1"/>
    <col min="15367" max="15367" width="11.7109375" style="669" customWidth="1"/>
    <col min="15368" max="15369" width="14.7109375" style="669" customWidth="1"/>
    <col min="15370" max="15372" width="9.7109375" style="669" customWidth="1"/>
    <col min="15373" max="15373" width="11.28515625" style="669" customWidth="1"/>
    <col min="15374" max="15377" width="9.7109375" style="669" customWidth="1"/>
    <col min="15378" max="15378" width="9.28515625" style="669" customWidth="1"/>
    <col min="15379" max="15382" width="8.7109375" style="669" customWidth="1"/>
    <col min="15383" max="15385" width="9.7109375" style="669" customWidth="1"/>
    <col min="15386" max="15387" width="10.140625" style="669" customWidth="1"/>
    <col min="15388" max="15388" width="9.7109375" style="669" customWidth="1"/>
    <col min="15389" max="15412" width="12.7109375" style="669" customWidth="1"/>
    <col min="15413" max="15415" width="0" style="669" hidden="1" customWidth="1"/>
    <col min="15416" max="15421" width="12.140625" style="669" customWidth="1"/>
    <col min="15422" max="15616" width="11.42578125" style="669"/>
    <col min="15617" max="15617" width="18.28515625" style="669" customWidth="1"/>
    <col min="15618" max="15618" width="27.85546875" style="669" customWidth="1"/>
    <col min="15619" max="15619" width="14" style="669" customWidth="1"/>
    <col min="15620" max="15621" width="13.5703125" style="669" customWidth="1"/>
    <col min="15622" max="15622" width="12.5703125" style="669" customWidth="1"/>
    <col min="15623" max="15623" width="11.7109375" style="669" customWidth="1"/>
    <col min="15624" max="15625" width="14.7109375" style="669" customWidth="1"/>
    <col min="15626" max="15628" width="9.7109375" style="669" customWidth="1"/>
    <col min="15629" max="15629" width="11.28515625" style="669" customWidth="1"/>
    <col min="15630" max="15633" width="9.7109375" style="669" customWidth="1"/>
    <col min="15634" max="15634" width="9.28515625" style="669" customWidth="1"/>
    <col min="15635" max="15638" width="8.7109375" style="669" customWidth="1"/>
    <col min="15639" max="15641" width="9.7109375" style="669" customWidth="1"/>
    <col min="15642" max="15643" width="10.140625" style="669" customWidth="1"/>
    <col min="15644" max="15644" width="9.7109375" style="669" customWidth="1"/>
    <col min="15645" max="15668" width="12.7109375" style="669" customWidth="1"/>
    <col min="15669" max="15671" width="0" style="669" hidden="1" customWidth="1"/>
    <col min="15672" max="15677" width="12.140625" style="669" customWidth="1"/>
    <col min="15678" max="15872" width="11.42578125" style="669"/>
    <col min="15873" max="15873" width="18.28515625" style="669" customWidth="1"/>
    <col min="15874" max="15874" width="27.85546875" style="669" customWidth="1"/>
    <col min="15875" max="15875" width="14" style="669" customWidth="1"/>
    <col min="15876" max="15877" width="13.5703125" style="669" customWidth="1"/>
    <col min="15878" max="15878" width="12.5703125" style="669" customWidth="1"/>
    <col min="15879" max="15879" width="11.7109375" style="669" customWidth="1"/>
    <col min="15880" max="15881" width="14.7109375" style="669" customWidth="1"/>
    <col min="15882" max="15884" width="9.7109375" style="669" customWidth="1"/>
    <col min="15885" max="15885" width="11.28515625" style="669" customWidth="1"/>
    <col min="15886" max="15889" width="9.7109375" style="669" customWidth="1"/>
    <col min="15890" max="15890" width="9.28515625" style="669" customWidth="1"/>
    <col min="15891" max="15894" width="8.7109375" style="669" customWidth="1"/>
    <col min="15895" max="15897" width="9.7109375" style="669" customWidth="1"/>
    <col min="15898" max="15899" width="10.140625" style="669" customWidth="1"/>
    <col min="15900" max="15900" width="9.7109375" style="669" customWidth="1"/>
    <col min="15901" max="15924" width="12.7109375" style="669" customWidth="1"/>
    <col min="15925" max="15927" width="0" style="669" hidden="1" customWidth="1"/>
    <col min="15928" max="15933" width="12.140625" style="669" customWidth="1"/>
    <col min="15934" max="16128" width="11.42578125" style="669"/>
    <col min="16129" max="16129" width="18.28515625" style="669" customWidth="1"/>
    <col min="16130" max="16130" width="27.85546875" style="669" customWidth="1"/>
    <col min="16131" max="16131" width="14" style="669" customWidth="1"/>
    <col min="16132" max="16133" width="13.5703125" style="669" customWidth="1"/>
    <col min="16134" max="16134" width="12.5703125" style="669" customWidth="1"/>
    <col min="16135" max="16135" width="11.7109375" style="669" customWidth="1"/>
    <col min="16136" max="16137" width="14.7109375" style="669" customWidth="1"/>
    <col min="16138" max="16140" width="9.7109375" style="669" customWidth="1"/>
    <col min="16141" max="16141" width="11.28515625" style="669" customWidth="1"/>
    <col min="16142" max="16145" width="9.7109375" style="669" customWidth="1"/>
    <col min="16146" max="16146" width="9.28515625" style="669" customWidth="1"/>
    <col min="16147" max="16150" width="8.7109375" style="669" customWidth="1"/>
    <col min="16151" max="16153" width="9.7109375" style="669" customWidth="1"/>
    <col min="16154" max="16155" width="10.140625" style="669" customWidth="1"/>
    <col min="16156" max="16156" width="9.7109375" style="669" customWidth="1"/>
    <col min="16157" max="16180" width="12.7109375" style="669" customWidth="1"/>
    <col min="16181" max="16183" width="0" style="669" hidden="1" customWidth="1"/>
    <col min="16184" max="16189" width="12.140625" style="669" customWidth="1"/>
    <col min="16190" max="16384" width="11.42578125" style="669"/>
  </cols>
  <sheetData>
    <row r="1" spans="1:55" s="656" customFormat="1" ht="12.75" customHeight="1" x14ac:dyDescent="0.1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55" s="656" customFormat="1" ht="12.75" customHeight="1" x14ac:dyDescent="0.15">
      <c r="A2" s="654" t="str">
        <f>CONCATENATE("COMUNA: ",[2]NOMBRE!B2," - ","( ",[2]NOMBRE!C2,[2]NOMBRE!D2,[2]NOMBRE!E2,[2]NOMBRE!F2,[2]NOMBRE!G2,"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55" s="656" customFormat="1" ht="12.75" customHeight="1" x14ac:dyDescent="0.2">
      <c r="A3" s="654" t="str">
        <f>CONCATENATE("ESTABLECIMIENTO: ",[2]NOMBRE!B3," - ","( ",[2]NOMBRE!C3,[2]NOMBRE!D3,[2]NOMBRE!E3,[2]NOMBRE!F3,[2]NOMBRE!G3," )")</f>
        <v>ESTABLECIMIENTO: HOSPITAL DE LINARES  - ( 16108 )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</row>
    <row r="4" spans="1:55" s="656" customFormat="1" ht="12.75" customHeight="1" x14ac:dyDescent="0.15">
      <c r="A4" s="654" t="str">
        <f>CONCATENATE("MES: ",[2]NOMBRE!B6," - ","( ",[2]NOMBRE!C6,[2]NOMBRE!D6," )")</f>
        <v>MES: JULIO - ( 07 )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</row>
    <row r="5" spans="1:55" s="656" customFormat="1" ht="12.75" customHeight="1" x14ac:dyDescent="0.15">
      <c r="A5" s="658" t="str">
        <f>CONCATENATE("AÑO: ",[2]NOMBRE!B7)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</row>
    <row r="6" spans="1:55" s="660" customFormat="1" ht="39.950000000000003" customHeight="1" x14ac:dyDescent="0.2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659"/>
      <c r="Q6" s="659"/>
      <c r="R6" s="659"/>
      <c r="S6" s="659"/>
      <c r="T6" s="659"/>
      <c r="U6" s="659"/>
      <c r="V6" s="659"/>
      <c r="W6" s="656"/>
      <c r="AX6" s="661"/>
      <c r="AY6" s="661"/>
    </row>
    <row r="7" spans="1:55" s="660" customFormat="1" ht="55.5" customHeight="1" x14ac:dyDescent="0.2">
      <c r="A7" s="715" t="s">
        <v>6</v>
      </c>
      <c r="B7" s="689"/>
      <c r="C7" s="689"/>
      <c r="D7" s="688"/>
      <c r="E7" s="688"/>
      <c r="F7" s="688"/>
      <c r="X7" s="656"/>
      <c r="Y7" s="656"/>
    </row>
    <row r="8" spans="1:55" s="660" customFormat="1" ht="29.25" customHeight="1" x14ac:dyDescent="0.2">
      <c r="A8" s="753" t="s">
        <v>7</v>
      </c>
      <c r="B8" s="754"/>
      <c r="C8" s="778" t="s">
        <v>8</v>
      </c>
      <c r="D8" s="693"/>
      <c r="E8" s="661"/>
      <c r="T8" s="656"/>
      <c r="U8" s="656"/>
    </row>
    <row r="9" spans="1:55" s="660" customFormat="1" ht="27" customHeight="1" x14ac:dyDescent="0.2">
      <c r="A9" s="755"/>
      <c r="B9" s="756"/>
      <c r="C9" s="779"/>
      <c r="D9" s="723"/>
      <c r="U9" s="656"/>
      <c r="V9" s="656"/>
    </row>
    <row r="10" spans="1:55" s="660" customFormat="1" x14ac:dyDescent="0.2">
      <c r="A10" s="760" t="s">
        <v>9</v>
      </c>
      <c r="B10" s="761"/>
      <c r="C10" s="632">
        <v>402</v>
      </c>
      <c r="U10" s="656"/>
      <c r="V10" s="656"/>
    </row>
    <row r="11" spans="1:55" s="660" customFormat="1" x14ac:dyDescent="0.2">
      <c r="A11" s="762" t="s">
        <v>10</v>
      </c>
      <c r="B11" s="763"/>
      <c r="C11" s="633">
        <v>4926</v>
      </c>
      <c r="U11" s="656"/>
      <c r="V11" s="656"/>
    </row>
    <row r="12" spans="1:55" s="660" customFormat="1" x14ac:dyDescent="0.2">
      <c r="A12" s="764" t="s">
        <v>11</v>
      </c>
      <c r="B12" s="765"/>
      <c r="C12" s="716">
        <f>SUM(C10:C11)</f>
        <v>5328</v>
      </c>
      <c r="U12" s="656"/>
      <c r="V12" s="656"/>
    </row>
    <row r="13" spans="1:55" s="660" customFormat="1" x14ac:dyDescent="0.2">
      <c r="A13" s="724" t="s">
        <v>12</v>
      </c>
      <c r="B13" s="721"/>
      <c r="C13" s="722"/>
      <c r="U13" s="656"/>
      <c r="V13" s="656"/>
    </row>
    <row r="14" spans="1:55" s="660" customFormat="1" ht="50.25" customHeight="1" x14ac:dyDescent="0.2">
      <c r="A14" s="691" t="s">
        <v>13</v>
      </c>
      <c r="B14" s="677"/>
      <c r="C14" s="678"/>
      <c r="D14" s="675"/>
      <c r="E14" s="679"/>
      <c r="X14" s="656"/>
      <c r="Y14" s="656"/>
    </row>
    <row r="15" spans="1:55" s="660" customFormat="1" ht="44.25" customHeight="1" x14ac:dyDescent="0.2">
      <c r="A15" s="757" t="s">
        <v>14</v>
      </c>
      <c r="B15" s="757"/>
      <c r="C15" s="713" t="s">
        <v>15</v>
      </c>
      <c r="D15" s="714" t="s">
        <v>16</v>
      </c>
      <c r="E15" s="690" t="s">
        <v>17</v>
      </c>
      <c r="F15" s="692"/>
      <c r="X15" s="656"/>
      <c r="Y15" s="656"/>
    </row>
    <row r="16" spans="1:55" s="660" customFormat="1" x14ac:dyDescent="0.2">
      <c r="A16" s="758" t="s">
        <v>18</v>
      </c>
      <c r="B16" s="681" t="s">
        <v>19</v>
      </c>
      <c r="C16" s="696">
        <f>SUM(D16:E16)</f>
        <v>0</v>
      </c>
      <c r="D16" s="697"/>
      <c r="E16" s="698"/>
      <c r="F16" s="731" t="str">
        <f>$BA16&amp;""</f>
        <v/>
      </c>
      <c r="X16" s="656"/>
      <c r="Y16" s="656"/>
      <c r="BA16" s="729" t="str">
        <f>IF($D16+$E16&lt;&gt;$C16,"NO ALTERE LAS FORMULAS, la suma de edades NO es igual al Total.","")</f>
        <v/>
      </c>
      <c r="BB16" s="663"/>
      <c r="BC16" s="730">
        <f>IF($D16+$E16&lt;&gt;$C16,1,0)</f>
        <v>0</v>
      </c>
    </row>
    <row r="17" spans="1:55" s="660" customFormat="1" x14ac:dyDescent="0.2">
      <c r="A17" s="758"/>
      <c r="B17" s="681" t="s">
        <v>21</v>
      </c>
      <c r="C17" s="699">
        <f>SUM(C18:C22)</f>
        <v>0</v>
      </c>
      <c r="D17" s="699">
        <f>SUM(D18:D22)</f>
        <v>0</v>
      </c>
      <c r="E17" s="699">
        <f>SUM(E18:E22)</f>
        <v>0</v>
      </c>
      <c r="F17" s="663"/>
      <c r="X17" s="656"/>
      <c r="Y17" s="656"/>
      <c r="BA17" s="663"/>
      <c r="BB17" s="663"/>
      <c r="BC17" s="663"/>
    </row>
    <row r="18" spans="1:55" s="660" customFormat="1" x14ac:dyDescent="0.2">
      <c r="A18" s="758"/>
      <c r="B18" s="682" t="s">
        <v>22</v>
      </c>
      <c r="C18" s="700">
        <f t="shared" ref="C18:C28" si="0">SUM(D18:E18)</f>
        <v>0</v>
      </c>
      <c r="D18" s="701"/>
      <c r="E18" s="702"/>
      <c r="F18" s="731" t="str">
        <f t="shared" ref="F18:F28" si="1">$BA18&amp;""</f>
        <v/>
      </c>
      <c r="X18" s="656"/>
      <c r="Y18" s="656"/>
      <c r="BA18" s="729" t="str">
        <f t="shared" ref="BA18:BA28" si="2">IF($D18+$E18&lt;&gt;$C18,"NO ALTERE LAS FORMULAS, la suma de edades NO es igual al Total.","")</f>
        <v/>
      </c>
      <c r="BB18" s="663"/>
      <c r="BC18" s="730">
        <f t="shared" ref="BC18:BC28" si="3">IF($D18+$E18&lt;&gt;$C18,1,0)</f>
        <v>0</v>
      </c>
    </row>
    <row r="19" spans="1:55" s="660" customFormat="1" x14ac:dyDescent="0.2">
      <c r="A19" s="758"/>
      <c r="B19" s="683" t="s">
        <v>23</v>
      </c>
      <c r="C19" s="703">
        <f t="shared" si="0"/>
        <v>0</v>
      </c>
      <c r="D19" s="704"/>
      <c r="E19" s="702"/>
      <c r="F19" s="731" t="str">
        <f t="shared" si="1"/>
        <v/>
      </c>
      <c r="X19" s="656"/>
      <c r="Y19" s="656"/>
      <c r="BA19" s="729" t="str">
        <f t="shared" si="2"/>
        <v/>
      </c>
      <c r="BB19" s="663"/>
      <c r="BC19" s="730">
        <f t="shared" si="3"/>
        <v>0</v>
      </c>
    </row>
    <row r="20" spans="1:55" s="660" customFormat="1" x14ac:dyDescent="0.2">
      <c r="A20" s="758"/>
      <c r="B20" s="683" t="s">
        <v>24</v>
      </c>
      <c r="C20" s="703">
        <f t="shared" si="0"/>
        <v>0</v>
      </c>
      <c r="D20" s="704"/>
      <c r="E20" s="705"/>
      <c r="F20" s="731" t="str">
        <f t="shared" si="1"/>
        <v/>
      </c>
      <c r="X20" s="656"/>
      <c r="Y20" s="656"/>
      <c r="BA20" s="729" t="str">
        <f t="shared" si="2"/>
        <v/>
      </c>
      <c r="BB20" s="663"/>
      <c r="BC20" s="730">
        <f t="shared" si="3"/>
        <v>0</v>
      </c>
    </row>
    <row r="21" spans="1:55" s="660" customFormat="1" x14ac:dyDescent="0.2">
      <c r="A21" s="758"/>
      <c r="B21" s="683" t="s">
        <v>25</v>
      </c>
      <c r="C21" s="703">
        <f t="shared" si="0"/>
        <v>0</v>
      </c>
      <c r="D21" s="704"/>
      <c r="E21" s="705"/>
      <c r="F21" s="731" t="str">
        <f>$BA21&amp;""</f>
        <v/>
      </c>
      <c r="X21" s="656"/>
      <c r="Y21" s="656"/>
      <c r="BA21" s="729" t="str">
        <f t="shared" si="2"/>
        <v/>
      </c>
      <c r="BB21" s="663"/>
      <c r="BC21" s="730">
        <f t="shared" si="3"/>
        <v>0</v>
      </c>
    </row>
    <row r="22" spans="1:55" s="660" customFormat="1" ht="14.25" customHeight="1" x14ac:dyDescent="0.2">
      <c r="A22" s="758"/>
      <c r="B22" s="684" t="s">
        <v>26</v>
      </c>
      <c r="C22" s="706">
        <f t="shared" si="0"/>
        <v>0</v>
      </c>
      <c r="D22" s="707"/>
      <c r="E22" s="708"/>
      <c r="F22" s="731" t="str">
        <f t="shared" si="1"/>
        <v/>
      </c>
      <c r="X22" s="656"/>
      <c r="Y22" s="656"/>
      <c r="BA22" s="729" t="str">
        <f t="shared" si="2"/>
        <v/>
      </c>
      <c r="BB22" s="663"/>
      <c r="BC22" s="730">
        <f t="shared" si="3"/>
        <v>0</v>
      </c>
    </row>
    <row r="23" spans="1:55" s="660" customFormat="1" x14ac:dyDescent="0.2">
      <c r="A23" s="758" t="s">
        <v>27</v>
      </c>
      <c r="B23" s="685" t="s">
        <v>19</v>
      </c>
      <c r="C23" s="700">
        <f t="shared" si="0"/>
        <v>0</v>
      </c>
      <c r="D23" s="701"/>
      <c r="E23" s="702"/>
      <c r="F23" s="731" t="str">
        <f t="shared" si="1"/>
        <v/>
      </c>
      <c r="X23" s="656"/>
      <c r="Y23" s="656"/>
      <c r="BA23" s="729" t="str">
        <f t="shared" si="2"/>
        <v/>
      </c>
      <c r="BB23" s="663"/>
      <c r="BC23" s="730">
        <f t="shared" si="3"/>
        <v>0</v>
      </c>
    </row>
    <row r="24" spans="1:55" s="660" customFormat="1" x14ac:dyDescent="0.2">
      <c r="A24" s="758"/>
      <c r="B24" s="686" t="s">
        <v>21</v>
      </c>
      <c r="C24" s="703">
        <f t="shared" si="0"/>
        <v>0</v>
      </c>
      <c r="D24" s="704"/>
      <c r="E24" s="705"/>
      <c r="F24" s="731" t="str">
        <f t="shared" si="1"/>
        <v/>
      </c>
      <c r="X24" s="656"/>
      <c r="Y24" s="656"/>
      <c r="BA24" s="729" t="str">
        <f t="shared" si="2"/>
        <v/>
      </c>
      <c r="BB24" s="663"/>
      <c r="BC24" s="730">
        <f t="shared" si="3"/>
        <v>0</v>
      </c>
    </row>
    <row r="25" spans="1:55" s="660" customFormat="1" ht="21.75" x14ac:dyDescent="0.2">
      <c r="A25" s="758"/>
      <c r="B25" s="687" t="s">
        <v>28</v>
      </c>
      <c r="C25" s="706">
        <f t="shared" si="0"/>
        <v>0</v>
      </c>
      <c r="D25" s="707"/>
      <c r="E25" s="709"/>
      <c r="F25" s="731" t="str">
        <f t="shared" si="1"/>
        <v/>
      </c>
      <c r="X25" s="656"/>
      <c r="Y25" s="656"/>
      <c r="BA25" s="729" t="str">
        <f t="shared" si="2"/>
        <v/>
      </c>
      <c r="BB25" s="663"/>
      <c r="BC25" s="730">
        <f t="shared" si="3"/>
        <v>0</v>
      </c>
    </row>
    <row r="26" spans="1:55" s="660" customFormat="1" x14ac:dyDescent="0.2">
      <c r="A26" s="758" t="s">
        <v>29</v>
      </c>
      <c r="B26" s="685" t="s">
        <v>19</v>
      </c>
      <c r="C26" s="700">
        <f t="shared" si="0"/>
        <v>0</v>
      </c>
      <c r="D26" s="701"/>
      <c r="E26" s="698"/>
      <c r="F26" s="731" t="str">
        <f t="shared" si="1"/>
        <v/>
      </c>
      <c r="X26" s="656"/>
      <c r="Y26" s="656"/>
      <c r="BA26" s="729" t="str">
        <f t="shared" si="2"/>
        <v/>
      </c>
      <c r="BB26" s="663"/>
      <c r="BC26" s="730">
        <f>IF($D26+$E26&lt;&gt;$C26,1,0)</f>
        <v>0</v>
      </c>
    </row>
    <row r="27" spans="1:55" s="660" customFormat="1" x14ac:dyDescent="0.2">
      <c r="A27" s="758"/>
      <c r="B27" s="686" t="s">
        <v>21</v>
      </c>
      <c r="C27" s="703">
        <f t="shared" si="0"/>
        <v>0</v>
      </c>
      <c r="D27" s="704"/>
      <c r="E27" s="705"/>
      <c r="F27" s="731" t="str">
        <f t="shared" si="1"/>
        <v/>
      </c>
      <c r="X27" s="656"/>
      <c r="Y27" s="656"/>
      <c r="BA27" s="729" t="str">
        <f t="shared" si="2"/>
        <v/>
      </c>
      <c r="BB27" s="663"/>
      <c r="BC27" s="730">
        <f t="shared" si="3"/>
        <v>0</v>
      </c>
    </row>
    <row r="28" spans="1:55" s="660" customFormat="1" ht="21.75" x14ac:dyDescent="0.2">
      <c r="A28" s="758"/>
      <c r="B28" s="687" t="s">
        <v>30</v>
      </c>
      <c r="C28" s="706">
        <f t="shared" si="0"/>
        <v>0</v>
      </c>
      <c r="D28" s="707"/>
      <c r="E28" s="708"/>
      <c r="F28" s="731" t="str">
        <f t="shared" si="1"/>
        <v/>
      </c>
      <c r="X28" s="656"/>
      <c r="Y28" s="656"/>
      <c r="BA28" s="729" t="str">
        <f t="shared" si="2"/>
        <v/>
      </c>
      <c r="BB28" s="663"/>
      <c r="BC28" s="730">
        <f t="shared" si="3"/>
        <v>0</v>
      </c>
    </row>
    <row r="29" spans="1:55" s="660" customFormat="1" ht="13.5" customHeight="1" x14ac:dyDescent="0.2">
      <c r="A29" s="694" t="s">
        <v>31</v>
      </c>
      <c r="B29" s="695"/>
      <c r="C29" s="710"/>
      <c r="D29" s="711"/>
      <c r="E29" s="712"/>
      <c r="X29" s="656"/>
      <c r="Y29" s="656"/>
    </row>
    <row r="30" spans="1:55" s="660" customFormat="1" ht="51.75" customHeight="1" x14ac:dyDescent="0.2">
      <c r="A30" s="691" t="s">
        <v>32</v>
      </c>
      <c r="B30" s="676"/>
      <c r="C30" s="678"/>
      <c r="D30" s="675"/>
      <c r="E30" s="679"/>
      <c r="F30" s="680"/>
      <c r="G30" s="655"/>
      <c r="H30" s="655"/>
      <c r="X30" s="656"/>
      <c r="Y30" s="656"/>
    </row>
    <row r="31" spans="1:55" s="660" customFormat="1" ht="12.75" customHeight="1" x14ac:dyDescent="0.2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W31" s="656"/>
      <c r="X31" s="656"/>
    </row>
    <row r="32" spans="1:55" s="660" customFormat="1" x14ac:dyDescent="0.2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W32" s="656"/>
      <c r="X32" s="656"/>
    </row>
    <row r="33" spans="1:55" s="660" customFormat="1" ht="11.25" customHeight="1" x14ac:dyDescent="0.2">
      <c r="A33" s="745"/>
      <c r="B33" s="746"/>
      <c r="C33" s="749"/>
      <c r="D33" s="773"/>
      <c r="E33" s="767"/>
      <c r="F33" s="769"/>
      <c r="G33" s="749"/>
      <c r="H33" s="749"/>
      <c r="I33" s="749"/>
      <c r="W33" s="656"/>
      <c r="X33" s="656"/>
    </row>
    <row r="34" spans="1:55" s="660" customFormat="1" ht="25.5" customHeight="1" x14ac:dyDescent="0.2">
      <c r="A34" s="739" t="s">
        <v>41</v>
      </c>
      <c r="B34" s="740"/>
      <c r="C34" s="696">
        <f>SUM(D34:F34)</f>
        <v>0</v>
      </c>
      <c r="D34" s="717"/>
      <c r="E34" s="718"/>
      <c r="F34" s="719"/>
      <c r="G34" s="720"/>
      <c r="H34" s="720"/>
      <c r="I34" s="720"/>
      <c r="J34" s="731" t="str">
        <f>$BA34&amp;""</f>
        <v/>
      </c>
      <c r="W34" s="656"/>
      <c r="X34" s="656"/>
      <c r="BA34" s="729" t="str">
        <f>IF($D34+$E34+F34&lt;&gt;$C34,"NO ALTERE LAS FORMULAS, la suma de procedencia NO es igual al TOTAL.","")</f>
        <v/>
      </c>
      <c r="BB34" s="663"/>
      <c r="BC34" s="730">
        <f>IF($D34+$E34+F34&lt;&gt;$C34,1,0)</f>
        <v>0</v>
      </c>
    </row>
    <row r="35" spans="1:55" s="660" customFormat="1" ht="13.5" customHeight="1" x14ac:dyDescent="0.2">
      <c r="A35" s="728" t="s">
        <v>42</v>
      </c>
      <c r="B35" s="727"/>
      <c r="C35" s="726"/>
      <c r="D35" s="725"/>
      <c r="E35" s="725"/>
      <c r="F35" s="725"/>
      <c r="G35" s="725"/>
      <c r="H35" s="725"/>
      <c r="X35" s="656"/>
      <c r="Y35" s="656"/>
    </row>
    <row r="36" spans="1:55" s="660" customFormat="1" x14ac:dyDescent="0.2">
      <c r="A36" s="664"/>
      <c r="X36" s="656"/>
      <c r="Y36" s="656"/>
    </row>
    <row r="37" spans="1:55" s="660" customFormat="1" x14ac:dyDescent="0.2">
      <c r="A37" s="664"/>
      <c r="X37" s="656"/>
      <c r="Y37" s="656"/>
    </row>
    <row r="38" spans="1:55" s="660" customFormat="1" x14ac:dyDescent="0.2">
      <c r="A38" s="664"/>
      <c r="X38" s="656"/>
      <c r="Y38" s="656"/>
    </row>
    <row r="39" spans="1:55" s="660" customFormat="1" x14ac:dyDescent="0.2">
      <c r="A39" s="664"/>
      <c r="X39" s="656"/>
      <c r="Y39" s="656"/>
    </row>
    <row r="40" spans="1:55" s="660" customFormat="1" x14ac:dyDescent="0.2">
      <c r="A40" s="664"/>
      <c r="X40" s="656"/>
      <c r="Y40" s="656"/>
    </row>
    <row r="41" spans="1:55" s="660" customFormat="1" x14ac:dyDescent="0.2">
      <c r="A41" s="664"/>
      <c r="X41" s="656"/>
      <c r="Y41" s="656"/>
    </row>
    <row r="42" spans="1:55" s="660" customFormat="1" x14ac:dyDescent="0.2">
      <c r="A42" s="664"/>
      <c r="X42" s="656"/>
      <c r="Y42" s="656"/>
    </row>
    <row r="43" spans="1:55" s="660" customFormat="1" x14ac:dyDescent="0.2">
      <c r="A43" s="664"/>
      <c r="X43" s="656"/>
      <c r="Y43" s="656"/>
    </row>
    <row r="44" spans="1:55" s="660" customFormat="1" x14ac:dyDescent="0.2">
      <c r="A44" s="664"/>
      <c r="X44" s="656"/>
      <c r="Y44" s="656"/>
    </row>
    <row r="45" spans="1:55" s="660" customFormat="1" x14ac:dyDescent="0.2">
      <c r="A45" s="664"/>
      <c r="X45" s="656"/>
      <c r="Y45" s="656"/>
    </row>
    <row r="46" spans="1:55" s="660" customFormat="1" x14ac:dyDescent="0.2">
      <c r="A46" s="664"/>
      <c r="X46" s="656"/>
      <c r="Y46" s="656"/>
    </row>
    <row r="47" spans="1:55" s="660" customFormat="1" x14ac:dyDescent="0.2">
      <c r="A47" s="664"/>
      <c r="X47" s="656"/>
      <c r="Y47" s="656"/>
    </row>
    <row r="48" spans="1:55" s="660" customFormat="1" x14ac:dyDescent="0.2">
      <c r="A48" s="664"/>
      <c r="X48" s="656"/>
      <c r="Y48" s="656"/>
    </row>
    <row r="49" spans="1:25" s="660" customFormat="1" x14ac:dyDescent="0.2">
      <c r="A49" s="664"/>
      <c r="X49" s="656"/>
      <c r="Y49" s="656"/>
    </row>
    <row r="50" spans="1:25" s="660" customFormat="1" x14ac:dyDescent="0.2">
      <c r="A50" s="664"/>
      <c r="X50" s="656"/>
      <c r="Y50" s="656"/>
    </row>
    <row r="51" spans="1:25" s="660" customFormat="1" x14ac:dyDescent="0.2">
      <c r="A51" s="664"/>
      <c r="X51" s="656"/>
      <c r="Y51" s="656"/>
    </row>
    <row r="52" spans="1:25" s="660" customFormat="1" x14ac:dyDescent="0.2">
      <c r="A52" s="664"/>
      <c r="X52" s="656"/>
      <c r="Y52" s="656"/>
    </row>
    <row r="53" spans="1:25" s="660" customFormat="1" x14ac:dyDescent="0.2">
      <c r="A53" s="664"/>
      <c r="X53" s="656"/>
      <c r="Y53" s="656"/>
    </row>
    <row r="54" spans="1:25" s="660" customFormat="1" x14ac:dyDescent="0.2">
      <c r="A54" s="664"/>
      <c r="X54" s="656"/>
      <c r="Y54" s="656"/>
    </row>
    <row r="55" spans="1:25" s="660" customFormat="1" x14ac:dyDescent="0.2">
      <c r="A55" s="664"/>
      <c r="X55" s="656"/>
      <c r="Y55" s="656"/>
    </row>
    <row r="56" spans="1:25" s="660" customFormat="1" x14ac:dyDescent="0.2">
      <c r="A56" s="664"/>
      <c r="X56" s="656"/>
      <c r="Y56" s="656"/>
    </row>
    <row r="57" spans="1:25" s="660" customFormat="1" x14ac:dyDescent="0.2">
      <c r="A57" s="664"/>
      <c r="X57" s="656"/>
      <c r="Y57" s="656"/>
    </row>
    <row r="58" spans="1:25" s="660" customFormat="1" x14ac:dyDescent="0.2">
      <c r="A58" s="664"/>
      <c r="X58" s="656"/>
      <c r="Y58" s="656"/>
    </row>
    <row r="59" spans="1:25" s="660" customFormat="1" x14ac:dyDescent="0.2">
      <c r="A59" s="664"/>
      <c r="X59" s="656"/>
      <c r="Y59" s="656"/>
    </row>
    <row r="60" spans="1:25" s="660" customFormat="1" x14ac:dyDescent="0.2">
      <c r="A60" s="664"/>
      <c r="X60" s="656"/>
      <c r="Y60" s="656"/>
    </row>
    <row r="61" spans="1:25" s="660" customFormat="1" x14ac:dyDescent="0.2">
      <c r="A61" s="664"/>
      <c r="X61" s="656"/>
      <c r="Y61" s="656"/>
    </row>
    <row r="62" spans="1:25" s="660" customFormat="1" x14ac:dyDescent="0.2">
      <c r="A62" s="664"/>
      <c r="X62" s="656"/>
      <c r="Y62" s="656"/>
    </row>
    <row r="63" spans="1:25" s="660" customFormat="1" x14ac:dyDescent="0.2">
      <c r="A63" s="664"/>
      <c r="X63" s="656"/>
      <c r="Y63" s="656"/>
    </row>
    <row r="64" spans="1:25" s="660" customFormat="1" x14ac:dyDescent="0.2">
      <c r="A64" s="664"/>
      <c r="X64" s="656"/>
      <c r="Y64" s="656"/>
    </row>
    <row r="65" spans="1:25" s="660" customFormat="1" x14ac:dyDescent="0.2">
      <c r="A65" s="664"/>
      <c r="X65" s="656"/>
      <c r="Y65" s="656"/>
    </row>
    <row r="66" spans="1:25" s="660" customFormat="1" x14ac:dyDescent="0.2">
      <c r="A66" s="664"/>
      <c r="X66" s="656"/>
      <c r="Y66" s="656"/>
    </row>
    <row r="67" spans="1:25" s="660" customFormat="1" x14ac:dyDescent="0.2">
      <c r="A67" s="664"/>
      <c r="X67" s="656"/>
      <c r="Y67" s="656"/>
    </row>
    <row r="68" spans="1:25" s="660" customFormat="1" x14ac:dyDescent="0.2">
      <c r="A68" s="664"/>
      <c r="X68" s="656"/>
      <c r="Y68" s="656"/>
    </row>
    <row r="69" spans="1:25" s="660" customFormat="1" x14ac:dyDescent="0.2">
      <c r="A69" s="664"/>
      <c r="X69" s="656"/>
      <c r="Y69" s="656"/>
    </row>
    <row r="70" spans="1:25" s="660" customFormat="1" x14ac:dyDescent="0.2">
      <c r="A70" s="664"/>
      <c r="X70" s="656"/>
      <c r="Y70" s="656"/>
    </row>
    <row r="71" spans="1:25" s="660" customFormat="1" x14ac:dyDescent="0.2">
      <c r="A71" s="664"/>
      <c r="X71" s="656"/>
      <c r="Y71" s="656"/>
    </row>
    <row r="72" spans="1:25" s="660" customFormat="1" x14ac:dyDescent="0.2">
      <c r="A72" s="664"/>
      <c r="X72" s="656"/>
      <c r="Y72" s="656"/>
    </row>
    <row r="73" spans="1:25" s="660" customFormat="1" x14ac:dyDescent="0.2">
      <c r="A73" s="664"/>
      <c r="X73" s="656"/>
      <c r="Y73" s="656"/>
    </row>
    <row r="74" spans="1:25" s="660" customFormat="1" x14ac:dyDescent="0.2">
      <c r="A74" s="664"/>
      <c r="X74" s="656"/>
      <c r="Y74" s="656"/>
    </row>
    <row r="75" spans="1:25" s="660" customFormat="1" x14ac:dyDescent="0.2">
      <c r="A75" s="664"/>
      <c r="X75" s="656"/>
      <c r="Y75" s="656"/>
    </row>
    <row r="76" spans="1:25" s="660" customFormat="1" x14ac:dyDescent="0.2">
      <c r="A76" s="664"/>
      <c r="X76" s="656"/>
      <c r="Y76" s="656"/>
    </row>
    <row r="77" spans="1:25" s="660" customFormat="1" x14ac:dyDescent="0.2">
      <c r="A77" s="664"/>
      <c r="X77" s="656"/>
      <c r="Y77" s="656"/>
    </row>
    <row r="78" spans="1:25" s="660" customFormat="1" x14ac:dyDescent="0.2">
      <c r="A78" s="664"/>
      <c r="X78" s="656"/>
      <c r="Y78" s="656"/>
    </row>
    <row r="79" spans="1:25" s="660" customFormat="1" x14ac:dyDescent="0.2">
      <c r="A79" s="664"/>
      <c r="X79" s="656"/>
      <c r="Y79" s="656"/>
    </row>
    <row r="80" spans="1:25" s="660" customFormat="1" x14ac:dyDescent="0.2">
      <c r="A80" s="664"/>
      <c r="X80" s="656"/>
      <c r="Y80" s="656"/>
    </row>
    <row r="81" spans="1:25" s="660" customFormat="1" x14ac:dyDescent="0.2">
      <c r="A81" s="664"/>
      <c r="X81" s="656"/>
      <c r="Y81" s="656"/>
    </row>
    <row r="82" spans="1:25" s="660" customFormat="1" x14ac:dyDescent="0.2">
      <c r="A82" s="664"/>
      <c r="X82" s="656"/>
      <c r="Y82" s="656"/>
    </row>
    <row r="83" spans="1:25" s="660" customFormat="1" x14ac:dyDescent="0.2">
      <c r="A83" s="664"/>
      <c r="X83" s="656"/>
      <c r="Y83" s="656"/>
    </row>
    <row r="84" spans="1:25" s="660" customFormat="1" x14ac:dyDescent="0.2">
      <c r="A84" s="664"/>
      <c r="X84" s="656"/>
      <c r="Y84" s="656"/>
    </row>
    <row r="85" spans="1:25" s="660" customFormat="1" x14ac:dyDescent="0.2">
      <c r="A85" s="664"/>
      <c r="X85" s="656"/>
      <c r="Y85" s="656"/>
    </row>
    <row r="86" spans="1:25" s="660" customFormat="1" x14ac:dyDescent="0.2">
      <c r="A86" s="664"/>
      <c r="X86" s="656"/>
      <c r="Y86" s="656"/>
    </row>
    <row r="87" spans="1:25" s="660" customFormat="1" x14ac:dyDescent="0.2">
      <c r="A87" s="664"/>
      <c r="X87" s="656"/>
      <c r="Y87" s="656"/>
    </row>
    <row r="88" spans="1:25" s="660" customFormat="1" x14ac:dyDescent="0.2">
      <c r="A88" s="664"/>
      <c r="X88" s="656"/>
      <c r="Y88" s="656"/>
    </row>
    <row r="89" spans="1:25" s="660" customFormat="1" x14ac:dyDescent="0.2">
      <c r="A89" s="664"/>
      <c r="X89" s="656"/>
      <c r="Y89" s="656"/>
    </row>
    <row r="90" spans="1:25" s="660" customFormat="1" x14ac:dyDescent="0.2">
      <c r="A90" s="664"/>
      <c r="X90" s="656"/>
      <c r="Y90" s="656"/>
    </row>
    <row r="91" spans="1:25" s="660" customFormat="1" x14ac:dyDescent="0.2">
      <c r="A91" s="664"/>
      <c r="X91" s="656"/>
      <c r="Y91" s="656"/>
    </row>
    <row r="92" spans="1:25" s="660" customFormat="1" x14ac:dyDescent="0.2">
      <c r="A92" s="664"/>
      <c r="X92" s="656"/>
      <c r="Y92" s="656"/>
    </row>
    <row r="93" spans="1:25" s="660" customFormat="1" x14ac:dyDescent="0.2">
      <c r="A93" s="664"/>
      <c r="X93" s="656"/>
      <c r="Y93" s="656"/>
    </row>
    <row r="94" spans="1:25" s="660" customFormat="1" x14ac:dyDescent="0.2">
      <c r="A94" s="664"/>
      <c r="X94" s="656"/>
      <c r="Y94" s="656"/>
    </row>
    <row r="95" spans="1:25" s="660" customFormat="1" x14ac:dyDescent="0.2">
      <c r="A95" s="664"/>
      <c r="X95" s="656"/>
      <c r="Y95" s="656"/>
    </row>
    <row r="96" spans="1:25" s="660" customFormat="1" x14ac:dyDescent="0.2">
      <c r="A96" s="664"/>
      <c r="X96" s="656"/>
      <c r="Y96" s="656"/>
    </row>
    <row r="97" spans="1:85" s="660" customFormat="1" x14ac:dyDescent="0.2">
      <c r="A97" s="664"/>
      <c r="X97" s="656"/>
      <c r="Y97" s="656"/>
    </row>
    <row r="98" spans="1:85" s="660" customFormat="1" x14ac:dyDescent="0.2">
      <c r="A98" s="664"/>
      <c r="X98" s="656"/>
      <c r="Y98" s="656"/>
    </row>
    <row r="99" spans="1:85" s="660" customFormat="1" x14ac:dyDescent="0.2">
      <c r="A99" s="664"/>
      <c r="X99" s="656"/>
      <c r="Y99" s="656"/>
    </row>
    <row r="100" spans="1:85" s="660" customFormat="1" x14ac:dyDescent="0.2">
      <c r="A100" s="664"/>
      <c r="X100" s="656"/>
      <c r="Y100" s="656"/>
    </row>
    <row r="101" spans="1:85" s="660" customFormat="1" x14ac:dyDescent="0.2">
      <c r="A101" s="664"/>
      <c r="X101" s="656"/>
      <c r="Y101" s="656"/>
    </row>
    <row r="102" spans="1:85" s="660" customFormat="1" x14ac:dyDescent="0.2">
      <c r="A102" s="664"/>
      <c r="I102" s="665"/>
      <c r="X102" s="656"/>
      <c r="Y102" s="656"/>
    </row>
    <row r="103" spans="1:85" s="660" customFormat="1" x14ac:dyDescent="0.2">
      <c r="A103" s="664"/>
      <c r="I103" s="665"/>
      <c r="X103" s="656"/>
      <c r="Y103" s="656"/>
    </row>
    <row r="104" spans="1:85" s="660" customFormat="1" x14ac:dyDescent="0.2">
      <c r="A104" s="664"/>
      <c r="I104" s="665"/>
      <c r="X104" s="656"/>
      <c r="Y104" s="656"/>
    </row>
    <row r="105" spans="1:85" s="660" customFormat="1" x14ac:dyDescent="0.2">
      <c r="A105" s="664"/>
      <c r="I105" s="665"/>
      <c r="X105" s="656"/>
      <c r="Y105" s="656"/>
    </row>
    <row r="106" spans="1:85" s="660" customFormat="1" x14ac:dyDescent="0.2">
      <c r="A106" s="664"/>
      <c r="I106" s="665"/>
      <c r="X106" s="656"/>
      <c r="Y106" s="656"/>
    </row>
    <row r="107" spans="1:85" s="660" customFormat="1" x14ac:dyDescent="0.2">
      <c r="A107" s="664"/>
      <c r="I107" s="665"/>
      <c r="X107" s="656"/>
      <c r="Y107" s="656"/>
    </row>
    <row r="108" spans="1:85" s="665" customFormat="1" x14ac:dyDescent="0.2">
      <c r="A108" s="664"/>
      <c r="B108" s="660"/>
      <c r="C108" s="660"/>
      <c r="D108" s="660"/>
      <c r="E108" s="660"/>
      <c r="F108" s="660"/>
      <c r="X108" s="667"/>
      <c r="Y108" s="667"/>
    </row>
    <row r="109" spans="1:85" s="665" customFormat="1" x14ac:dyDescent="0.2">
      <c r="A109" s="664"/>
      <c r="B109" s="660"/>
      <c r="C109" s="660"/>
      <c r="D109" s="660"/>
      <c r="E109" s="660"/>
      <c r="F109" s="660"/>
      <c r="X109" s="667"/>
      <c r="Y109" s="667"/>
    </row>
    <row r="110" spans="1:85" s="665" customFormat="1" x14ac:dyDescent="0.2">
      <c r="A110" s="664"/>
      <c r="B110" s="660"/>
      <c r="C110" s="660"/>
      <c r="D110" s="660"/>
      <c r="E110" s="660"/>
      <c r="F110" s="660"/>
      <c r="X110" s="667"/>
      <c r="Y110" s="667"/>
    </row>
    <row r="111" spans="1:85" x14ac:dyDescent="0.2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</row>
    <row r="112" spans="1:85" s="672" customFormat="1" x14ac:dyDescent="0.2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s="672" customFormat="1" x14ac:dyDescent="0.2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s="672" customFormat="1" x14ac:dyDescent="0.2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s="672" customFormat="1" x14ac:dyDescent="0.2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s="672" customFormat="1" x14ac:dyDescent="0.2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s="672" customFormat="1" x14ac:dyDescent="0.2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s="672" customFormat="1" x14ac:dyDescent="0.2">
      <c r="A118" s="664"/>
      <c r="B118" s="660"/>
      <c r="C118" s="660"/>
      <c r="D118" s="660"/>
      <c r="E118" s="660"/>
      <c r="F118" s="660"/>
      <c r="N118" s="671"/>
      <c r="P118" s="671"/>
      <c r="X118" s="671"/>
      <c r="Y118" s="671"/>
      <c r="Z118" s="671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s="672" customFormat="1" hidden="1" x14ac:dyDescent="0.2">
      <c r="A119" s="664"/>
      <c r="B119" s="660"/>
      <c r="C119" s="660"/>
      <c r="D119" s="660"/>
      <c r="E119" s="660"/>
      <c r="F119" s="660"/>
      <c r="N119" s="671"/>
      <c r="P119" s="671"/>
      <c r="X119" s="671"/>
      <c r="Y119" s="671"/>
      <c r="Z119" s="671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s="672" customFormat="1" x14ac:dyDescent="0.2">
      <c r="A120" s="664"/>
      <c r="B120" s="660"/>
      <c r="C120" s="660"/>
      <c r="D120" s="660"/>
      <c r="E120" s="660"/>
      <c r="F120" s="660"/>
      <c r="N120" s="671"/>
      <c r="P120" s="671"/>
      <c r="X120" s="671"/>
      <c r="Y120" s="671"/>
      <c r="Z120" s="671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s="672" customFormat="1" x14ac:dyDescent="0.2">
      <c r="A121" s="664"/>
      <c r="B121" s="660"/>
      <c r="C121" s="660"/>
      <c r="D121" s="660"/>
      <c r="E121" s="660"/>
      <c r="F121" s="660"/>
      <c r="N121" s="671"/>
      <c r="P121" s="671"/>
      <c r="X121" s="671"/>
      <c r="Y121" s="671"/>
      <c r="Z121" s="671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s="672" customFormat="1" x14ac:dyDescent="0.2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s="672" customFormat="1" x14ac:dyDescent="0.2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s="672" customFormat="1" x14ac:dyDescent="0.2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s="672" customFormat="1" x14ac:dyDescent="0.2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s="672" customFormat="1" x14ac:dyDescent="0.2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s="672" customFormat="1" x14ac:dyDescent="0.2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s="672" customFormat="1" x14ac:dyDescent="0.2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s="672" customFormat="1" x14ac:dyDescent="0.2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s="672" customFormat="1" x14ac:dyDescent="0.2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s="672" customFormat="1" x14ac:dyDescent="0.2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s="672" customFormat="1" x14ac:dyDescent="0.2">
      <c r="A132" s="664"/>
      <c r="B132" s="660"/>
      <c r="C132" s="660"/>
      <c r="D132" s="660"/>
      <c r="E132" s="660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s="672" customFormat="1" x14ac:dyDescent="0.2">
      <c r="A133" s="664"/>
      <c r="B133" s="660"/>
      <c r="C133" s="660"/>
      <c r="D133" s="660"/>
      <c r="E133" s="660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s="672" customFormat="1" x14ac:dyDescent="0.2">
      <c r="A134" s="664"/>
      <c r="B134" s="660"/>
      <c r="C134" s="660"/>
      <c r="D134" s="660"/>
      <c r="E134" s="660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s="672" customFormat="1" x14ac:dyDescent="0.2">
      <c r="A135" s="666"/>
      <c r="B135" s="660"/>
      <c r="C135" s="660"/>
      <c r="D135" s="660"/>
      <c r="E135" s="660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s="672" customFormat="1" x14ac:dyDescent="0.2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s="672" customFormat="1" x14ac:dyDescent="0.2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s="672" customFormat="1" x14ac:dyDescent="0.2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s="672" customFormat="1" x14ac:dyDescent="0.2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s="672" customFormat="1" x14ac:dyDescent="0.2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s="672" customFormat="1" x14ac:dyDescent="0.2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s="672" customFormat="1" x14ac:dyDescent="0.2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s="672" customFormat="1" x14ac:dyDescent="0.2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s="672" customFormat="1" x14ac:dyDescent="0.2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s="672" customFormat="1" x14ac:dyDescent="0.2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s="672" customFormat="1" x14ac:dyDescent="0.2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s="672" customFormat="1" x14ac:dyDescent="0.2">
      <c r="A147" s="674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s="672" customFormat="1" x14ac:dyDescent="0.2">
      <c r="A148" s="73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s="672" customFormat="1" x14ac:dyDescent="0.2">
      <c r="A149" s="674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s="672" customFormat="1" x14ac:dyDescent="0.2">
      <c r="A150" s="674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s="672" customFormat="1" x14ac:dyDescent="0.2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s="672" customFormat="1" x14ac:dyDescent="0.2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s="672" customFormat="1" x14ac:dyDescent="0.2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s="672" customFormat="1" x14ac:dyDescent="0.2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s="672" customFormat="1" x14ac:dyDescent="0.2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s="672" customFormat="1" x14ac:dyDescent="0.2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s="672" customFormat="1" x14ac:dyDescent="0.2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s="672" customFormat="1" x14ac:dyDescent="0.2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s="672" customFormat="1" x14ac:dyDescent="0.2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s="672" customFormat="1" x14ac:dyDescent="0.2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s="672" customFormat="1" x14ac:dyDescent="0.2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s="672" customFormat="1" x14ac:dyDescent="0.2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s="672" customFormat="1" x14ac:dyDescent="0.2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s="672" customFormat="1" x14ac:dyDescent="0.2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s="672" customFormat="1" x14ac:dyDescent="0.2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s="672" customFormat="1" x14ac:dyDescent="0.2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s="672" customFormat="1" x14ac:dyDescent="0.2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s="672" customFormat="1" x14ac:dyDescent="0.2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s="672" customFormat="1" x14ac:dyDescent="0.2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s="672" customFormat="1" x14ac:dyDescent="0.2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s="672" customFormat="1" x14ac:dyDescent="0.2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s="672" customFormat="1" x14ac:dyDescent="0.2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s="672" customFormat="1" x14ac:dyDescent="0.2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s="672" customFormat="1" x14ac:dyDescent="0.2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s="672" customFormat="1" x14ac:dyDescent="0.2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s="672" customFormat="1" x14ac:dyDescent="0.2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s="672" customFormat="1" x14ac:dyDescent="0.2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s="672" customFormat="1" x14ac:dyDescent="0.2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s="672" customFormat="1" x14ac:dyDescent="0.2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s="672" customFormat="1" x14ac:dyDescent="0.2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s="672" customFormat="1" x14ac:dyDescent="0.2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s="672" customFormat="1" x14ac:dyDescent="0.2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s="672" customFormat="1" x14ac:dyDescent="0.2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s="672" customFormat="1" x14ac:dyDescent="0.2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s="672" customFormat="1" x14ac:dyDescent="0.2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s="672" customFormat="1" x14ac:dyDescent="0.2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s="672" customFormat="1" x14ac:dyDescent="0.2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s="672" customFormat="1" x14ac:dyDescent="0.2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s="672" customFormat="1" x14ac:dyDescent="0.2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s="672" customFormat="1" x14ac:dyDescent="0.2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s="672" customFormat="1" x14ac:dyDescent="0.2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s="672" customFormat="1" x14ac:dyDescent="0.2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s="672" customFormat="1" x14ac:dyDescent="0.2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s="672" customFormat="1" x14ac:dyDescent="0.2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s="672" customFormat="1" x14ac:dyDescent="0.2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s="672" customFormat="1" x14ac:dyDescent="0.2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s="672" customFormat="1" x14ac:dyDescent="0.2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s="672" customFormat="1" x14ac:dyDescent="0.2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s="672" customFormat="1" x14ac:dyDescent="0.2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s="672" customFormat="1" x14ac:dyDescent="0.2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s="672" customFormat="1" x14ac:dyDescent="0.2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s="672" customFormat="1" x14ac:dyDescent="0.2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s="672" customFormat="1" x14ac:dyDescent="0.2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s="672" customFormat="1" x14ac:dyDescent="0.2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s="672" customFormat="1" x14ac:dyDescent="0.2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s="672" customFormat="1" x14ac:dyDescent="0.2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s="672" customFormat="1" x14ac:dyDescent="0.2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s="672" customFormat="1" x14ac:dyDescent="0.2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s="672" customFormat="1" x14ac:dyDescent="0.2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s="672" customFormat="1" x14ac:dyDescent="0.2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s="672" customFormat="1" x14ac:dyDescent="0.2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s="672" customFormat="1" x14ac:dyDescent="0.2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s="672" customFormat="1" x14ac:dyDescent="0.2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s="672" customFormat="1" x14ac:dyDescent="0.2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s="672" customFormat="1" x14ac:dyDescent="0.2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s="672" customFormat="1" x14ac:dyDescent="0.2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s="672" customFormat="1" x14ac:dyDescent="0.2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s="672" customFormat="1" x14ac:dyDescent="0.2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s="672" customFormat="1" x14ac:dyDescent="0.2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s="672" customFormat="1" hidden="1" x14ac:dyDescent="0.2">
      <c r="A220" s="733">
        <f>SUM(A7:I34)</f>
        <v>10656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4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s="672" customFormat="1" x14ac:dyDescent="0.2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s="672" customFormat="1" x14ac:dyDescent="0.2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s="672" customFormat="1" x14ac:dyDescent="0.2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s="672" customFormat="1" x14ac:dyDescent="0.2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s="672" customFormat="1" x14ac:dyDescent="0.2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s="672" customFormat="1" x14ac:dyDescent="0.2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s="672" customFormat="1" x14ac:dyDescent="0.2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s="672" customFormat="1" x14ac:dyDescent="0.2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s="672" customFormat="1" x14ac:dyDescent="0.2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s="672" customFormat="1" x14ac:dyDescent="0.2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s="672" customFormat="1" x14ac:dyDescent="0.2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s="672" customFormat="1" x14ac:dyDescent="0.2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s="672" customFormat="1" x14ac:dyDescent="0.2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s="672" customFormat="1" x14ac:dyDescent="0.2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s="672" customFormat="1" x14ac:dyDescent="0.2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s="672" customFormat="1" x14ac:dyDescent="0.2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s="672" customFormat="1" x14ac:dyDescent="0.2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s="672" customFormat="1" x14ac:dyDescent="0.2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s="672" customFormat="1" x14ac:dyDescent="0.2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s="672" customFormat="1" x14ac:dyDescent="0.2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s="672" customFormat="1" x14ac:dyDescent="0.2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s="672" customFormat="1" x14ac:dyDescent="0.2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s="672" customFormat="1" x14ac:dyDescent="0.2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s="672" customFormat="1" x14ac:dyDescent="0.2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s="672" customFormat="1" x14ac:dyDescent="0.2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s="672" customFormat="1" x14ac:dyDescent="0.2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6" sqref="A6:O6"/>
    </sheetView>
  </sheetViews>
  <sheetFormatPr baseColWidth="10" defaultRowHeight="12.75" x14ac:dyDescent="0.2"/>
  <cols>
    <col min="1" max="1" width="18.28515625" style="668" customWidth="1"/>
    <col min="2" max="2" width="27.85546875" style="662" customWidth="1"/>
    <col min="3" max="3" width="14" style="662" customWidth="1"/>
    <col min="4" max="5" width="13.5703125" style="662" customWidth="1"/>
    <col min="6" max="6" width="12.5703125" style="662" customWidth="1"/>
    <col min="7" max="7" width="11.7109375" style="662" customWidth="1"/>
    <col min="8" max="9" width="14.7109375" style="662" customWidth="1"/>
    <col min="10" max="12" width="9.7109375" style="662" customWidth="1"/>
    <col min="13" max="13" width="11.28515625" style="662" customWidth="1"/>
    <col min="14" max="14" width="9.7109375" style="663" customWidth="1"/>
    <col min="15" max="15" width="9.7109375" style="662" customWidth="1"/>
    <col min="16" max="16" width="9.7109375" style="663" customWidth="1"/>
    <col min="17" max="17" width="9.7109375" style="662" customWidth="1"/>
    <col min="18" max="18" width="9.28515625" style="662" customWidth="1"/>
    <col min="19" max="19" width="8.7109375" style="662" customWidth="1"/>
    <col min="20" max="22" width="8.7109375" style="669" customWidth="1"/>
    <col min="23" max="23" width="9.7109375" style="669" customWidth="1"/>
    <col min="24" max="25" width="9.7109375" style="671" customWidth="1"/>
    <col min="26" max="26" width="10.140625" style="671" customWidth="1"/>
    <col min="27" max="27" width="10.140625" style="669" customWidth="1"/>
    <col min="28" max="28" width="9.7109375" style="669" customWidth="1"/>
    <col min="29" max="52" width="12.7109375" style="669" customWidth="1"/>
    <col min="53" max="55" width="12.7109375" style="669" hidden="1" customWidth="1"/>
    <col min="56" max="61" width="12.140625" style="669" customWidth="1"/>
    <col min="62" max="256" width="11.42578125" style="669"/>
    <col min="257" max="257" width="18.28515625" style="669" customWidth="1"/>
    <col min="258" max="258" width="27.85546875" style="669" customWidth="1"/>
    <col min="259" max="259" width="14" style="669" customWidth="1"/>
    <col min="260" max="261" width="13.5703125" style="669" customWidth="1"/>
    <col min="262" max="262" width="12.5703125" style="669" customWidth="1"/>
    <col min="263" max="263" width="11.7109375" style="669" customWidth="1"/>
    <col min="264" max="265" width="14.7109375" style="669" customWidth="1"/>
    <col min="266" max="268" width="9.7109375" style="669" customWidth="1"/>
    <col min="269" max="269" width="11.28515625" style="669" customWidth="1"/>
    <col min="270" max="273" width="9.7109375" style="669" customWidth="1"/>
    <col min="274" max="274" width="9.28515625" style="669" customWidth="1"/>
    <col min="275" max="278" width="8.7109375" style="669" customWidth="1"/>
    <col min="279" max="281" width="9.7109375" style="669" customWidth="1"/>
    <col min="282" max="283" width="10.140625" style="669" customWidth="1"/>
    <col min="284" max="284" width="9.7109375" style="669" customWidth="1"/>
    <col min="285" max="308" width="12.7109375" style="669" customWidth="1"/>
    <col min="309" max="311" width="0" style="669" hidden="1" customWidth="1"/>
    <col min="312" max="317" width="12.140625" style="669" customWidth="1"/>
    <col min="318" max="512" width="11.42578125" style="669"/>
    <col min="513" max="513" width="18.28515625" style="669" customWidth="1"/>
    <col min="514" max="514" width="27.85546875" style="669" customWidth="1"/>
    <col min="515" max="515" width="14" style="669" customWidth="1"/>
    <col min="516" max="517" width="13.5703125" style="669" customWidth="1"/>
    <col min="518" max="518" width="12.5703125" style="669" customWidth="1"/>
    <col min="519" max="519" width="11.7109375" style="669" customWidth="1"/>
    <col min="520" max="521" width="14.7109375" style="669" customWidth="1"/>
    <col min="522" max="524" width="9.7109375" style="669" customWidth="1"/>
    <col min="525" max="525" width="11.28515625" style="669" customWidth="1"/>
    <col min="526" max="529" width="9.7109375" style="669" customWidth="1"/>
    <col min="530" max="530" width="9.28515625" style="669" customWidth="1"/>
    <col min="531" max="534" width="8.7109375" style="669" customWidth="1"/>
    <col min="535" max="537" width="9.7109375" style="669" customWidth="1"/>
    <col min="538" max="539" width="10.140625" style="669" customWidth="1"/>
    <col min="540" max="540" width="9.7109375" style="669" customWidth="1"/>
    <col min="541" max="564" width="12.7109375" style="669" customWidth="1"/>
    <col min="565" max="567" width="0" style="669" hidden="1" customWidth="1"/>
    <col min="568" max="573" width="12.140625" style="669" customWidth="1"/>
    <col min="574" max="768" width="11.42578125" style="669"/>
    <col min="769" max="769" width="18.28515625" style="669" customWidth="1"/>
    <col min="770" max="770" width="27.85546875" style="669" customWidth="1"/>
    <col min="771" max="771" width="14" style="669" customWidth="1"/>
    <col min="772" max="773" width="13.5703125" style="669" customWidth="1"/>
    <col min="774" max="774" width="12.5703125" style="669" customWidth="1"/>
    <col min="775" max="775" width="11.7109375" style="669" customWidth="1"/>
    <col min="776" max="777" width="14.7109375" style="669" customWidth="1"/>
    <col min="778" max="780" width="9.7109375" style="669" customWidth="1"/>
    <col min="781" max="781" width="11.28515625" style="669" customWidth="1"/>
    <col min="782" max="785" width="9.7109375" style="669" customWidth="1"/>
    <col min="786" max="786" width="9.28515625" style="669" customWidth="1"/>
    <col min="787" max="790" width="8.7109375" style="669" customWidth="1"/>
    <col min="791" max="793" width="9.7109375" style="669" customWidth="1"/>
    <col min="794" max="795" width="10.140625" style="669" customWidth="1"/>
    <col min="796" max="796" width="9.7109375" style="669" customWidth="1"/>
    <col min="797" max="820" width="12.7109375" style="669" customWidth="1"/>
    <col min="821" max="823" width="0" style="669" hidden="1" customWidth="1"/>
    <col min="824" max="829" width="12.140625" style="669" customWidth="1"/>
    <col min="830" max="1024" width="11.42578125" style="669"/>
    <col min="1025" max="1025" width="18.28515625" style="669" customWidth="1"/>
    <col min="1026" max="1026" width="27.85546875" style="669" customWidth="1"/>
    <col min="1027" max="1027" width="14" style="669" customWidth="1"/>
    <col min="1028" max="1029" width="13.5703125" style="669" customWidth="1"/>
    <col min="1030" max="1030" width="12.5703125" style="669" customWidth="1"/>
    <col min="1031" max="1031" width="11.7109375" style="669" customWidth="1"/>
    <col min="1032" max="1033" width="14.7109375" style="669" customWidth="1"/>
    <col min="1034" max="1036" width="9.7109375" style="669" customWidth="1"/>
    <col min="1037" max="1037" width="11.28515625" style="669" customWidth="1"/>
    <col min="1038" max="1041" width="9.7109375" style="669" customWidth="1"/>
    <col min="1042" max="1042" width="9.28515625" style="669" customWidth="1"/>
    <col min="1043" max="1046" width="8.7109375" style="669" customWidth="1"/>
    <col min="1047" max="1049" width="9.7109375" style="669" customWidth="1"/>
    <col min="1050" max="1051" width="10.140625" style="669" customWidth="1"/>
    <col min="1052" max="1052" width="9.7109375" style="669" customWidth="1"/>
    <col min="1053" max="1076" width="12.7109375" style="669" customWidth="1"/>
    <col min="1077" max="1079" width="0" style="669" hidden="1" customWidth="1"/>
    <col min="1080" max="1085" width="12.140625" style="669" customWidth="1"/>
    <col min="1086" max="1280" width="11.42578125" style="669"/>
    <col min="1281" max="1281" width="18.28515625" style="669" customWidth="1"/>
    <col min="1282" max="1282" width="27.85546875" style="669" customWidth="1"/>
    <col min="1283" max="1283" width="14" style="669" customWidth="1"/>
    <col min="1284" max="1285" width="13.5703125" style="669" customWidth="1"/>
    <col min="1286" max="1286" width="12.5703125" style="669" customWidth="1"/>
    <col min="1287" max="1287" width="11.7109375" style="669" customWidth="1"/>
    <col min="1288" max="1289" width="14.7109375" style="669" customWidth="1"/>
    <col min="1290" max="1292" width="9.7109375" style="669" customWidth="1"/>
    <col min="1293" max="1293" width="11.28515625" style="669" customWidth="1"/>
    <col min="1294" max="1297" width="9.7109375" style="669" customWidth="1"/>
    <col min="1298" max="1298" width="9.28515625" style="669" customWidth="1"/>
    <col min="1299" max="1302" width="8.7109375" style="669" customWidth="1"/>
    <col min="1303" max="1305" width="9.7109375" style="669" customWidth="1"/>
    <col min="1306" max="1307" width="10.140625" style="669" customWidth="1"/>
    <col min="1308" max="1308" width="9.7109375" style="669" customWidth="1"/>
    <col min="1309" max="1332" width="12.7109375" style="669" customWidth="1"/>
    <col min="1333" max="1335" width="0" style="669" hidden="1" customWidth="1"/>
    <col min="1336" max="1341" width="12.140625" style="669" customWidth="1"/>
    <col min="1342" max="1536" width="11.42578125" style="669"/>
    <col min="1537" max="1537" width="18.28515625" style="669" customWidth="1"/>
    <col min="1538" max="1538" width="27.85546875" style="669" customWidth="1"/>
    <col min="1539" max="1539" width="14" style="669" customWidth="1"/>
    <col min="1540" max="1541" width="13.5703125" style="669" customWidth="1"/>
    <col min="1542" max="1542" width="12.5703125" style="669" customWidth="1"/>
    <col min="1543" max="1543" width="11.7109375" style="669" customWidth="1"/>
    <col min="1544" max="1545" width="14.7109375" style="669" customWidth="1"/>
    <col min="1546" max="1548" width="9.7109375" style="669" customWidth="1"/>
    <col min="1549" max="1549" width="11.28515625" style="669" customWidth="1"/>
    <col min="1550" max="1553" width="9.7109375" style="669" customWidth="1"/>
    <col min="1554" max="1554" width="9.28515625" style="669" customWidth="1"/>
    <col min="1555" max="1558" width="8.7109375" style="669" customWidth="1"/>
    <col min="1559" max="1561" width="9.7109375" style="669" customWidth="1"/>
    <col min="1562" max="1563" width="10.140625" style="669" customWidth="1"/>
    <col min="1564" max="1564" width="9.7109375" style="669" customWidth="1"/>
    <col min="1565" max="1588" width="12.7109375" style="669" customWidth="1"/>
    <col min="1589" max="1591" width="0" style="669" hidden="1" customWidth="1"/>
    <col min="1592" max="1597" width="12.140625" style="669" customWidth="1"/>
    <col min="1598" max="1792" width="11.42578125" style="669"/>
    <col min="1793" max="1793" width="18.28515625" style="669" customWidth="1"/>
    <col min="1794" max="1794" width="27.85546875" style="669" customWidth="1"/>
    <col min="1795" max="1795" width="14" style="669" customWidth="1"/>
    <col min="1796" max="1797" width="13.5703125" style="669" customWidth="1"/>
    <col min="1798" max="1798" width="12.5703125" style="669" customWidth="1"/>
    <col min="1799" max="1799" width="11.7109375" style="669" customWidth="1"/>
    <col min="1800" max="1801" width="14.7109375" style="669" customWidth="1"/>
    <col min="1802" max="1804" width="9.7109375" style="669" customWidth="1"/>
    <col min="1805" max="1805" width="11.28515625" style="669" customWidth="1"/>
    <col min="1806" max="1809" width="9.7109375" style="669" customWidth="1"/>
    <col min="1810" max="1810" width="9.28515625" style="669" customWidth="1"/>
    <col min="1811" max="1814" width="8.7109375" style="669" customWidth="1"/>
    <col min="1815" max="1817" width="9.7109375" style="669" customWidth="1"/>
    <col min="1818" max="1819" width="10.140625" style="669" customWidth="1"/>
    <col min="1820" max="1820" width="9.7109375" style="669" customWidth="1"/>
    <col min="1821" max="1844" width="12.7109375" style="669" customWidth="1"/>
    <col min="1845" max="1847" width="0" style="669" hidden="1" customWidth="1"/>
    <col min="1848" max="1853" width="12.140625" style="669" customWidth="1"/>
    <col min="1854" max="2048" width="11.42578125" style="669"/>
    <col min="2049" max="2049" width="18.28515625" style="669" customWidth="1"/>
    <col min="2050" max="2050" width="27.85546875" style="669" customWidth="1"/>
    <col min="2051" max="2051" width="14" style="669" customWidth="1"/>
    <col min="2052" max="2053" width="13.5703125" style="669" customWidth="1"/>
    <col min="2054" max="2054" width="12.5703125" style="669" customWidth="1"/>
    <col min="2055" max="2055" width="11.7109375" style="669" customWidth="1"/>
    <col min="2056" max="2057" width="14.7109375" style="669" customWidth="1"/>
    <col min="2058" max="2060" width="9.7109375" style="669" customWidth="1"/>
    <col min="2061" max="2061" width="11.28515625" style="669" customWidth="1"/>
    <col min="2062" max="2065" width="9.7109375" style="669" customWidth="1"/>
    <col min="2066" max="2066" width="9.28515625" style="669" customWidth="1"/>
    <col min="2067" max="2070" width="8.7109375" style="669" customWidth="1"/>
    <col min="2071" max="2073" width="9.7109375" style="669" customWidth="1"/>
    <col min="2074" max="2075" width="10.140625" style="669" customWidth="1"/>
    <col min="2076" max="2076" width="9.7109375" style="669" customWidth="1"/>
    <col min="2077" max="2100" width="12.7109375" style="669" customWidth="1"/>
    <col min="2101" max="2103" width="0" style="669" hidden="1" customWidth="1"/>
    <col min="2104" max="2109" width="12.140625" style="669" customWidth="1"/>
    <col min="2110" max="2304" width="11.42578125" style="669"/>
    <col min="2305" max="2305" width="18.28515625" style="669" customWidth="1"/>
    <col min="2306" max="2306" width="27.85546875" style="669" customWidth="1"/>
    <col min="2307" max="2307" width="14" style="669" customWidth="1"/>
    <col min="2308" max="2309" width="13.5703125" style="669" customWidth="1"/>
    <col min="2310" max="2310" width="12.5703125" style="669" customWidth="1"/>
    <col min="2311" max="2311" width="11.7109375" style="669" customWidth="1"/>
    <col min="2312" max="2313" width="14.7109375" style="669" customWidth="1"/>
    <col min="2314" max="2316" width="9.7109375" style="669" customWidth="1"/>
    <col min="2317" max="2317" width="11.28515625" style="669" customWidth="1"/>
    <col min="2318" max="2321" width="9.7109375" style="669" customWidth="1"/>
    <col min="2322" max="2322" width="9.28515625" style="669" customWidth="1"/>
    <col min="2323" max="2326" width="8.7109375" style="669" customWidth="1"/>
    <col min="2327" max="2329" width="9.7109375" style="669" customWidth="1"/>
    <col min="2330" max="2331" width="10.140625" style="669" customWidth="1"/>
    <col min="2332" max="2332" width="9.7109375" style="669" customWidth="1"/>
    <col min="2333" max="2356" width="12.7109375" style="669" customWidth="1"/>
    <col min="2357" max="2359" width="0" style="669" hidden="1" customWidth="1"/>
    <col min="2360" max="2365" width="12.140625" style="669" customWidth="1"/>
    <col min="2366" max="2560" width="11.42578125" style="669"/>
    <col min="2561" max="2561" width="18.28515625" style="669" customWidth="1"/>
    <col min="2562" max="2562" width="27.85546875" style="669" customWidth="1"/>
    <col min="2563" max="2563" width="14" style="669" customWidth="1"/>
    <col min="2564" max="2565" width="13.5703125" style="669" customWidth="1"/>
    <col min="2566" max="2566" width="12.5703125" style="669" customWidth="1"/>
    <col min="2567" max="2567" width="11.7109375" style="669" customWidth="1"/>
    <col min="2568" max="2569" width="14.7109375" style="669" customWidth="1"/>
    <col min="2570" max="2572" width="9.7109375" style="669" customWidth="1"/>
    <col min="2573" max="2573" width="11.28515625" style="669" customWidth="1"/>
    <col min="2574" max="2577" width="9.7109375" style="669" customWidth="1"/>
    <col min="2578" max="2578" width="9.28515625" style="669" customWidth="1"/>
    <col min="2579" max="2582" width="8.7109375" style="669" customWidth="1"/>
    <col min="2583" max="2585" width="9.7109375" style="669" customWidth="1"/>
    <col min="2586" max="2587" width="10.140625" style="669" customWidth="1"/>
    <col min="2588" max="2588" width="9.7109375" style="669" customWidth="1"/>
    <col min="2589" max="2612" width="12.7109375" style="669" customWidth="1"/>
    <col min="2613" max="2615" width="0" style="669" hidden="1" customWidth="1"/>
    <col min="2616" max="2621" width="12.140625" style="669" customWidth="1"/>
    <col min="2622" max="2816" width="11.42578125" style="669"/>
    <col min="2817" max="2817" width="18.28515625" style="669" customWidth="1"/>
    <col min="2818" max="2818" width="27.85546875" style="669" customWidth="1"/>
    <col min="2819" max="2819" width="14" style="669" customWidth="1"/>
    <col min="2820" max="2821" width="13.5703125" style="669" customWidth="1"/>
    <col min="2822" max="2822" width="12.5703125" style="669" customWidth="1"/>
    <col min="2823" max="2823" width="11.7109375" style="669" customWidth="1"/>
    <col min="2824" max="2825" width="14.7109375" style="669" customWidth="1"/>
    <col min="2826" max="2828" width="9.7109375" style="669" customWidth="1"/>
    <col min="2829" max="2829" width="11.28515625" style="669" customWidth="1"/>
    <col min="2830" max="2833" width="9.7109375" style="669" customWidth="1"/>
    <col min="2834" max="2834" width="9.28515625" style="669" customWidth="1"/>
    <col min="2835" max="2838" width="8.7109375" style="669" customWidth="1"/>
    <col min="2839" max="2841" width="9.7109375" style="669" customWidth="1"/>
    <col min="2842" max="2843" width="10.140625" style="669" customWidth="1"/>
    <col min="2844" max="2844" width="9.7109375" style="669" customWidth="1"/>
    <col min="2845" max="2868" width="12.7109375" style="669" customWidth="1"/>
    <col min="2869" max="2871" width="0" style="669" hidden="1" customWidth="1"/>
    <col min="2872" max="2877" width="12.140625" style="669" customWidth="1"/>
    <col min="2878" max="3072" width="11.42578125" style="669"/>
    <col min="3073" max="3073" width="18.28515625" style="669" customWidth="1"/>
    <col min="3074" max="3074" width="27.85546875" style="669" customWidth="1"/>
    <col min="3075" max="3075" width="14" style="669" customWidth="1"/>
    <col min="3076" max="3077" width="13.5703125" style="669" customWidth="1"/>
    <col min="3078" max="3078" width="12.5703125" style="669" customWidth="1"/>
    <col min="3079" max="3079" width="11.7109375" style="669" customWidth="1"/>
    <col min="3080" max="3081" width="14.7109375" style="669" customWidth="1"/>
    <col min="3082" max="3084" width="9.7109375" style="669" customWidth="1"/>
    <col min="3085" max="3085" width="11.28515625" style="669" customWidth="1"/>
    <col min="3086" max="3089" width="9.7109375" style="669" customWidth="1"/>
    <col min="3090" max="3090" width="9.28515625" style="669" customWidth="1"/>
    <col min="3091" max="3094" width="8.7109375" style="669" customWidth="1"/>
    <col min="3095" max="3097" width="9.7109375" style="669" customWidth="1"/>
    <col min="3098" max="3099" width="10.140625" style="669" customWidth="1"/>
    <col min="3100" max="3100" width="9.7109375" style="669" customWidth="1"/>
    <col min="3101" max="3124" width="12.7109375" style="669" customWidth="1"/>
    <col min="3125" max="3127" width="0" style="669" hidden="1" customWidth="1"/>
    <col min="3128" max="3133" width="12.140625" style="669" customWidth="1"/>
    <col min="3134" max="3328" width="11.42578125" style="669"/>
    <col min="3329" max="3329" width="18.28515625" style="669" customWidth="1"/>
    <col min="3330" max="3330" width="27.85546875" style="669" customWidth="1"/>
    <col min="3331" max="3331" width="14" style="669" customWidth="1"/>
    <col min="3332" max="3333" width="13.5703125" style="669" customWidth="1"/>
    <col min="3334" max="3334" width="12.5703125" style="669" customWidth="1"/>
    <col min="3335" max="3335" width="11.7109375" style="669" customWidth="1"/>
    <col min="3336" max="3337" width="14.7109375" style="669" customWidth="1"/>
    <col min="3338" max="3340" width="9.7109375" style="669" customWidth="1"/>
    <col min="3341" max="3341" width="11.28515625" style="669" customWidth="1"/>
    <col min="3342" max="3345" width="9.7109375" style="669" customWidth="1"/>
    <col min="3346" max="3346" width="9.28515625" style="669" customWidth="1"/>
    <col min="3347" max="3350" width="8.7109375" style="669" customWidth="1"/>
    <col min="3351" max="3353" width="9.7109375" style="669" customWidth="1"/>
    <col min="3354" max="3355" width="10.140625" style="669" customWidth="1"/>
    <col min="3356" max="3356" width="9.7109375" style="669" customWidth="1"/>
    <col min="3357" max="3380" width="12.7109375" style="669" customWidth="1"/>
    <col min="3381" max="3383" width="0" style="669" hidden="1" customWidth="1"/>
    <col min="3384" max="3389" width="12.140625" style="669" customWidth="1"/>
    <col min="3390" max="3584" width="11.42578125" style="669"/>
    <col min="3585" max="3585" width="18.28515625" style="669" customWidth="1"/>
    <col min="3586" max="3586" width="27.85546875" style="669" customWidth="1"/>
    <col min="3587" max="3587" width="14" style="669" customWidth="1"/>
    <col min="3588" max="3589" width="13.5703125" style="669" customWidth="1"/>
    <col min="3590" max="3590" width="12.5703125" style="669" customWidth="1"/>
    <col min="3591" max="3591" width="11.7109375" style="669" customWidth="1"/>
    <col min="3592" max="3593" width="14.7109375" style="669" customWidth="1"/>
    <col min="3594" max="3596" width="9.7109375" style="669" customWidth="1"/>
    <col min="3597" max="3597" width="11.28515625" style="669" customWidth="1"/>
    <col min="3598" max="3601" width="9.7109375" style="669" customWidth="1"/>
    <col min="3602" max="3602" width="9.28515625" style="669" customWidth="1"/>
    <col min="3603" max="3606" width="8.7109375" style="669" customWidth="1"/>
    <col min="3607" max="3609" width="9.7109375" style="669" customWidth="1"/>
    <col min="3610" max="3611" width="10.140625" style="669" customWidth="1"/>
    <col min="3612" max="3612" width="9.7109375" style="669" customWidth="1"/>
    <col min="3613" max="3636" width="12.7109375" style="669" customWidth="1"/>
    <col min="3637" max="3639" width="0" style="669" hidden="1" customWidth="1"/>
    <col min="3640" max="3645" width="12.140625" style="669" customWidth="1"/>
    <col min="3646" max="3840" width="11.42578125" style="669"/>
    <col min="3841" max="3841" width="18.28515625" style="669" customWidth="1"/>
    <col min="3842" max="3842" width="27.85546875" style="669" customWidth="1"/>
    <col min="3843" max="3843" width="14" style="669" customWidth="1"/>
    <col min="3844" max="3845" width="13.5703125" style="669" customWidth="1"/>
    <col min="3846" max="3846" width="12.5703125" style="669" customWidth="1"/>
    <col min="3847" max="3847" width="11.7109375" style="669" customWidth="1"/>
    <col min="3848" max="3849" width="14.7109375" style="669" customWidth="1"/>
    <col min="3850" max="3852" width="9.7109375" style="669" customWidth="1"/>
    <col min="3853" max="3853" width="11.28515625" style="669" customWidth="1"/>
    <col min="3854" max="3857" width="9.7109375" style="669" customWidth="1"/>
    <col min="3858" max="3858" width="9.28515625" style="669" customWidth="1"/>
    <col min="3859" max="3862" width="8.7109375" style="669" customWidth="1"/>
    <col min="3863" max="3865" width="9.7109375" style="669" customWidth="1"/>
    <col min="3866" max="3867" width="10.140625" style="669" customWidth="1"/>
    <col min="3868" max="3868" width="9.7109375" style="669" customWidth="1"/>
    <col min="3869" max="3892" width="12.7109375" style="669" customWidth="1"/>
    <col min="3893" max="3895" width="0" style="669" hidden="1" customWidth="1"/>
    <col min="3896" max="3901" width="12.140625" style="669" customWidth="1"/>
    <col min="3902" max="4096" width="11.42578125" style="669"/>
    <col min="4097" max="4097" width="18.28515625" style="669" customWidth="1"/>
    <col min="4098" max="4098" width="27.85546875" style="669" customWidth="1"/>
    <col min="4099" max="4099" width="14" style="669" customWidth="1"/>
    <col min="4100" max="4101" width="13.5703125" style="669" customWidth="1"/>
    <col min="4102" max="4102" width="12.5703125" style="669" customWidth="1"/>
    <col min="4103" max="4103" width="11.7109375" style="669" customWidth="1"/>
    <col min="4104" max="4105" width="14.7109375" style="669" customWidth="1"/>
    <col min="4106" max="4108" width="9.7109375" style="669" customWidth="1"/>
    <col min="4109" max="4109" width="11.28515625" style="669" customWidth="1"/>
    <col min="4110" max="4113" width="9.7109375" style="669" customWidth="1"/>
    <col min="4114" max="4114" width="9.28515625" style="669" customWidth="1"/>
    <col min="4115" max="4118" width="8.7109375" style="669" customWidth="1"/>
    <col min="4119" max="4121" width="9.7109375" style="669" customWidth="1"/>
    <col min="4122" max="4123" width="10.140625" style="669" customWidth="1"/>
    <col min="4124" max="4124" width="9.7109375" style="669" customWidth="1"/>
    <col min="4125" max="4148" width="12.7109375" style="669" customWidth="1"/>
    <col min="4149" max="4151" width="0" style="669" hidden="1" customWidth="1"/>
    <col min="4152" max="4157" width="12.140625" style="669" customWidth="1"/>
    <col min="4158" max="4352" width="11.42578125" style="669"/>
    <col min="4353" max="4353" width="18.28515625" style="669" customWidth="1"/>
    <col min="4354" max="4354" width="27.85546875" style="669" customWidth="1"/>
    <col min="4355" max="4355" width="14" style="669" customWidth="1"/>
    <col min="4356" max="4357" width="13.5703125" style="669" customWidth="1"/>
    <col min="4358" max="4358" width="12.5703125" style="669" customWidth="1"/>
    <col min="4359" max="4359" width="11.7109375" style="669" customWidth="1"/>
    <col min="4360" max="4361" width="14.7109375" style="669" customWidth="1"/>
    <col min="4362" max="4364" width="9.7109375" style="669" customWidth="1"/>
    <col min="4365" max="4365" width="11.28515625" style="669" customWidth="1"/>
    <col min="4366" max="4369" width="9.7109375" style="669" customWidth="1"/>
    <col min="4370" max="4370" width="9.28515625" style="669" customWidth="1"/>
    <col min="4371" max="4374" width="8.7109375" style="669" customWidth="1"/>
    <col min="4375" max="4377" width="9.7109375" style="669" customWidth="1"/>
    <col min="4378" max="4379" width="10.140625" style="669" customWidth="1"/>
    <col min="4380" max="4380" width="9.7109375" style="669" customWidth="1"/>
    <col min="4381" max="4404" width="12.7109375" style="669" customWidth="1"/>
    <col min="4405" max="4407" width="0" style="669" hidden="1" customWidth="1"/>
    <col min="4408" max="4413" width="12.140625" style="669" customWidth="1"/>
    <col min="4414" max="4608" width="11.42578125" style="669"/>
    <col min="4609" max="4609" width="18.28515625" style="669" customWidth="1"/>
    <col min="4610" max="4610" width="27.85546875" style="669" customWidth="1"/>
    <col min="4611" max="4611" width="14" style="669" customWidth="1"/>
    <col min="4612" max="4613" width="13.5703125" style="669" customWidth="1"/>
    <col min="4614" max="4614" width="12.5703125" style="669" customWidth="1"/>
    <col min="4615" max="4615" width="11.7109375" style="669" customWidth="1"/>
    <col min="4616" max="4617" width="14.7109375" style="669" customWidth="1"/>
    <col min="4618" max="4620" width="9.7109375" style="669" customWidth="1"/>
    <col min="4621" max="4621" width="11.28515625" style="669" customWidth="1"/>
    <col min="4622" max="4625" width="9.7109375" style="669" customWidth="1"/>
    <col min="4626" max="4626" width="9.28515625" style="669" customWidth="1"/>
    <col min="4627" max="4630" width="8.7109375" style="669" customWidth="1"/>
    <col min="4631" max="4633" width="9.7109375" style="669" customWidth="1"/>
    <col min="4634" max="4635" width="10.140625" style="669" customWidth="1"/>
    <col min="4636" max="4636" width="9.7109375" style="669" customWidth="1"/>
    <col min="4637" max="4660" width="12.7109375" style="669" customWidth="1"/>
    <col min="4661" max="4663" width="0" style="669" hidden="1" customWidth="1"/>
    <col min="4664" max="4669" width="12.140625" style="669" customWidth="1"/>
    <col min="4670" max="4864" width="11.42578125" style="669"/>
    <col min="4865" max="4865" width="18.28515625" style="669" customWidth="1"/>
    <col min="4866" max="4866" width="27.85546875" style="669" customWidth="1"/>
    <col min="4867" max="4867" width="14" style="669" customWidth="1"/>
    <col min="4868" max="4869" width="13.5703125" style="669" customWidth="1"/>
    <col min="4870" max="4870" width="12.5703125" style="669" customWidth="1"/>
    <col min="4871" max="4871" width="11.7109375" style="669" customWidth="1"/>
    <col min="4872" max="4873" width="14.7109375" style="669" customWidth="1"/>
    <col min="4874" max="4876" width="9.7109375" style="669" customWidth="1"/>
    <col min="4877" max="4877" width="11.28515625" style="669" customWidth="1"/>
    <col min="4878" max="4881" width="9.7109375" style="669" customWidth="1"/>
    <col min="4882" max="4882" width="9.28515625" style="669" customWidth="1"/>
    <col min="4883" max="4886" width="8.7109375" style="669" customWidth="1"/>
    <col min="4887" max="4889" width="9.7109375" style="669" customWidth="1"/>
    <col min="4890" max="4891" width="10.140625" style="669" customWidth="1"/>
    <col min="4892" max="4892" width="9.7109375" style="669" customWidth="1"/>
    <col min="4893" max="4916" width="12.7109375" style="669" customWidth="1"/>
    <col min="4917" max="4919" width="0" style="669" hidden="1" customWidth="1"/>
    <col min="4920" max="4925" width="12.140625" style="669" customWidth="1"/>
    <col min="4926" max="5120" width="11.42578125" style="669"/>
    <col min="5121" max="5121" width="18.28515625" style="669" customWidth="1"/>
    <col min="5122" max="5122" width="27.85546875" style="669" customWidth="1"/>
    <col min="5123" max="5123" width="14" style="669" customWidth="1"/>
    <col min="5124" max="5125" width="13.5703125" style="669" customWidth="1"/>
    <col min="5126" max="5126" width="12.5703125" style="669" customWidth="1"/>
    <col min="5127" max="5127" width="11.7109375" style="669" customWidth="1"/>
    <col min="5128" max="5129" width="14.7109375" style="669" customWidth="1"/>
    <col min="5130" max="5132" width="9.7109375" style="669" customWidth="1"/>
    <col min="5133" max="5133" width="11.28515625" style="669" customWidth="1"/>
    <col min="5134" max="5137" width="9.7109375" style="669" customWidth="1"/>
    <col min="5138" max="5138" width="9.28515625" style="669" customWidth="1"/>
    <col min="5139" max="5142" width="8.7109375" style="669" customWidth="1"/>
    <col min="5143" max="5145" width="9.7109375" style="669" customWidth="1"/>
    <col min="5146" max="5147" width="10.140625" style="669" customWidth="1"/>
    <col min="5148" max="5148" width="9.7109375" style="669" customWidth="1"/>
    <col min="5149" max="5172" width="12.7109375" style="669" customWidth="1"/>
    <col min="5173" max="5175" width="0" style="669" hidden="1" customWidth="1"/>
    <col min="5176" max="5181" width="12.140625" style="669" customWidth="1"/>
    <col min="5182" max="5376" width="11.42578125" style="669"/>
    <col min="5377" max="5377" width="18.28515625" style="669" customWidth="1"/>
    <col min="5378" max="5378" width="27.85546875" style="669" customWidth="1"/>
    <col min="5379" max="5379" width="14" style="669" customWidth="1"/>
    <col min="5380" max="5381" width="13.5703125" style="669" customWidth="1"/>
    <col min="5382" max="5382" width="12.5703125" style="669" customWidth="1"/>
    <col min="5383" max="5383" width="11.7109375" style="669" customWidth="1"/>
    <col min="5384" max="5385" width="14.7109375" style="669" customWidth="1"/>
    <col min="5386" max="5388" width="9.7109375" style="669" customWidth="1"/>
    <col min="5389" max="5389" width="11.28515625" style="669" customWidth="1"/>
    <col min="5390" max="5393" width="9.7109375" style="669" customWidth="1"/>
    <col min="5394" max="5394" width="9.28515625" style="669" customWidth="1"/>
    <col min="5395" max="5398" width="8.7109375" style="669" customWidth="1"/>
    <col min="5399" max="5401" width="9.7109375" style="669" customWidth="1"/>
    <col min="5402" max="5403" width="10.140625" style="669" customWidth="1"/>
    <col min="5404" max="5404" width="9.7109375" style="669" customWidth="1"/>
    <col min="5405" max="5428" width="12.7109375" style="669" customWidth="1"/>
    <col min="5429" max="5431" width="0" style="669" hidden="1" customWidth="1"/>
    <col min="5432" max="5437" width="12.140625" style="669" customWidth="1"/>
    <col min="5438" max="5632" width="11.42578125" style="669"/>
    <col min="5633" max="5633" width="18.28515625" style="669" customWidth="1"/>
    <col min="5634" max="5634" width="27.85546875" style="669" customWidth="1"/>
    <col min="5635" max="5635" width="14" style="669" customWidth="1"/>
    <col min="5636" max="5637" width="13.5703125" style="669" customWidth="1"/>
    <col min="5638" max="5638" width="12.5703125" style="669" customWidth="1"/>
    <col min="5639" max="5639" width="11.7109375" style="669" customWidth="1"/>
    <col min="5640" max="5641" width="14.7109375" style="669" customWidth="1"/>
    <col min="5642" max="5644" width="9.7109375" style="669" customWidth="1"/>
    <col min="5645" max="5645" width="11.28515625" style="669" customWidth="1"/>
    <col min="5646" max="5649" width="9.7109375" style="669" customWidth="1"/>
    <col min="5650" max="5650" width="9.28515625" style="669" customWidth="1"/>
    <col min="5651" max="5654" width="8.7109375" style="669" customWidth="1"/>
    <col min="5655" max="5657" width="9.7109375" style="669" customWidth="1"/>
    <col min="5658" max="5659" width="10.140625" style="669" customWidth="1"/>
    <col min="5660" max="5660" width="9.7109375" style="669" customWidth="1"/>
    <col min="5661" max="5684" width="12.7109375" style="669" customWidth="1"/>
    <col min="5685" max="5687" width="0" style="669" hidden="1" customWidth="1"/>
    <col min="5688" max="5693" width="12.140625" style="669" customWidth="1"/>
    <col min="5694" max="5888" width="11.42578125" style="669"/>
    <col min="5889" max="5889" width="18.28515625" style="669" customWidth="1"/>
    <col min="5890" max="5890" width="27.85546875" style="669" customWidth="1"/>
    <col min="5891" max="5891" width="14" style="669" customWidth="1"/>
    <col min="5892" max="5893" width="13.5703125" style="669" customWidth="1"/>
    <col min="5894" max="5894" width="12.5703125" style="669" customWidth="1"/>
    <col min="5895" max="5895" width="11.7109375" style="669" customWidth="1"/>
    <col min="5896" max="5897" width="14.7109375" style="669" customWidth="1"/>
    <col min="5898" max="5900" width="9.7109375" style="669" customWidth="1"/>
    <col min="5901" max="5901" width="11.28515625" style="669" customWidth="1"/>
    <col min="5902" max="5905" width="9.7109375" style="669" customWidth="1"/>
    <col min="5906" max="5906" width="9.28515625" style="669" customWidth="1"/>
    <col min="5907" max="5910" width="8.7109375" style="669" customWidth="1"/>
    <col min="5911" max="5913" width="9.7109375" style="669" customWidth="1"/>
    <col min="5914" max="5915" width="10.140625" style="669" customWidth="1"/>
    <col min="5916" max="5916" width="9.7109375" style="669" customWidth="1"/>
    <col min="5917" max="5940" width="12.7109375" style="669" customWidth="1"/>
    <col min="5941" max="5943" width="0" style="669" hidden="1" customWidth="1"/>
    <col min="5944" max="5949" width="12.140625" style="669" customWidth="1"/>
    <col min="5950" max="6144" width="11.42578125" style="669"/>
    <col min="6145" max="6145" width="18.28515625" style="669" customWidth="1"/>
    <col min="6146" max="6146" width="27.85546875" style="669" customWidth="1"/>
    <col min="6147" max="6147" width="14" style="669" customWidth="1"/>
    <col min="6148" max="6149" width="13.5703125" style="669" customWidth="1"/>
    <col min="6150" max="6150" width="12.5703125" style="669" customWidth="1"/>
    <col min="6151" max="6151" width="11.7109375" style="669" customWidth="1"/>
    <col min="6152" max="6153" width="14.7109375" style="669" customWidth="1"/>
    <col min="6154" max="6156" width="9.7109375" style="669" customWidth="1"/>
    <col min="6157" max="6157" width="11.28515625" style="669" customWidth="1"/>
    <col min="6158" max="6161" width="9.7109375" style="669" customWidth="1"/>
    <col min="6162" max="6162" width="9.28515625" style="669" customWidth="1"/>
    <col min="6163" max="6166" width="8.7109375" style="669" customWidth="1"/>
    <col min="6167" max="6169" width="9.7109375" style="669" customWidth="1"/>
    <col min="6170" max="6171" width="10.140625" style="669" customWidth="1"/>
    <col min="6172" max="6172" width="9.7109375" style="669" customWidth="1"/>
    <col min="6173" max="6196" width="12.7109375" style="669" customWidth="1"/>
    <col min="6197" max="6199" width="0" style="669" hidden="1" customWidth="1"/>
    <col min="6200" max="6205" width="12.140625" style="669" customWidth="1"/>
    <col min="6206" max="6400" width="11.42578125" style="669"/>
    <col min="6401" max="6401" width="18.28515625" style="669" customWidth="1"/>
    <col min="6402" max="6402" width="27.85546875" style="669" customWidth="1"/>
    <col min="6403" max="6403" width="14" style="669" customWidth="1"/>
    <col min="6404" max="6405" width="13.5703125" style="669" customWidth="1"/>
    <col min="6406" max="6406" width="12.5703125" style="669" customWidth="1"/>
    <col min="6407" max="6407" width="11.7109375" style="669" customWidth="1"/>
    <col min="6408" max="6409" width="14.7109375" style="669" customWidth="1"/>
    <col min="6410" max="6412" width="9.7109375" style="669" customWidth="1"/>
    <col min="6413" max="6413" width="11.28515625" style="669" customWidth="1"/>
    <col min="6414" max="6417" width="9.7109375" style="669" customWidth="1"/>
    <col min="6418" max="6418" width="9.28515625" style="669" customWidth="1"/>
    <col min="6419" max="6422" width="8.7109375" style="669" customWidth="1"/>
    <col min="6423" max="6425" width="9.7109375" style="669" customWidth="1"/>
    <col min="6426" max="6427" width="10.140625" style="669" customWidth="1"/>
    <col min="6428" max="6428" width="9.7109375" style="669" customWidth="1"/>
    <col min="6429" max="6452" width="12.7109375" style="669" customWidth="1"/>
    <col min="6453" max="6455" width="0" style="669" hidden="1" customWidth="1"/>
    <col min="6456" max="6461" width="12.140625" style="669" customWidth="1"/>
    <col min="6462" max="6656" width="11.42578125" style="669"/>
    <col min="6657" max="6657" width="18.28515625" style="669" customWidth="1"/>
    <col min="6658" max="6658" width="27.85546875" style="669" customWidth="1"/>
    <col min="6659" max="6659" width="14" style="669" customWidth="1"/>
    <col min="6660" max="6661" width="13.5703125" style="669" customWidth="1"/>
    <col min="6662" max="6662" width="12.5703125" style="669" customWidth="1"/>
    <col min="6663" max="6663" width="11.7109375" style="669" customWidth="1"/>
    <col min="6664" max="6665" width="14.7109375" style="669" customWidth="1"/>
    <col min="6666" max="6668" width="9.7109375" style="669" customWidth="1"/>
    <col min="6669" max="6669" width="11.28515625" style="669" customWidth="1"/>
    <col min="6670" max="6673" width="9.7109375" style="669" customWidth="1"/>
    <col min="6674" max="6674" width="9.28515625" style="669" customWidth="1"/>
    <col min="6675" max="6678" width="8.7109375" style="669" customWidth="1"/>
    <col min="6679" max="6681" width="9.7109375" style="669" customWidth="1"/>
    <col min="6682" max="6683" width="10.140625" style="669" customWidth="1"/>
    <col min="6684" max="6684" width="9.7109375" style="669" customWidth="1"/>
    <col min="6685" max="6708" width="12.7109375" style="669" customWidth="1"/>
    <col min="6709" max="6711" width="0" style="669" hidden="1" customWidth="1"/>
    <col min="6712" max="6717" width="12.140625" style="669" customWidth="1"/>
    <col min="6718" max="6912" width="11.42578125" style="669"/>
    <col min="6913" max="6913" width="18.28515625" style="669" customWidth="1"/>
    <col min="6914" max="6914" width="27.85546875" style="669" customWidth="1"/>
    <col min="6915" max="6915" width="14" style="669" customWidth="1"/>
    <col min="6916" max="6917" width="13.5703125" style="669" customWidth="1"/>
    <col min="6918" max="6918" width="12.5703125" style="669" customWidth="1"/>
    <col min="6919" max="6919" width="11.7109375" style="669" customWidth="1"/>
    <col min="6920" max="6921" width="14.7109375" style="669" customWidth="1"/>
    <col min="6922" max="6924" width="9.7109375" style="669" customWidth="1"/>
    <col min="6925" max="6925" width="11.28515625" style="669" customWidth="1"/>
    <col min="6926" max="6929" width="9.7109375" style="669" customWidth="1"/>
    <col min="6930" max="6930" width="9.28515625" style="669" customWidth="1"/>
    <col min="6931" max="6934" width="8.7109375" style="669" customWidth="1"/>
    <col min="6935" max="6937" width="9.7109375" style="669" customWidth="1"/>
    <col min="6938" max="6939" width="10.140625" style="669" customWidth="1"/>
    <col min="6940" max="6940" width="9.7109375" style="669" customWidth="1"/>
    <col min="6941" max="6964" width="12.7109375" style="669" customWidth="1"/>
    <col min="6965" max="6967" width="0" style="669" hidden="1" customWidth="1"/>
    <col min="6968" max="6973" width="12.140625" style="669" customWidth="1"/>
    <col min="6974" max="7168" width="11.42578125" style="669"/>
    <col min="7169" max="7169" width="18.28515625" style="669" customWidth="1"/>
    <col min="7170" max="7170" width="27.85546875" style="669" customWidth="1"/>
    <col min="7171" max="7171" width="14" style="669" customWidth="1"/>
    <col min="7172" max="7173" width="13.5703125" style="669" customWidth="1"/>
    <col min="7174" max="7174" width="12.5703125" style="669" customWidth="1"/>
    <col min="7175" max="7175" width="11.7109375" style="669" customWidth="1"/>
    <col min="7176" max="7177" width="14.7109375" style="669" customWidth="1"/>
    <col min="7178" max="7180" width="9.7109375" style="669" customWidth="1"/>
    <col min="7181" max="7181" width="11.28515625" style="669" customWidth="1"/>
    <col min="7182" max="7185" width="9.7109375" style="669" customWidth="1"/>
    <col min="7186" max="7186" width="9.28515625" style="669" customWidth="1"/>
    <col min="7187" max="7190" width="8.7109375" style="669" customWidth="1"/>
    <col min="7191" max="7193" width="9.7109375" style="669" customWidth="1"/>
    <col min="7194" max="7195" width="10.140625" style="669" customWidth="1"/>
    <col min="7196" max="7196" width="9.7109375" style="669" customWidth="1"/>
    <col min="7197" max="7220" width="12.7109375" style="669" customWidth="1"/>
    <col min="7221" max="7223" width="0" style="669" hidden="1" customWidth="1"/>
    <col min="7224" max="7229" width="12.140625" style="669" customWidth="1"/>
    <col min="7230" max="7424" width="11.42578125" style="669"/>
    <col min="7425" max="7425" width="18.28515625" style="669" customWidth="1"/>
    <col min="7426" max="7426" width="27.85546875" style="669" customWidth="1"/>
    <col min="7427" max="7427" width="14" style="669" customWidth="1"/>
    <col min="7428" max="7429" width="13.5703125" style="669" customWidth="1"/>
    <col min="7430" max="7430" width="12.5703125" style="669" customWidth="1"/>
    <col min="7431" max="7431" width="11.7109375" style="669" customWidth="1"/>
    <col min="7432" max="7433" width="14.7109375" style="669" customWidth="1"/>
    <col min="7434" max="7436" width="9.7109375" style="669" customWidth="1"/>
    <col min="7437" max="7437" width="11.28515625" style="669" customWidth="1"/>
    <col min="7438" max="7441" width="9.7109375" style="669" customWidth="1"/>
    <col min="7442" max="7442" width="9.28515625" style="669" customWidth="1"/>
    <col min="7443" max="7446" width="8.7109375" style="669" customWidth="1"/>
    <col min="7447" max="7449" width="9.7109375" style="669" customWidth="1"/>
    <col min="7450" max="7451" width="10.140625" style="669" customWidth="1"/>
    <col min="7452" max="7452" width="9.7109375" style="669" customWidth="1"/>
    <col min="7453" max="7476" width="12.7109375" style="669" customWidth="1"/>
    <col min="7477" max="7479" width="0" style="669" hidden="1" customWidth="1"/>
    <col min="7480" max="7485" width="12.140625" style="669" customWidth="1"/>
    <col min="7486" max="7680" width="11.42578125" style="669"/>
    <col min="7681" max="7681" width="18.28515625" style="669" customWidth="1"/>
    <col min="7682" max="7682" width="27.85546875" style="669" customWidth="1"/>
    <col min="7683" max="7683" width="14" style="669" customWidth="1"/>
    <col min="7684" max="7685" width="13.5703125" style="669" customWidth="1"/>
    <col min="7686" max="7686" width="12.5703125" style="669" customWidth="1"/>
    <col min="7687" max="7687" width="11.7109375" style="669" customWidth="1"/>
    <col min="7688" max="7689" width="14.7109375" style="669" customWidth="1"/>
    <col min="7690" max="7692" width="9.7109375" style="669" customWidth="1"/>
    <col min="7693" max="7693" width="11.28515625" style="669" customWidth="1"/>
    <col min="7694" max="7697" width="9.7109375" style="669" customWidth="1"/>
    <col min="7698" max="7698" width="9.28515625" style="669" customWidth="1"/>
    <col min="7699" max="7702" width="8.7109375" style="669" customWidth="1"/>
    <col min="7703" max="7705" width="9.7109375" style="669" customWidth="1"/>
    <col min="7706" max="7707" width="10.140625" style="669" customWidth="1"/>
    <col min="7708" max="7708" width="9.7109375" style="669" customWidth="1"/>
    <col min="7709" max="7732" width="12.7109375" style="669" customWidth="1"/>
    <col min="7733" max="7735" width="0" style="669" hidden="1" customWidth="1"/>
    <col min="7736" max="7741" width="12.140625" style="669" customWidth="1"/>
    <col min="7742" max="7936" width="11.42578125" style="669"/>
    <col min="7937" max="7937" width="18.28515625" style="669" customWidth="1"/>
    <col min="7938" max="7938" width="27.85546875" style="669" customWidth="1"/>
    <col min="7939" max="7939" width="14" style="669" customWidth="1"/>
    <col min="7940" max="7941" width="13.5703125" style="669" customWidth="1"/>
    <col min="7942" max="7942" width="12.5703125" style="669" customWidth="1"/>
    <col min="7943" max="7943" width="11.7109375" style="669" customWidth="1"/>
    <col min="7944" max="7945" width="14.7109375" style="669" customWidth="1"/>
    <col min="7946" max="7948" width="9.7109375" style="669" customWidth="1"/>
    <col min="7949" max="7949" width="11.28515625" style="669" customWidth="1"/>
    <col min="7950" max="7953" width="9.7109375" style="669" customWidth="1"/>
    <col min="7954" max="7954" width="9.28515625" style="669" customWidth="1"/>
    <col min="7955" max="7958" width="8.7109375" style="669" customWidth="1"/>
    <col min="7959" max="7961" width="9.7109375" style="669" customWidth="1"/>
    <col min="7962" max="7963" width="10.140625" style="669" customWidth="1"/>
    <col min="7964" max="7964" width="9.7109375" style="669" customWidth="1"/>
    <col min="7965" max="7988" width="12.7109375" style="669" customWidth="1"/>
    <col min="7989" max="7991" width="0" style="669" hidden="1" customWidth="1"/>
    <col min="7992" max="7997" width="12.140625" style="669" customWidth="1"/>
    <col min="7998" max="8192" width="11.42578125" style="669"/>
    <col min="8193" max="8193" width="18.28515625" style="669" customWidth="1"/>
    <col min="8194" max="8194" width="27.85546875" style="669" customWidth="1"/>
    <col min="8195" max="8195" width="14" style="669" customWidth="1"/>
    <col min="8196" max="8197" width="13.5703125" style="669" customWidth="1"/>
    <col min="8198" max="8198" width="12.5703125" style="669" customWidth="1"/>
    <col min="8199" max="8199" width="11.7109375" style="669" customWidth="1"/>
    <col min="8200" max="8201" width="14.7109375" style="669" customWidth="1"/>
    <col min="8202" max="8204" width="9.7109375" style="669" customWidth="1"/>
    <col min="8205" max="8205" width="11.28515625" style="669" customWidth="1"/>
    <col min="8206" max="8209" width="9.7109375" style="669" customWidth="1"/>
    <col min="8210" max="8210" width="9.28515625" style="669" customWidth="1"/>
    <col min="8211" max="8214" width="8.7109375" style="669" customWidth="1"/>
    <col min="8215" max="8217" width="9.7109375" style="669" customWidth="1"/>
    <col min="8218" max="8219" width="10.140625" style="669" customWidth="1"/>
    <col min="8220" max="8220" width="9.7109375" style="669" customWidth="1"/>
    <col min="8221" max="8244" width="12.7109375" style="669" customWidth="1"/>
    <col min="8245" max="8247" width="0" style="669" hidden="1" customWidth="1"/>
    <col min="8248" max="8253" width="12.140625" style="669" customWidth="1"/>
    <col min="8254" max="8448" width="11.42578125" style="669"/>
    <col min="8449" max="8449" width="18.28515625" style="669" customWidth="1"/>
    <col min="8450" max="8450" width="27.85546875" style="669" customWidth="1"/>
    <col min="8451" max="8451" width="14" style="669" customWidth="1"/>
    <col min="8452" max="8453" width="13.5703125" style="669" customWidth="1"/>
    <col min="8454" max="8454" width="12.5703125" style="669" customWidth="1"/>
    <col min="8455" max="8455" width="11.7109375" style="669" customWidth="1"/>
    <col min="8456" max="8457" width="14.7109375" style="669" customWidth="1"/>
    <col min="8458" max="8460" width="9.7109375" style="669" customWidth="1"/>
    <col min="8461" max="8461" width="11.28515625" style="669" customWidth="1"/>
    <col min="8462" max="8465" width="9.7109375" style="669" customWidth="1"/>
    <col min="8466" max="8466" width="9.28515625" style="669" customWidth="1"/>
    <col min="8467" max="8470" width="8.7109375" style="669" customWidth="1"/>
    <col min="8471" max="8473" width="9.7109375" style="669" customWidth="1"/>
    <col min="8474" max="8475" width="10.140625" style="669" customWidth="1"/>
    <col min="8476" max="8476" width="9.7109375" style="669" customWidth="1"/>
    <col min="8477" max="8500" width="12.7109375" style="669" customWidth="1"/>
    <col min="8501" max="8503" width="0" style="669" hidden="1" customWidth="1"/>
    <col min="8504" max="8509" width="12.140625" style="669" customWidth="1"/>
    <col min="8510" max="8704" width="11.42578125" style="669"/>
    <col min="8705" max="8705" width="18.28515625" style="669" customWidth="1"/>
    <col min="8706" max="8706" width="27.85546875" style="669" customWidth="1"/>
    <col min="8707" max="8707" width="14" style="669" customWidth="1"/>
    <col min="8708" max="8709" width="13.5703125" style="669" customWidth="1"/>
    <col min="8710" max="8710" width="12.5703125" style="669" customWidth="1"/>
    <col min="8711" max="8711" width="11.7109375" style="669" customWidth="1"/>
    <col min="8712" max="8713" width="14.7109375" style="669" customWidth="1"/>
    <col min="8714" max="8716" width="9.7109375" style="669" customWidth="1"/>
    <col min="8717" max="8717" width="11.28515625" style="669" customWidth="1"/>
    <col min="8718" max="8721" width="9.7109375" style="669" customWidth="1"/>
    <col min="8722" max="8722" width="9.28515625" style="669" customWidth="1"/>
    <col min="8723" max="8726" width="8.7109375" style="669" customWidth="1"/>
    <col min="8727" max="8729" width="9.7109375" style="669" customWidth="1"/>
    <col min="8730" max="8731" width="10.140625" style="669" customWidth="1"/>
    <col min="8732" max="8732" width="9.7109375" style="669" customWidth="1"/>
    <col min="8733" max="8756" width="12.7109375" style="669" customWidth="1"/>
    <col min="8757" max="8759" width="0" style="669" hidden="1" customWidth="1"/>
    <col min="8760" max="8765" width="12.140625" style="669" customWidth="1"/>
    <col min="8766" max="8960" width="11.42578125" style="669"/>
    <col min="8961" max="8961" width="18.28515625" style="669" customWidth="1"/>
    <col min="8962" max="8962" width="27.85546875" style="669" customWidth="1"/>
    <col min="8963" max="8963" width="14" style="669" customWidth="1"/>
    <col min="8964" max="8965" width="13.5703125" style="669" customWidth="1"/>
    <col min="8966" max="8966" width="12.5703125" style="669" customWidth="1"/>
    <col min="8967" max="8967" width="11.7109375" style="669" customWidth="1"/>
    <col min="8968" max="8969" width="14.7109375" style="669" customWidth="1"/>
    <col min="8970" max="8972" width="9.7109375" style="669" customWidth="1"/>
    <col min="8973" max="8973" width="11.28515625" style="669" customWidth="1"/>
    <col min="8974" max="8977" width="9.7109375" style="669" customWidth="1"/>
    <col min="8978" max="8978" width="9.28515625" style="669" customWidth="1"/>
    <col min="8979" max="8982" width="8.7109375" style="669" customWidth="1"/>
    <col min="8983" max="8985" width="9.7109375" style="669" customWidth="1"/>
    <col min="8986" max="8987" width="10.140625" style="669" customWidth="1"/>
    <col min="8988" max="8988" width="9.7109375" style="669" customWidth="1"/>
    <col min="8989" max="9012" width="12.7109375" style="669" customWidth="1"/>
    <col min="9013" max="9015" width="0" style="669" hidden="1" customWidth="1"/>
    <col min="9016" max="9021" width="12.140625" style="669" customWidth="1"/>
    <col min="9022" max="9216" width="11.42578125" style="669"/>
    <col min="9217" max="9217" width="18.28515625" style="669" customWidth="1"/>
    <col min="9218" max="9218" width="27.85546875" style="669" customWidth="1"/>
    <col min="9219" max="9219" width="14" style="669" customWidth="1"/>
    <col min="9220" max="9221" width="13.5703125" style="669" customWidth="1"/>
    <col min="9222" max="9222" width="12.5703125" style="669" customWidth="1"/>
    <col min="9223" max="9223" width="11.7109375" style="669" customWidth="1"/>
    <col min="9224" max="9225" width="14.7109375" style="669" customWidth="1"/>
    <col min="9226" max="9228" width="9.7109375" style="669" customWidth="1"/>
    <col min="9229" max="9229" width="11.28515625" style="669" customWidth="1"/>
    <col min="9230" max="9233" width="9.7109375" style="669" customWidth="1"/>
    <col min="9234" max="9234" width="9.28515625" style="669" customWidth="1"/>
    <col min="9235" max="9238" width="8.7109375" style="669" customWidth="1"/>
    <col min="9239" max="9241" width="9.7109375" style="669" customWidth="1"/>
    <col min="9242" max="9243" width="10.140625" style="669" customWidth="1"/>
    <col min="9244" max="9244" width="9.7109375" style="669" customWidth="1"/>
    <col min="9245" max="9268" width="12.7109375" style="669" customWidth="1"/>
    <col min="9269" max="9271" width="0" style="669" hidden="1" customWidth="1"/>
    <col min="9272" max="9277" width="12.140625" style="669" customWidth="1"/>
    <col min="9278" max="9472" width="11.42578125" style="669"/>
    <col min="9473" max="9473" width="18.28515625" style="669" customWidth="1"/>
    <col min="9474" max="9474" width="27.85546875" style="669" customWidth="1"/>
    <col min="9475" max="9475" width="14" style="669" customWidth="1"/>
    <col min="9476" max="9477" width="13.5703125" style="669" customWidth="1"/>
    <col min="9478" max="9478" width="12.5703125" style="669" customWidth="1"/>
    <col min="9479" max="9479" width="11.7109375" style="669" customWidth="1"/>
    <col min="9480" max="9481" width="14.7109375" style="669" customWidth="1"/>
    <col min="9482" max="9484" width="9.7109375" style="669" customWidth="1"/>
    <col min="9485" max="9485" width="11.28515625" style="669" customWidth="1"/>
    <col min="9486" max="9489" width="9.7109375" style="669" customWidth="1"/>
    <col min="9490" max="9490" width="9.28515625" style="669" customWidth="1"/>
    <col min="9491" max="9494" width="8.7109375" style="669" customWidth="1"/>
    <col min="9495" max="9497" width="9.7109375" style="669" customWidth="1"/>
    <col min="9498" max="9499" width="10.140625" style="669" customWidth="1"/>
    <col min="9500" max="9500" width="9.7109375" style="669" customWidth="1"/>
    <col min="9501" max="9524" width="12.7109375" style="669" customWidth="1"/>
    <col min="9525" max="9527" width="0" style="669" hidden="1" customWidth="1"/>
    <col min="9528" max="9533" width="12.140625" style="669" customWidth="1"/>
    <col min="9534" max="9728" width="11.42578125" style="669"/>
    <col min="9729" max="9729" width="18.28515625" style="669" customWidth="1"/>
    <col min="9730" max="9730" width="27.85546875" style="669" customWidth="1"/>
    <col min="9731" max="9731" width="14" style="669" customWidth="1"/>
    <col min="9732" max="9733" width="13.5703125" style="669" customWidth="1"/>
    <col min="9734" max="9734" width="12.5703125" style="669" customWidth="1"/>
    <col min="9735" max="9735" width="11.7109375" style="669" customWidth="1"/>
    <col min="9736" max="9737" width="14.7109375" style="669" customWidth="1"/>
    <col min="9738" max="9740" width="9.7109375" style="669" customWidth="1"/>
    <col min="9741" max="9741" width="11.28515625" style="669" customWidth="1"/>
    <col min="9742" max="9745" width="9.7109375" style="669" customWidth="1"/>
    <col min="9746" max="9746" width="9.28515625" style="669" customWidth="1"/>
    <col min="9747" max="9750" width="8.7109375" style="669" customWidth="1"/>
    <col min="9751" max="9753" width="9.7109375" style="669" customWidth="1"/>
    <col min="9754" max="9755" width="10.140625" style="669" customWidth="1"/>
    <col min="9756" max="9756" width="9.7109375" style="669" customWidth="1"/>
    <col min="9757" max="9780" width="12.7109375" style="669" customWidth="1"/>
    <col min="9781" max="9783" width="0" style="669" hidden="1" customWidth="1"/>
    <col min="9784" max="9789" width="12.140625" style="669" customWidth="1"/>
    <col min="9790" max="9984" width="11.42578125" style="669"/>
    <col min="9985" max="9985" width="18.28515625" style="669" customWidth="1"/>
    <col min="9986" max="9986" width="27.85546875" style="669" customWidth="1"/>
    <col min="9987" max="9987" width="14" style="669" customWidth="1"/>
    <col min="9988" max="9989" width="13.5703125" style="669" customWidth="1"/>
    <col min="9990" max="9990" width="12.5703125" style="669" customWidth="1"/>
    <col min="9991" max="9991" width="11.7109375" style="669" customWidth="1"/>
    <col min="9992" max="9993" width="14.7109375" style="669" customWidth="1"/>
    <col min="9994" max="9996" width="9.7109375" style="669" customWidth="1"/>
    <col min="9997" max="9997" width="11.28515625" style="669" customWidth="1"/>
    <col min="9998" max="10001" width="9.7109375" style="669" customWidth="1"/>
    <col min="10002" max="10002" width="9.28515625" style="669" customWidth="1"/>
    <col min="10003" max="10006" width="8.7109375" style="669" customWidth="1"/>
    <col min="10007" max="10009" width="9.7109375" style="669" customWidth="1"/>
    <col min="10010" max="10011" width="10.140625" style="669" customWidth="1"/>
    <col min="10012" max="10012" width="9.7109375" style="669" customWidth="1"/>
    <col min="10013" max="10036" width="12.7109375" style="669" customWidth="1"/>
    <col min="10037" max="10039" width="0" style="669" hidden="1" customWidth="1"/>
    <col min="10040" max="10045" width="12.140625" style="669" customWidth="1"/>
    <col min="10046" max="10240" width="11.42578125" style="669"/>
    <col min="10241" max="10241" width="18.28515625" style="669" customWidth="1"/>
    <col min="10242" max="10242" width="27.85546875" style="669" customWidth="1"/>
    <col min="10243" max="10243" width="14" style="669" customWidth="1"/>
    <col min="10244" max="10245" width="13.5703125" style="669" customWidth="1"/>
    <col min="10246" max="10246" width="12.5703125" style="669" customWidth="1"/>
    <col min="10247" max="10247" width="11.7109375" style="669" customWidth="1"/>
    <col min="10248" max="10249" width="14.7109375" style="669" customWidth="1"/>
    <col min="10250" max="10252" width="9.7109375" style="669" customWidth="1"/>
    <col min="10253" max="10253" width="11.28515625" style="669" customWidth="1"/>
    <col min="10254" max="10257" width="9.7109375" style="669" customWidth="1"/>
    <col min="10258" max="10258" width="9.28515625" style="669" customWidth="1"/>
    <col min="10259" max="10262" width="8.7109375" style="669" customWidth="1"/>
    <col min="10263" max="10265" width="9.7109375" style="669" customWidth="1"/>
    <col min="10266" max="10267" width="10.140625" style="669" customWidth="1"/>
    <col min="10268" max="10268" width="9.7109375" style="669" customWidth="1"/>
    <col min="10269" max="10292" width="12.7109375" style="669" customWidth="1"/>
    <col min="10293" max="10295" width="0" style="669" hidden="1" customWidth="1"/>
    <col min="10296" max="10301" width="12.140625" style="669" customWidth="1"/>
    <col min="10302" max="10496" width="11.42578125" style="669"/>
    <col min="10497" max="10497" width="18.28515625" style="669" customWidth="1"/>
    <col min="10498" max="10498" width="27.85546875" style="669" customWidth="1"/>
    <col min="10499" max="10499" width="14" style="669" customWidth="1"/>
    <col min="10500" max="10501" width="13.5703125" style="669" customWidth="1"/>
    <col min="10502" max="10502" width="12.5703125" style="669" customWidth="1"/>
    <col min="10503" max="10503" width="11.7109375" style="669" customWidth="1"/>
    <col min="10504" max="10505" width="14.7109375" style="669" customWidth="1"/>
    <col min="10506" max="10508" width="9.7109375" style="669" customWidth="1"/>
    <col min="10509" max="10509" width="11.28515625" style="669" customWidth="1"/>
    <col min="10510" max="10513" width="9.7109375" style="669" customWidth="1"/>
    <col min="10514" max="10514" width="9.28515625" style="669" customWidth="1"/>
    <col min="10515" max="10518" width="8.7109375" style="669" customWidth="1"/>
    <col min="10519" max="10521" width="9.7109375" style="669" customWidth="1"/>
    <col min="10522" max="10523" width="10.140625" style="669" customWidth="1"/>
    <col min="10524" max="10524" width="9.7109375" style="669" customWidth="1"/>
    <col min="10525" max="10548" width="12.7109375" style="669" customWidth="1"/>
    <col min="10549" max="10551" width="0" style="669" hidden="1" customWidth="1"/>
    <col min="10552" max="10557" width="12.140625" style="669" customWidth="1"/>
    <col min="10558" max="10752" width="11.42578125" style="669"/>
    <col min="10753" max="10753" width="18.28515625" style="669" customWidth="1"/>
    <col min="10754" max="10754" width="27.85546875" style="669" customWidth="1"/>
    <col min="10755" max="10755" width="14" style="669" customWidth="1"/>
    <col min="10756" max="10757" width="13.5703125" style="669" customWidth="1"/>
    <col min="10758" max="10758" width="12.5703125" style="669" customWidth="1"/>
    <col min="10759" max="10759" width="11.7109375" style="669" customWidth="1"/>
    <col min="10760" max="10761" width="14.7109375" style="669" customWidth="1"/>
    <col min="10762" max="10764" width="9.7109375" style="669" customWidth="1"/>
    <col min="10765" max="10765" width="11.28515625" style="669" customWidth="1"/>
    <col min="10766" max="10769" width="9.7109375" style="669" customWidth="1"/>
    <col min="10770" max="10770" width="9.28515625" style="669" customWidth="1"/>
    <col min="10771" max="10774" width="8.7109375" style="669" customWidth="1"/>
    <col min="10775" max="10777" width="9.7109375" style="669" customWidth="1"/>
    <col min="10778" max="10779" width="10.140625" style="669" customWidth="1"/>
    <col min="10780" max="10780" width="9.7109375" style="669" customWidth="1"/>
    <col min="10781" max="10804" width="12.7109375" style="669" customWidth="1"/>
    <col min="10805" max="10807" width="0" style="669" hidden="1" customWidth="1"/>
    <col min="10808" max="10813" width="12.140625" style="669" customWidth="1"/>
    <col min="10814" max="11008" width="11.42578125" style="669"/>
    <col min="11009" max="11009" width="18.28515625" style="669" customWidth="1"/>
    <col min="11010" max="11010" width="27.85546875" style="669" customWidth="1"/>
    <col min="11011" max="11011" width="14" style="669" customWidth="1"/>
    <col min="11012" max="11013" width="13.5703125" style="669" customWidth="1"/>
    <col min="11014" max="11014" width="12.5703125" style="669" customWidth="1"/>
    <col min="11015" max="11015" width="11.7109375" style="669" customWidth="1"/>
    <col min="11016" max="11017" width="14.7109375" style="669" customWidth="1"/>
    <col min="11018" max="11020" width="9.7109375" style="669" customWidth="1"/>
    <col min="11021" max="11021" width="11.28515625" style="669" customWidth="1"/>
    <col min="11022" max="11025" width="9.7109375" style="669" customWidth="1"/>
    <col min="11026" max="11026" width="9.28515625" style="669" customWidth="1"/>
    <col min="11027" max="11030" width="8.7109375" style="669" customWidth="1"/>
    <col min="11031" max="11033" width="9.7109375" style="669" customWidth="1"/>
    <col min="11034" max="11035" width="10.140625" style="669" customWidth="1"/>
    <col min="11036" max="11036" width="9.7109375" style="669" customWidth="1"/>
    <col min="11037" max="11060" width="12.7109375" style="669" customWidth="1"/>
    <col min="11061" max="11063" width="0" style="669" hidden="1" customWidth="1"/>
    <col min="11064" max="11069" width="12.140625" style="669" customWidth="1"/>
    <col min="11070" max="11264" width="11.42578125" style="669"/>
    <col min="11265" max="11265" width="18.28515625" style="669" customWidth="1"/>
    <col min="11266" max="11266" width="27.85546875" style="669" customWidth="1"/>
    <col min="11267" max="11267" width="14" style="669" customWidth="1"/>
    <col min="11268" max="11269" width="13.5703125" style="669" customWidth="1"/>
    <col min="11270" max="11270" width="12.5703125" style="669" customWidth="1"/>
    <col min="11271" max="11271" width="11.7109375" style="669" customWidth="1"/>
    <col min="11272" max="11273" width="14.7109375" style="669" customWidth="1"/>
    <col min="11274" max="11276" width="9.7109375" style="669" customWidth="1"/>
    <col min="11277" max="11277" width="11.28515625" style="669" customWidth="1"/>
    <col min="11278" max="11281" width="9.7109375" style="669" customWidth="1"/>
    <col min="11282" max="11282" width="9.28515625" style="669" customWidth="1"/>
    <col min="11283" max="11286" width="8.7109375" style="669" customWidth="1"/>
    <col min="11287" max="11289" width="9.7109375" style="669" customWidth="1"/>
    <col min="11290" max="11291" width="10.140625" style="669" customWidth="1"/>
    <col min="11292" max="11292" width="9.7109375" style="669" customWidth="1"/>
    <col min="11293" max="11316" width="12.7109375" style="669" customWidth="1"/>
    <col min="11317" max="11319" width="0" style="669" hidden="1" customWidth="1"/>
    <col min="11320" max="11325" width="12.140625" style="669" customWidth="1"/>
    <col min="11326" max="11520" width="11.42578125" style="669"/>
    <col min="11521" max="11521" width="18.28515625" style="669" customWidth="1"/>
    <col min="11522" max="11522" width="27.85546875" style="669" customWidth="1"/>
    <col min="11523" max="11523" width="14" style="669" customWidth="1"/>
    <col min="11524" max="11525" width="13.5703125" style="669" customWidth="1"/>
    <col min="11526" max="11526" width="12.5703125" style="669" customWidth="1"/>
    <col min="11527" max="11527" width="11.7109375" style="669" customWidth="1"/>
    <col min="11528" max="11529" width="14.7109375" style="669" customWidth="1"/>
    <col min="11530" max="11532" width="9.7109375" style="669" customWidth="1"/>
    <col min="11533" max="11533" width="11.28515625" style="669" customWidth="1"/>
    <col min="11534" max="11537" width="9.7109375" style="669" customWidth="1"/>
    <col min="11538" max="11538" width="9.28515625" style="669" customWidth="1"/>
    <col min="11539" max="11542" width="8.7109375" style="669" customWidth="1"/>
    <col min="11543" max="11545" width="9.7109375" style="669" customWidth="1"/>
    <col min="11546" max="11547" width="10.140625" style="669" customWidth="1"/>
    <col min="11548" max="11548" width="9.7109375" style="669" customWidth="1"/>
    <col min="11549" max="11572" width="12.7109375" style="669" customWidth="1"/>
    <col min="11573" max="11575" width="0" style="669" hidden="1" customWidth="1"/>
    <col min="11576" max="11581" width="12.140625" style="669" customWidth="1"/>
    <col min="11582" max="11776" width="11.42578125" style="669"/>
    <col min="11777" max="11777" width="18.28515625" style="669" customWidth="1"/>
    <col min="11778" max="11778" width="27.85546875" style="669" customWidth="1"/>
    <col min="11779" max="11779" width="14" style="669" customWidth="1"/>
    <col min="11780" max="11781" width="13.5703125" style="669" customWidth="1"/>
    <col min="11782" max="11782" width="12.5703125" style="669" customWidth="1"/>
    <col min="11783" max="11783" width="11.7109375" style="669" customWidth="1"/>
    <col min="11784" max="11785" width="14.7109375" style="669" customWidth="1"/>
    <col min="11786" max="11788" width="9.7109375" style="669" customWidth="1"/>
    <col min="11789" max="11789" width="11.28515625" style="669" customWidth="1"/>
    <col min="11790" max="11793" width="9.7109375" style="669" customWidth="1"/>
    <col min="11794" max="11794" width="9.28515625" style="669" customWidth="1"/>
    <col min="11795" max="11798" width="8.7109375" style="669" customWidth="1"/>
    <col min="11799" max="11801" width="9.7109375" style="669" customWidth="1"/>
    <col min="11802" max="11803" width="10.140625" style="669" customWidth="1"/>
    <col min="11804" max="11804" width="9.7109375" style="669" customWidth="1"/>
    <col min="11805" max="11828" width="12.7109375" style="669" customWidth="1"/>
    <col min="11829" max="11831" width="0" style="669" hidden="1" customWidth="1"/>
    <col min="11832" max="11837" width="12.140625" style="669" customWidth="1"/>
    <col min="11838" max="12032" width="11.42578125" style="669"/>
    <col min="12033" max="12033" width="18.28515625" style="669" customWidth="1"/>
    <col min="12034" max="12034" width="27.85546875" style="669" customWidth="1"/>
    <col min="12035" max="12035" width="14" style="669" customWidth="1"/>
    <col min="12036" max="12037" width="13.5703125" style="669" customWidth="1"/>
    <col min="12038" max="12038" width="12.5703125" style="669" customWidth="1"/>
    <col min="12039" max="12039" width="11.7109375" style="669" customWidth="1"/>
    <col min="12040" max="12041" width="14.7109375" style="669" customWidth="1"/>
    <col min="12042" max="12044" width="9.7109375" style="669" customWidth="1"/>
    <col min="12045" max="12045" width="11.28515625" style="669" customWidth="1"/>
    <col min="12046" max="12049" width="9.7109375" style="669" customWidth="1"/>
    <col min="12050" max="12050" width="9.28515625" style="669" customWidth="1"/>
    <col min="12051" max="12054" width="8.7109375" style="669" customWidth="1"/>
    <col min="12055" max="12057" width="9.7109375" style="669" customWidth="1"/>
    <col min="12058" max="12059" width="10.140625" style="669" customWidth="1"/>
    <col min="12060" max="12060" width="9.7109375" style="669" customWidth="1"/>
    <col min="12061" max="12084" width="12.7109375" style="669" customWidth="1"/>
    <col min="12085" max="12087" width="0" style="669" hidden="1" customWidth="1"/>
    <col min="12088" max="12093" width="12.140625" style="669" customWidth="1"/>
    <col min="12094" max="12288" width="11.42578125" style="669"/>
    <col min="12289" max="12289" width="18.28515625" style="669" customWidth="1"/>
    <col min="12290" max="12290" width="27.85546875" style="669" customWidth="1"/>
    <col min="12291" max="12291" width="14" style="669" customWidth="1"/>
    <col min="12292" max="12293" width="13.5703125" style="669" customWidth="1"/>
    <col min="12294" max="12294" width="12.5703125" style="669" customWidth="1"/>
    <col min="12295" max="12295" width="11.7109375" style="669" customWidth="1"/>
    <col min="12296" max="12297" width="14.7109375" style="669" customWidth="1"/>
    <col min="12298" max="12300" width="9.7109375" style="669" customWidth="1"/>
    <col min="12301" max="12301" width="11.28515625" style="669" customWidth="1"/>
    <col min="12302" max="12305" width="9.7109375" style="669" customWidth="1"/>
    <col min="12306" max="12306" width="9.28515625" style="669" customWidth="1"/>
    <col min="12307" max="12310" width="8.7109375" style="669" customWidth="1"/>
    <col min="12311" max="12313" width="9.7109375" style="669" customWidth="1"/>
    <col min="12314" max="12315" width="10.140625" style="669" customWidth="1"/>
    <col min="12316" max="12316" width="9.7109375" style="669" customWidth="1"/>
    <col min="12317" max="12340" width="12.7109375" style="669" customWidth="1"/>
    <col min="12341" max="12343" width="0" style="669" hidden="1" customWidth="1"/>
    <col min="12344" max="12349" width="12.140625" style="669" customWidth="1"/>
    <col min="12350" max="12544" width="11.42578125" style="669"/>
    <col min="12545" max="12545" width="18.28515625" style="669" customWidth="1"/>
    <col min="12546" max="12546" width="27.85546875" style="669" customWidth="1"/>
    <col min="12547" max="12547" width="14" style="669" customWidth="1"/>
    <col min="12548" max="12549" width="13.5703125" style="669" customWidth="1"/>
    <col min="12550" max="12550" width="12.5703125" style="669" customWidth="1"/>
    <col min="12551" max="12551" width="11.7109375" style="669" customWidth="1"/>
    <col min="12552" max="12553" width="14.7109375" style="669" customWidth="1"/>
    <col min="12554" max="12556" width="9.7109375" style="669" customWidth="1"/>
    <col min="12557" max="12557" width="11.28515625" style="669" customWidth="1"/>
    <col min="12558" max="12561" width="9.7109375" style="669" customWidth="1"/>
    <col min="12562" max="12562" width="9.28515625" style="669" customWidth="1"/>
    <col min="12563" max="12566" width="8.7109375" style="669" customWidth="1"/>
    <col min="12567" max="12569" width="9.7109375" style="669" customWidth="1"/>
    <col min="12570" max="12571" width="10.140625" style="669" customWidth="1"/>
    <col min="12572" max="12572" width="9.7109375" style="669" customWidth="1"/>
    <col min="12573" max="12596" width="12.7109375" style="669" customWidth="1"/>
    <col min="12597" max="12599" width="0" style="669" hidden="1" customWidth="1"/>
    <col min="12600" max="12605" width="12.140625" style="669" customWidth="1"/>
    <col min="12606" max="12800" width="11.42578125" style="669"/>
    <col min="12801" max="12801" width="18.28515625" style="669" customWidth="1"/>
    <col min="12802" max="12802" width="27.85546875" style="669" customWidth="1"/>
    <col min="12803" max="12803" width="14" style="669" customWidth="1"/>
    <col min="12804" max="12805" width="13.5703125" style="669" customWidth="1"/>
    <col min="12806" max="12806" width="12.5703125" style="669" customWidth="1"/>
    <col min="12807" max="12807" width="11.7109375" style="669" customWidth="1"/>
    <col min="12808" max="12809" width="14.7109375" style="669" customWidth="1"/>
    <col min="12810" max="12812" width="9.7109375" style="669" customWidth="1"/>
    <col min="12813" max="12813" width="11.28515625" style="669" customWidth="1"/>
    <col min="12814" max="12817" width="9.7109375" style="669" customWidth="1"/>
    <col min="12818" max="12818" width="9.28515625" style="669" customWidth="1"/>
    <col min="12819" max="12822" width="8.7109375" style="669" customWidth="1"/>
    <col min="12823" max="12825" width="9.7109375" style="669" customWidth="1"/>
    <col min="12826" max="12827" width="10.140625" style="669" customWidth="1"/>
    <col min="12828" max="12828" width="9.7109375" style="669" customWidth="1"/>
    <col min="12829" max="12852" width="12.7109375" style="669" customWidth="1"/>
    <col min="12853" max="12855" width="0" style="669" hidden="1" customWidth="1"/>
    <col min="12856" max="12861" width="12.140625" style="669" customWidth="1"/>
    <col min="12862" max="13056" width="11.42578125" style="669"/>
    <col min="13057" max="13057" width="18.28515625" style="669" customWidth="1"/>
    <col min="13058" max="13058" width="27.85546875" style="669" customWidth="1"/>
    <col min="13059" max="13059" width="14" style="669" customWidth="1"/>
    <col min="13060" max="13061" width="13.5703125" style="669" customWidth="1"/>
    <col min="13062" max="13062" width="12.5703125" style="669" customWidth="1"/>
    <col min="13063" max="13063" width="11.7109375" style="669" customWidth="1"/>
    <col min="13064" max="13065" width="14.7109375" style="669" customWidth="1"/>
    <col min="13066" max="13068" width="9.7109375" style="669" customWidth="1"/>
    <col min="13069" max="13069" width="11.28515625" style="669" customWidth="1"/>
    <col min="13070" max="13073" width="9.7109375" style="669" customWidth="1"/>
    <col min="13074" max="13074" width="9.28515625" style="669" customWidth="1"/>
    <col min="13075" max="13078" width="8.7109375" style="669" customWidth="1"/>
    <col min="13079" max="13081" width="9.7109375" style="669" customWidth="1"/>
    <col min="13082" max="13083" width="10.140625" style="669" customWidth="1"/>
    <col min="13084" max="13084" width="9.7109375" style="669" customWidth="1"/>
    <col min="13085" max="13108" width="12.7109375" style="669" customWidth="1"/>
    <col min="13109" max="13111" width="0" style="669" hidden="1" customWidth="1"/>
    <col min="13112" max="13117" width="12.140625" style="669" customWidth="1"/>
    <col min="13118" max="13312" width="11.42578125" style="669"/>
    <col min="13313" max="13313" width="18.28515625" style="669" customWidth="1"/>
    <col min="13314" max="13314" width="27.85546875" style="669" customWidth="1"/>
    <col min="13315" max="13315" width="14" style="669" customWidth="1"/>
    <col min="13316" max="13317" width="13.5703125" style="669" customWidth="1"/>
    <col min="13318" max="13318" width="12.5703125" style="669" customWidth="1"/>
    <col min="13319" max="13319" width="11.7109375" style="669" customWidth="1"/>
    <col min="13320" max="13321" width="14.7109375" style="669" customWidth="1"/>
    <col min="13322" max="13324" width="9.7109375" style="669" customWidth="1"/>
    <col min="13325" max="13325" width="11.28515625" style="669" customWidth="1"/>
    <col min="13326" max="13329" width="9.7109375" style="669" customWidth="1"/>
    <col min="13330" max="13330" width="9.28515625" style="669" customWidth="1"/>
    <col min="13331" max="13334" width="8.7109375" style="669" customWidth="1"/>
    <col min="13335" max="13337" width="9.7109375" style="669" customWidth="1"/>
    <col min="13338" max="13339" width="10.140625" style="669" customWidth="1"/>
    <col min="13340" max="13340" width="9.7109375" style="669" customWidth="1"/>
    <col min="13341" max="13364" width="12.7109375" style="669" customWidth="1"/>
    <col min="13365" max="13367" width="0" style="669" hidden="1" customWidth="1"/>
    <col min="13368" max="13373" width="12.140625" style="669" customWidth="1"/>
    <col min="13374" max="13568" width="11.42578125" style="669"/>
    <col min="13569" max="13569" width="18.28515625" style="669" customWidth="1"/>
    <col min="13570" max="13570" width="27.85546875" style="669" customWidth="1"/>
    <col min="13571" max="13571" width="14" style="669" customWidth="1"/>
    <col min="13572" max="13573" width="13.5703125" style="669" customWidth="1"/>
    <col min="13574" max="13574" width="12.5703125" style="669" customWidth="1"/>
    <col min="13575" max="13575" width="11.7109375" style="669" customWidth="1"/>
    <col min="13576" max="13577" width="14.7109375" style="669" customWidth="1"/>
    <col min="13578" max="13580" width="9.7109375" style="669" customWidth="1"/>
    <col min="13581" max="13581" width="11.28515625" style="669" customWidth="1"/>
    <col min="13582" max="13585" width="9.7109375" style="669" customWidth="1"/>
    <col min="13586" max="13586" width="9.28515625" style="669" customWidth="1"/>
    <col min="13587" max="13590" width="8.7109375" style="669" customWidth="1"/>
    <col min="13591" max="13593" width="9.7109375" style="669" customWidth="1"/>
    <col min="13594" max="13595" width="10.140625" style="669" customWidth="1"/>
    <col min="13596" max="13596" width="9.7109375" style="669" customWidth="1"/>
    <col min="13597" max="13620" width="12.7109375" style="669" customWidth="1"/>
    <col min="13621" max="13623" width="0" style="669" hidden="1" customWidth="1"/>
    <col min="13624" max="13629" width="12.140625" style="669" customWidth="1"/>
    <col min="13630" max="13824" width="11.42578125" style="669"/>
    <col min="13825" max="13825" width="18.28515625" style="669" customWidth="1"/>
    <col min="13826" max="13826" width="27.85546875" style="669" customWidth="1"/>
    <col min="13827" max="13827" width="14" style="669" customWidth="1"/>
    <col min="13828" max="13829" width="13.5703125" style="669" customWidth="1"/>
    <col min="13830" max="13830" width="12.5703125" style="669" customWidth="1"/>
    <col min="13831" max="13831" width="11.7109375" style="669" customWidth="1"/>
    <col min="13832" max="13833" width="14.7109375" style="669" customWidth="1"/>
    <col min="13834" max="13836" width="9.7109375" style="669" customWidth="1"/>
    <col min="13837" max="13837" width="11.28515625" style="669" customWidth="1"/>
    <col min="13838" max="13841" width="9.7109375" style="669" customWidth="1"/>
    <col min="13842" max="13842" width="9.28515625" style="669" customWidth="1"/>
    <col min="13843" max="13846" width="8.7109375" style="669" customWidth="1"/>
    <col min="13847" max="13849" width="9.7109375" style="669" customWidth="1"/>
    <col min="13850" max="13851" width="10.140625" style="669" customWidth="1"/>
    <col min="13852" max="13852" width="9.7109375" style="669" customWidth="1"/>
    <col min="13853" max="13876" width="12.7109375" style="669" customWidth="1"/>
    <col min="13877" max="13879" width="0" style="669" hidden="1" customWidth="1"/>
    <col min="13880" max="13885" width="12.140625" style="669" customWidth="1"/>
    <col min="13886" max="14080" width="11.42578125" style="669"/>
    <col min="14081" max="14081" width="18.28515625" style="669" customWidth="1"/>
    <col min="14082" max="14082" width="27.85546875" style="669" customWidth="1"/>
    <col min="14083" max="14083" width="14" style="669" customWidth="1"/>
    <col min="14084" max="14085" width="13.5703125" style="669" customWidth="1"/>
    <col min="14086" max="14086" width="12.5703125" style="669" customWidth="1"/>
    <col min="14087" max="14087" width="11.7109375" style="669" customWidth="1"/>
    <col min="14088" max="14089" width="14.7109375" style="669" customWidth="1"/>
    <col min="14090" max="14092" width="9.7109375" style="669" customWidth="1"/>
    <col min="14093" max="14093" width="11.28515625" style="669" customWidth="1"/>
    <col min="14094" max="14097" width="9.7109375" style="669" customWidth="1"/>
    <col min="14098" max="14098" width="9.28515625" style="669" customWidth="1"/>
    <col min="14099" max="14102" width="8.7109375" style="669" customWidth="1"/>
    <col min="14103" max="14105" width="9.7109375" style="669" customWidth="1"/>
    <col min="14106" max="14107" width="10.140625" style="669" customWidth="1"/>
    <col min="14108" max="14108" width="9.7109375" style="669" customWidth="1"/>
    <col min="14109" max="14132" width="12.7109375" style="669" customWidth="1"/>
    <col min="14133" max="14135" width="0" style="669" hidden="1" customWidth="1"/>
    <col min="14136" max="14141" width="12.140625" style="669" customWidth="1"/>
    <col min="14142" max="14336" width="11.42578125" style="669"/>
    <col min="14337" max="14337" width="18.28515625" style="669" customWidth="1"/>
    <col min="14338" max="14338" width="27.85546875" style="669" customWidth="1"/>
    <col min="14339" max="14339" width="14" style="669" customWidth="1"/>
    <col min="14340" max="14341" width="13.5703125" style="669" customWidth="1"/>
    <col min="14342" max="14342" width="12.5703125" style="669" customWidth="1"/>
    <col min="14343" max="14343" width="11.7109375" style="669" customWidth="1"/>
    <col min="14344" max="14345" width="14.7109375" style="669" customWidth="1"/>
    <col min="14346" max="14348" width="9.7109375" style="669" customWidth="1"/>
    <col min="14349" max="14349" width="11.28515625" style="669" customWidth="1"/>
    <col min="14350" max="14353" width="9.7109375" style="669" customWidth="1"/>
    <col min="14354" max="14354" width="9.28515625" style="669" customWidth="1"/>
    <col min="14355" max="14358" width="8.7109375" style="669" customWidth="1"/>
    <col min="14359" max="14361" width="9.7109375" style="669" customWidth="1"/>
    <col min="14362" max="14363" width="10.140625" style="669" customWidth="1"/>
    <col min="14364" max="14364" width="9.7109375" style="669" customWidth="1"/>
    <col min="14365" max="14388" width="12.7109375" style="669" customWidth="1"/>
    <col min="14389" max="14391" width="0" style="669" hidden="1" customWidth="1"/>
    <col min="14392" max="14397" width="12.140625" style="669" customWidth="1"/>
    <col min="14398" max="14592" width="11.42578125" style="669"/>
    <col min="14593" max="14593" width="18.28515625" style="669" customWidth="1"/>
    <col min="14594" max="14594" width="27.85546875" style="669" customWidth="1"/>
    <col min="14595" max="14595" width="14" style="669" customWidth="1"/>
    <col min="14596" max="14597" width="13.5703125" style="669" customWidth="1"/>
    <col min="14598" max="14598" width="12.5703125" style="669" customWidth="1"/>
    <col min="14599" max="14599" width="11.7109375" style="669" customWidth="1"/>
    <col min="14600" max="14601" width="14.7109375" style="669" customWidth="1"/>
    <col min="14602" max="14604" width="9.7109375" style="669" customWidth="1"/>
    <col min="14605" max="14605" width="11.28515625" style="669" customWidth="1"/>
    <col min="14606" max="14609" width="9.7109375" style="669" customWidth="1"/>
    <col min="14610" max="14610" width="9.28515625" style="669" customWidth="1"/>
    <col min="14611" max="14614" width="8.7109375" style="669" customWidth="1"/>
    <col min="14615" max="14617" width="9.7109375" style="669" customWidth="1"/>
    <col min="14618" max="14619" width="10.140625" style="669" customWidth="1"/>
    <col min="14620" max="14620" width="9.7109375" style="669" customWidth="1"/>
    <col min="14621" max="14644" width="12.7109375" style="669" customWidth="1"/>
    <col min="14645" max="14647" width="0" style="669" hidden="1" customWidth="1"/>
    <col min="14648" max="14653" width="12.140625" style="669" customWidth="1"/>
    <col min="14654" max="14848" width="11.42578125" style="669"/>
    <col min="14849" max="14849" width="18.28515625" style="669" customWidth="1"/>
    <col min="14850" max="14850" width="27.85546875" style="669" customWidth="1"/>
    <col min="14851" max="14851" width="14" style="669" customWidth="1"/>
    <col min="14852" max="14853" width="13.5703125" style="669" customWidth="1"/>
    <col min="14854" max="14854" width="12.5703125" style="669" customWidth="1"/>
    <col min="14855" max="14855" width="11.7109375" style="669" customWidth="1"/>
    <col min="14856" max="14857" width="14.7109375" style="669" customWidth="1"/>
    <col min="14858" max="14860" width="9.7109375" style="669" customWidth="1"/>
    <col min="14861" max="14861" width="11.28515625" style="669" customWidth="1"/>
    <col min="14862" max="14865" width="9.7109375" style="669" customWidth="1"/>
    <col min="14866" max="14866" width="9.28515625" style="669" customWidth="1"/>
    <col min="14867" max="14870" width="8.7109375" style="669" customWidth="1"/>
    <col min="14871" max="14873" width="9.7109375" style="669" customWidth="1"/>
    <col min="14874" max="14875" width="10.140625" style="669" customWidth="1"/>
    <col min="14876" max="14876" width="9.7109375" style="669" customWidth="1"/>
    <col min="14877" max="14900" width="12.7109375" style="669" customWidth="1"/>
    <col min="14901" max="14903" width="0" style="669" hidden="1" customWidth="1"/>
    <col min="14904" max="14909" width="12.140625" style="669" customWidth="1"/>
    <col min="14910" max="15104" width="11.42578125" style="669"/>
    <col min="15105" max="15105" width="18.28515625" style="669" customWidth="1"/>
    <col min="15106" max="15106" width="27.85546875" style="669" customWidth="1"/>
    <col min="15107" max="15107" width="14" style="669" customWidth="1"/>
    <col min="15108" max="15109" width="13.5703125" style="669" customWidth="1"/>
    <col min="15110" max="15110" width="12.5703125" style="669" customWidth="1"/>
    <col min="15111" max="15111" width="11.7109375" style="669" customWidth="1"/>
    <col min="15112" max="15113" width="14.7109375" style="669" customWidth="1"/>
    <col min="15114" max="15116" width="9.7109375" style="669" customWidth="1"/>
    <col min="15117" max="15117" width="11.28515625" style="669" customWidth="1"/>
    <col min="15118" max="15121" width="9.7109375" style="669" customWidth="1"/>
    <col min="15122" max="15122" width="9.28515625" style="669" customWidth="1"/>
    <col min="15123" max="15126" width="8.7109375" style="669" customWidth="1"/>
    <col min="15127" max="15129" width="9.7109375" style="669" customWidth="1"/>
    <col min="15130" max="15131" width="10.140625" style="669" customWidth="1"/>
    <col min="15132" max="15132" width="9.7109375" style="669" customWidth="1"/>
    <col min="15133" max="15156" width="12.7109375" style="669" customWidth="1"/>
    <col min="15157" max="15159" width="0" style="669" hidden="1" customWidth="1"/>
    <col min="15160" max="15165" width="12.140625" style="669" customWidth="1"/>
    <col min="15166" max="15360" width="11.42578125" style="669"/>
    <col min="15361" max="15361" width="18.28515625" style="669" customWidth="1"/>
    <col min="15362" max="15362" width="27.85546875" style="669" customWidth="1"/>
    <col min="15363" max="15363" width="14" style="669" customWidth="1"/>
    <col min="15364" max="15365" width="13.5703125" style="669" customWidth="1"/>
    <col min="15366" max="15366" width="12.5703125" style="669" customWidth="1"/>
    <col min="15367" max="15367" width="11.7109375" style="669" customWidth="1"/>
    <col min="15368" max="15369" width="14.7109375" style="669" customWidth="1"/>
    <col min="15370" max="15372" width="9.7109375" style="669" customWidth="1"/>
    <col min="15373" max="15373" width="11.28515625" style="669" customWidth="1"/>
    <col min="15374" max="15377" width="9.7109375" style="669" customWidth="1"/>
    <col min="15378" max="15378" width="9.28515625" style="669" customWidth="1"/>
    <col min="15379" max="15382" width="8.7109375" style="669" customWidth="1"/>
    <col min="15383" max="15385" width="9.7109375" style="669" customWidth="1"/>
    <col min="15386" max="15387" width="10.140625" style="669" customWidth="1"/>
    <col min="15388" max="15388" width="9.7109375" style="669" customWidth="1"/>
    <col min="15389" max="15412" width="12.7109375" style="669" customWidth="1"/>
    <col min="15413" max="15415" width="0" style="669" hidden="1" customWidth="1"/>
    <col min="15416" max="15421" width="12.140625" style="669" customWidth="1"/>
    <col min="15422" max="15616" width="11.42578125" style="669"/>
    <col min="15617" max="15617" width="18.28515625" style="669" customWidth="1"/>
    <col min="15618" max="15618" width="27.85546875" style="669" customWidth="1"/>
    <col min="15619" max="15619" width="14" style="669" customWidth="1"/>
    <col min="15620" max="15621" width="13.5703125" style="669" customWidth="1"/>
    <col min="15622" max="15622" width="12.5703125" style="669" customWidth="1"/>
    <col min="15623" max="15623" width="11.7109375" style="669" customWidth="1"/>
    <col min="15624" max="15625" width="14.7109375" style="669" customWidth="1"/>
    <col min="15626" max="15628" width="9.7109375" style="669" customWidth="1"/>
    <col min="15629" max="15629" width="11.28515625" style="669" customWidth="1"/>
    <col min="15630" max="15633" width="9.7109375" style="669" customWidth="1"/>
    <col min="15634" max="15634" width="9.28515625" style="669" customWidth="1"/>
    <col min="15635" max="15638" width="8.7109375" style="669" customWidth="1"/>
    <col min="15639" max="15641" width="9.7109375" style="669" customWidth="1"/>
    <col min="15642" max="15643" width="10.140625" style="669" customWidth="1"/>
    <col min="15644" max="15644" width="9.7109375" style="669" customWidth="1"/>
    <col min="15645" max="15668" width="12.7109375" style="669" customWidth="1"/>
    <col min="15669" max="15671" width="0" style="669" hidden="1" customWidth="1"/>
    <col min="15672" max="15677" width="12.140625" style="669" customWidth="1"/>
    <col min="15678" max="15872" width="11.42578125" style="669"/>
    <col min="15873" max="15873" width="18.28515625" style="669" customWidth="1"/>
    <col min="15874" max="15874" width="27.85546875" style="669" customWidth="1"/>
    <col min="15875" max="15875" width="14" style="669" customWidth="1"/>
    <col min="15876" max="15877" width="13.5703125" style="669" customWidth="1"/>
    <col min="15878" max="15878" width="12.5703125" style="669" customWidth="1"/>
    <col min="15879" max="15879" width="11.7109375" style="669" customWidth="1"/>
    <col min="15880" max="15881" width="14.7109375" style="669" customWidth="1"/>
    <col min="15882" max="15884" width="9.7109375" style="669" customWidth="1"/>
    <col min="15885" max="15885" width="11.28515625" style="669" customWidth="1"/>
    <col min="15886" max="15889" width="9.7109375" style="669" customWidth="1"/>
    <col min="15890" max="15890" width="9.28515625" style="669" customWidth="1"/>
    <col min="15891" max="15894" width="8.7109375" style="669" customWidth="1"/>
    <col min="15895" max="15897" width="9.7109375" style="669" customWidth="1"/>
    <col min="15898" max="15899" width="10.140625" style="669" customWidth="1"/>
    <col min="15900" max="15900" width="9.7109375" style="669" customWidth="1"/>
    <col min="15901" max="15924" width="12.7109375" style="669" customWidth="1"/>
    <col min="15925" max="15927" width="0" style="669" hidden="1" customWidth="1"/>
    <col min="15928" max="15933" width="12.140625" style="669" customWidth="1"/>
    <col min="15934" max="16128" width="11.42578125" style="669"/>
    <col min="16129" max="16129" width="18.28515625" style="669" customWidth="1"/>
    <col min="16130" max="16130" width="27.85546875" style="669" customWidth="1"/>
    <col min="16131" max="16131" width="14" style="669" customWidth="1"/>
    <col min="16132" max="16133" width="13.5703125" style="669" customWidth="1"/>
    <col min="16134" max="16134" width="12.5703125" style="669" customWidth="1"/>
    <col min="16135" max="16135" width="11.7109375" style="669" customWidth="1"/>
    <col min="16136" max="16137" width="14.7109375" style="669" customWidth="1"/>
    <col min="16138" max="16140" width="9.7109375" style="669" customWidth="1"/>
    <col min="16141" max="16141" width="11.28515625" style="669" customWidth="1"/>
    <col min="16142" max="16145" width="9.7109375" style="669" customWidth="1"/>
    <col min="16146" max="16146" width="9.28515625" style="669" customWidth="1"/>
    <col min="16147" max="16150" width="8.7109375" style="669" customWidth="1"/>
    <col min="16151" max="16153" width="9.7109375" style="669" customWidth="1"/>
    <col min="16154" max="16155" width="10.140625" style="669" customWidth="1"/>
    <col min="16156" max="16156" width="9.7109375" style="669" customWidth="1"/>
    <col min="16157" max="16180" width="12.7109375" style="669" customWidth="1"/>
    <col min="16181" max="16183" width="0" style="669" hidden="1" customWidth="1"/>
    <col min="16184" max="16189" width="12.140625" style="669" customWidth="1"/>
    <col min="16190" max="16384" width="11.42578125" style="669"/>
  </cols>
  <sheetData>
    <row r="1" spans="1:55" s="656" customFormat="1" ht="12.75" customHeight="1" x14ac:dyDescent="0.1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55" s="656" customFormat="1" ht="12.75" customHeight="1" x14ac:dyDescent="0.15">
      <c r="A2" s="654" t="str">
        <f>CONCATENATE("COMUNA: ",[3]NOMBRE!B2," - ","( ",[3]NOMBRE!C2,[3]NOMBRE!D2,[3]NOMBRE!E2,[3]NOMBRE!F2,[3]NOMBRE!G2," )")</f>
        <v>COMUNA: LINARES  - ( 07401 )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55" s="656" customFormat="1" ht="12.75" customHeight="1" x14ac:dyDescent="0.2">
      <c r="A3" s="654" t="str">
        <f>CONCATENATE("ESTABLECIMIENTO: ",[3]NOMBRE!B3," - ","( ",[3]NOMBRE!C3,[3]NOMBRE!D3,[3]NOMBRE!E3,[3]NOMBRE!F3,[3]NOMBRE!G3," )")</f>
        <v>ESTABLECIMIENTO: HOSPITAL DE LINARES  - ( 16108 )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</row>
    <row r="4" spans="1:55" s="656" customFormat="1" ht="12.75" customHeight="1" x14ac:dyDescent="0.15">
      <c r="A4" s="654" t="str">
        <f>CONCATENATE("MES: ",[3]NOMBRE!B6," - ","( ",[3]NOMBRE!C6,[3]NOMBRE!D6," )")</f>
        <v>MES: AGOSTO - ( 08 )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</row>
    <row r="5" spans="1:55" s="656" customFormat="1" ht="12.75" customHeight="1" x14ac:dyDescent="0.15">
      <c r="A5" s="658" t="str">
        <f>CONCATENATE("AÑO: ",[3]NOMBRE!B7)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</row>
    <row r="6" spans="1:55" s="660" customFormat="1" ht="39.950000000000003" customHeight="1" x14ac:dyDescent="0.2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659"/>
      <c r="Q6" s="659"/>
      <c r="R6" s="659"/>
      <c r="S6" s="659"/>
      <c r="T6" s="659"/>
      <c r="U6" s="659"/>
      <c r="V6" s="659"/>
      <c r="W6" s="656"/>
      <c r="AX6" s="661"/>
      <c r="AY6" s="661"/>
    </row>
    <row r="7" spans="1:55" s="660" customFormat="1" ht="55.5" customHeight="1" x14ac:dyDescent="0.2">
      <c r="A7" s="715" t="s">
        <v>6</v>
      </c>
      <c r="B7" s="689"/>
      <c r="C7" s="689"/>
      <c r="D7" s="688"/>
      <c r="E7" s="688"/>
      <c r="F7" s="688"/>
      <c r="X7" s="656"/>
      <c r="Y7" s="656"/>
    </row>
    <row r="8" spans="1:55" s="660" customFormat="1" ht="29.25" customHeight="1" x14ac:dyDescent="0.2">
      <c r="A8" s="753" t="s">
        <v>7</v>
      </c>
      <c r="B8" s="754"/>
      <c r="C8" s="778" t="s">
        <v>8</v>
      </c>
      <c r="D8" s="693"/>
      <c r="E8" s="661"/>
      <c r="T8" s="656"/>
      <c r="U8" s="656"/>
    </row>
    <row r="9" spans="1:55" s="660" customFormat="1" ht="27" customHeight="1" x14ac:dyDescent="0.2">
      <c r="A9" s="755"/>
      <c r="B9" s="756"/>
      <c r="C9" s="779"/>
      <c r="D9" s="723"/>
      <c r="U9" s="656"/>
      <c r="V9" s="656"/>
    </row>
    <row r="10" spans="1:55" s="660" customFormat="1" x14ac:dyDescent="0.2">
      <c r="A10" s="760" t="s">
        <v>9</v>
      </c>
      <c r="B10" s="761"/>
      <c r="C10" s="632">
        <v>418</v>
      </c>
      <c r="U10" s="656"/>
      <c r="V10" s="656"/>
    </row>
    <row r="11" spans="1:55" s="660" customFormat="1" x14ac:dyDescent="0.2">
      <c r="A11" s="762" t="s">
        <v>10</v>
      </c>
      <c r="B11" s="763"/>
      <c r="C11" s="633">
        <v>5752</v>
      </c>
      <c r="U11" s="656"/>
      <c r="V11" s="656"/>
    </row>
    <row r="12" spans="1:55" s="660" customFormat="1" x14ac:dyDescent="0.2">
      <c r="A12" s="764" t="s">
        <v>11</v>
      </c>
      <c r="B12" s="765"/>
      <c r="C12" s="716">
        <f>SUM(C10:C11)</f>
        <v>6170</v>
      </c>
      <c r="U12" s="656"/>
      <c r="V12" s="656"/>
    </row>
    <row r="13" spans="1:55" s="660" customFormat="1" x14ac:dyDescent="0.2">
      <c r="A13" s="724" t="s">
        <v>12</v>
      </c>
      <c r="B13" s="737"/>
      <c r="C13" s="722"/>
      <c r="U13" s="656"/>
      <c r="V13" s="656"/>
    </row>
    <row r="14" spans="1:55" s="660" customFormat="1" ht="50.25" customHeight="1" x14ac:dyDescent="0.2">
      <c r="A14" s="691" t="s">
        <v>13</v>
      </c>
      <c r="B14" s="677"/>
      <c r="C14" s="678"/>
      <c r="D14" s="675"/>
      <c r="E14" s="679"/>
      <c r="X14" s="656"/>
      <c r="Y14" s="656"/>
    </row>
    <row r="15" spans="1:55" s="660" customFormat="1" ht="44.25" customHeight="1" x14ac:dyDescent="0.2">
      <c r="A15" s="757" t="s">
        <v>14</v>
      </c>
      <c r="B15" s="757"/>
      <c r="C15" s="713" t="s">
        <v>15</v>
      </c>
      <c r="D15" s="714" t="s">
        <v>16</v>
      </c>
      <c r="E15" s="690" t="s">
        <v>17</v>
      </c>
      <c r="F15" s="692"/>
      <c r="X15" s="656"/>
      <c r="Y15" s="656"/>
    </row>
    <row r="16" spans="1:55" s="660" customFormat="1" x14ac:dyDescent="0.2">
      <c r="A16" s="758" t="s">
        <v>18</v>
      </c>
      <c r="B16" s="681" t="s">
        <v>19</v>
      </c>
      <c r="C16" s="696">
        <f>SUM(D16:E16)</f>
        <v>0</v>
      </c>
      <c r="D16" s="697"/>
      <c r="E16" s="698"/>
      <c r="F16" s="731" t="str">
        <f>$BA16&amp;""</f>
        <v/>
      </c>
      <c r="X16" s="656"/>
      <c r="Y16" s="656"/>
      <c r="BA16" s="729" t="str">
        <f>IF($D16+$E16&lt;&gt;$C16,"NO ALTERE LAS FORMULAS, la suma de edades NO es igual al Total.","")</f>
        <v/>
      </c>
      <c r="BB16" s="663"/>
      <c r="BC16" s="730">
        <f>IF($D16+$E16&lt;&gt;$C16,1,0)</f>
        <v>0</v>
      </c>
    </row>
    <row r="17" spans="1:55" s="660" customFormat="1" x14ac:dyDescent="0.2">
      <c r="A17" s="758"/>
      <c r="B17" s="681" t="s">
        <v>21</v>
      </c>
      <c r="C17" s="699">
        <f>SUM(C18:C22)</f>
        <v>0</v>
      </c>
      <c r="D17" s="699">
        <f>SUM(D18:D22)</f>
        <v>0</v>
      </c>
      <c r="E17" s="699">
        <f>SUM(E18:E22)</f>
        <v>0</v>
      </c>
      <c r="F17" s="663"/>
      <c r="X17" s="656"/>
      <c r="Y17" s="656"/>
      <c r="BA17" s="663"/>
      <c r="BB17" s="663"/>
      <c r="BC17" s="663"/>
    </row>
    <row r="18" spans="1:55" s="660" customFormat="1" x14ac:dyDescent="0.2">
      <c r="A18" s="758"/>
      <c r="B18" s="682" t="s">
        <v>22</v>
      </c>
      <c r="C18" s="700">
        <f t="shared" ref="C18:C28" si="0">SUM(D18:E18)</f>
        <v>0</v>
      </c>
      <c r="D18" s="701"/>
      <c r="E18" s="702"/>
      <c r="F18" s="731" t="str">
        <f t="shared" ref="F18:F28" si="1">$BA18&amp;""</f>
        <v/>
      </c>
      <c r="X18" s="656"/>
      <c r="Y18" s="656"/>
      <c r="BA18" s="729" t="str">
        <f t="shared" ref="BA18:BA28" si="2">IF($D18+$E18&lt;&gt;$C18,"NO ALTERE LAS FORMULAS, la suma de edades NO es igual al Total.","")</f>
        <v/>
      </c>
      <c r="BB18" s="663"/>
      <c r="BC18" s="730">
        <f t="shared" ref="BC18:BC28" si="3">IF($D18+$E18&lt;&gt;$C18,1,0)</f>
        <v>0</v>
      </c>
    </row>
    <row r="19" spans="1:55" s="660" customFormat="1" x14ac:dyDescent="0.2">
      <c r="A19" s="758"/>
      <c r="B19" s="683" t="s">
        <v>23</v>
      </c>
      <c r="C19" s="703">
        <f t="shared" si="0"/>
        <v>0</v>
      </c>
      <c r="D19" s="704"/>
      <c r="E19" s="702"/>
      <c r="F19" s="731" t="str">
        <f t="shared" si="1"/>
        <v/>
      </c>
      <c r="X19" s="656"/>
      <c r="Y19" s="656"/>
      <c r="BA19" s="729" t="str">
        <f t="shared" si="2"/>
        <v/>
      </c>
      <c r="BB19" s="663"/>
      <c r="BC19" s="730">
        <f t="shared" si="3"/>
        <v>0</v>
      </c>
    </row>
    <row r="20" spans="1:55" s="660" customFormat="1" x14ac:dyDescent="0.2">
      <c r="A20" s="758"/>
      <c r="B20" s="683" t="s">
        <v>24</v>
      </c>
      <c r="C20" s="703">
        <f t="shared" si="0"/>
        <v>0</v>
      </c>
      <c r="D20" s="704"/>
      <c r="E20" s="705"/>
      <c r="F20" s="731" t="str">
        <f t="shared" si="1"/>
        <v/>
      </c>
      <c r="X20" s="656"/>
      <c r="Y20" s="656"/>
      <c r="BA20" s="729" t="str">
        <f t="shared" si="2"/>
        <v/>
      </c>
      <c r="BB20" s="663"/>
      <c r="BC20" s="730">
        <f t="shared" si="3"/>
        <v>0</v>
      </c>
    </row>
    <row r="21" spans="1:55" s="660" customFormat="1" x14ac:dyDescent="0.2">
      <c r="A21" s="758"/>
      <c r="B21" s="683" t="s">
        <v>25</v>
      </c>
      <c r="C21" s="703">
        <f t="shared" si="0"/>
        <v>0</v>
      </c>
      <c r="D21" s="704"/>
      <c r="E21" s="705"/>
      <c r="F21" s="731" t="str">
        <f>$BA21&amp;""</f>
        <v/>
      </c>
      <c r="X21" s="656"/>
      <c r="Y21" s="656"/>
      <c r="BA21" s="729" t="str">
        <f t="shared" si="2"/>
        <v/>
      </c>
      <c r="BB21" s="663"/>
      <c r="BC21" s="730">
        <f t="shared" si="3"/>
        <v>0</v>
      </c>
    </row>
    <row r="22" spans="1:55" s="660" customFormat="1" ht="14.25" customHeight="1" x14ac:dyDescent="0.2">
      <c r="A22" s="758"/>
      <c r="B22" s="684" t="s">
        <v>26</v>
      </c>
      <c r="C22" s="706">
        <f t="shared" si="0"/>
        <v>0</v>
      </c>
      <c r="D22" s="707"/>
      <c r="E22" s="708"/>
      <c r="F22" s="731" t="str">
        <f t="shared" si="1"/>
        <v/>
      </c>
      <c r="X22" s="656"/>
      <c r="Y22" s="656"/>
      <c r="BA22" s="729" t="str">
        <f t="shared" si="2"/>
        <v/>
      </c>
      <c r="BB22" s="663"/>
      <c r="BC22" s="730">
        <f t="shared" si="3"/>
        <v>0</v>
      </c>
    </row>
    <row r="23" spans="1:55" s="660" customFormat="1" x14ac:dyDescent="0.2">
      <c r="A23" s="758" t="s">
        <v>27</v>
      </c>
      <c r="B23" s="685" t="s">
        <v>19</v>
      </c>
      <c r="C23" s="700">
        <f t="shared" si="0"/>
        <v>0</v>
      </c>
      <c r="D23" s="701"/>
      <c r="E23" s="702"/>
      <c r="F23" s="731" t="str">
        <f t="shared" si="1"/>
        <v/>
      </c>
      <c r="X23" s="656"/>
      <c r="Y23" s="656"/>
      <c r="BA23" s="729" t="str">
        <f t="shared" si="2"/>
        <v/>
      </c>
      <c r="BB23" s="663"/>
      <c r="BC23" s="730">
        <f t="shared" si="3"/>
        <v>0</v>
      </c>
    </row>
    <row r="24" spans="1:55" s="660" customFormat="1" x14ac:dyDescent="0.2">
      <c r="A24" s="758"/>
      <c r="B24" s="686" t="s">
        <v>21</v>
      </c>
      <c r="C24" s="703">
        <f t="shared" si="0"/>
        <v>0</v>
      </c>
      <c r="D24" s="704"/>
      <c r="E24" s="705"/>
      <c r="F24" s="731" t="str">
        <f t="shared" si="1"/>
        <v/>
      </c>
      <c r="X24" s="656"/>
      <c r="Y24" s="656"/>
      <c r="BA24" s="729" t="str">
        <f t="shared" si="2"/>
        <v/>
      </c>
      <c r="BB24" s="663"/>
      <c r="BC24" s="730">
        <f t="shared" si="3"/>
        <v>0</v>
      </c>
    </row>
    <row r="25" spans="1:55" s="660" customFormat="1" ht="21.75" x14ac:dyDescent="0.2">
      <c r="A25" s="758"/>
      <c r="B25" s="687" t="s">
        <v>28</v>
      </c>
      <c r="C25" s="706">
        <f t="shared" si="0"/>
        <v>0</v>
      </c>
      <c r="D25" s="707"/>
      <c r="E25" s="709"/>
      <c r="F25" s="731" t="str">
        <f t="shared" si="1"/>
        <v/>
      </c>
      <c r="X25" s="656"/>
      <c r="Y25" s="656"/>
      <c r="BA25" s="729" t="str">
        <f t="shared" si="2"/>
        <v/>
      </c>
      <c r="BB25" s="663"/>
      <c r="BC25" s="730">
        <f t="shared" si="3"/>
        <v>0</v>
      </c>
    </row>
    <row r="26" spans="1:55" s="660" customFormat="1" x14ac:dyDescent="0.2">
      <c r="A26" s="758" t="s">
        <v>29</v>
      </c>
      <c r="B26" s="685" t="s">
        <v>19</v>
      </c>
      <c r="C26" s="700">
        <f t="shared" si="0"/>
        <v>0</v>
      </c>
      <c r="D26" s="701"/>
      <c r="E26" s="698"/>
      <c r="F26" s="731" t="str">
        <f t="shared" si="1"/>
        <v/>
      </c>
      <c r="X26" s="656"/>
      <c r="Y26" s="656"/>
      <c r="BA26" s="729" t="str">
        <f t="shared" si="2"/>
        <v/>
      </c>
      <c r="BB26" s="663"/>
      <c r="BC26" s="730">
        <f>IF($D26+$E26&lt;&gt;$C26,1,0)</f>
        <v>0</v>
      </c>
    </row>
    <row r="27" spans="1:55" s="660" customFormat="1" x14ac:dyDescent="0.2">
      <c r="A27" s="758"/>
      <c r="B27" s="686" t="s">
        <v>21</v>
      </c>
      <c r="C27" s="703">
        <f t="shared" si="0"/>
        <v>0</v>
      </c>
      <c r="D27" s="704"/>
      <c r="E27" s="705"/>
      <c r="F27" s="731" t="str">
        <f t="shared" si="1"/>
        <v/>
      </c>
      <c r="X27" s="656"/>
      <c r="Y27" s="656"/>
      <c r="BA27" s="729" t="str">
        <f t="shared" si="2"/>
        <v/>
      </c>
      <c r="BB27" s="663"/>
      <c r="BC27" s="730">
        <f t="shared" si="3"/>
        <v>0</v>
      </c>
    </row>
    <row r="28" spans="1:55" s="660" customFormat="1" ht="21.75" x14ac:dyDescent="0.2">
      <c r="A28" s="758"/>
      <c r="B28" s="687" t="s">
        <v>30</v>
      </c>
      <c r="C28" s="706">
        <f t="shared" si="0"/>
        <v>0</v>
      </c>
      <c r="D28" s="707"/>
      <c r="E28" s="708"/>
      <c r="F28" s="731" t="str">
        <f t="shared" si="1"/>
        <v/>
      </c>
      <c r="X28" s="656"/>
      <c r="Y28" s="656"/>
      <c r="BA28" s="729" t="str">
        <f t="shared" si="2"/>
        <v/>
      </c>
      <c r="BB28" s="663"/>
      <c r="BC28" s="730">
        <f t="shared" si="3"/>
        <v>0</v>
      </c>
    </row>
    <row r="29" spans="1:55" s="660" customFormat="1" ht="13.5" customHeight="1" x14ac:dyDescent="0.2">
      <c r="A29" s="694" t="s">
        <v>31</v>
      </c>
      <c r="B29" s="695"/>
      <c r="C29" s="710"/>
      <c r="D29" s="711"/>
      <c r="E29" s="712"/>
      <c r="X29" s="656"/>
      <c r="Y29" s="656"/>
    </row>
    <row r="30" spans="1:55" s="660" customFormat="1" ht="51.75" customHeight="1" x14ac:dyDescent="0.2">
      <c r="A30" s="691" t="s">
        <v>32</v>
      </c>
      <c r="B30" s="676"/>
      <c r="C30" s="678"/>
      <c r="D30" s="675"/>
      <c r="E30" s="679"/>
      <c r="F30" s="680"/>
      <c r="G30" s="655"/>
      <c r="H30" s="655"/>
      <c r="X30" s="656"/>
      <c r="Y30" s="656"/>
    </row>
    <row r="31" spans="1:55" s="660" customFormat="1" ht="12.75" customHeight="1" x14ac:dyDescent="0.2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W31" s="656"/>
      <c r="X31" s="656"/>
    </row>
    <row r="32" spans="1:55" s="660" customFormat="1" x14ac:dyDescent="0.2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W32" s="656"/>
      <c r="X32" s="656"/>
    </row>
    <row r="33" spans="1:55" s="660" customFormat="1" ht="11.25" customHeight="1" x14ac:dyDescent="0.2">
      <c r="A33" s="745"/>
      <c r="B33" s="746"/>
      <c r="C33" s="749"/>
      <c r="D33" s="773"/>
      <c r="E33" s="767"/>
      <c r="F33" s="769"/>
      <c r="G33" s="749"/>
      <c r="H33" s="749"/>
      <c r="I33" s="749"/>
      <c r="W33" s="656"/>
      <c r="X33" s="656"/>
    </row>
    <row r="34" spans="1:55" s="660" customFormat="1" ht="25.5" customHeight="1" x14ac:dyDescent="0.2">
      <c r="A34" s="739" t="s">
        <v>41</v>
      </c>
      <c r="B34" s="740"/>
      <c r="C34" s="696">
        <f>SUM(D34:F34)</f>
        <v>0</v>
      </c>
      <c r="D34" s="717"/>
      <c r="E34" s="718"/>
      <c r="F34" s="719"/>
      <c r="G34" s="720"/>
      <c r="H34" s="720"/>
      <c r="I34" s="720"/>
      <c r="J34" s="731" t="str">
        <f>$BA34&amp;""</f>
        <v/>
      </c>
      <c r="W34" s="656"/>
      <c r="X34" s="656"/>
      <c r="BA34" s="729" t="str">
        <f>IF($D34+$E34+F34&lt;&gt;$C34,"NO ALTERE LAS FORMULAS, la suma de procedencia NO es igual al TOTAL.","")</f>
        <v/>
      </c>
      <c r="BB34" s="663"/>
      <c r="BC34" s="730">
        <f>IF($D34+$E34+F34&lt;&gt;$C34,1,0)</f>
        <v>0</v>
      </c>
    </row>
    <row r="35" spans="1:55" s="660" customFormat="1" ht="13.5" customHeight="1" x14ac:dyDescent="0.2">
      <c r="A35" s="728" t="s">
        <v>42</v>
      </c>
      <c r="B35" s="727"/>
      <c r="C35" s="726"/>
      <c r="D35" s="725"/>
      <c r="E35" s="725"/>
      <c r="F35" s="725"/>
      <c r="G35" s="725"/>
      <c r="H35" s="725"/>
      <c r="X35" s="656"/>
      <c r="Y35" s="656"/>
    </row>
    <row r="36" spans="1:55" s="660" customFormat="1" x14ac:dyDescent="0.2">
      <c r="A36" s="664"/>
      <c r="X36" s="656"/>
      <c r="Y36" s="656"/>
    </row>
    <row r="37" spans="1:55" s="660" customFormat="1" x14ac:dyDescent="0.2">
      <c r="A37" s="664"/>
      <c r="X37" s="656"/>
      <c r="Y37" s="656"/>
    </row>
    <row r="38" spans="1:55" s="660" customFormat="1" x14ac:dyDescent="0.2">
      <c r="A38" s="664"/>
      <c r="X38" s="656"/>
      <c r="Y38" s="656"/>
    </row>
    <row r="39" spans="1:55" s="660" customFormat="1" x14ac:dyDescent="0.2">
      <c r="A39" s="664"/>
      <c r="X39" s="656"/>
      <c r="Y39" s="656"/>
    </row>
    <row r="40" spans="1:55" s="660" customFormat="1" x14ac:dyDescent="0.2">
      <c r="A40" s="664"/>
      <c r="X40" s="656"/>
      <c r="Y40" s="656"/>
    </row>
    <row r="41" spans="1:55" s="660" customFormat="1" x14ac:dyDescent="0.2">
      <c r="A41" s="664"/>
      <c r="X41" s="656"/>
      <c r="Y41" s="656"/>
    </row>
    <row r="42" spans="1:55" s="660" customFormat="1" x14ac:dyDescent="0.2">
      <c r="A42" s="664"/>
      <c r="X42" s="656"/>
      <c r="Y42" s="656"/>
    </row>
    <row r="43" spans="1:55" s="660" customFormat="1" x14ac:dyDescent="0.2">
      <c r="A43" s="664"/>
      <c r="X43" s="656"/>
      <c r="Y43" s="656"/>
    </row>
    <row r="44" spans="1:55" s="660" customFormat="1" x14ac:dyDescent="0.2">
      <c r="A44" s="664"/>
      <c r="X44" s="656"/>
      <c r="Y44" s="656"/>
    </row>
    <row r="45" spans="1:55" s="660" customFormat="1" x14ac:dyDescent="0.2">
      <c r="A45" s="664"/>
      <c r="X45" s="656"/>
      <c r="Y45" s="656"/>
    </row>
    <row r="46" spans="1:55" s="660" customFormat="1" x14ac:dyDescent="0.2">
      <c r="A46" s="664"/>
      <c r="X46" s="656"/>
      <c r="Y46" s="656"/>
    </row>
    <row r="47" spans="1:55" s="660" customFormat="1" x14ac:dyDescent="0.2">
      <c r="A47" s="664"/>
      <c r="X47" s="656"/>
      <c r="Y47" s="656"/>
    </row>
    <row r="48" spans="1:55" s="660" customFormat="1" x14ac:dyDescent="0.2">
      <c r="A48" s="664"/>
      <c r="X48" s="656"/>
      <c r="Y48" s="656"/>
    </row>
    <row r="49" spans="1:25" s="660" customFormat="1" x14ac:dyDescent="0.2">
      <c r="A49" s="664"/>
      <c r="X49" s="656"/>
      <c r="Y49" s="656"/>
    </row>
    <row r="50" spans="1:25" s="660" customFormat="1" x14ac:dyDescent="0.2">
      <c r="A50" s="664"/>
      <c r="X50" s="656"/>
      <c r="Y50" s="656"/>
    </row>
    <row r="51" spans="1:25" s="660" customFormat="1" x14ac:dyDescent="0.2">
      <c r="A51" s="664"/>
      <c r="X51" s="656"/>
      <c r="Y51" s="656"/>
    </row>
    <row r="52" spans="1:25" s="660" customFormat="1" x14ac:dyDescent="0.2">
      <c r="A52" s="664"/>
      <c r="X52" s="656"/>
      <c r="Y52" s="656"/>
    </row>
    <row r="53" spans="1:25" s="660" customFormat="1" x14ac:dyDescent="0.2">
      <c r="A53" s="664"/>
      <c r="X53" s="656"/>
      <c r="Y53" s="656"/>
    </row>
    <row r="54" spans="1:25" s="660" customFormat="1" x14ac:dyDescent="0.2">
      <c r="A54" s="664"/>
      <c r="X54" s="656"/>
      <c r="Y54" s="656"/>
    </row>
    <row r="55" spans="1:25" s="660" customFormat="1" x14ac:dyDescent="0.2">
      <c r="A55" s="664"/>
      <c r="X55" s="656"/>
      <c r="Y55" s="656"/>
    </row>
    <row r="56" spans="1:25" s="660" customFormat="1" x14ac:dyDescent="0.2">
      <c r="A56" s="664"/>
      <c r="X56" s="656"/>
      <c r="Y56" s="656"/>
    </row>
    <row r="57" spans="1:25" s="660" customFormat="1" x14ac:dyDescent="0.2">
      <c r="A57" s="664"/>
      <c r="X57" s="656"/>
      <c r="Y57" s="656"/>
    </row>
    <row r="58" spans="1:25" s="660" customFormat="1" x14ac:dyDescent="0.2">
      <c r="A58" s="664"/>
      <c r="X58" s="656"/>
      <c r="Y58" s="656"/>
    </row>
    <row r="59" spans="1:25" s="660" customFormat="1" x14ac:dyDescent="0.2">
      <c r="A59" s="664"/>
      <c r="X59" s="656"/>
      <c r="Y59" s="656"/>
    </row>
    <row r="60" spans="1:25" s="660" customFormat="1" x14ac:dyDescent="0.2">
      <c r="A60" s="664"/>
      <c r="X60" s="656"/>
      <c r="Y60" s="656"/>
    </row>
    <row r="61" spans="1:25" s="660" customFormat="1" x14ac:dyDescent="0.2">
      <c r="A61" s="664"/>
      <c r="X61" s="656"/>
      <c r="Y61" s="656"/>
    </row>
    <row r="62" spans="1:25" s="660" customFormat="1" x14ac:dyDescent="0.2">
      <c r="A62" s="664"/>
      <c r="X62" s="656"/>
      <c r="Y62" s="656"/>
    </row>
    <row r="63" spans="1:25" s="660" customFormat="1" x14ac:dyDescent="0.2">
      <c r="A63" s="664"/>
      <c r="X63" s="656"/>
      <c r="Y63" s="656"/>
    </row>
    <row r="64" spans="1:25" s="660" customFormat="1" x14ac:dyDescent="0.2">
      <c r="A64" s="664"/>
      <c r="X64" s="656"/>
      <c r="Y64" s="656"/>
    </row>
    <row r="65" spans="1:25" s="660" customFormat="1" x14ac:dyDescent="0.2">
      <c r="A65" s="664"/>
      <c r="X65" s="656"/>
      <c r="Y65" s="656"/>
    </row>
    <row r="66" spans="1:25" s="660" customFormat="1" x14ac:dyDescent="0.2">
      <c r="A66" s="664"/>
      <c r="X66" s="656"/>
      <c r="Y66" s="656"/>
    </row>
    <row r="67" spans="1:25" s="660" customFormat="1" x14ac:dyDescent="0.2">
      <c r="A67" s="664"/>
      <c r="X67" s="656"/>
      <c r="Y67" s="656"/>
    </row>
    <row r="68" spans="1:25" s="660" customFormat="1" x14ac:dyDescent="0.2">
      <c r="A68" s="664"/>
      <c r="X68" s="656"/>
      <c r="Y68" s="656"/>
    </row>
    <row r="69" spans="1:25" s="660" customFormat="1" x14ac:dyDescent="0.2">
      <c r="A69" s="664"/>
      <c r="X69" s="656"/>
      <c r="Y69" s="656"/>
    </row>
    <row r="70" spans="1:25" s="660" customFormat="1" x14ac:dyDescent="0.2">
      <c r="A70" s="664"/>
      <c r="X70" s="656"/>
      <c r="Y70" s="656"/>
    </row>
    <row r="71" spans="1:25" s="660" customFormat="1" x14ac:dyDescent="0.2">
      <c r="A71" s="664"/>
      <c r="X71" s="656"/>
      <c r="Y71" s="656"/>
    </row>
    <row r="72" spans="1:25" s="660" customFormat="1" x14ac:dyDescent="0.2">
      <c r="A72" s="664"/>
      <c r="X72" s="656"/>
      <c r="Y72" s="656"/>
    </row>
    <row r="73" spans="1:25" s="660" customFormat="1" x14ac:dyDescent="0.2">
      <c r="A73" s="664"/>
      <c r="X73" s="656"/>
      <c r="Y73" s="656"/>
    </row>
    <row r="74" spans="1:25" s="660" customFormat="1" x14ac:dyDescent="0.2">
      <c r="A74" s="664"/>
      <c r="X74" s="656"/>
      <c r="Y74" s="656"/>
    </row>
    <row r="75" spans="1:25" s="660" customFormat="1" x14ac:dyDescent="0.2">
      <c r="A75" s="664"/>
      <c r="X75" s="656"/>
      <c r="Y75" s="656"/>
    </row>
    <row r="76" spans="1:25" s="660" customFormat="1" x14ac:dyDescent="0.2">
      <c r="A76" s="664"/>
      <c r="X76" s="656"/>
      <c r="Y76" s="656"/>
    </row>
    <row r="77" spans="1:25" s="660" customFormat="1" x14ac:dyDescent="0.2">
      <c r="A77" s="664"/>
      <c r="X77" s="656"/>
      <c r="Y77" s="656"/>
    </row>
    <row r="78" spans="1:25" s="660" customFormat="1" x14ac:dyDescent="0.2">
      <c r="A78" s="664"/>
      <c r="X78" s="656"/>
      <c r="Y78" s="656"/>
    </row>
    <row r="79" spans="1:25" s="660" customFormat="1" x14ac:dyDescent="0.2">
      <c r="A79" s="664"/>
      <c r="X79" s="656"/>
      <c r="Y79" s="656"/>
    </row>
    <row r="80" spans="1:25" s="660" customFormat="1" x14ac:dyDescent="0.2">
      <c r="A80" s="664"/>
      <c r="X80" s="656"/>
      <c r="Y80" s="656"/>
    </row>
    <row r="81" spans="1:25" s="660" customFormat="1" x14ac:dyDescent="0.2">
      <c r="A81" s="664"/>
      <c r="X81" s="656"/>
      <c r="Y81" s="656"/>
    </row>
    <row r="82" spans="1:25" s="660" customFormat="1" x14ac:dyDescent="0.2">
      <c r="A82" s="664"/>
      <c r="X82" s="656"/>
      <c r="Y82" s="656"/>
    </row>
    <row r="83" spans="1:25" s="660" customFormat="1" x14ac:dyDescent="0.2">
      <c r="A83" s="664"/>
      <c r="X83" s="656"/>
      <c r="Y83" s="656"/>
    </row>
    <row r="84" spans="1:25" s="660" customFormat="1" x14ac:dyDescent="0.2">
      <c r="A84" s="664"/>
      <c r="X84" s="656"/>
      <c r="Y84" s="656"/>
    </row>
    <row r="85" spans="1:25" s="660" customFormat="1" x14ac:dyDescent="0.2">
      <c r="A85" s="664"/>
      <c r="X85" s="656"/>
      <c r="Y85" s="656"/>
    </row>
    <row r="86" spans="1:25" s="660" customFormat="1" x14ac:dyDescent="0.2">
      <c r="A86" s="664"/>
      <c r="X86" s="656"/>
      <c r="Y86" s="656"/>
    </row>
    <row r="87" spans="1:25" s="660" customFormat="1" x14ac:dyDescent="0.2">
      <c r="A87" s="664"/>
      <c r="X87" s="656"/>
      <c r="Y87" s="656"/>
    </row>
    <row r="88" spans="1:25" s="660" customFormat="1" x14ac:dyDescent="0.2">
      <c r="A88" s="664"/>
      <c r="X88" s="656"/>
      <c r="Y88" s="656"/>
    </row>
    <row r="89" spans="1:25" s="660" customFormat="1" x14ac:dyDescent="0.2">
      <c r="A89" s="664"/>
      <c r="X89" s="656"/>
      <c r="Y89" s="656"/>
    </row>
    <row r="90" spans="1:25" s="660" customFormat="1" x14ac:dyDescent="0.2">
      <c r="A90" s="664"/>
      <c r="X90" s="656"/>
      <c r="Y90" s="656"/>
    </row>
    <row r="91" spans="1:25" s="660" customFormat="1" x14ac:dyDescent="0.2">
      <c r="A91" s="664"/>
      <c r="X91" s="656"/>
      <c r="Y91" s="656"/>
    </row>
    <row r="92" spans="1:25" s="660" customFormat="1" x14ac:dyDescent="0.2">
      <c r="A92" s="664"/>
      <c r="X92" s="656"/>
      <c r="Y92" s="656"/>
    </row>
    <row r="93" spans="1:25" s="660" customFormat="1" x14ac:dyDescent="0.2">
      <c r="A93" s="664"/>
      <c r="X93" s="656"/>
      <c r="Y93" s="656"/>
    </row>
    <row r="94" spans="1:25" s="660" customFormat="1" x14ac:dyDescent="0.2">
      <c r="A94" s="664"/>
      <c r="X94" s="656"/>
      <c r="Y94" s="656"/>
    </row>
    <row r="95" spans="1:25" s="660" customFormat="1" x14ac:dyDescent="0.2">
      <c r="A95" s="664"/>
      <c r="X95" s="656"/>
      <c r="Y95" s="656"/>
    </row>
    <row r="96" spans="1:25" s="660" customFormat="1" x14ac:dyDescent="0.2">
      <c r="A96" s="664"/>
      <c r="X96" s="656"/>
      <c r="Y96" s="656"/>
    </row>
    <row r="97" spans="1:85" s="660" customFormat="1" x14ac:dyDescent="0.2">
      <c r="A97" s="664"/>
      <c r="X97" s="656"/>
      <c r="Y97" s="656"/>
    </row>
    <row r="98" spans="1:85" s="660" customFormat="1" x14ac:dyDescent="0.2">
      <c r="A98" s="664"/>
      <c r="X98" s="656"/>
      <c r="Y98" s="656"/>
    </row>
    <row r="99" spans="1:85" s="660" customFormat="1" x14ac:dyDescent="0.2">
      <c r="A99" s="664"/>
      <c r="X99" s="656"/>
      <c r="Y99" s="656"/>
    </row>
    <row r="100" spans="1:85" s="660" customFormat="1" x14ac:dyDescent="0.2">
      <c r="A100" s="664"/>
      <c r="X100" s="656"/>
      <c r="Y100" s="656"/>
    </row>
    <row r="101" spans="1:85" s="660" customFormat="1" x14ac:dyDescent="0.2">
      <c r="A101" s="664"/>
      <c r="X101" s="656"/>
      <c r="Y101" s="656"/>
    </row>
    <row r="102" spans="1:85" s="660" customFormat="1" x14ac:dyDescent="0.2">
      <c r="A102" s="664"/>
      <c r="I102" s="665"/>
      <c r="X102" s="656"/>
      <c r="Y102" s="656"/>
    </row>
    <row r="103" spans="1:85" s="660" customFormat="1" x14ac:dyDescent="0.2">
      <c r="A103" s="664"/>
      <c r="I103" s="665"/>
      <c r="X103" s="656"/>
      <c r="Y103" s="656"/>
    </row>
    <row r="104" spans="1:85" s="660" customFormat="1" x14ac:dyDescent="0.2">
      <c r="A104" s="664"/>
      <c r="I104" s="665"/>
      <c r="X104" s="656"/>
      <c r="Y104" s="656"/>
    </row>
    <row r="105" spans="1:85" s="660" customFormat="1" x14ac:dyDescent="0.2">
      <c r="A105" s="664"/>
      <c r="I105" s="665"/>
      <c r="X105" s="656"/>
      <c r="Y105" s="656"/>
    </row>
    <row r="106" spans="1:85" s="660" customFormat="1" x14ac:dyDescent="0.2">
      <c r="A106" s="664"/>
      <c r="I106" s="665"/>
      <c r="X106" s="656"/>
      <c r="Y106" s="656"/>
    </row>
    <row r="107" spans="1:85" s="660" customFormat="1" x14ac:dyDescent="0.2">
      <c r="A107" s="664"/>
      <c r="I107" s="665"/>
      <c r="X107" s="656"/>
      <c r="Y107" s="656"/>
    </row>
    <row r="108" spans="1:85" s="665" customFormat="1" x14ac:dyDescent="0.2">
      <c r="A108" s="664"/>
      <c r="B108" s="660"/>
      <c r="C108" s="660"/>
      <c r="D108" s="660"/>
      <c r="E108" s="660"/>
      <c r="F108" s="660"/>
      <c r="X108" s="667"/>
      <c r="Y108" s="667"/>
    </row>
    <row r="109" spans="1:85" s="665" customFormat="1" x14ac:dyDescent="0.2">
      <c r="A109" s="664"/>
      <c r="B109" s="660"/>
      <c r="C109" s="660"/>
      <c r="D109" s="660"/>
      <c r="E109" s="660"/>
      <c r="F109" s="660"/>
      <c r="X109" s="667"/>
      <c r="Y109" s="667"/>
    </row>
    <row r="110" spans="1:85" s="665" customFormat="1" x14ac:dyDescent="0.2">
      <c r="A110" s="664"/>
      <c r="B110" s="660"/>
      <c r="C110" s="660"/>
      <c r="D110" s="660"/>
      <c r="E110" s="660"/>
      <c r="F110" s="660"/>
      <c r="X110" s="667"/>
      <c r="Y110" s="667"/>
    </row>
    <row r="111" spans="1:85" x14ac:dyDescent="0.2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</row>
    <row r="112" spans="1:85" s="672" customFormat="1" x14ac:dyDescent="0.2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s="672" customFormat="1" x14ac:dyDescent="0.2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s="672" customFormat="1" x14ac:dyDescent="0.2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s="672" customFormat="1" x14ac:dyDescent="0.2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s="672" customFormat="1" x14ac:dyDescent="0.2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s="672" customFormat="1" x14ac:dyDescent="0.2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s="672" customFormat="1" x14ac:dyDescent="0.2">
      <c r="A118" s="664"/>
      <c r="B118" s="660"/>
      <c r="C118" s="660"/>
      <c r="D118" s="660"/>
      <c r="E118" s="660"/>
      <c r="F118" s="660"/>
      <c r="N118" s="671"/>
      <c r="P118" s="671"/>
      <c r="X118" s="671"/>
      <c r="Y118" s="671"/>
      <c r="Z118" s="671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s="672" customFormat="1" hidden="1" x14ac:dyDescent="0.2">
      <c r="A119" s="664"/>
      <c r="B119" s="660"/>
      <c r="C119" s="660"/>
      <c r="D119" s="660"/>
      <c r="E119" s="660"/>
      <c r="F119" s="660"/>
      <c r="N119" s="671"/>
      <c r="P119" s="671"/>
      <c r="X119" s="671"/>
      <c r="Y119" s="671"/>
      <c r="Z119" s="671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s="672" customFormat="1" x14ac:dyDescent="0.2">
      <c r="A120" s="664"/>
      <c r="B120" s="660"/>
      <c r="C120" s="660"/>
      <c r="D120" s="660"/>
      <c r="E120" s="660"/>
      <c r="F120" s="660"/>
      <c r="N120" s="671"/>
      <c r="P120" s="671"/>
      <c r="X120" s="671"/>
      <c r="Y120" s="671"/>
      <c r="Z120" s="671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s="672" customFormat="1" x14ac:dyDescent="0.2">
      <c r="A121" s="664"/>
      <c r="B121" s="660"/>
      <c r="C121" s="660"/>
      <c r="D121" s="660"/>
      <c r="E121" s="660"/>
      <c r="F121" s="660"/>
      <c r="N121" s="671"/>
      <c r="P121" s="671"/>
      <c r="X121" s="671"/>
      <c r="Y121" s="671"/>
      <c r="Z121" s="671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s="672" customFormat="1" x14ac:dyDescent="0.2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s="672" customFormat="1" x14ac:dyDescent="0.2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s="672" customFormat="1" x14ac:dyDescent="0.2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s="672" customFormat="1" x14ac:dyDescent="0.2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s="672" customFormat="1" x14ac:dyDescent="0.2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s="672" customFormat="1" x14ac:dyDescent="0.2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s="672" customFormat="1" x14ac:dyDescent="0.2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s="672" customFormat="1" x14ac:dyDescent="0.2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s="672" customFormat="1" x14ac:dyDescent="0.2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s="672" customFormat="1" x14ac:dyDescent="0.2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s="672" customFormat="1" x14ac:dyDescent="0.2">
      <c r="A132" s="664"/>
      <c r="B132" s="660"/>
      <c r="C132" s="660"/>
      <c r="D132" s="660"/>
      <c r="E132" s="660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s="672" customFormat="1" x14ac:dyDescent="0.2">
      <c r="A133" s="664"/>
      <c r="B133" s="660"/>
      <c r="C133" s="660"/>
      <c r="D133" s="660"/>
      <c r="E133" s="660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s="672" customFormat="1" x14ac:dyDescent="0.2">
      <c r="A134" s="664"/>
      <c r="B134" s="660"/>
      <c r="C134" s="660"/>
      <c r="D134" s="660"/>
      <c r="E134" s="660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s="672" customFormat="1" x14ac:dyDescent="0.2">
      <c r="A135" s="666"/>
      <c r="B135" s="660"/>
      <c r="C135" s="660"/>
      <c r="D135" s="660"/>
      <c r="E135" s="660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s="672" customFormat="1" x14ac:dyDescent="0.2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s="672" customFormat="1" x14ac:dyDescent="0.2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s="672" customFormat="1" x14ac:dyDescent="0.2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s="672" customFormat="1" x14ac:dyDescent="0.2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s="672" customFormat="1" x14ac:dyDescent="0.2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s="672" customFormat="1" x14ac:dyDescent="0.2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s="672" customFormat="1" x14ac:dyDescent="0.2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s="672" customFormat="1" x14ac:dyDescent="0.2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s="672" customFormat="1" x14ac:dyDescent="0.2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s="672" customFormat="1" x14ac:dyDescent="0.2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s="672" customFormat="1" x14ac:dyDescent="0.2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s="672" customFormat="1" x14ac:dyDescent="0.2">
      <c r="A147" s="674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s="672" customFormat="1" x14ac:dyDescent="0.2">
      <c r="A148" s="73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s="672" customFormat="1" x14ac:dyDescent="0.2">
      <c r="A149" s="674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s="672" customFormat="1" x14ac:dyDescent="0.2">
      <c r="A150" s="674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s="672" customFormat="1" x14ac:dyDescent="0.2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s="672" customFormat="1" x14ac:dyDescent="0.2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s="672" customFormat="1" x14ac:dyDescent="0.2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s="672" customFormat="1" x14ac:dyDescent="0.2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s="672" customFormat="1" x14ac:dyDescent="0.2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s="672" customFormat="1" x14ac:dyDescent="0.2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s="672" customFormat="1" x14ac:dyDescent="0.2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s="672" customFormat="1" x14ac:dyDescent="0.2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s="672" customFormat="1" x14ac:dyDescent="0.2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s="672" customFormat="1" x14ac:dyDescent="0.2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s="672" customFormat="1" x14ac:dyDescent="0.2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s="672" customFormat="1" x14ac:dyDescent="0.2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s="672" customFormat="1" x14ac:dyDescent="0.2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s="672" customFormat="1" x14ac:dyDescent="0.2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s="672" customFormat="1" x14ac:dyDescent="0.2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s="672" customFormat="1" x14ac:dyDescent="0.2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s="672" customFormat="1" x14ac:dyDescent="0.2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s="672" customFormat="1" x14ac:dyDescent="0.2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s="672" customFormat="1" x14ac:dyDescent="0.2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s="672" customFormat="1" x14ac:dyDescent="0.2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s="672" customFormat="1" x14ac:dyDescent="0.2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s="672" customFormat="1" x14ac:dyDescent="0.2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s="672" customFormat="1" x14ac:dyDescent="0.2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s="672" customFormat="1" x14ac:dyDescent="0.2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s="672" customFormat="1" x14ac:dyDescent="0.2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s="672" customFormat="1" x14ac:dyDescent="0.2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s="672" customFormat="1" x14ac:dyDescent="0.2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s="672" customFormat="1" x14ac:dyDescent="0.2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s="672" customFormat="1" x14ac:dyDescent="0.2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s="672" customFormat="1" x14ac:dyDescent="0.2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s="672" customFormat="1" x14ac:dyDescent="0.2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s="672" customFormat="1" x14ac:dyDescent="0.2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s="672" customFormat="1" x14ac:dyDescent="0.2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s="672" customFormat="1" x14ac:dyDescent="0.2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s="672" customFormat="1" x14ac:dyDescent="0.2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s="672" customFormat="1" x14ac:dyDescent="0.2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s="672" customFormat="1" x14ac:dyDescent="0.2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s="672" customFormat="1" x14ac:dyDescent="0.2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s="672" customFormat="1" x14ac:dyDescent="0.2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s="672" customFormat="1" x14ac:dyDescent="0.2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s="672" customFormat="1" x14ac:dyDescent="0.2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s="672" customFormat="1" x14ac:dyDescent="0.2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s="672" customFormat="1" x14ac:dyDescent="0.2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s="672" customFormat="1" x14ac:dyDescent="0.2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s="672" customFormat="1" x14ac:dyDescent="0.2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s="672" customFormat="1" x14ac:dyDescent="0.2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s="672" customFormat="1" x14ac:dyDescent="0.2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s="672" customFormat="1" x14ac:dyDescent="0.2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s="672" customFormat="1" x14ac:dyDescent="0.2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s="672" customFormat="1" x14ac:dyDescent="0.2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s="672" customFormat="1" x14ac:dyDescent="0.2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s="672" customFormat="1" x14ac:dyDescent="0.2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s="672" customFormat="1" x14ac:dyDescent="0.2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s="672" customFormat="1" x14ac:dyDescent="0.2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s="672" customFormat="1" x14ac:dyDescent="0.2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s="672" customFormat="1" x14ac:dyDescent="0.2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s="672" customFormat="1" x14ac:dyDescent="0.2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s="672" customFormat="1" x14ac:dyDescent="0.2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s="672" customFormat="1" x14ac:dyDescent="0.2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s="672" customFormat="1" x14ac:dyDescent="0.2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s="672" customFormat="1" x14ac:dyDescent="0.2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s="672" customFormat="1" x14ac:dyDescent="0.2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s="672" customFormat="1" x14ac:dyDescent="0.2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s="672" customFormat="1" x14ac:dyDescent="0.2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s="672" customFormat="1" x14ac:dyDescent="0.2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s="672" customFormat="1" x14ac:dyDescent="0.2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s="672" customFormat="1" x14ac:dyDescent="0.2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s="672" customFormat="1" x14ac:dyDescent="0.2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s="672" customFormat="1" x14ac:dyDescent="0.2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s="672" customFormat="1" hidden="1" x14ac:dyDescent="0.2">
      <c r="A220" s="733">
        <f>SUM(A7:I34)</f>
        <v>12340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4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s="672" customFormat="1" x14ac:dyDescent="0.2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s="672" customFormat="1" x14ac:dyDescent="0.2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s="672" customFormat="1" x14ac:dyDescent="0.2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s="672" customFormat="1" x14ac:dyDescent="0.2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s="672" customFormat="1" x14ac:dyDescent="0.2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s="672" customFormat="1" x14ac:dyDescent="0.2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s="672" customFormat="1" x14ac:dyDescent="0.2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s="672" customFormat="1" x14ac:dyDescent="0.2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s="672" customFormat="1" x14ac:dyDescent="0.2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s="672" customFormat="1" x14ac:dyDescent="0.2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s="672" customFormat="1" x14ac:dyDescent="0.2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s="672" customFormat="1" x14ac:dyDescent="0.2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s="672" customFormat="1" x14ac:dyDescent="0.2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s="672" customFormat="1" x14ac:dyDescent="0.2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s="672" customFormat="1" x14ac:dyDescent="0.2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s="672" customFormat="1" x14ac:dyDescent="0.2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s="672" customFormat="1" x14ac:dyDescent="0.2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s="672" customFormat="1" x14ac:dyDescent="0.2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s="672" customFormat="1" x14ac:dyDescent="0.2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s="672" customFormat="1" x14ac:dyDescent="0.2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s="672" customFormat="1" x14ac:dyDescent="0.2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s="672" customFormat="1" x14ac:dyDescent="0.2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s="672" customFormat="1" x14ac:dyDescent="0.2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s="672" customFormat="1" x14ac:dyDescent="0.2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s="672" customFormat="1" x14ac:dyDescent="0.2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s="672" customFormat="1" x14ac:dyDescent="0.2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H22" sqref="H22"/>
    </sheetView>
  </sheetViews>
  <sheetFormatPr baseColWidth="10" defaultRowHeight="12.75" x14ac:dyDescent="0.2"/>
  <cols>
    <col min="1" max="1" width="18.28515625" style="668" customWidth="1"/>
    <col min="2" max="2" width="27.85546875" style="662" customWidth="1"/>
    <col min="3" max="3" width="14" style="662" customWidth="1"/>
    <col min="4" max="5" width="13.5703125" style="662" customWidth="1"/>
    <col min="6" max="6" width="12.5703125" style="662" customWidth="1"/>
    <col min="7" max="7" width="11.7109375" style="662" customWidth="1"/>
    <col min="8" max="9" width="14.7109375" style="662" customWidth="1"/>
    <col min="10" max="12" width="9.7109375" style="662" customWidth="1"/>
    <col min="13" max="13" width="11.28515625" style="662" customWidth="1"/>
    <col min="14" max="14" width="9.7109375" style="663" customWidth="1"/>
    <col min="15" max="15" width="9.7109375" style="662" customWidth="1"/>
    <col min="16" max="16" width="9.7109375" style="663" customWidth="1"/>
    <col min="17" max="17" width="9.7109375" style="662" customWidth="1"/>
    <col min="18" max="18" width="9.28515625" style="662" customWidth="1"/>
    <col min="19" max="19" width="8.7109375" style="662" customWidth="1"/>
    <col min="20" max="22" width="8.7109375" style="669" customWidth="1"/>
    <col min="23" max="23" width="9.7109375" style="669" customWidth="1"/>
    <col min="24" max="25" width="9.7109375" style="671" customWidth="1"/>
    <col min="26" max="26" width="10.140625" style="671" customWidth="1"/>
    <col min="27" max="27" width="10.140625" style="669" customWidth="1"/>
    <col min="28" max="28" width="9.7109375" style="669" customWidth="1"/>
    <col min="29" max="52" width="12.7109375" style="669" customWidth="1"/>
    <col min="53" max="55" width="12.7109375" style="669" hidden="1" customWidth="1"/>
    <col min="56" max="61" width="12.140625" style="669" customWidth="1"/>
    <col min="62" max="256" width="11.42578125" style="669"/>
    <col min="257" max="257" width="18.28515625" style="669" customWidth="1"/>
    <col min="258" max="258" width="27.85546875" style="669" customWidth="1"/>
    <col min="259" max="259" width="14" style="669" customWidth="1"/>
    <col min="260" max="261" width="13.5703125" style="669" customWidth="1"/>
    <col min="262" max="262" width="12.5703125" style="669" customWidth="1"/>
    <col min="263" max="263" width="11.7109375" style="669" customWidth="1"/>
    <col min="264" max="265" width="14.7109375" style="669" customWidth="1"/>
    <col min="266" max="268" width="9.7109375" style="669" customWidth="1"/>
    <col min="269" max="269" width="11.28515625" style="669" customWidth="1"/>
    <col min="270" max="273" width="9.7109375" style="669" customWidth="1"/>
    <col min="274" max="274" width="9.28515625" style="669" customWidth="1"/>
    <col min="275" max="278" width="8.7109375" style="669" customWidth="1"/>
    <col min="279" max="281" width="9.7109375" style="669" customWidth="1"/>
    <col min="282" max="283" width="10.140625" style="669" customWidth="1"/>
    <col min="284" max="284" width="9.7109375" style="669" customWidth="1"/>
    <col min="285" max="308" width="12.7109375" style="669" customWidth="1"/>
    <col min="309" max="311" width="0" style="669" hidden="1" customWidth="1"/>
    <col min="312" max="317" width="12.140625" style="669" customWidth="1"/>
    <col min="318" max="512" width="11.42578125" style="669"/>
    <col min="513" max="513" width="18.28515625" style="669" customWidth="1"/>
    <col min="514" max="514" width="27.85546875" style="669" customWidth="1"/>
    <col min="515" max="515" width="14" style="669" customWidth="1"/>
    <col min="516" max="517" width="13.5703125" style="669" customWidth="1"/>
    <col min="518" max="518" width="12.5703125" style="669" customWidth="1"/>
    <col min="519" max="519" width="11.7109375" style="669" customWidth="1"/>
    <col min="520" max="521" width="14.7109375" style="669" customWidth="1"/>
    <col min="522" max="524" width="9.7109375" style="669" customWidth="1"/>
    <col min="525" max="525" width="11.28515625" style="669" customWidth="1"/>
    <col min="526" max="529" width="9.7109375" style="669" customWidth="1"/>
    <col min="530" max="530" width="9.28515625" style="669" customWidth="1"/>
    <col min="531" max="534" width="8.7109375" style="669" customWidth="1"/>
    <col min="535" max="537" width="9.7109375" style="669" customWidth="1"/>
    <col min="538" max="539" width="10.140625" style="669" customWidth="1"/>
    <col min="540" max="540" width="9.7109375" style="669" customWidth="1"/>
    <col min="541" max="564" width="12.7109375" style="669" customWidth="1"/>
    <col min="565" max="567" width="0" style="669" hidden="1" customWidth="1"/>
    <col min="568" max="573" width="12.140625" style="669" customWidth="1"/>
    <col min="574" max="768" width="11.42578125" style="669"/>
    <col min="769" max="769" width="18.28515625" style="669" customWidth="1"/>
    <col min="770" max="770" width="27.85546875" style="669" customWidth="1"/>
    <col min="771" max="771" width="14" style="669" customWidth="1"/>
    <col min="772" max="773" width="13.5703125" style="669" customWidth="1"/>
    <col min="774" max="774" width="12.5703125" style="669" customWidth="1"/>
    <col min="775" max="775" width="11.7109375" style="669" customWidth="1"/>
    <col min="776" max="777" width="14.7109375" style="669" customWidth="1"/>
    <col min="778" max="780" width="9.7109375" style="669" customWidth="1"/>
    <col min="781" max="781" width="11.28515625" style="669" customWidth="1"/>
    <col min="782" max="785" width="9.7109375" style="669" customWidth="1"/>
    <col min="786" max="786" width="9.28515625" style="669" customWidth="1"/>
    <col min="787" max="790" width="8.7109375" style="669" customWidth="1"/>
    <col min="791" max="793" width="9.7109375" style="669" customWidth="1"/>
    <col min="794" max="795" width="10.140625" style="669" customWidth="1"/>
    <col min="796" max="796" width="9.7109375" style="669" customWidth="1"/>
    <col min="797" max="820" width="12.7109375" style="669" customWidth="1"/>
    <col min="821" max="823" width="0" style="669" hidden="1" customWidth="1"/>
    <col min="824" max="829" width="12.140625" style="669" customWidth="1"/>
    <col min="830" max="1024" width="11.42578125" style="669"/>
    <col min="1025" max="1025" width="18.28515625" style="669" customWidth="1"/>
    <col min="1026" max="1026" width="27.85546875" style="669" customWidth="1"/>
    <col min="1027" max="1027" width="14" style="669" customWidth="1"/>
    <col min="1028" max="1029" width="13.5703125" style="669" customWidth="1"/>
    <col min="1030" max="1030" width="12.5703125" style="669" customWidth="1"/>
    <col min="1031" max="1031" width="11.7109375" style="669" customWidth="1"/>
    <col min="1032" max="1033" width="14.7109375" style="669" customWidth="1"/>
    <col min="1034" max="1036" width="9.7109375" style="669" customWidth="1"/>
    <col min="1037" max="1037" width="11.28515625" style="669" customWidth="1"/>
    <col min="1038" max="1041" width="9.7109375" style="669" customWidth="1"/>
    <col min="1042" max="1042" width="9.28515625" style="669" customWidth="1"/>
    <col min="1043" max="1046" width="8.7109375" style="669" customWidth="1"/>
    <col min="1047" max="1049" width="9.7109375" style="669" customWidth="1"/>
    <col min="1050" max="1051" width="10.140625" style="669" customWidth="1"/>
    <col min="1052" max="1052" width="9.7109375" style="669" customWidth="1"/>
    <col min="1053" max="1076" width="12.7109375" style="669" customWidth="1"/>
    <col min="1077" max="1079" width="0" style="669" hidden="1" customWidth="1"/>
    <col min="1080" max="1085" width="12.140625" style="669" customWidth="1"/>
    <col min="1086" max="1280" width="11.42578125" style="669"/>
    <col min="1281" max="1281" width="18.28515625" style="669" customWidth="1"/>
    <col min="1282" max="1282" width="27.85546875" style="669" customWidth="1"/>
    <col min="1283" max="1283" width="14" style="669" customWidth="1"/>
    <col min="1284" max="1285" width="13.5703125" style="669" customWidth="1"/>
    <col min="1286" max="1286" width="12.5703125" style="669" customWidth="1"/>
    <col min="1287" max="1287" width="11.7109375" style="669" customWidth="1"/>
    <col min="1288" max="1289" width="14.7109375" style="669" customWidth="1"/>
    <col min="1290" max="1292" width="9.7109375" style="669" customWidth="1"/>
    <col min="1293" max="1293" width="11.28515625" style="669" customWidth="1"/>
    <col min="1294" max="1297" width="9.7109375" style="669" customWidth="1"/>
    <col min="1298" max="1298" width="9.28515625" style="669" customWidth="1"/>
    <col min="1299" max="1302" width="8.7109375" style="669" customWidth="1"/>
    <col min="1303" max="1305" width="9.7109375" style="669" customWidth="1"/>
    <col min="1306" max="1307" width="10.140625" style="669" customWidth="1"/>
    <col min="1308" max="1308" width="9.7109375" style="669" customWidth="1"/>
    <col min="1309" max="1332" width="12.7109375" style="669" customWidth="1"/>
    <col min="1333" max="1335" width="0" style="669" hidden="1" customWidth="1"/>
    <col min="1336" max="1341" width="12.140625" style="669" customWidth="1"/>
    <col min="1342" max="1536" width="11.42578125" style="669"/>
    <col min="1537" max="1537" width="18.28515625" style="669" customWidth="1"/>
    <col min="1538" max="1538" width="27.85546875" style="669" customWidth="1"/>
    <col min="1539" max="1539" width="14" style="669" customWidth="1"/>
    <col min="1540" max="1541" width="13.5703125" style="669" customWidth="1"/>
    <col min="1542" max="1542" width="12.5703125" style="669" customWidth="1"/>
    <col min="1543" max="1543" width="11.7109375" style="669" customWidth="1"/>
    <col min="1544" max="1545" width="14.7109375" style="669" customWidth="1"/>
    <col min="1546" max="1548" width="9.7109375" style="669" customWidth="1"/>
    <col min="1549" max="1549" width="11.28515625" style="669" customWidth="1"/>
    <col min="1550" max="1553" width="9.7109375" style="669" customWidth="1"/>
    <col min="1554" max="1554" width="9.28515625" style="669" customWidth="1"/>
    <col min="1555" max="1558" width="8.7109375" style="669" customWidth="1"/>
    <col min="1559" max="1561" width="9.7109375" style="669" customWidth="1"/>
    <col min="1562" max="1563" width="10.140625" style="669" customWidth="1"/>
    <col min="1564" max="1564" width="9.7109375" style="669" customWidth="1"/>
    <col min="1565" max="1588" width="12.7109375" style="669" customWidth="1"/>
    <col min="1589" max="1591" width="0" style="669" hidden="1" customWidth="1"/>
    <col min="1592" max="1597" width="12.140625" style="669" customWidth="1"/>
    <col min="1598" max="1792" width="11.42578125" style="669"/>
    <col min="1793" max="1793" width="18.28515625" style="669" customWidth="1"/>
    <col min="1794" max="1794" width="27.85546875" style="669" customWidth="1"/>
    <col min="1795" max="1795" width="14" style="669" customWidth="1"/>
    <col min="1796" max="1797" width="13.5703125" style="669" customWidth="1"/>
    <col min="1798" max="1798" width="12.5703125" style="669" customWidth="1"/>
    <col min="1799" max="1799" width="11.7109375" style="669" customWidth="1"/>
    <col min="1800" max="1801" width="14.7109375" style="669" customWidth="1"/>
    <col min="1802" max="1804" width="9.7109375" style="669" customWidth="1"/>
    <col min="1805" max="1805" width="11.28515625" style="669" customWidth="1"/>
    <col min="1806" max="1809" width="9.7109375" style="669" customWidth="1"/>
    <col min="1810" max="1810" width="9.28515625" style="669" customWidth="1"/>
    <col min="1811" max="1814" width="8.7109375" style="669" customWidth="1"/>
    <col min="1815" max="1817" width="9.7109375" style="669" customWidth="1"/>
    <col min="1818" max="1819" width="10.140625" style="669" customWidth="1"/>
    <col min="1820" max="1820" width="9.7109375" style="669" customWidth="1"/>
    <col min="1821" max="1844" width="12.7109375" style="669" customWidth="1"/>
    <col min="1845" max="1847" width="0" style="669" hidden="1" customWidth="1"/>
    <col min="1848" max="1853" width="12.140625" style="669" customWidth="1"/>
    <col min="1854" max="2048" width="11.42578125" style="669"/>
    <col min="2049" max="2049" width="18.28515625" style="669" customWidth="1"/>
    <col min="2050" max="2050" width="27.85546875" style="669" customWidth="1"/>
    <col min="2051" max="2051" width="14" style="669" customWidth="1"/>
    <col min="2052" max="2053" width="13.5703125" style="669" customWidth="1"/>
    <col min="2054" max="2054" width="12.5703125" style="669" customWidth="1"/>
    <col min="2055" max="2055" width="11.7109375" style="669" customWidth="1"/>
    <col min="2056" max="2057" width="14.7109375" style="669" customWidth="1"/>
    <col min="2058" max="2060" width="9.7109375" style="669" customWidth="1"/>
    <col min="2061" max="2061" width="11.28515625" style="669" customWidth="1"/>
    <col min="2062" max="2065" width="9.7109375" style="669" customWidth="1"/>
    <col min="2066" max="2066" width="9.28515625" style="669" customWidth="1"/>
    <col min="2067" max="2070" width="8.7109375" style="669" customWidth="1"/>
    <col min="2071" max="2073" width="9.7109375" style="669" customWidth="1"/>
    <col min="2074" max="2075" width="10.140625" style="669" customWidth="1"/>
    <col min="2076" max="2076" width="9.7109375" style="669" customWidth="1"/>
    <col min="2077" max="2100" width="12.7109375" style="669" customWidth="1"/>
    <col min="2101" max="2103" width="0" style="669" hidden="1" customWidth="1"/>
    <col min="2104" max="2109" width="12.140625" style="669" customWidth="1"/>
    <col min="2110" max="2304" width="11.42578125" style="669"/>
    <col min="2305" max="2305" width="18.28515625" style="669" customWidth="1"/>
    <col min="2306" max="2306" width="27.85546875" style="669" customWidth="1"/>
    <col min="2307" max="2307" width="14" style="669" customWidth="1"/>
    <col min="2308" max="2309" width="13.5703125" style="669" customWidth="1"/>
    <col min="2310" max="2310" width="12.5703125" style="669" customWidth="1"/>
    <col min="2311" max="2311" width="11.7109375" style="669" customWidth="1"/>
    <col min="2312" max="2313" width="14.7109375" style="669" customWidth="1"/>
    <col min="2314" max="2316" width="9.7109375" style="669" customWidth="1"/>
    <col min="2317" max="2317" width="11.28515625" style="669" customWidth="1"/>
    <col min="2318" max="2321" width="9.7109375" style="669" customWidth="1"/>
    <col min="2322" max="2322" width="9.28515625" style="669" customWidth="1"/>
    <col min="2323" max="2326" width="8.7109375" style="669" customWidth="1"/>
    <col min="2327" max="2329" width="9.7109375" style="669" customWidth="1"/>
    <col min="2330" max="2331" width="10.140625" style="669" customWidth="1"/>
    <col min="2332" max="2332" width="9.7109375" style="669" customWidth="1"/>
    <col min="2333" max="2356" width="12.7109375" style="669" customWidth="1"/>
    <col min="2357" max="2359" width="0" style="669" hidden="1" customWidth="1"/>
    <col min="2360" max="2365" width="12.140625" style="669" customWidth="1"/>
    <col min="2366" max="2560" width="11.42578125" style="669"/>
    <col min="2561" max="2561" width="18.28515625" style="669" customWidth="1"/>
    <col min="2562" max="2562" width="27.85546875" style="669" customWidth="1"/>
    <col min="2563" max="2563" width="14" style="669" customWidth="1"/>
    <col min="2564" max="2565" width="13.5703125" style="669" customWidth="1"/>
    <col min="2566" max="2566" width="12.5703125" style="669" customWidth="1"/>
    <col min="2567" max="2567" width="11.7109375" style="669" customWidth="1"/>
    <col min="2568" max="2569" width="14.7109375" style="669" customWidth="1"/>
    <col min="2570" max="2572" width="9.7109375" style="669" customWidth="1"/>
    <col min="2573" max="2573" width="11.28515625" style="669" customWidth="1"/>
    <col min="2574" max="2577" width="9.7109375" style="669" customWidth="1"/>
    <col min="2578" max="2578" width="9.28515625" style="669" customWidth="1"/>
    <col min="2579" max="2582" width="8.7109375" style="669" customWidth="1"/>
    <col min="2583" max="2585" width="9.7109375" style="669" customWidth="1"/>
    <col min="2586" max="2587" width="10.140625" style="669" customWidth="1"/>
    <col min="2588" max="2588" width="9.7109375" style="669" customWidth="1"/>
    <col min="2589" max="2612" width="12.7109375" style="669" customWidth="1"/>
    <col min="2613" max="2615" width="0" style="669" hidden="1" customWidth="1"/>
    <col min="2616" max="2621" width="12.140625" style="669" customWidth="1"/>
    <col min="2622" max="2816" width="11.42578125" style="669"/>
    <col min="2817" max="2817" width="18.28515625" style="669" customWidth="1"/>
    <col min="2818" max="2818" width="27.85546875" style="669" customWidth="1"/>
    <col min="2819" max="2819" width="14" style="669" customWidth="1"/>
    <col min="2820" max="2821" width="13.5703125" style="669" customWidth="1"/>
    <col min="2822" max="2822" width="12.5703125" style="669" customWidth="1"/>
    <col min="2823" max="2823" width="11.7109375" style="669" customWidth="1"/>
    <col min="2824" max="2825" width="14.7109375" style="669" customWidth="1"/>
    <col min="2826" max="2828" width="9.7109375" style="669" customWidth="1"/>
    <col min="2829" max="2829" width="11.28515625" style="669" customWidth="1"/>
    <col min="2830" max="2833" width="9.7109375" style="669" customWidth="1"/>
    <col min="2834" max="2834" width="9.28515625" style="669" customWidth="1"/>
    <col min="2835" max="2838" width="8.7109375" style="669" customWidth="1"/>
    <col min="2839" max="2841" width="9.7109375" style="669" customWidth="1"/>
    <col min="2842" max="2843" width="10.140625" style="669" customWidth="1"/>
    <col min="2844" max="2844" width="9.7109375" style="669" customWidth="1"/>
    <col min="2845" max="2868" width="12.7109375" style="669" customWidth="1"/>
    <col min="2869" max="2871" width="0" style="669" hidden="1" customWidth="1"/>
    <col min="2872" max="2877" width="12.140625" style="669" customWidth="1"/>
    <col min="2878" max="3072" width="11.42578125" style="669"/>
    <col min="3073" max="3073" width="18.28515625" style="669" customWidth="1"/>
    <col min="3074" max="3074" width="27.85546875" style="669" customWidth="1"/>
    <col min="3075" max="3075" width="14" style="669" customWidth="1"/>
    <col min="3076" max="3077" width="13.5703125" style="669" customWidth="1"/>
    <col min="3078" max="3078" width="12.5703125" style="669" customWidth="1"/>
    <col min="3079" max="3079" width="11.7109375" style="669" customWidth="1"/>
    <col min="3080" max="3081" width="14.7109375" style="669" customWidth="1"/>
    <col min="3082" max="3084" width="9.7109375" style="669" customWidth="1"/>
    <col min="3085" max="3085" width="11.28515625" style="669" customWidth="1"/>
    <col min="3086" max="3089" width="9.7109375" style="669" customWidth="1"/>
    <col min="3090" max="3090" width="9.28515625" style="669" customWidth="1"/>
    <col min="3091" max="3094" width="8.7109375" style="669" customWidth="1"/>
    <col min="3095" max="3097" width="9.7109375" style="669" customWidth="1"/>
    <col min="3098" max="3099" width="10.140625" style="669" customWidth="1"/>
    <col min="3100" max="3100" width="9.7109375" style="669" customWidth="1"/>
    <col min="3101" max="3124" width="12.7109375" style="669" customWidth="1"/>
    <col min="3125" max="3127" width="0" style="669" hidden="1" customWidth="1"/>
    <col min="3128" max="3133" width="12.140625" style="669" customWidth="1"/>
    <col min="3134" max="3328" width="11.42578125" style="669"/>
    <col min="3329" max="3329" width="18.28515625" style="669" customWidth="1"/>
    <col min="3330" max="3330" width="27.85546875" style="669" customWidth="1"/>
    <col min="3331" max="3331" width="14" style="669" customWidth="1"/>
    <col min="3332" max="3333" width="13.5703125" style="669" customWidth="1"/>
    <col min="3334" max="3334" width="12.5703125" style="669" customWidth="1"/>
    <col min="3335" max="3335" width="11.7109375" style="669" customWidth="1"/>
    <col min="3336" max="3337" width="14.7109375" style="669" customWidth="1"/>
    <col min="3338" max="3340" width="9.7109375" style="669" customWidth="1"/>
    <col min="3341" max="3341" width="11.28515625" style="669" customWidth="1"/>
    <col min="3342" max="3345" width="9.7109375" style="669" customWidth="1"/>
    <col min="3346" max="3346" width="9.28515625" style="669" customWidth="1"/>
    <col min="3347" max="3350" width="8.7109375" style="669" customWidth="1"/>
    <col min="3351" max="3353" width="9.7109375" style="669" customWidth="1"/>
    <col min="3354" max="3355" width="10.140625" style="669" customWidth="1"/>
    <col min="3356" max="3356" width="9.7109375" style="669" customWidth="1"/>
    <col min="3357" max="3380" width="12.7109375" style="669" customWidth="1"/>
    <col min="3381" max="3383" width="0" style="669" hidden="1" customWidth="1"/>
    <col min="3384" max="3389" width="12.140625" style="669" customWidth="1"/>
    <col min="3390" max="3584" width="11.42578125" style="669"/>
    <col min="3585" max="3585" width="18.28515625" style="669" customWidth="1"/>
    <col min="3586" max="3586" width="27.85546875" style="669" customWidth="1"/>
    <col min="3587" max="3587" width="14" style="669" customWidth="1"/>
    <col min="3588" max="3589" width="13.5703125" style="669" customWidth="1"/>
    <col min="3590" max="3590" width="12.5703125" style="669" customWidth="1"/>
    <col min="3591" max="3591" width="11.7109375" style="669" customWidth="1"/>
    <col min="3592" max="3593" width="14.7109375" style="669" customWidth="1"/>
    <col min="3594" max="3596" width="9.7109375" style="669" customWidth="1"/>
    <col min="3597" max="3597" width="11.28515625" style="669" customWidth="1"/>
    <col min="3598" max="3601" width="9.7109375" style="669" customWidth="1"/>
    <col min="3602" max="3602" width="9.28515625" style="669" customWidth="1"/>
    <col min="3603" max="3606" width="8.7109375" style="669" customWidth="1"/>
    <col min="3607" max="3609" width="9.7109375" style="669" customWidth="1"/>
    <col min="3610" max="3611" width="10.140625" style="669" customWidth="1"/>
    <col min="3612" max="3612" width="9.7109375" style="669" customWidth="1"/>
    <col min="3613" max="3636" width="12.7109375" style="669" customWidth="1"/>
    <col min="3637" max="3639" width="0" style="669" hidden="1" customWidth="1"/>
    <col min="3640" max="3645" width="12.140625" style="669" customWidth="1"/>
    <col min="3646" max="3840" width="11.42578125" style="669"/>
    <col min="3841" max="3841" width="18.28515625" style="669" customWidth="1"/>
    <col min="3842" max="3842" width="27.85546875" style="669" customWidth="1"/>
    <col min="3843" max="3843" width="14" style="669" customWidth="1"/>
    <col min="3844" max="3845" width="13.5703125" style="669" customWidth="1"/>
    <col min="3846" max="3846" width="12.5703125" style="669" customWidth="1"/>
    <col min="3847" max="3847" width="11.7109375" style="669" customWidth="1"/>
    <col min="3848" max="3849" width="14.7109375" style="669" customWidth="1"/>
    <col min="3850" max="3852" width="9.7109375" style="669" customWidth="1"/>
    <col min="3853" max="3853" width="11.28515625" style="669" customWidth="1"/>
    <col min="3854" max="3857" width="9.7109375" style="669" customWidth="1"/>
    <col min="3858" max="3858" width="9.28515625" style="669" customWidth="1"/>
    <col min="3859" max="3862" width="8.7109375" style="669" customWidth="1"/>
    <col min="3863" max="3865" width="9.7109375" style="669" customWidth="1"/>
    <col min="3866" max="3867" width="10.140625" style="669" customWidth="1"/>
    <col min="3868" max="3868" width="9.7109375" style="669" customWidth="1"/>
    <col min="3869" max="3892" width="12.7109375" style="669" customWidth="1"/>
    <col min="3893" max="3895" width="0" style="669" hidden="1" customWidth="1"/>
    <col min="3896" max="3901" width="12.140625" style="669" customWidth="1"/>
    <col min="3902" max="4096" width="11.42578125" style="669"/>
    <col min="4097" max="4097" width="18.28515625" style="669" customWidth="1"/>
    <col min="4098" max="4098" width="27.85546875" style="669" customWidth="1"/>
    <col min="4099" max="4099" width="14" style="669" customWidth="1"/>
    <col min="4100" max="4101" width="13.5703125" style="669" customWidth="1"/>
    <col min="4102" max="4102" width="12.5703125" style="669" customWidth="1"/>
    <col min="4103" max="4103" width="11.7109375" style="669" customWidth="1"/>
    <col min="4104" max="4105" width="14.7109375" style="669" customWidth="1"/>
    <col min="4106" max="4108" width="9.7109375" style="669" customWidth="1"/>
    <col min="4109" max="4109" width="11.28515625" style="669" customWidth="1"/>
    <col min="4110" max="4113" width="9.7109375" style="669" customWidth="1"/>
    <col min="4114" max="4114" width="9.28515625" style="669" customWidth="1"/>
    <col min="4115" max="4118" width="8.7109375" style="669" customWidth="1"/>
    <col min="4119" max="4121" width="9.7109375" style="669" customWidth="1"/>
    <col min="4122" max="4123" width="10.140625" style="669" customWidth="1"/>
    <col min="4124" max="4124" width="9.7109375" style="669" customWidth="1"/>
    <col min="4125" max="4148" width="12.7109375" style="669" customWidth="1"/>
    <col min="4149" max="4151" width="0" style="669" hidden="1" customWidth="1"/>
    <col min="4152" max="4157" width="12.140625" style="669" customWidth="1"/>
    <col min="4158" max="4352" width="11.42578125" style="669"/>
    <col min="4353" max="4353" width="18.28515625" style="669" customWidth="1"/>
    <col min="4354" max="4354" width="27.85546875" style="669" customWidth="1"/>
    <col min="4355" max="4355" width="14" style="669" customWidth="1"/>
    <col min="4356" max="4357" width="13.5703125" style="669" customWidth="1"/>
    <col min="4358" max="4358" width="12.5703125" style="669" customWidth="1"/>
    <col min="4359" max="4359" width="11.7109375" style="669" customWidth="1"/>
    <col min="4360" max="4361" width="14.7109375" style="669" customWidth="1"/>
    <col min="4362" max="4364" width="9.7109375" style="669" customWidth="1"/>
    <col min="4365" max="4365" width="11.28515625" style="669" customWidth="1"/>
    <col min="4366" max="4369" width="9.7109375" style="669" customWidth="1"/>
    <col min="4370" max="4370" width="9.28515625" style="669" customWidth="1"/>
    <col min="4371" max="4374" width="8.7109375" style="669" customWidth="1"/>
    <col min="4375" max="4377" width="9.7109375" style="669" customWidth="1"/>
    <col min="4378" max="4379" width="10.140625" style="669" customWidth="1"/>
    <col min="4380" max="4380" width="9.7109375" style="669" customWidth="1"/>
    <col min="4381" max="4404" width="12.7109375" style="669" customWidth="1"/>
    <col min="4405" max="4407" width="0" style="669" hidden="1" customWidth="1"/>
    <col min="4408" max="4413" width="12.140625" style="669" customWidth="1"/>
    <col min="4414" max="4608" width="11.42578125" style="669"/>
    <col min="4609" max="4609" width="18.28515625" style="669" customWidth="1"/>
    <col min="4610" max="4610" width="27.85546875" style="669" customWidth="1"/>
    <col min="4611" max="4611" width="14" style="669" customWidth="1"/>
    <col min="4612" max="4613" width="13.5703125" style="669" customWidth="1"/>
    <col min="4614" max="4614" width="12.5703125" style="669" customWidth="1"/>
    <col min="4615" max="4615" width="11.7109375" style="669" customWidth="1"/>
    <col min="4616" max="4617" width="14.7109375" style="669" customWidth="1"/>
    <col min="4618" max="4620" width="9.7109375" style="669" customWidth="1"/>
    <col min="4621" max="4621" width="11.28515625" style="669" customWidth="1"/>
    <col min="4622" max="4625" width="9.7109375" style="669" customWidth="1"/>
    <col min="4626" max="4626" width="9.28515625" style="669" customWidth="1"/>
    <col min="4627" max="4630" width="8.7109375" style="669" customWidth="1"/>
    <col min="4631" max="4633" width="9.7109375" style="669" customWidth="1"/>
    <col min="4634" max="4635" width="10.140625" style="669" customWidth="1"/>
    <col min="4636" max="4636" width="9.7109375" style="669" customWidth="1"/>
    <col min="4637" max="4660" width="12.7109375" style="669" customWidth="1"/>
    <col min="4661" max="4663" width="0" style="669" hidden="1" customWidth="1"/>
    <col min="4664" max="4669" width="12.140625" style="669" customWidth="1"/>
    <col min="4670" max="4864" width="11.42578125" style="669"/>
    <col min="4865" max="4865" width="18.28515625" style="669" customWidth="1"/>
    <col min="4866" max="4866" width="27.85546875" style="669" customWidth="1"/>
    <col min="4867" max="4867" width="14" style="669" customWidth="1"/>
    <col min="4868" max="4869" width="13.5703125" style="669" customWidth="1"/>
    <col min="4870" max="4870" width="12.5703125" style="669" customWidth="1"/>
    <col min="4871" max="4871" width="11.7109375" style="669" customWidth="1"/>
    <col min="4872" max="4873" width="14.7109375" style="669" customWidth="1"/>
    <col min="4874" max="4876" width="9.7109375" style="669" customWidth="1"/>
    <col min="4877" max="4877" width="11.28515625" style="669" customWidth="1"/>
    <col min="4878" max="4881" width="9.7109375" style="669" customWidth="1"/>
    <col min="4882" max="4882" width="9.28515625" style="669" customWidth="1"/>
    <col min="4883" max="4886" width="8.7109375" style="669" customWidth="1"/>
    <col min="4887" max="4889" width="9.7109375" style="669" customWidth="1"/>
    <col min="4890" max="4891" width="10.140625" style="669" customWidth="1"/>
    <col min="4892" max="4892" width="9.7109375" style="669" customWidth="1"/>
    <col min="4893" max="4916" width="12.7109375" style="669" customWidth="1"/>
    <col min="4917" max="4919" width="0" style="669" hidden="1" customWidth="1"/>
    <col min="4920" max="4925" width="12.140625" style="669" customWidth="1"/>
    <col min="4926" max="5120" width="11.42578125" style="669"/>
    <col min="5121" max="5121" width="18.28515625" style="669" customWidth="1"/>
    <col min="5122" max="5122" width="27.85546875" style="669" customWidth="1"/>
    <col min="5123" max="5123" width="14" style="669" customWidth="1"/>
    <col min="5124" max="5125" width="13.5703125" style="669" customWidth="1"/>
    <col min="5126" max="5126" width="12.5703125" style="669" customWidth="1"/>
    <col min="5127" max="5127" width="11.7109375" style="669" customWidth="1"/>
    <col min="5128" max="5129" width="14.7109375" style="669" customWidth="1"/>
    <col min="5130" max="5132" width="9.7109375" style="669" customWidth="1"/>
    <col min="5133" max="5133" width="11.28515625" style="669" customWidth="1"/>
    <col min="5134" max="5137" width="9.7109375" style="669" customWidth="1"/>
    <col min="5138" max="5138" width="9.28515625" style="669" customWidth="1"/>
    <col min="5139" max="5142" width="8.7109375" style="669" customWidth="1"/>
    <col min="5143" max="5145" width="9.7109375" style="669" customWidth="1"/>
    <col min="5146" max="5147" width="10.140625" style="669" customWidth="1"/>
    <col min="5148" max="5148" width="9.7109375" style="669" customWidth="1"/>
    <col min="5149" max="5172" width="12.7109375" style="669" customWidth="1"/>
    <col min="5173" max="5175" width="0" style="669" hidden="1" customWidth="1"/>
    <col min="5176" max="5181" width="12.140625" style="669" customWidth="1"/>
    <col min="5182" max="5376" width="11.42578125" style="669"/>
    <col min="5377" max="5377" width="18.28515625" style="669" customWidth="1"/>
    <col min="5378" max="5378" width="27.85546875" style="669" customWidth="1"/>
    <col min="5379" max="5379" width="14" style="669" customWidth="1"/>
    <col min="5380" max="5381" width="13.5703125" style="669" customWidth="1"/>
    <col min="5382" max="5382" width="12.5703125" style="669" customWidth="1"/>
    <col min="5383" max="5383" width="11.7109375" style="669" customWidth="1"/>
    <col min="5384" max="5385" width="14.7109375" style="669" customWidth="1"/>
    <col min="5386" max="5388" width="9.7109375" style="669" customWidth="1"/>
    <col min="5389" max="5389" width="11.28515625" style="669" customWidth="1"/>
    <col min="5390" max="5393" width="9.7109375" style="669" customWidth="1"/>
    <col min="5394" max="5394" width="9.28515625" style="669" customWidth="1"/>
    <col min="5395" max="5398" width="8.7109375" style="669" customWidth="1"/>
    <col min="5399" max="5401" width="9.7109375" style="669" customWidth="1"/>
    <col min="5402" max="5403" width="10.140625" style="669" customWidth="1"/>
    <col min="5404" max="5404" width="9.7109375" style="669" customWidth="1"/>
    <col min="5405" max="5428" width="12.7109375" style="669" customWidth="1"/>
    <col min="5429" max="5431" width="0" style="669" hidden="1" customWidth="1"/>
    <col min="5432" max="5437" width="12.140625" style="669" customWidth="1"/>
    <col min="5438" max="5632" width="11.42578125" style="669"/>
    <col min="5633" max="5633" width="18.28515625" style="669" customWidth="1"/>
    <col min="5634" max="5634" width="27.85546875" style="669" customWidth="1"/>
    <col min="5635" max="5635" width="14" style="669" customWidth="1"/>
    <col min="5636" max="5637" width="13.5703125" style="669" customWidth="1"/>
    <col min="5638" max="5638" width="12.5703125" style="669" customWidth="1"/>
    <col min="5639" max="5639" width="11.7109375" style="669" customWidth="1"/>
    <col min="5640" max="5641" width="14.7109375" style="669" customWidth="1"/>
    <col min="5642" max="5644" width="9.7109375" style="669" customWidth="1"/>
    <col min="5645" max="5645" width="11.28515625" style="669" customWidth="1"/>
    <col min="5646" max="5649" width="9.7109375" style="669" customWidth="1"/>
    <col min="5650" max="5650" width="9.28515625" style="669" customWidth="1"/>
    <col min="5651" max="5654" width="8.7109375" style="669" customWidth="1"/>
    <col min="5655" max="5657" width="9.7109375" style="669" customWidth="1"/>
    <col min="5658" max="5659" width="10.140625" style="669" customWidth="1"/>
    <col min="5660" max="5660" width="9.7109375" style="669" customWidth="1"/>
    <col min="5661" max="5684" width="12.7109375" style="669" customWidth="1"/>
    <col min="5685" max="5687" width="0" style="669" hidden="1" customWidth="1"/>
    <col min="5688" max="5693" width="12.140625" style="669" customWidth="1"/>
    <col min="5694" max="5888" width="11.42578125" style="669"/>
    <col min="5889" max="5889" width="18.28515625" style="669" customWidth="1"/>
    <col min="5890" max="5890" width="27.85546875" style="669" customWidth="1"/>
    <col min="5891" max="5891" width="14" style="669" customWidth="1"/>
    <col min="5892" max="5893" width="13.5703125" style="669" customWidth="1"/>
    <col min="5894" max="5894" width="12.5703125" style="669" customWidth="1"/>
    <col min="5895" max="5895" width="11.7109375" style="669" customWidth="1"/>
    <col min="5896" max="5897" width="14.7109375" style="669" customWidth="1"/>
    <col min="5898" max="5900" width="9.7109375" style="669" customWidth="1"/>
    <col min="5901" max="5901" width="11.28515625" style="669" customWidth="1"/>
    <col min="5902" max="5905" width="9.7109375" style="669" customWidth="1"/>
    <col min="5906" max="5906" width="9.28515625" style="669" customWidth="1"/>
    <col min="5907" max="5910" width="8.7109375" style="669" customWidth="1"/>
    <col min="5911" max="5913" width="9.7109375" style="669" customWidth="1"/>
    <col min="5914" max="5915" width="10.140625" style="669" customWidth="1"/>
    <col min="5916" max="5916" width="9.7109375" style="669" customWidth="1"/>
    <col min="5917" max="5940" width="12.7109375" style="669" customWidth="1"/>
    <col min="5941" max="5943" width="0" style="669" hidden="1" customWidth="1"/>
    <col min="5944" max="5949" width="12.140625" style="669" customWidth="1"/>
    <col min="5950" max="6144" width="11.42578125" style="669"/>
    <col min="6145" max="6145" width="18.28515625" style="669" customWidth="1"/>
    <col min="6146" max="6146" width="27.85546875" style="669" customWidth="1"/>
    <col min="6147" max="6147" width="14" style="669" customWidth="1"/>
    <col min="6148" max="6149" width="13.5703125" style="669" customWidth="1"/>
    <col min="6150" max="6150" width="12.5703125" style="669" customWidth="1"/>
    <col min="6151" max="6151" width="11.7109375" style="669" customWidth="1"/>
    <col min="6152" max="6153" width="14.7109375" style="669" customWidth="1"/>
    <col min="6154" max="6156" width="9.7109375" style="669" customWidth="1"/>
    <col min="6157" max="6157" width="11.28515625" style="669" customWidth="1"/>
    <col min="6158" max="6161" width="9.7109375" style="669" customWidth="1"/>
    <col min="6162" max="6162" width="9.28515625" style="669" customWidth="1"/>
    <col min="6163" max="6166" width="8.7109375" style="669" customWidth="1"/>
    <col min="6167" max="6169" width="9.7109375" style="669" customWidth="1"/>
    <col min="6170" max="6171" width="10.140625" style="669" customWidth="1"/>
    <col min="6172" max="6172" width="9.7109375" style="669" customWidth="1"/>
    <col min="6173" max="6196" width="12.7109375" style="669" customWidth="1"/>
    <col min="6197" max="6199" width="0" style="669" hidden="1" customWidth="1"/>
    <col min="6200" max="6205" width="12.140625" style="669" customWidth="1"/>
    <col min="6206" max="6400" width="11.42578125" style="669"/>
    <col min="6401" max="6401" width="18.28515625" style="669" customWidth="1"/>
    <col min="6402" max="6402" width="27.85546875" style="669" customWidth="1"/>
    <col min="6403" max="6403" width="14" style="669" customWidth="1"/>
    <col min="6404" max="6405" width="13.5703125" style="669" customWidth="1"/>
    <col min="6406" max="6406" width="12.5703125" style="669" customWidth="1"/>
    <col min="6407" max="6407" width="11.7109375" style="669" customWidth="1"/>
    <col min="6408" max="6409" width="14.7109375" style="669" customWidth="1"/>
    <col min="6410" max="6412" width="9.7109375" style="669" customWidth="1"/>
    <col min="6413" max="6413" width="11.28515625" style="669" customWidth="1"/>
    <col min="6414" max="6417" width="9.7109375" style="669" customWidth="1"/>
    <col min="6418" max="6418" width="9.28515625" style="669" customWidth="1"/>
    <col min="6419" max="6422" width="8.7109375" style="669" customWidth="1"/>
    <col min="6423" max="6425" width="9.7109375" style="669" customWidth="1"/>
    <col min="6426" max="6427" width="10.140625" style="669" customWidth="1"/>
    <col min="6428" max="6428" width="9.7109375" style="669" customWidth="1"/>
    <col min="6429" max="6452" width="12.7109375" style="669" customWidth="1"/>
    <col min="6453" max="6455" width="0" style="669" hidden="1" customWidth="1"/>
    <col min="6456" max="6461" width="12.140625" style="669" customWidth="1"/>
    <col min="6462" max="6656" width="11.42578125" style="669"/>
    <col min="6657" max="6657" width="18.28515625" style="669" customWidth="1"/>
    <col min="6658" max="6658" width="27.85546875" style="669" customWidth="1"/>
    <col min="6659" max="6659" width="14" style="669" customWidth="1"/>
    <col min="6660" max="6661" width="13.5703125" style="669" customWidth="1"/>
    <col min="6662" max="6662" width="12.5703125" style="669" customWidth="1"/>
    <col min="6663" max="6663" width="11.7109375" style="669" customWidth="1"/>
    <col min="6664" max="6665" width="14.7109375" style="669" customWidth="1"/>
    <col min="6666" max="6668" width="9.7109375" style="669" customWidth="1"/>
    <col min="6669" max="6669" width="11.28515625" style="669" customWidth="1"/>
    <col min="6670" max="6673" width="9.7109375" style="669" customWidth="1"/>
    <col min="6674" max="6674" width="9.28515625" style="669" customWidth="1"/>
    <col min="6675" max="6678" width="8.7109375" style="669" customWidth="1"/>
    <col min="6679" max="6681" width="9.7109375" style="669" customWidth="1"/>
    <col min="6682" max="6683" width="10.140625" style="669" customWidth="1"/>
    <col min="6684" max="6684" width="9.7109375" style="669" customWidth="1"/>
    <col min="6685" max="6708" width="12.7109375" style="669" customWidth="1"/>
    <col min="6709" max="6711" width="0" style="669" hidden="1" customWidth="1"/>
    <col min="6712" max="6717" width="12.140625" style="669" customWidth="1"/>
    <col min="6718" max="6912" width="11.42578125" style="669"/>
    <col min="6913" max="6913" width="18.28515625" style="669" customWidth="1"/>
    <col min="6914" max="6914" width="27.85546875" style="669" customWidth="1"/>
    <col min="6915" max="6915" width="14" style="669" customWidth="1"/>
    <col min="6916" max="6917" width="13.5703125" style="669" customWidth="1"/>
    <col min="6918" max="6918" width="12.5703125" style="669" customWidth="1"/>
    <col min="6919" max="6919" width="11.7109375" style="669" customWidth="1"/>
    <col min="6920" max="6921" width="14.7109375" style="669" customWidth="1"/>
    <col min="6922" max="6924" width="9.7109375" style="669" customWidth="1"/>
    <col min="6925" max="6925" width="11.28515625" style="669" customWidth="1"/>
    <col min="6926" max="6929" width="9.7109375" style="669" customWidth="1"/>
    <col min="6930" max="6930" width="9.28515625" style="669" customWidth="1"/>
    <col min="6931" max="6934" width="8.7109375" style="669" customWidth="1"/>
    <col min="6935" max="6937" width="9.7109375" style="669" customWidth="1"/>
    <col min="6938" max="6939" width="10.140625" style="669" customWidth="1"/>
    <col min="6940" max="6940" width="9.7109375" style="669" customWidth="1"/>
    <col min="6941" max="6964" width="12.7109375" style="669" customWidth="1"/>
    <col min="6965" max="6967" width="0" style="669" hidden="1" customWidth="1"/>
    <col min="6968" max="6973" width="12.140625" style="669" customWidth="1"/>
    <col min="6974" max="7168" width="11.42578125" style="669"/>
    <col min="7169" max="7169" width="18.28515625" style="669" customWidth="1"/>
    <col min="7170" max="7170" width="27.85546875" style="669" customWidth="1"/>
    <col min="7171" max="7171" width="14" style="669" customWidth="1"/>
    <col min="7172" max="7173" width="13.5703125" style="669" customWidth="1"/>
    <col min="7174" max="7174" width="12.5703125" style="669" customWidth="1"/>
    <col min="7175" max="7175" width="11.7109375" style="669" customWidth="1"/>
    <col min="7176" max="7177" width="14.7109375" style="669" customWidth="1"/>
    <col min="7178" max="7180" width="9.7109375" style="669" customWidth="1"/>
    <col min="7181" max="7181" width="11.28515625" style="669" customWidth="1"/>
    <col min="7182" max="7185" width="9.7109375" style="669" customWidth="1"/>
    <col min="7186" max="7186" width="9.28515625" style="669" customWidth="1"/>
    <col min="7187" max="7190" width="8.7109375" style="669" customWidth="1"/>
    <col min="7191" max="7193" width="9.7109375" style="669" customWidth="1"/>
    <col min="7194" max="7195" width="10.140625" style="669" customWidth="1"/>
    <col min="7196" max="7196" width="9.7109375" style="669" customWidth="1"/>
    <col min="7197" max="7220" width="12.7109375" style="669" customWidth="1"/>
    <col min="7221" max="7223" width="0" style="669" hidden="1" customWidth="1"/>
    <col min="7224" max="7229" width="12.140625" style="669" customWidth="1"/>
    <col min="7230" max="7424" width="11.42578125" style="669"/>
    <col min="7425" max="7425" width="18.28515625" style="669" customWidth="1"/>
    <col min="7426" max="7426" width="27.85546875" style="669" customWidth="1"/>
    <col min="7427" max="7427" width="14" style="669" customWidth="1"/>
    <col min="7428" max="7429" width="13.5703125" style="669" customWidth="1"/>
    <col min="7430" max="7430" width="12.5703125" style="669" customWidth="1"/>
    <col min="7431" max="7431" width="11.7109375" style="669" customWidth="1"/>
    <col min="7432" max="7433" width="14.7109375" style="669" customWidth="1"/>
    <col min="7434" max="7436" width="9.7109375" style="669" customWidth="1"/>
    <col min="7437" max="7437" width="11.28515625" style="669" customWidth="1"/>
    <col min="7438" max="7441" width="9.7109375" style="669" customWidth="1"/>
    <col min="7442" max="7442" width="9.28515625" style="669" customWidth="1"/>
    <col min="7443" max="7446" width="8.7109375" style="669" customWidth="1"/>
    <col min="7447" max="7449" width="9.7109375" style="669" customWidth="1"/>
    <col min="7450" max="7451" width="10.140625" style="669" customWidth="1"/>
    <col min="7452" max="7452" width="9.7109375" style="669" customWidth="1"/>
    <col min="7453" max="7476" width="12.7109375" style="669" customWidth="1"/>
    <col min="7477" max="7479" width="0" style="669" hidden="1" customWidth="1"/>
    <col min="7480" max="7485" width="12.140625" style="669" customWidth="1"/>
    <col min="7486" max="7680" width="11.42578125" style="669"/>
    <col min="7681" max="7681" width="18.28515625" style="669" customWidth="1"/>
    <col min="7682" max="7682" width="27.85546875" style="669" customWidth="1"/>
    <col min="7683" max="7683" width="14" style="669" customWidth="1"/>
    <col min="7684" max="7685" width="13.5703125" style="669" customWidth="1"/>
    <col min="7686" max="7686" width="12.5703125" style="669" customWidth="1"/>
    <col min="7687" max="7687" width="11.7109375" style="669" customWidth="1"/>
    <col min="7688" max="7689" width="14.7109375" style="669" customWidth="1"/>
    <col min="7690" max="7692" width="9.7109375" style="669" customWidth="1"/>
    <col min="7693" max="7693" width="11.28515625" style="669" customWidth="1"/>
    <col min="7694" max="7697" width="9.7109375" style="669" customWidth="1"/>
    <col min="7698" max="7698" width="9.28515625" style="669" customWidth="1"/>
    <col min="7699" max="7702" width="8.7109375" style="669" customWidth="1"/>
    <col min="7703" max="7705" width="9.7109375" style="669" customWidth="1"/>
    <col min="7706" max="7707" width="10.140625" style="669" customWidth="1"/>
    <col min="7708" max="7708" width="9.7109375" style="669" customWidth="1"/>
    <col min="7709" max="7732" width="12.7109375" style="669" customWidth="1"/>
    <col min="7733" max="7735" width="0" style="669" hidden="1" customWidth="1"/>
    <col min="7736" max="7741" width="12.140625" style="669" customWidth="1"/>
    <col min="7742" max="7936" width="11.42578125" style="669"/>
    <col min="7937" max="7937" width="18.28515625" style="669" customWidth="1"/>
    <col min="7938" max="7938" width="27.85546875" style="669" customWidth="1"/>
    <col min="7939" max="7939" width="14" style="669" customWidth="1"/>
    <col min="7940" max="7941" width="13.5703125" style="669" customWidth="1"/>
    <col min="7942" max="7942" width="12.5703125" style="669" customWidth="1"/>
    <col min="7943" max="7943" width="11.7109375" style="669" customWidth="1"/>
    <col min="7944" max="7945" width="14.7109375" style="669" customWidth="1"/>
    <col min="7946" max="7948" width="9.7109375" style="669" customWidth="1"/>
    <col min="7949" max="7949" width="11.28515625" style="669" customWidth="1"/>
    <col min="7950" max="7953" width="9.7109375" style="669" customWidth="1"/>
    <col min="7954" max="7954" width="9.28515625" style="669" customWidth="1"/>
    <col min="7955" max="7958" width="8.7109375" style="669" customWidth="1"/>
    <col min="7959" max="7961" width="9.7109375" style="669" customWidth="1"/>
    <col min="7962" max="7963" width="10.140625" style="669" customWidth="1"/>
    <col min="7964" max="7964" width="9.7109375" style="669" customWidth="1"/>
    <col min="7965" max="7988" width="12.7109375" style="669" customWidth="1"/>
    <col min="7989" max="7991" width="0" style="669" hidden="1" customWidth="1"/>
    <col min="7992" max="7997" width="12.140625" style="669" customWidth="1"/>
    <col min="7998" max="8192" width="11.42578125" style="669"/>
    <col min="8193" max="8193" width="18.28515625" style="669" customWidth="1"/>
    <col min="8194" max="8194" width="27.85546875" style="669" customWidth="1"/>
    <col min="8195" max="8195" width="14" style="669" customWidth="1"/>
    <col min="8196" max="8197" width="13.5703125" style="669" customWidth="1"/>
    <col min="8198" max="8198" width="12.5703125" style="669" customWidth="1"/>
    <col min="8199" max="8199" width="11.7109375" style="669" customWidth="1"/>
    <col min="8200" max="8201" width="14.7109375" style="669" customWidth="1"/>
    <col min="8202" max="8204" width="9.7109375" style="669" customWidth="1"/>
    <col min="8205" max="8205" width="11.28515625" style="669" customWidth="1"/>
    <col min="8206" max="8209" width="9.7109375" style="669" customWidth="1"/>
    <col min="8210" max="8210" width="9.28515625" style="669" customWidth="1"/>
    <col min="8211" max="8214" width="8.7109375" style="669" customWidth="1"/>
    <col min="8215" max="8217" width="9.7109375" style="669" customWidth="1"/>
    <col min="8218" max="8219" width="10.140625" style="669" customWidth="1"/>
    <col min="8220" max="8220" width="9.7109375" style="669" customWidth="1"/>
    <col min="8221" max="8244" width="12.7109375" style="669" customWidth="1"/>
    <col min="8245" max="8247" width="0" style="669" hidden="1" customWidth="1"/>
    <col min="8248" max="8253" width="12.140625" style="669" customWidth="1"/>
    <col min="8254" max="8448" width="11.42578125" style="669"/>
    <col min="8449" max="8449" width="18.28515625" style="669" customWidth="1"/>
    <col min="8450" max="8450" width="27.85546875" style="669" customWidth="1"/>
    <col min="8451" max="8451" width="14" style="669" customWidth="1"/>
    <col min="8452" max="8453" width="13.5703125" style="669" customWidth="1"/>
    <col min="8454" max="8454" width="12.5703125" style="669" customWidth="1"/>
    <col min="8455" max="8455" width="11.7109375" style="669" customWidth="1"/>
    <col min="8456" max="8457" width="14.7109375" style="669" customWidth="1"/>
    <col min="8458" max="8460" width="9.7109375" style="669" customWidth="1"/>
    <col min="8461" max="8461" width="11.28515625" style="669" customWidth="1"/>
    <col min="8462" max="8465" width="9.7109375" style="669" customWidth="1"/>
    <col min="8466" max="8466" width="9.28515625" style="669" customWidth="1"/>
    <col min="8467" max="8470" width="8.7109375" style="669" customWidth="1"/>
    <col min="8471" max="8473" width="9.7109375" style="669" customWidth="1"/>
    <col min="8474" max="8475" width="10.140625" style="669" customWidth="1"/>
    <col min="8476" max="8476" width="9.7109375" style="669" customWidth="1"/>
    <col min="8477" max="8500" width="12.7109375" style="669" customWidth="1"/>
    <col min="8501" max="8503" width="0" style="669" hidden="1" customWidth="1"/>
    <col min="8504" max="8509" width="12.140625" style="669" customWidth="1"/>
    <col min="8510" max="8704" width="11.42578125" style="669"/>
    <col min="8705" max="8705" width="18.28515625" style="669" customWidth="1"/>
    <col min="8706" max="8706" width="27.85546875" style="669" customWidth="1"/>
    <col min="8707" max="8707" width="14" style="669" customWidth="1"/>
    <col min="8708" max="8709" width="13.5703125" style="669" customWidth="1"/>
    <col min="8710" max="8710" width="12.5703125" style="669" customWidth="1"/>
    <col min="8711" max="8711" width="11.7109375" style="669" customWidth="1"/>
    <col min="8712" max="8713" width="14.7109375" style="669" customWidth="1"/>
    <col min="8714" max="8716" width="9.7109375" style="669" customWidth="1"/>
    <col min="8717" max="8717" width="11.28515625" style="669" customWidth="1"/>
    <col min="8718" max="8721" width="9.7109375" style="669" customWidth="1"/>
    <col min="8722" max="8722" width="9.28515625" style="669" customWidth="1"/>
    <col min="8723" max="8726" width="8.7109375" style="669" customWidth="1"/>
    <col min="8727" max="8729" width="9.7109375" style="669" customWidth="1"/>
    <col min="8730" max="8731" width="10.140625" style="669" customWidth="1"/>
    <col min="8732" max="8732" width="9.7109375" style="669" customWidth="1"/>
    <col min="8733" max="8756" width="12.7109375" style="669" customWidth="1"/>
    <col min="8757" max="8759" width="0" style="669" hidden="1" customWidth="1"/>
    <col min="8760" max="8765" width="12.140625" style="669" customWidth="1"/>
    <col min="8766" max="8960" width="11.42578125" style="669"/>
    <col min="8961" max="8961" width="18.28515625" style="669" customWidth="1"/>
    <col min="8962" max="8962" width="27.85546875" style="669" customWidth="1"/>
    <col min="8963" max="8963" width="14" style="669" customWidth="1"/>
    <col min="8964" max="8965" width="13.5703125" style="669" customWidth="1"/>
    <col min="8966" max="8966" width="12.5703125" style="669" customWidth="1"/>
    <col min="8967" max="8967" width="11.7109375" style="669" customWidth="1"/>
    <col min="8968" max="8969" width="14.7109375" style="669" customWidth="1"/>
    <col min="8970" max="8972" width="9.7109375" style="669" customWidth="1"/>
    <col min="8973" max="8973" width="11.28515625" style="669" customWidth="1"/>
    <col min="8974" max="8977" width="9.7109375" style="669" customWidth="1"/>
    <col min="8978" max="8978" width="9.28515625" style="669" customWidth="1"/>
    <col min="8979" max="8982" width="8.7109375" style="669" customWidth="1"/>
    <col min="8983" max="8985" width="9.7109375" style="669" customWidth="1"/>
    <col min="8986" max="8987" width="10.140625" style="669" customWidth="1"/>
    <col min="8988" max="8988" width="9.7109375" style="669" customWidth="1"/>
    <col min="8989" max="9012" width="12.7109375" style="669" customWidth="1"/>
    <col min="9013" max="9015" width="0" style="669" hidden="1" customWidth="1"/>
    <col min="9016" max="9021" width="12.140625" style="669" customWidth="1"/>
    <col min="9022" max="9216" width="11.42578125" style="669"/>
    <col min="9217" max="9217" width="18.28515625" style="669" customWidth="1"/>
    <col min="9218" max="9218" width="27.85546875" style="669" customWidth="1"/>
    <col min="9219" max="9219" width="14" style="669" customWidth="1"/>
    <col min="9220" max="9221" width="13.5703125" style="669" customWidth="1"/>
    <col min="9222" max="9222" width="12.5703125" style="669" customWidth="1"/>
    <col min="9223" max="9223" width="11.7109375" style="669" customWidth="1"/>
    <col min="9224" max="9225" width="14.7109375" style="669" customWidth="1"/>
    <col min="9226" max="9228" width="9.7109375" style="669" customWidth="1"/>
    <col min="9229" max="9229" width="11.28515625" style="669" customWidth="1"/>
    <col min="9230" max="9233" width="9.7109375" style="669" customWidth="1"/>
    <col min="9234" max="9234" width="9.28515625" style="669" customWidth="1"/>
    <col min="9235" max="9238" width="8.7109375" style="669" customWidth="1"/>
    <col min="9239" max="9241" width="9.7109375" style="669" customWidth="1"/>
    <col min="9242" max="9243" width="10.140625" style="669" customWidth="1"/>
    <col min="9244" max="9244" width="9.7109375" style="669" customWidth="1"/>
    <col min="9245" max="9268" width="12.7109375" style="669" customWidth="1"/>
    <col min="9269" max="9271" width="0" style="669" hidden="1" customWidth="1"/>
    <col min="9272" max="9277" width="12.140625" style="669" customWidth="1"/>
    <col min="9278" max="9472" width="11.42578125" style="669"/>
    <col min="9473" max="9473" width="18.28515625" style="669" customWidth="1"/>
    <col min="9474" max="9474" width="27.85546875" style="669" customWidth="1"/>
    <col min="9475" max="9475" width="14" style="669" customWidth="1"/>
    <col min="9476" max="9477" width="13.5703125" style="669" customWidth="1"/>
    <col min="9478" max="9478" width="12.5703125" style="669" customWidth="1"/>
    <col min="9479" max="9479" width="11.7109375" style="669" customWidth="1"/>
    <col min="9480" max="9481" width="14.7109375" style="669" customWidth="1"/>
    <col min="9482" max="9484" width="9.7109375" style="669" customWidth="1"/>
    <col min="9485" max="9485" width="11.28515625" style="669" customWidth="1"/>
    <col min="9486" max="9489" width="9.7109375" style="669" customWidth="1"/>
    <col min="9490" max="9490" width="9.28515625" style="669" customWidth="1"/>
    <col min="9491" max="9494" width="8.7109375" style="669" customWidth="1"/>
    <col min="9495" max="9497" width="9.7109375" style="669" customWidth="1"/>
    <col min="9498" max="9499" width="10.140625" style="669" customWidth="1"/>
    <col min="9500" max="9500" width="9.7109375" style="669" customWidth="1"/>
    <col min="9501" max="9524" width="12.7109375" style="669" customWidth="1"/>
    <col min="9525" max="9527" width="0" style="669" hidden="1" customWidth="1"/>
    <col min="9528" max="9533" width="12.140625" style="669" customWidth="1"/>
    <col min="9534" max="9728" width="11.42578125" style="669"/>
    <col min="9729" max="9729" width="18.28515625" style="669" customWidth="1"/>
    <col min="9730" max="9730" width="27.85546875" style="669" customWidth="1"/>
    <col min="9731" max="9731" width="14" style="669" customWidth="1"/>
    <col min="9732" max="9733" width="13.5703125" style="669" customWidth="1"/>
    <col min="9734" max="9734" width="12.5703125" style="669" customWidth="1"/>
    <col min="9735" max="9735" width="11.7109375" style="669" customWidth="1"/>
    <col min="9736" max="9737" width="14.7109375" style="669" customWidth="1"/>
    <col min="9738" max="9740" width="9.7109375" style="669" customWidth="1"/>
    <col min="9741" max="9741" width="11.28515625" style="669" customWidth="1"/>
    <col min="9742" max="9745" width="9.7109375" style="669" customWidth="1"/>
    <col min="9746" max="9746" width="9.28515625" style="669" customWidth="1"/>
    <col min="9747" max="9750" width="8.7109375" style="669" customWidth="1"/>
    <col min="9751" max="9753" width="9.7109375" style="669" customWidth="1"/>
    <col min="9754" max="9755" width="10.140625" style="669" customWidth="1"/>
    <col min="9756" max="9756" width="9.7109375" style="669" customWidth="1"/>
    <col min="9757" max="9780" width="12.7109375" style="669" customWidth="1"/>
    <col min="9781" max="9783" width="0" style="669" hidden="1" customWidth="1"/>
    <col min="9784" max="9789" width="12.140625" style="669" customWidth="1"/>
    <col min="9790" max="9984" width="11.42578125" style="669"/>
    <col min="9985" max="9985" width="18.28515625" style="669" customWidth="1"/>
    <col min="9986" max="9986" width="27.85546875" style="669" customWidth="1"/>
    <col min="9987" max="9987" width="14" style="669" customWidth="1"/>
    <col min="9988" max="9989" width="13.5703125" style="669" customWidth="1"/>
    <col min="9990" max="9990" width="12.5703125" style="669" customWidth="1"/>
    <col min="9991" max="9991" width="11.7109375" style="669" customWidth="1"/>
    <col min="9992" max="9993" width="14.7109375" style="669" customWidth="1"/>
    <col min="9994" max="9996" width="9.7109375" style="669" customWidth="1"/>
    <col min="9997" max="9997" width="11.28515625" style="669" customWidth="1"/>
    <col min="9998" max="10001" width="9.7109375" style="669" customWidth="1"/>
    <col min="10002" max="10002" width="9.28515625" style="669" customWidth="1"/>
    <col min="10003" max="10006" width="8.7109375" style="669" customWidth="1"/>
    <col min="10007" max="10009" width="9.7109375" style="669" customWidth="1"/>
    <col min="10010" max="10011" width="10.140625" style="669" customWidth="1"/>
    <col min="10012" max="10012" width="9.7109375" style="669" customWidth="1"/>
    <col min="10013" max="10036" width="12.7109375" style="669" customWidth="1"/>
    <col min="10037" max="10039" width="0" style="669" hidden="1" customWidth="1"/>
    <col min="10040" max="10045" width="12.140625" style="669" customWidth="1"/>
    <col min="10046" max="10240" width="11.42578125" style="669"/>
    <col min="10241" max="10241" width="18.28515625" style="669" customWidth="1"/>
    <col min="10242" max="10242" width="27.85546875" style="669" customWidth="1"/>
    <col min="10243" max="10243" width="14" style="669" customWidth="1"/>
    <col min="10244" max="10245" width="13.5703125" style="669" customWidth="1"/>
    <col min="10246" max="10246" width="12.5703125" style="669" customWidth="1"/>
    <col min="10247" max="10247" width="11.7109375" style="669" customWidth="1"/>
    <col min="10248" max="10249" width="14.7109375" style="669" customWidth="1"/>
    <col min="10250" max="10252" width="9.7109375" style="669" customWidth="1"/>
    <col min="10253" max="10253" width="11.28515625" style="669" customWidth="1"/>
    <col min="10254" max="10257" width="9.7109375" style="669" customWidth="1"/>
    <col min="10258" max="10258" width="9.28515625" style="669" customWidth="1"/>
    <col min="10259" max="10262" width="8.7109375" style="669" customWidth="1"/>
    <col min="10263" max="10265" width="9.7109375" style="669" customWidth="1"/>
    <col min="10266" max="10267" width="10.140625" style="669" customWidth="1"/>
    <col min="10268" max="10268" width="9.7109375" style="669" customWidth="1"/>
    <col min="10269" max="10292" width="12.7109375" style="669" customWidth="1"/>
    <col min="10293" max="10295" width="0" style="669" hidden="1" customWidth="1"/>
    <col min="10296" max="10301" width="12.140625" style="669" customWidth="1"/>
    <col min="10302" max="10496" width="11.42578125" style="669"/>
    <col min="10497" max="10497" width="18.28515625" style="669" customWidth="1"/>
    <col min="10498" max="10498" width="27.85546875" style="669" customWidth="1"/>
    <col min="10499" max="10499" width="14" style="669" customWidth="1"/>
    <col min="10500" max="10501" width="13.5703125" style="669" customWidth="1"/>
    <col min="10502" max="10502" width="12.5703125" style="669" customWidth="1"/>
    <col min="10503" max="10503" width="11.7109375" style="669" customWidth="1"/>
    <col min="10504" max="10505" width="14.7109375" style="669" customWidth="1"/>
    <col min="10506" max="10508" width="9.7109375" style="669" customWidth="1"/>
    <col min="10509" max="10509" width="11.28515625" style="669" customWidth="1"/>
    <col min="10510" max="10513" width="9.7109375" style="669" customWidth="1"/>
    <col min="10514" max="10514" width="9.28515625" style="669" customWidth="1"/>
    <col min="10515" max="10518" width="8.7109375" style="669" customWidth="1"/>
    <col min="10519" max="10521" width="9.7109375" style="669" customWidth="1"/>
    <col min="10522" max="10523" width="10.140625" style="669" customWidth="1"/>
    <col min="10524" max="10524" width="9.7109375" style="669" customWidth="1"/>
    <col min="10525" max="10548" width="12.7109375" style="669" customWidth="1"/>
    <col min="10549" max="10551" width="0" style="669" hidden="1" customWidth="1"/>
    <col min="10552" max="10557" width="12.140625" style="669" customWidth="1"/>
    <col min="10558" max="10752" width="11.42578125" style="669"/>
    <col min="10753" max="10753" width="18.28515625" style="669" customWidth="1"/>
    <col min="10754" max="10754" width="27.85546875" style="669" customWidth="1"/>
    <col min="10755" max="10755" width="14" style="669" customWidth="1"/>
    <col min="10756" max="10757" width="13.5703125" style="669" customWidth="1"/>
    <col min="10758" max="10758" width="12.5703125" style="669" customWidth="1"/>
    <col min="10759" max="10759" width="11.7109375" style="669" customWidth="1"/>
    <col min="10760" max="10761" width="14.7109375" style="669" customWidth="1"/>
    <col min="10762" max="10764" width="9.7109375" style="669" customWidth="1"/>
    <col min="10765" max="10765" width="11.28515625" style="669" customWidth="1"/>
    <col min="10766" max="10769" width="9.7109375" style="669" customWidth="1"/>
    <col min="10770" max="10770" width="9.28515625" style="669" customWidth="1"/>
    <col min="10771" max="10774" width="8.7109375" style="669" customWidth="1"/>
    <col min="10775" max="10777" width="9.7109375" style="669" customWidth="1"/>
    <col min="10778" max="10779" width="10.140625" style="669" customWidth="1"/>
    <col min="10780" max="10780" width="9.7109375" style="669" customWidth="1"/>
    <col min="10781" max="10804" width="12.7109375" style="669" customWidth="1"/>
    <col min="10805" max="10807" width="0" style="669" hidden="1" customWidth="1"/>
    <col min="10808" max="10813" width="12.140625" style="669" customWidth="1"/>
    <col min="10814" max="11008" width="11.42578125" style="669"/>
    <col min="11009" max="11009" width="18.28515625" style="669" customWidth="1"/>
    <col min="11010" max="11010" width="27.85546875" style="669" customWidth="1"/>
    <col min="11011" max="11011" width="14" style="669" customWidth="1"/>
    <col min="11012" max="11013" width="13.5703125" style="669" customWidth="1"/>
    <col min="11014" max="11014" width="12.5703125" style="669" customWidth="1"/>
    <col min="11015" max="11015" width="11.7109375" style="669" customWidth="1"/>
    <col min="11016" max="11017" width="14.7109375" style="669" customWidth="1"/>
    <col min="11018" max="11020" width="9.7109375" style="669" customWidth="1"/>
    <col min="11021" max="11021" width="11.28515625" style="669" customWidth="1"/>
    <col min="11022" max="11025" width="9.7109375" style="669" customWidth="1"/>
    <col min="11026" max="11026" width="9.28515625" style="669" customWidth="1"/>
    <col min="11027" max="11030" width="8.7109375" style="669" customWidth="1"/>
    <col min="11031" max="11033" width="9.7109375" style="669" customWidth="1"/>
    <col min="11034" max="11035" width="10.140625" style="669" customWidth="1"/>
    <col min="11036" max="11036" width="9.7109375" style="669" customWidth="1"/>
    <col min="11037" max="11060" width="12.7109375" style="669" customWidth="1"/>
    <col min="11061" max="11063" width="0" style="669" hidden="1" customWidth="1"/>
    <col min="11064" max="11069" width="12.140625" style="669" customWidth="1"/>
    <col min="11070" max="11264" width="11.42578125" style="669"/>
    <col min="11265" max="11265" width="18.28515625" style="669" customWidth="1"/>
    <col min="11266" max="11266" width="27.85546875" style="669" customWidth="1"/>
    <col min="11267" max="11267" width="14" style="669" customWidth="1"/>
    <col min="11268" max="11269" width="13.5703125" style="669" customWidth="1"/>
    <col min="11270" max="11270" width="12.5703125" style="669" customWidth="1"/>
    <col min="11271" max="11271" width="11.7109375" style="669" customWidth="1"/>
    <col min="11272" max="11273" width="14.7109375" style="669" customWidth="1"/>
    <col min="11274" max="11276" width="9.7109375" style="669" customWidth="1"/>
    <col min="11277" max="11277" width="11.28515625" style="669" customWidth="1"/>
    <col min="11278" max="11281" width="9.7109375" style="669" customWidth="1"/>
    <col min="11282" max="11282" width="9.28515625" style="669" customWidth="1"/>
    <col min="11283" max="11286" width="8.7109375" style="669" customWidth="1"/>
    <col min="11287" max="11289" width="9.7109375" style="669" customWidth="1"/>
    <col min="11290" max="11291" width="10.140625" style="669" customWidth="1"/>
    <col min="11292" max="11292" width="9.7109375" style="669" customWidth="1"/>
    <col min="11293" max="11316" width="12.7109375" style="669" customWidth="1"/>
    <col min="11317" max="11319" width="0" style="669" hidden="1" customWidth="1"/>
    <col min="11320" max="11325" width="12.140625" style="669" customWidth="1"/>
    <col min="11326" max="11520" width="11.42578125" style="669"/>
    <col min="11521" max="11521" width="18.28515625" style="669" customWidth="1"/>
    <col min="11522" max="11522" width="27.85546875" style="669" customWidth="1"/>
    <col min="11523" max="11523" width="14" style="669" customWidth="1"/>
    <col min="11524" max="11525" width="13.5703125" style="669" customWidth="1"/>
    <col min="11526" max="11526" width="12.5703125" style="669" customWidth="1"/>
    <col min="11527" max="11527" width="11.7109375" style="669" customWidth="1"/>
    <col min="11528" max="11529" width="14.7109375" style="669" customWidth="1"/>
    <col min="11530" max="11532" width="9.7109375" style="669" customWidth="1"/>
    <col min="11533" max="11533" width="11.28515625" style="669" customWidth="1"/>
    <col min="11534" max="11537" width="9.7109375" style="669" customWidth="1"/>
    <col min="11538" max="11538" width="9.28515625" style="669" customWidth="1"/>
    <col min="11539" max="11542" width="8.7109375" style="669" customWidth="1"/>
    <col min="11543" max="11545" width="9.7109375" style="669" customWidth="1"/>
    <col min="11546" max="11547" width="10.140625" style="669" customWidth="1"/>
    <col min="11548" max="11548" width="9.7109375" style="669" customWidth="1"/>
    <col min="11549" max="11572" width="12.7109375" style="669" customWidth="1"/>
    <col min="11573" max="11575" width="0" style="669" hidden="1" customWidth="1"/>
    <col min="11576" max="11581" width="12.140625" style="669" customWidth="1"/>
    <col min="11582" max="11776" width="11.42578125" style="669"/>
    <col min="11777" max="11777" width="18.28515625" style="669" customWidth="1"/>
    <col min="11778" max="11778" width="27.85546875" style="669" customWidth="1"/>
    <col min="11779" max="11779" width="14" style="669" customWidth="1"/>
    <col min="11780" max="11781" width="13.5703125" style="669" customWidth="1"/>
    <col min="11782" max="11782" width="12.5703125" style="669" customWidth="1"/>
    <col min="11783" max="11783" width="11.7109375" style="669" customWidth="1"/>
    <col min="11784" max="11785" width="14.7109375" style="669" customWidth="1"/>
    <col min="11786" max="11788" width="9.7109375" style="669" customWidth="1"/>
    <col min="11789" max="11789" width="11.28515625" style="669" customWidth="1"/>
    <col min="11790" max="11793" width="9.7109375" style="669" customWidth="1"/>
    <col min="11794" max="11794" width="9.28515625" style="669" customWidth="1"/>
    <col min="11795" max="11798" width="8.7109375" style="669" customWidth="1"/>
    <col min="11799" max="11801" width="9.7109375" style="669" customWidth="1"/>
    <col min="11802" max="11803" width="10.140625" style="669" customWidth="1"/>
    <col min="11804" max="11804" width="9.7109375" style="669" customWidth="1"/>
    <col min="11805" max="11828" width="12.7109375" style="669" customWidth="1"/>
    <col min="11829" max="11831" width="0" style="669" hidden="1" customWidth="1"/>
    <col min="11832" max="11837" width="12.140625" style="669" customWidth="1"/>
    <col min="11838" max="12032" width="11.42578125" style="669"/>
    <col min="12033" max="12033" width="18.28515625" style="669" customWidth="1"/>
    <col min="12034" max="12034" width="27.85546875" style="669" customWidth="1"/>
    <col min="12035" max="12035" width="14" style="669" customWidth="1"/>
    <col min="12036" max="12037" width="13.5703125" style="669" customWidth="1"/>
    <col min="12038" max="12038" width="12.5703125" style="669" customWidth="1"/>
    <col min="12039" max="12039" width="11.7109375" style="669" customWidth="1"/>
    <col min="12040" max="12041" width="14.7109375" style="669" customWidth="1"/>
    <col min="12042" max="12044" width="9.7109375" style="669" customWidth="1"/>
    <col min="12045" max="12045" width="11.28515625" style="669" customWidth="1"/>
    <col min="12046" max="12049" width="9.7109375" style="669" customWidth="1"/>
    <col min="12050" max="12050" width="9.28515625" style="669" customWidth="1"/>
    <col min="12051" max="12054" width="8.7109375" style="669" customWidth="1"/>
    <col min="12055" max="12057" width="9.7109375" style="669" customWidth="1"/>
    <col min="12058" max="12059" width="10.140625" style="669" customWidth="1"/>
    <col min="12060" max="12060" width="9.7109375" style="669" customWidth="1"/>
    <col min="12061" max="12084" width="12.7109375" style="669" customWidth="1"/>
    <col min="12085" max="12087" width="0" style="669" hidden="1" customWidth="1"/>
    <col min="12088" max="12093" width="12.140625" style="669" customWidth="1"/>
    <col min="12094" max="12288" width="11.42578125" style="669"/>
    <col min="12289" max="12289" width="18.28515625" style="669" customWidth="1"/>
    <col min="12290" max="12290" width="27.85546875" style="669" customWidth="1"/>
    <col min="12291" max="12291" width="14" style="669" customWidth="1"/>
    <col min="12292" max="12293" width="13.5703125" style="669" customWidth="1"/>
    <col min="12294" max="12294" width="12.5703125" style="669" customWidth="1"/>
    <col min="12295" max="12295" width="11.7109375" style="669" customWidth="1"/>
    <col min="12296" max="12297" width="14.7109375" style="669" customWidth="1"/>
    <col min="12298" max="12300" width="9.7109375" style="669" customWidth="1"/>
    <col min="12301" max="12301" width="11.28515625" style="669" customWidth="1"/>
    <col min="12302" max="12305" width="9.7109375" style="669" customWidth="1"/>
    <col min="12306" max="12306" width="9.28515625" style="669" customWidth="1"/>
    <col min="12307" max="12310" width="8.7109375" style="669" customWidth="1"/>
    <col min="12311" max="12313" width="9.7109375" style="669" customWidth="1"/>
    <col min="12314" max="12315" width="10.140625" style="669" customWidth="1"/>
    <col min="12316" max="12316" width="9.7109375" style="669" customWidth="1"/>
    <col min="12317" max="12340" width="12.7109375" style="669" customWidth="1"/>
    <col min="12341" max="12343" width="0" style="669" hidden="1" customWidth="1"/>
    <col min="12344" max="12349" width="12.140625" style="669" customWidth="1"/>
    <col min="12350" max="12544" width="11.42578125" style="669"/>
    <col min="12545" max="12545" width="18.28515625" style="669" customWidth="1"/>
    <col min="12546" max="12546" width="27.85546875" style="669" customWidth="1"/>
    <col min="12547" max="12547" width="14" style="669" customWidth="1"/>
    <col min="12548" max="12549" width="13.5703125" style="669" customWidth="1"/>
    <col min="12550" max="12550" width="12.5703125" style="669" customWidth="1"/>
    <col min="12551" max="12551" width="11.7109375" style="669" customWidth="1"/>
    <col min="12552" max="12553" width="14.7109375" style="669" customWidth="1"/>
    <col min="12554" max="12556" width="9.7109375" style="669" customWidth="1"/>
    <col min="12557" max="12557" width="11.28515625" style="669" customWidth="1"/>
    <col min="12558" max="12561" width="9.7109375" style="669" customWidth="1"/>
    <col min="12562" max="12562" width="9.28515625" style="669" customWidth="1"/>
    <col min="12563" max="12566" width="8.7109375" style="669" customWidth="1"/>
    <col min="12567" max="12569" width="9.7109375" style="669" customWidth="1"/>
    <col min="12570" max="12571" width="10.140625" style="669" customWidth="1"/>
    <col min="12572" max="12572" width="9.7109375" style="669" customWidth="1"/>
    <col min="12573" max="12596" width="12.7109375" style="669" customWidth="1"/>
    <col min="12597" max="12599" width="0" style="669" hidden="1" customWidth="1"/>
    <col min="12600" max="12605" width="12.140625" style="669" customWidth="1"/>
    <col min="12606" max="12800" width="11.42578125" style="669"/>
    <col min="12801" max="12801" width="18.28515625" style="669" customWidth="1"/>
    <col min="12802" max="12802" width="27.85546875" style="669" customWidth="1"/>
    <col min="12803" max="12803" width="14" style="669" customWidth="1"/>
    <col min="12804" max="12805" width="13.5703125" style="669" customWidth="1"/>
    <col min="12806" max="12806" width="12.5703125" style="669" customWidth="1"/>
    <col min="12807" max="12807" width="11.7109375" style="669" customWidth="1"/>
    <col min="12808" max="12809" width="14.7109375" style="669" customWidth="1"/>
    <col min="12810" max="12812" width="9.7109375" style="669" customWidth="1"/>
    <col min="12813" max="12813" width="11.28515625" style="669" customWidth="1"/>
    <col min="12814" max="12817" width="9.7109375" style="669" customWidth="1"/>
    <col min="12818" max="12818" width="9.28515625" style="669" customWidth="1"/>
    <col min="12819" max="12822" width="8.7109375" style="669" customWidth="1"/>
    <col min="12823" max="12825" width="9.7109375" style="669" customWidth="1"/>
    <col min="12826" max="12827" width="10.140625" style="669" customWidth="1"/>
    <col min="12828" max="12828" width="9.7109375" style="669" customWidth="1"/>
    <col min="12829" max="12852" width="12.7109375" style="669" customWidth="1"/>
    <col min="12853" max="12855" width="0" style="669" hidden="1" customWidth="1"/>
    <col min="12856" max="12861" width="12.140625" style="669" customWidth="1"/>
    <col min="12862" max="13056" width="11.42578125" style="669"/>
    <col min="13057" max="13057" width="18.28515625" style="669" customWidth="1"/>
    <col min="13058" max="13058" width="27.85546875" style="669" customWidth="1"/>
    <col min="13059" max="13059" width="14" style="669" customWidth="1"/>
    <col min="13060" max="13061" width="13.5703125" style="669" customWidth="1"/>
    <col min="13062" max="13062" width="12.5703125" style="669" customWidth="1"/>
    <col min="13063" max="13063" width="11.7109375" style="669" customWidth="1"/>
    <col min="13064" max="13065" width="14.7109375" style="669" customWidth="1"/>
    <col min="13066" max="13068" width="9.7109375" style="669" customWidth="1"/>
    <col min="13069" max="13069" width="11.28515625" style="669" customWidth="1"/>
    <col min="13070" max="13073" width="9.7109375" style="669" customWidth="1"/>
    <col min="13074" max="13074" width="9.28515625" style="669" customWidth="1"/>
    <col min="13075" max="13078" width="8.7109375" style="669" customWidth="1"/>
    <col min="13079" max="13081" width="9.7109375" style="669" customWidth="1"/>
    <col min="13082" max="13083" width="10.140625" style="669" customWidth="1"/>
    <col min="13084" max="13084" width="9.7109375" style="669" customWidth="1"/>
    <col min="13085" max="13108" width="12.7109375" style="669" customWidth="1"/>
    <col min="13109" max="13111" width="0" style="669" hidden="1" customWidth="1"/>
    <col min="13112" max="13117" width="12.140625" style="669" customWidth="1"/>
    <col min="13118" max="13312" width="11.42578125" style="669"/>
    <col min="13313" max="13313" width="18.28515625" style="669" customWidth="1"/>
    <col min="13314" max="13314" width="27.85546875" style="669" customWidth="1"/>
    <col min="13315" max="13315" width="14" style="669" customWidth="1"/>
    <col min="13316" max="13317" width="13.5703125" style="669" customWidth="1"/>
    <col min="13318" max="13318" width="12.5703125" style="669" customWidth="1"/>
    <col min="13319" max="13319" width="11.7109375" style="669" customWidth="1"/>
    <col min="13320" max="13321" width="14.7109375" style="669" customWidth="1"/>
    <col min="13322" max="13324" width="9.7109375" style="669" customWidth="1"/>
    <col min="13325" max="13325" width="11.28515625" style="669" customWidth="1"/>
    <col min="13326" max="13329" width="9.7109375" style="669" customWidth="1"/>
    <col min="13330" max="13330" width="9.28515625" style="669" customWidth="1"/>
    <col min="13331" max="13334" width="8.7109375" style="669" customWidth="1"/>
    <col min="13335" max="13337" width="9.7109375" style="669" customWidth="1"/>
    <col min="13338" max="13339" width="10.140625" style="669" customWidth="1"/>
    <col min="13340" max="13340" width="9.7109375" style="669" customWidth="1"/>
    <col min="13341" max="13364" width="12.7109375" style="669" customWidth="1"/>
    <col min="13365" max="13367" width="0" style="669" hidden="1" customWidth="1"/>
    <col min="13368" max="13373" width="12.140625" style="669" customWidth="1"/>
    <col min="13374" max="13568" width="11.42578125" style="669"/>
    <col min="13569" max="13569" width="18.28515625" style="669" customWidth="1"/>
    <col min="13570" max="13570" width="27.85546875" style="669" customWidth="1"/>
    <col min="13571" max="13571" width="14" style="669" customWidth="1"/>
    <col min="13572" max="13573" width="13.5703125" style="669" customWidth="1"/>
    <col min="13574" max="13574" width="12.5703125" style="669" customWidth="1"/>
    <col min="13575" max="13575" width="11.7109375" style="669" customWidth="1"/>
    <col min="13576" max="13577" width="14.7109375" style="669" customWidth="1"/>
    <col min="13578" max="13580" width="9.7109375" style="669" customWidth="1"/>
    <col min="13581" max="13581" width="11.28515625" style="669" customWidth="1"/>
    <col min="13582" max="13585" width="9.7109375" style="669" customWidth="1"/>
    <col min="13586" max="13586" width="9.28515625" style="669" customWidth="1"/>
    <col min="13587" max="13590" width="8.7109375" style="669" customWidth="1"/>
    <col min="13591" max="13593" width="9.7109375" style="669" customWidth="1"/>
    <col min="13594" max="13595" width="10.140625" style="669" customWidth="1"/>
    <col min="13596" max="13596" width="9.7109375" style="669" customWidth="1"/>
    <col min="13597" max="13620" width="12.7109375" style="669" customWidth="1"/>
    <col min="13621" max="13623" width="0" style="669" hidden="1" customWidth="1"/>
    <col min="13624" max="13629" width="12.140625" style="669" customWidth="1"/>
    <col min="13630" max="13824" width="11.42578125" style="669"/>
    <col min="13825" max="13825" width="18.28515625" style="669" customWidth="1"/>
    <col min="13826" max="13826" width="27.85546875" style="669" customWidth="1"/>
    <col min="13827" max="13827" width="14" style="669" customWidth="1"/>
    <col min="13828" max="13829" width="13.5703125" style="669" customWidth="1"/>
    <col min="13830" max="13830" width="12.5703125" style="669" customWidth="1"/>
    <col min="13831" max="13831" width="11.7109375" style="669" customWidth="1"/>
    <col min="13832" max="13833" width="14.7109375" style="669" customWidth="1"/>
    <col min="13834" max="13836" width="9.7109375" style="669" customWidth="1"/>
    <col min="13837" max="13837" width="11.28515625" style="669" customWidth="1"/>
    <col min="13838" max="13841" width="9.7109375" style="669" customWidth="1"/>
    <col min="13842" max="13842" width="9.28515625" style="669" customWidth="1"/>
    <col min="13843" max="13846" width="8.7109375" style="669" customWidth="1"/>
    <col min="13847" max="13849" width="9.7109375" style="669" customWidth="1"/>
    <col min="13850" max="13851" width="10.140625" style="669" customWidth="1"/>
    <col min="13852" max="13852" width="9.7109375" style="669" customWidth="1"/>
    <col min="13853" max="13876" width="12.7109375" style="669" customWidth="1"/>
    <col min="13877" max="13879" width="0" style="669" hidden="1" customWidth="1"/>
    <col min="13880" max="13885" width="12.140625" style="669" customWidth="1"/>
    <col min="13886" max="14080" width="11.42578125" style="669"/>
    <col min="14081" max="14081" width="18.28515625" style="669" customWidth="1"/>
    <col min="14082" max="14082" width="27.85546875" style="669" customWidth="1"/>
    <col min="14083" max="14083" width="14" style="669" customWidth="1"/>
    <col min="14084" max="14085" width="13.5703125" style="669" customWidth="1"/>
    <col min="14086" max="14086" width="12.5703125" style="669" customWidth="1"/>
    <col min="14087" max="14087" width="11.7109375" style="669" customWidth="1"/>
    <col min="14088" max="14089" width="14.7109375" style="669" customWidth="1"/>
    <col min="14090" max="14092" width="9.7109375" style="669" customWidth="1"/>
    <col min="14093" max="14093" width="11.28515625" style="669" customWidth="1"/>
    <col min="14094" max="14097" width="9.7109375" style="669" customWidth="1"/>
    <col min="14098" max="14098" width="9.28515625" style="669" customWidth="1"/>
    <col min="14099" max="14102" width="8.7109375" style="669" customWidth="1"/>
    <col min="14103" max="14105" width="9.7109375" style="669" customWidth="1"/>
    <col min="14106" max="14107" width="10.140625" style="669" customWidth="1"/>
    <col min="14108" max="14108" width="9.7109375" style="669" customWidth="1"/>
    <col min="14109" max="14132" width="12.7109375" style="669" customWidth="1"/>
    <col min="14133" max="14135" width="0" style="669" hidden="1" customWidth="1"/>
    <col min="14136" max="14141" width="12.140625" style="669" customWidth="1"/>
    <col min="14142" max="14336" width="11.42578125" style="669"/>
    <col min="14337" max="14337" width="18.28515625" style="669" customWidth="1"/>
    <col min="14338" max="14338" width="27.85546875" style="669" customWidth="1"/>
    <col min="14339" max="14339" width="14" style="669" customWidth="1"/>
    <col min="14340" max="14341" width="13.5703125" style="669" customWidth="1"/>
    <col min="14342" max="14342" width="12.5703125" style="669" customWidth="1"/>
    <col min="14343" max="14343" width="11.7109375" style="669" customWidth="1"/>
    <col min="14344" max="14345" width="14.7109375" style="669" customWidth="1"/>
    <col min="14346" max="14348" width="9.7109375" style="669" customWidth="1"/>
    <col min="14349" max="14349" width="11.28515625" style="669" customWidth="1"/>
    <col min="14350" max="14353" width="9.7109375" style="669" customWidth="1"/>
    <col min="14354" max="14354" width="9.28515625" style="669" customWidth="1"/>
    <col min="14355" max="14358" width="8.7109375" style="669" customWidth="1"/>
    <col min="14359" max="14361" width="9.7109375" style="669" customWidth="1"/>
    <col min="14362" max="14363" width="10.140625" style="669" customWidth="1"/>
    <col min="14364" max="14364" width="9.7109375" style="669" customWidth="1"/>
    <col min="14365" max="14388" width="12.7109375" style="669" customWidth="1"/>
    <col min="14389" max="14391" width="0" style="669" hidden="1" customWidth="1"/>
    <col min="14392" max="14397" width="12.140625" style="669" customWidth="1"/>
    <col min="14398" max="14592" width="11.42578125" style="669"/>
    <col min="14593" max="14593" width="18.28515625" style="669" customWidth="1"/>
    <col min="14594" max="14594" width="27.85546875" style="669" customWidth="1"/>
    <col min="14595" max="14595" width="14" style="669" customWidth="1"/>
    <col min="14596" max="14597" width="13.5703125" style="669" customWidth="1"/>
    <col min="14598" max="14598" width="12.5703125" style="669" customWidth="1"/>
    <col min="14599" max="14599" width="11.7109375" style="669" customWidth="1"/>
    <col min="14600" max="14601" width="14.7109375" style="669" customWidth="1"/>
    <col min="14602" max="14604" width="9.7109375" style="669" customWidth="1"/>
    <col min="14605" max="14605" width="11.28515625" style="669" customWidth="1"/>
    <col min="14606" max="14609" width="9.7109375" style="669" customWidth="1"/>
    <col min="14610" max="14610" width="9.28515625" style="669" customWidth="1"/>
    <col min="14611" max="14614" width="8.7109375" style="669" customWidth="1"/>
    <col min="14615" max="14617" width="9.7109375" style="669" customWidth="1"/>
    <col min="14618" max="14619" width="10.140625" style="669" customWidth="1"/>
    <col min="14620" max="14620" width="9.7109375" style="669" customWidth="1"/>
    <col min="14621" max="14644" width="12.7109375" style="669" customWidth="1"/>
    <col min="14645" max="14647" width="0" style="669" hidden="1" customWidth="1"/>
    <col min="14648" max="14653" width="12.140625" style="669" customWidth="1"/>
    <col min="14654" max="14848" width="11.42578125" style="669"/>
    <col min="14849" max="14849" width="18.28515625" style="669" customWidth="1"/>
    <col min="14850" max="14850" width="27.85546875" style="669" customWidth="1"/>
    <col min="14851" max="14851" width="14" style="669" customWidth="1"/>
    <col min="14852" max="14853" width="13.5703125" style="669" customWidth="1"/>
    <col min="14854" max="14854" width="12.5703125" style="669" customWidth="1"/>
    <col min="14855" max="14855" width="11.7109375" style="669" customWidth="1"/>
    <col min="14856" max="14857" width="14.7109375" style="669" customWidth="1"/>
    <col min="14858" max="14860" width="9.7109375" style="669" customWidth="1"/>
    <col min="14861" max="14861" width="11.28515625" style="669" customWidth="1"/>
    <col min="14862" max="14865" width="9.7109375" style="669" customWidth="1"/>
    <col min="14866" max="14866" width="9.28515625" style="669" customWidth="1"/>
    <col min="14867" max="14870" width="8.7109375" style="669" customWidth="1"/>
    <col min="14871" max="14873" width="9.7109375" style="669" customWidth="1"/>
    <col min="14874" max="14875" width="10.140625" style="669" customWidth="1"/>
    <col min="14876" max="14876" width="9.7109375" style="669" customWidth="1"/>
    <col min="14877" max="14900" width="12.7109375" style="669" customWidth="1"/>
    <col min="14901" max="14903" width="0" style="669" hidden="1" customWidth="1"/>
    <col min="14904" max="14909" width="12.140625" style="669" customWidth="1"/>
    <col min="14910" max="15104" width="11.42578125" style="669"/>
    <col min="15105" max="15105" width="18.28515625" style="669" customWidth="1"/>
    <col min="15106" max="15106" width="27.85546875" style="669" customWidth="1"/>
    <col min="15107" max="15107" width="14" style="669" customWidth="1"/>
    <col min="15108" max="15109" width="13.5703125" style="669" customWidth="1"/>
    <col min="15110" max="15110" width="12.5703125" style="669" customWidth="1"/>
    <col min="15111" max="15111" width="11.7109375" style="669" customWidth="1"/>
    <col min="15112" max="15113" width="14.7109375" style="669" customWidth="1"/>
    <col min="15114" max="15116" width="9.7109375" style="669" customWidth="1"/>
    <col min="15117" max="15117" width="11.28515625" style="669" customWidth="1"/>
    <col min="15118" max="15121" width="9.7109375" style="669" customWidth="1"/>
    <col min="15122" max="15122" width="9.28515625" style="669" customWidth="1"/>
    <col min="15123" max="15126" width="8.7109375" style="669" customWidth="1"/>
    <col min="15127" max="15129" width="9.7109375" style="669" customWidth="1"/>
    <col min="15130" max="15131" width="10.140625" style="669" customWidth="1"/>
    <col min="15132" max="15132" width="9.7109375" style="669" customWidth="1"/>
    <col min="15133" max="15156" width="12.7109375" style="669" customWidth="1"/>
    <col min="15157" max="15159" width="0" style="669" hidden="1" customWidth="1"/>
    <col min="15160" max="15165" width="12.140625" style="669" customWidth="1"/>
    <col min="15166" max="15360" width="11.42578125" style="669"/>
    <col min="15361" max="15361" width="18.28515625" style="669" customWidth="1"/>
    <col min="15362" max="15362" width="27.85546875" style="669" customWidth="1"/>
    <col min="15363" max="15363" width="14" style="669" customWidth="1"/>
    <col min="15364" max="15365" width="13.5703125" style="669" customWidth="1"/>
    <col min="15366" max="15366" width="12.5703125" style="669" customWidth="1"/>
    <col min="15367" max="15367" width="11.7109375" style="669" customWidth="1"/>
    <col min="15368" max="15369" width="14.7109375" style="669" customWidth="1"/>
    <col min="15370" max="15372" width="9.7109375" style="669" customWidth="1"/>
    <col min="15373" max="15373" width="11.28515625" style="669" customWidth="1"/>
    <col min="15374" max="15377" width="9.7109375" style="669" customWidth="1"/>
    <col min="15378" max="15378" width="9.28515625" style="669" customWidth="1"/>
    <col min="15379" max="15382" width="8.7109375" style="669" customWidth="1"/>
    <col min="15383" max="15385" width="9.7109375" style="669" customWidth="1"/>
    <col min="15386" max="15387" width="10.140625" style="669" customWidth="1"/>
    <col min="15388" max="15388" width="9.7109375" style="669" customWidth="1"/>
    <col min="15389" max="15412" width="12.7109375" style="669" customWidth="1"/>
    <col min="15413" max="15415" width="0" style="669" hidden="1" customWidth="1"/>
    <col min="15416" max="15421" width="12.140625" style="669" customWidth="1"/>
    <col min="15422" max="15616" width="11.42578125" style="669"/>
    <col min="15617" max="15617" width="18.28515625" style="669" customWidth="1"/>
    <col min="15618" max="15618" width="27.85546875" style="669" customWidth="1"/>
    <col min="15619" max="15619" width="14" style="669" customWidth="1"/>
    <col min="15620" max="15621" width="13.5703125" style="669" customWidth="1"/>
    <col min="15622" max="15622" width="12.5703125" style="669" customWidth="1"/>
    <col min="15623" max="15623" width="11.7109375" style="669" customWidth="1"/>
    <col min="15624" max="15625" width="14.7109375" style="669" customWidth="1"/>
    <col min="15626" max="15628" width="9.7109375" style="669" customWidth="1"/>
    <col min="15629" max="15629" width="11.28515625" style="669" customWidth="1"/>
    <col min="15630" max="15633" width="9.7109375" style="669" customWidth="1"/>
    <col min="15634" max="15634" width="9.28515625" style="669" customWidth="1"/>
    <col min="15635" max="15638" width="8.7109375" style="669" customWidth="1"/>
    <col min="15639" max="15641" width="9.7109375" style="669" customWidth="1"/>
    <col min="15642" max="15643" width="10.140625" style="669" customWidth="1"/>
    <col min="15644" max="15644" width="9.7109375" style="669" customWidth="1"/>
    <col min="15645" max="15668" width="12.7109375" style="669" customWidth="1"/>
    <col min="15669" max="15671" width="0" style="669" hidden="1" customWidth="1"/>
    <col min="15672" max="15677" width="12.140625" style="669" customWidth="1"/>
    <col min="15678" max="15872" width="11.42578125" style="669"/>
    <col min="15873" max="15873" width="18.28515625" style="669" customWidth="1"/>
    <col min="15874" max="15874" width="27.85546875" style="669" customWidth="1"/>
    <col min="15875" max="15875" width="14" style="669" customWidth="1"/>
    <col min="15876" max="15877" width="13.5703125" style="669" customWidth="1"/>
    <col min="15878" max="15878" width="12.5703125" style="669" customWidth="1"/>
    <col min="15879" max="15879" width="11.7109375" style="669" customWidth="1"/>
    <col min="15880" max="15881" width="14.7109375" style="669" customWidth="1"/>
    <col min="15882" max="15884" width="9.7109375" style="669" customWidth="1"/>
    <col min="15885" max="15885" width="11.28515625" style="669" customWidth="1"/>
    <col min="15886" max="15889" width="9.7109375" style="669" customWidth="1"/>
    <col min="15890" max="15890" width="9.28515625" style="669" customWidth="1"/>
    <col min="15891" max="15894" width="8.7109375" style="669" customWidth="1"/>
    <col min="15895" max="15897" width="9.7109375" style="669" customWidth="1"/>
    <col min="15898" max="15899" width="10.140625" style="669" customWidth="1"/>
    <col min="15900" max="15900" width="9.7109375" style="669" customWidth="1"/>
    <col min="15901" max="15924" width="12.7109375" style="669" customWidth="1"/>
    <col min="15925" max="15927" width="0" style="669" hidden="1" customWidth="1"/>
    <col min="15928" max="15933" width="12.140625" style="669" customWidth="1"/>
    <col min="15934" max="16128" width="11.42578125" style="669"/>
    <col min="16129" max="16129" width="18.28515625" style="669" customWidth="1"/>
    <col min="16130" max="16130" width="27.85546875" style="669" customWidth="1"/>
    <col min="16131" max="16131" width="14" style="669" customWidth="1"/>
    <col min="16132" max="16133" width="13.5703125" style="669" customWidth="1"/>
    <col min="16134" max="16134" width="12.5703125" style="669" customWidth="1"/>
    <col min="16135" max="16135" width="11.7109375" style="669" customWidth="1"/>
    <col min="16136" max="16137" width="14.7109375" style="669" customWidth="1"/>
    <col min="16138" max="16140" width="9.7109375" style="669" customWidth="1"/>
    <col min="16141" max="16141" width="11.28515625" style="669" customWidth="1"/>
    <col min="16142" max="16145" width="9.7109375" style="669" customWidth="1"/>
    <col min="16146" max="16146" width="9.28515625" style="669" customWidth="1"/>
    <col min="16147" max="16150" width="8.7109375" style="669" customWidth="1"/>
    <col min="16151" max="16153" width="9.7109375" style="669" customWidth="1"/>
    <col min="16154" max="16155" width="10.140625" style="669" customWidth="1"/>
    <col min="16156" max="16156" width="9.7109375" style="669" customWidth="1"/>
    <col min="16157" max="16180" width="12.7109375" style="669" customWidth="1"/>
    <col min="16181" max="16183" width="0" style="669" hidden="1" customWidth="1"/>
    <col min="16184" max="16189" width="12.140625" style="669" customWidth="1"/>
    <col min="16190" max="16384" width="11.42578125" style="669"/>
  </cols>
  <sheetData>
    <row r="1" spans="1:55" s="656" customFormat="1" ht="12.75" customHeight="1" x14ac:dyDescent="0.1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55" s="656" customFormat="1" ht="12.75" customHeight="1" x14ac:dyDescent="0.15">
      <c r="A2" s="654" t="str">
        <f>CONCATENATE("COMUNA: ",[4]NOMBRE!B2," - ","( ",[4]NOMBRE!C2,[4]NOMBRE!D2,[4]NOMBRE!E2,[4]NOMBRE!F2,[4]NOMBRE!G2,"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55" s="656" customFormat="1" ht="12.75" customHeight="1" x14ac:dyDescent="0.2">
      <c r="A3" s="654" t="str">
        <f>CONCATENATE("ESTABLECIMIENTO: ",[4]NOMBRE!B3," - ","( ",[4]NOMBRE!C3,[4]NOMBRE!D3,[4]NOMBRE!E3,[4]NOMBRE!F3,[4]NOMBRE!G3," )")</f>
        <v>ESTABLECIMIENTO: HOSPITAL DE LINARES  - ( 16108 )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</row>
    <row r="4" spans="1:55" s="656" customFormat="1" ht="12.75" customHeight="1" x14ac:dyDescent="0.15">
      <c r="A4" s="654" t="str">
        <f>CONCATENATE("MES: ",[4]NOMBRE!B6," - ","( ",[4]NOMBRE!C6,[4]NOMBRE!D6," )")</f>
        <v>MES: SEPTIEMBRE - ( 09 )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</row>
    <row r="5" spans="1:55" s="656" customFormat="1" ht="12.75" customHeight="1" x14ac:dyDescent="0.15">
      <c r="A5" s="658" t="str">
        <f>CONCATENATE("AÑO: ",[4]NOMBRE!B7)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</row>
    <row r="6" spans="1:55" s="660" customFormat="1" ht="39.950000000000003" customHeight="1" x14ac:dyDescent="0.2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659"/>
      <c r="Q6" s="659"/>
      <c r="R6" s="659"/>
      <c r="S6" s="659"/>
      <c r="T6" s="659"/>
      <c r="U6" s="659"/>
      <c r="V6" s="659"/>
      <c r="W6" s="656"/>
      <c r="AX6" s="661"/>
      <c r="AY6" s="661"/>
    </row>
    <row r="7" spans="1:55" s="660" customFormat="1" ht="55.5" customHeight="1" x14ac:dyDescent="0.2">
      <c r="A7" s="715" t="s">
        <v>6</v>
      </c>
      <c r="B7" s="689"/>
      <c r="C7" s="689"/>
      <c r="D7" s="688"/>
      <c r="E7" s="688"/>
      <c r="F7" s="688"/>
      <c r="X7" s="656"/>
      <c r="Y7" s="656"/>
    </row>
    <row r="8" spans="1:55" s="660" customFormat="1" ht="29.25" customHeight="1" x14ac:dyDescent="0.2">
      <c r="A8" s="753" t="s">
        <v>7</v>
      </c>
      <c r="B8" s="754"/>
      <c r="C8" s="778" t="s">
        <v>8</v>
      </c>
      <c r="D8" s="693"/>
      <c r="E8" s="661"/>
      <c r="T8" s="656"/>
      <c r="U8" s="656"/>
    </row>
    <row r="9" spans="1:55" s="660" customFormat="1" ht="27" customHeight="1" x14ac:dyDescent="0.2">
      <c r="A9" s="755"/>
      <c r="B9" s="756"/>
      <c r="C9" s="779"/>
      <c r="D9" s="723"/>
      <c r="U9" s="656"/>
      <c r="V9" s="656"/>
    </row>
    <row r="10" spans="1:55" s="660" customFormat="1" x14ac:dyDescent="0.2">
      <c r="A10" s="760" t="s">
        <v>9</v>
      </c>
      <c r="B10" s="761"/>
      <c r="C10" s="632">
        <v>351</v>
      </c>
      <c r="U10" s="656"/>
      <c r="V10" s="656"/>
    </row>
    <row r="11" spans="1:55" s="660" customFormat="1" x14ac:dyDescent="0.2">
      <c r="A11" s="762" t="s">
        <v>10</v>
      </c>
      <c r="B11" s="763"/>
      <c r="C11" s="633">
        <v>5525</v>
      </c>
      <c r="U11" s="656"/>
      <c r="V11" s="656"/>
    </row>
    <row r="12" spans="1:55" s="660" customFormat="1" x14ac:dyDescent="0.2">
      <c r="A12" s="764" t="s">
        <v>11</v>
      </c>
      <c r="B12" s="765"/>
      <c r="C12" s="716">
        <f>SUM(C10:C11)</f>
        <v>5876</v>
      </c>
      <c r="U12" s="656"/>
      <c r="V12" s="656"/>
    </row>
    <row r="13" spans="1:55" s="660" customFormat="1" x14ac:dyDescent="0.2">
      <c r="A13" s="724" t="s">
        <v>12</v>
      </c>
      <c r="B13" s="738"/>
      <c r="C13" s="722"/>
      <c r="U13" s="656"/>
      <c r="V13" s="656"/>
    </row>
    <row r="14" spans="1:55" s="660" customFormat="1" ht="50.25" customHeight="1" x14ac:dyDescent="0.2">
      <c r="A14" s="691" t="s">
        <v>13</v>
      </c>
      <c r="B14" s="677"/>
      <c r="C14" s="678"/>
      <c r="D14" s="675"/>
      <c r="E14" s="679"/>
      <c r="X14" s="656"/>
      <c r="Y14" s="656"/>
    </row>
    <row r="15" spans="1:55" s="660" customFormat="1" ht="44.25" customHeight="1" x14ac:dyDescent="0.2">
      <c r="A15" s="757" t="s">
        <v>14</v>
      </c>
      <c r="B15" s="757"/>
      <c r="C15" s="713" t="s">
        <v>15</v>
      </c>
      <c r="D15" s="714" t="s">
        <v>16</v>
      </c>
      <c r="E15" s="690" t="s">
        <v>17</v>
      </c>
      <c r="F15" s="692"/>
      <c r="X15" s="656"/>
      <c r="Y15" s="656"/>
    </row>
    <row r="16" spans="1:55" s="660" customFormat="1" x14ac:dyDescent="0.2">
      <c r="A16" s="758" t="s">
        <v>18</v>
      </c>
      <c r="B16" s="681" t="s">
        <v>19</v>
      </c>
      <c r="C16" s="696">
        <f>SUM(D16:E16)</f>
        <v>0</v>
      </c>
      <c r="D16" s="697"/>
      <c r="E16" s="698"/>
      <c r="F16" s="731" t="str">
        <f>$BA16&amp;""</f>
        <v/>
      </c>
      <c r="X16" s="656"/>
      <c r="Y16" s="656"/>
      <c r="BA16" s="729" t="str">
        <f>IF($D16+$E16&lt;&gt;$C16,"NO ALTERE LAS FORMULAS, la suma de edades NO es igual al Total.","")</f>
        <v/>
      </c>
      <c r="BB16" s="663"/>
      <c r="BC16" s="730">
        <f>IF($D16+$E16&lt;&gt;$C16,1,0)</f>
        <v>0</v>
      </c>
    </row>
    <row r="17" spans="1:55" s="660" customFormat="1" x14ac:dyDescent="0.2">
      <c r="A17" s="758"/>
      <c r="B17" s="681" t="s">
        <v>21</v>
      </c>
      <c r="C17" s="699">
        <f>SUM(C18:C22)</f>
        <v>0</v>
      </c>
      <c r="D17" s="699">
        <f>SUM(D18:D22)</f>
        <v>0</v>
      </c>
      <c r="E17" s="699">
        <f>SUM(E18:E22)</f>
        <v>0</v>
      </c>
      <c r="F17" s="663"/>
      <c r="X17" s="656"/>
      <c r="Y17" s="656"/>
      <c r="BA17" s="663"/>
      <c r="BB17" s="663"/>
      <c r="BC17" s="663"/>
    </row>
    <row r="18" spans="1:55" s="660" customFormat="1" x14ac:dyDescent="0.2">
      <c r="A18" s="758"/>
      <c r="B18" s="682" t="s">
        <v>22</v>
      </c>
      <c r="C18" s="700">
        <f t="shared" ref="C18:C28" si="0">SUM(D18:E18)</f>
        <v>0</v>
      </c>
      <c r="D18" s="701"/>
      <c r="E18" s="702"/>
      <c r="F18" s="731" t="str">
        <f t="shared" ref="F18:F28" si="1">$BA18&amp;""</f>
        <v/>
      </c>
      <c r="X18" s="656"/>
      <c r="Y18" s="656"/>
      <c r="BA18" s="729" t="str">
        <f t="shared" ref="BA18:BA28" si="2">IF($D18+$E18&lt;&gt;$C18,"NO ALTERE LAS FORMULAS, la suma de edades NO es igual al Total.","")</f>
        <v/>
      </c>
      <c r="BB18" s="663"/>
      <c r="BC18" s="730">
        <f t="shared" ref="BC18:BC28" si="3">IF($D18+$E18&lt;&gt;$C18,1,0)</f>
        <v>0</v>
      </c>
    </row>
    <row r="19" spans="1:55" s="660" customFormat="1" x14ac:dyDescent="0.2">
      <c r="A19" s="758"/>
      <c r="B19" s="683" t="s">
        <v>23</v>
      </c>
      <c r="C19" s="703">
        <f t="shared" si="0"/>
        <v>0</v>
      </c>
      <c r="D19" s="704"/>
      <c r="E19" s="702"/>
      <c r="F19" s="731" t="str">
        <f t="shared" si="1"/>
        <v/>
      </c>
      <c r="X19" s="656"/>
      <c r="Y19" s="656"/>
      <c r="BA19" s="729" t="str">
        <f t="shared" si="2"/>
        <v/>
      </c>
      <c r="BB19" s="663"/>
      <c r="BC19" s="730">
        <f t="shared" si="3"/>
        <v>0</v>
      </c>
    </row>
    <row r="20" spans="1:55" s="660" customFormat="1" x14ac:dyDescent="0.2">
      <c r="A20" s="758"/>
      <c r="B20" s="683" t="s">
        <v>24</v>
      </c>
      <c r="C20" s="703">
        <f t="shared" si="0"/>
        <v>0</v>
      </c>
      <c r="D20" s="704"/>
      <c r="E20" s="705"/>
      <c r="F20" s="731" t="str">
        <f t="shared" si="1"/>
        <v/>
      </c>
      <c r="X20" s="656"/>
      <c r="Y20" s="656"/>
      <c r="BA20" s="729" t="str">
        <f t="shared" si="2"/>
        <v/>
      </c>
      <c r="BB20" s="663"/>
      <c r="BC20" s="730">
        <f t="shared" si="3"/>
        <v>0</v>
      </c>
    </row>
    <row r="21" spans="1:55" s="660" customFormat="1" x14ac:dyDescent="0.2">
      <c r="A21" s="758"/>
      <c r="B21" s="683" t="s">
        <v>25</v>
      </c>
      <c r="C21" s="703">
        <f t="shared" si="0"/>
        <v>0</v>
      </c>
      <c r="D21" s="704"/>
      <c r="E21" s="705"/>
      <c r="F21" s="731" t="str">
        <f>$BA21&amp;""</f>
        <v/>
      </c>
      <c r="X21" s="656"/>
      <c r="Y21" s="656"/>
      <c r="BA21" s="729" t="str">
        <f t="shared" si="2"/>
        <v/>
      </c>
      <c r="BB21" s="663"/>
      <c r="BC21" s="730">
        <f t="shared" si="3"/>
        <v>0</v>
      </c>
    </row>
    <row r="22" spans="1:55" s="660" customFormat="1" ht="14.25" customHeight="1" x14ac:dyDescent="0.2">
      <c r="A22" s="758"/>
      <c r="B22" s="684" t="s">
        <v>26</v>
      </c>
      <c r="C22" s="706">
        <f t="shared" si="0"/>
        <v>0</v>
      </c>
      <c r="D22" s="707"/>
      <c r="E22" s="708"/>
      <c r="F22" s="731" t="str">
        <f t="shared" si="1"/>
        <v/>
      </c>
      <c r="X22" s="656"/>
      <c r="Y22" s="656"/>
      <c r="BA22" s="729" t="str">
        <f t="shared" si="2"/>
        <v/>
      </c>
      <c r="BB22" s="663"/>
      <c r="BC22" s="730">
        <f t="shared" si="3"/>
        <v>0</v>
      </c>
    </row>
    <row r="23" spans="1:55" s="660" customFormat="1" x14ac:dyDescent="0.2">
      <c r="A23" s="758" t="s">
        <v>27</v>
      </c>
      <c r="B23" s="685" t="s">
        <v>19</v>
      </c>
      <c r="C23" s="700">
        <f t="shared" si="0"/>
        <v>0</v>
      </c>
      <c r="D23" s="701"/>
      <c r="E23" s="702"/>
      <c r="F23" s="731" t="str">
        <f t="shared" si="1"/>
        <v/>
      </c>
      <c r="X23" s="656"/>
      <c r="Y23" s="656"/>
      <c r="BA23" s="729" t="str">
        <f t="shared" si="2"/>
        <v/>
      </c>
      <c r="BB23" s="663"/>
      <c r="BC23" s="730">
        <f t="shared" si="3"/>
        <v>0</v>
      </c>
    </row>
    <row r="24" spans="1:55" s="660" customFormat="1" x14ac:dyDescent="0.2">
      <c r="A24" s="758"/>
      <c r="B24" s="686" t="s">
        <v>21</v>
      </c>
      <c r="C24" s="703">
        <f t="shared" si="0"/>
        <v>0</v>
      </c>
      <c r="D24" s="704"/>
      <c r="E24" s="705"/>
      <c r="F24" s="731" t="str">
        <f t="shared" si="1"/>
        <v/>
      </c>
      <c r="X24" s="656"/>
      <c r="Y24" s="656"/>
      <c r="BA24" s="729" t="str">
        <f t="shared" si="2"/>
        <v/>
      </c>
      <c r="BB24" s="663"/>
      <c r="BC24" s="730">
        <f t="shared" si="3"/>
        <v>0</v>
      </c>
    </row>
    <row r="25" spans="1:55" s="660" customFormat="1" ht="21.75" x14ac:dyDescent="0.2">
      <c r="A25" s="758"/>
      <c r="B25" s="687" t="s">
        <v>28</v>
      </c>
      <c r="C25" s="706">
        <f t="shared" si="0"/>
        <v>0</v>
      </c>
      <c r="D25" s="707"/>
      <c r="E25" s="709"/>
      <c r="F25" s="731" t="str">
        <f t="shared" si="1"/>
        <v/>
      </c>
      <c r="X25" s="656"/>
      <c r="Y25" s="656"/>
      <c r="BA25" s="729" t="str">
        <f t="shared" si="2"/>
        <v/>
      </c>
      <c r="BB25" s="663"/>
      <c r="BC25" s="730">
        <f t="shared" si="3"/>
        <v>0</v>
      </c>
    </row>
    <row r="26" spans="1:55" s="660" customFormat="1" x14ac:dyDescent="0.2">
      <c r="A26" s="758" t="s">
        <v>29</v>
      </c>
      <c r="B26" s="685" t="s">
        <v>19</v>
      </c>
      <c r="C26" s="700">
        <f t="shared" si="0"/>
        <v>0</v>
      </c>
      <c r="D26" s="701"/>
      <c r="E26" s="698"/>
      <c r="F26" s="731" t="str">
        <f t="shared" si="1"/>
        <v/>
      </c>
      <c r="X26" s="656"/>
      <c r="Y26" s="656"/>
      <c r="BA26" s="729" t="str">
        <f t="shared" si="2"/>
        <v/>
      </c>
      <c r="BB26" s="663"/>
      <c r="BC26" s="730">
        <f>IF($D26+$E26&lt;&gt;$C26,1,0)</f>
        <v>0</v>
      </c>
    </row>
    <row r="27" spans="1:55" s="660" customFormat="1" x14ac:dyDescent="0.2">
      <c r="A27" s="758"/>
      <c r="B27" s="686" t="s">
        <v>21</v>
      </c>
      <c r="C27" s="703">
        <f t="shared" si="0"/>
        <v>0</v>
      </c>
      <c r="D27" s="704"/>
      <c r="E27" s="705"/>
      <c r="F27" s="731" t="str">
        <f t="shared" si="1"/>
        <v/>
      </c>
      <c r="X27" s="656"/>
      <c r="Y27" s="656"/>
      <c r="BA27" s="729" t="str">
        <f t="shared" si="2"/>
        <v/>
      </c>
      <c r="BB27" s="663"/>
      <c r="BC27" s="730">
        <f t="shared" si="3"/>
        <v>0</v>
      </c>
    </row>
    <row r="28" spans="1:55" s="660" customFormat="1" ht="21.75" x14ac:dyDescent="0.2">
      <c r="A28" s="758"/>
      <c r="B28" s="687" t="s">
        <v>30</v>
      </c>
      <c r="C28" s="706">
        <f t="shared" si="0"/>
        <v>0</v>
      </c>
      <c r="D28" s="707"/>
      <c r="E28" s="708"/>
      <c r="F28" s="731" t="str">
        <f t="shared" si="1"/>
        <v/>
      </c>
      <c r="X28" s="656"/>
      <c r="Y28" s="656"/>
      <c r="BA28" s="729" t="str">
        <f t="shared" si="2"/>
        <v/>
      </c>
      <c r="BB28" s="663"/>
      <c r="BC28" s="730">
        <f t="shared" si="3"/>
        <v>0</v>
      </c>
    </row>
    <row r="29" spans="1:55" s="660" customFormat="1" ht="13.5" customHeight="1" x14ac:dyDescent="0.2">
      <c r="A29" s="694" t="s">
        <v>31</v>
      </c>
      <c r="B29" s="695"/>
      <c r="C29" s="710"/>
      <c r="D29" s="711"/>
      <c r="E29" s="712"/>
      <c r="X29" s="656"/>
      <c r="Y29" s="656"/>
    </row>
    <row r="30" spans="1:55" s="660" customFormat="1" ht="51.75" customHeight="1" x14ac:dyDescent="0.2">
      <c r="A30" s="691" t="s">
        <v>32</v>
      </c>
      <c r="B30" s="676"/>
      <c r="C30" s="678"/>
      <c r="D30" s="675"/>
      <c r="E30" s="679"/>
      <c r="F30" s="680"/>
      <c r="G30" s="655"/>
      <c r="H30" s="655"/>
      <c r="X30" s="656"/>
      <c r="Y30" s="656"/>
    </row>
    <row r="31" spans="1:55" s="660" customFormat="1" ht="12.75" customHeight="1" x14ac:dyDescent="0.2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W31" s="656"/>
      <c r="X31" s="656"/>
    </row>
    <row r="32" spans="1:55" s="660" customFormat="1" x14ac:dyDescent="0.2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W32" s="656"/>
      <c r="X32" s="656"/>
    </row>
    <row r="33" spans="1:55" s="660" customFormat="1" ht="11.25" customHeight="1" x14ac:dyDescent="0.2">
      <c r="A33" s="745"/>
      <c r="B33" s="746"/>
      <c r="C33" s="749"/>
      <c r="D33" s="773"/>
      <c r="E33" s="767"/>
      <c r="F33" s="769"/>
      <c r="G33" s="749"/>
      <c r="H33" s="749"/>
      <c r="I33" s="749"/>
      <c r="W33" s="656"/>
      <c r="X33" s="656"/>
    </row>
    <row r="34" spans="1:55" s="660" customFormat="1" ht="25.5" customHeight="1" x14ac:dyDescent="0.2">
      <c r="A34" s="739" t="s">
        <v>41</v>
      </c>
      <c r="B34" s="740"/>
      <c r="C34" s="696">
        <f>SUM(D34:F34)</f>
        <v>0</v>
      </c>
      <c r="D34" s="717"/>
      <c r="E34" s="718"/>
      <c r="F34" s="719"/>
      <c r="G34" s="720"/>
      <c r="H34" s="720"/>
      <c r="I34" s="720"/>
      <c r="J34" s="731" t="str">
        <f>$BA34&amp;""</f>
        <v/>
      </c>
      <c r="W34" s="656"/>
      <c r="X34" s="656"/>
      <c r="BA34" s="729" t="str">
        <f>IF($D34+$E34+F34&lt;&gt;$C34,"NO ALTERE LAS FORMULAS, la suma de procedencia NO es igual al TOTAL.","")</f>
        <v/>
      </c>
      <c r="BB34" s="663"/>
      <c r="BC34" s="730">
        <f>IF($D34+$E34+F34&lt;&gt;$C34,1,0)</f>
        <v>0</v>
      </c>
    </row>
    <row r="35" spans="1:55" s="660" customFormat="1" ht="13.5" customHeight="1" x14ac:dyDescent="0.2">
      <c r="A35" s="728" t="s">
        <v>42</v>
      </c>
      <c r="B35" s="727"/>
      <c r="C35" s="726"/>
      <c r="D35" s="725"/>
      <c r="E35" s="725"/>
      <c r="F35" s="725"/>
      <c r="G35" s="725"/>
      <c r="H35" s="725"/>
      <c r="X35" s="656"/>
      <c r="Y35" s="656"/>
    </row>
    <row r="36" spans="1:55" s="660" customFormat="1" x14ac:dyDescent="0.2">
      <c r="A36" s="664"/>
      <c r="X36" s="656"/>
      <c r="Y36" s="656"/>
    </row>
    <row r="37" spans="1:55" s="660" customFormat="1" x14ac:dyDescent="0.2">
      <c r="A37" s="664"/>
      <c r="X37" s="656"/>
      <c r="Y37" s="656"/>
    </row>
    <row r="38" spans="1:55" s="660" customFormat="1" x14ac:dyDescent="0.2">
      <c r="A38" s="664"/>
      <c r="X38" s="656"/>
      <c r="Y38" s="656"/>
    </row>
    <row r="39" spans="1:55" s="660" customFormat="1" x14ac:dyDescent="0.2">
      <c r="A39" s="664"/>
      <c r="X39" s="656"/>
      <c r="Y39" s="656"/>
    </row>
    <row r="40" spans="1:55" s="660" customFormat="1" x14ac:dyDescent="0.2">
      <c r="A40" s="664"/>
      <c r="X40" s="656"/>
      <c r="Y40" s="656"/>
    </row>
    <row r="41" spans="1:55" s="660" customFormat="1" x14ac:dyDescent="0.2">
      <c r="A41" s="664"/>
      <c r="X41" s="656"/>
      <c r="Y41" s="656"/>
    </row>
    <row r="42" spans="1:55" s="660" customFormat="1" x14ac:dyDescent="0.2">
      <c r="A42" s="664"/>
      <c r="X42" s="656"/>
      <c r="Y42" s="656"/>
    </row>
    <row r="43" spans="1:55" s="660" customFormat="1" x14ac:dyDescent="0.2">
      <c r="A43" s="664"/>
      <c r="X43" s="656"/>
      <c r="Y43" s="656"/>
    </row>
    <row r="44" spans="1:55" s="660" customFormat="1" x14ac:dyDescent="0.2">
      <c r="A44" s="664"/>
      <c r="X44" s="656"/>
      <c r="Y44" s="656"/>
    </row>
    <row r="45" spans="1:55" s="660" customFormat="1" x14ac:dyDescent="0.2">
      <c r="A45" s="664"/>
      <c r="X45" s="656"/>
      <c r="Y45" s="656"/>
    </row>
    <row r="46" spans="1:55" s="660" customFormat="1" x14ac:dyDescent="0.2">
      <c r="A46" s="664"/>
      <c r="X46" s="656"/>
      <c r="Y46" s="656"/>
    </row>
    <row r="47" spans="1:55" s="660" customFormat="1" x14ac:dyDescent="0.2">
      <c r="A47" s="664"/>
      <c r="X47" s="656"/>
      <c r="Y47" s="656"/>
    </row>
    <row r="48" spans="1:55" s="660" customFormat="1" x14ac:dyDescent="0.2">
      <c r="A48" s="664"/>
      <c r="X48" s="656"/>
      <c r="Y48" s="656"/>
    </row>
    <row r="49" spans="1:25" s="660" customFormat="1" x14ac:dyDescent="0.2">
      <c r="A49" s="664"/>
      <c r="X49" s="656"/>
      <c r="Y49" s="656"/>
    </row>
    <row r="50" spans="1:25" s="660" customFormat="1" x14ac:dyDescent="0.2">
      <c r="A50" s="664"/>
      <c r="X50" s="656"/>
      <c r="Y50" s="656"/>
    </row>
    <row r="51" spans="1:25" s="660" customFormat="1" x14ac:dyDescent="0.2">
      <c r="A51" s="664"/>
      <c r="X51" s="656"/>
      <c r="Y51" s="656"/>
    </row>
    <row r="52" spans="1:25" s="660" customFormat="1" x14ac:dyDescent="0.2">
      <c r="A52" s="664"/>
      <c r="X52" s="656"/>
      <c r="Y52" s="656"/>
    </row>
    <row r="53" spans="1:25" s="660" customFormat="1" x14ac:dyDescent="0.2">
      <c r="A53" s="664"/>
      <c r="X53" s="656"/>
      <c r="Y53" s="656"/>
    </row>
    <row r="54" spans="1:25" s="660" customFormat="1" x14ac:dyDescent="0.2">
      <c r="A54" s="664"/>
      <c r="X54" s="656"/>
      <c r="Y54" s="656"/>
    </row>
    <row r="55" spans="1:25" s="660" customFormat="1" x14ac:dyDescent="0.2">
      <c r="A55" s="664"/>
      <c r="X55" s="656"/>
      <c r="Y55" s="656"/>
    </row>
    <row r="56" spans="1:25" s="660" customFormat="1" x14ac:dyDescent="0.2">
      <c r="A56" s="664"/>
      <c r="X56" s="656"/>
      <c r="Y56" s="656"/>
    </row>
    <row r="57" spans="1:25" s="660" customFormat="1" x14ac:dyDescent="0.2">
      <c r="A57" s="664"/>
      <c r="X57" s="656"/>
      <c r="Y57" s="656"/>
    </row>
    <row r="58" spans="1:25" s="660" customFormat="1" x14ac:dyDescent="0.2">
      <c r="A58" s="664"/>
      <c r="X58" s="656"/>
      <c r="Y58" s="656"/>
    </row>
    <row r="59" spans="1:25" s="660" customFormat="1" x14ac:dyDescent="0.2">
      <c r="A59" s="664"/>
      <c r="X59" s="656"/>
      <c r="Y59" s="656"/>
    </row>
    <row r="60" spans="1:25" s="660" customFormat="1" x14ac:dyDescent="0.2">
      <c r="A60" s="664"/>
      <c r="X60" s="656"/>
      <c r="Y60" s="656"/>
    </row>
    <row r="61" spans="1:25" s="660" customFormat="1" x14ac:dyDescent="0.2">
      <c r="A61" s="664"/>
      <c r="X61" s="656"/>
      <c r="Y61" s="656"/>
    </row>
    <row r="62" spans="1:25" s="660" customFormat="1" x14ac:dyDescent="0.2">
      <c r="A62" s="664"/>
      <c r="X62" s="656"/>
      <c r="Y62" s="656"/>
    </row>
    <row r="63" spans="1:25" s="660" customFormat="1" x14ac:dyDescent="0.2">
      <c r="A63" s="664"/>
      <c r="X63" s="656"/>
      <c r="Y63" s="656"/>
    </row>
    <row r="64" spans="1:25" s="660" customFormat="1" x14ac:dyDescent="0.2">
      <c r="A64" s="664"/>
      <c r="X64" s="656"/>
      <c r="Y64" s="656"/>
    </row>
    <row r="65" spans="1:25" s="660" customFormat="1" x14ac:dyDescent="0.2">
      <c r="A65" s="664"/>
      <c r="X65" s="656"/>
      <c r="Y65" s="656"/>
    </row>
    <row r="66" spans="1:25" s="660" customFormat="1" x14ac:dyDescent="0.2">
      <c r="A66" s="664"/>
      <c r="X66" s="656"/>
      <c r="Y66" s="656"/>
    </row>
    <row r="67" spans="1:25" s="660" customFormat="1" x14ac:dyDescent="0.2">
      <c r="A67" s="664"/>
      <c r="X67" s="656"/>
      <c r="Y67" s="656"/>
    </row>
    <row r="68" spans="1:25" s="660" customFormat="1" x14ac:dyDescent="0.2">
      <c r="A68" s="664"/>
      <c r="X68" s="656"/>
      <c r="Y68" s="656"/>
    </row>
    <row r="69" spans="1:25" s="660" customFormat="1" x14ac:dyDescent="0.2">
      <c r="A69" s="664"/>
      <c r="X69" s="656"/>
      <c r="Y69" s="656"/>
    </row>
    <row r="70" spans="1:25" s="660" customFormat="1" x14ac:dyDescent="0.2">
      <c r="A70" s="664"/>
      <c r="X70" s="656"/>
      <c r="Y70" s="656"/>
    </row>
    <row r="71" spans="1:25" s="660" customFormat="1" x14ac:dyDescent="0.2">
      <c r="A71" s="664"/>
      <c r="X71" s="656"/>
      <c r="Y71" s="656"/>
    </row>
    <row r="72" spans="1:25" s="660" customFormat="1" x14ac:dyDescent="0.2">
      <c r="A72" s="664"/>
      <c r="X72" s="656"/>
      <c r="Y72" s="656"/>
    </row>
    <row r="73" spans="1:25" s="660" customFormat="1" x14ac:dyDescent="0.2">
      <c r="A73" s="664"/>
      <c r="X73" s="656"/>
      <c r="Y73" s="656"/>
    </row>
    <row r="74" spans="1:25" s="660" customFormat="1" x14ac:dyDescent="0.2">
      <c r="A74" s="664"/>
      <c r="X74" s="656"/>
      <c r="Y74" s="656"/>
    </row>
    <row r="75" spans="1:25" s="660" customFormat="1" x14ac:dyDescent="0.2">
      <c r="A75" s="664"/>
      <c r="X75" s="656"/>
      <c r="Y75" s="656"/>
    </row>
    <row r="76" spans="1:25" s="660" customFormat="1" x14ac:dyDescent="0.2">
      <c r="A76" s="664"/>
      <c r="X76" s="656"/>
      <c r="Y76" s="656"/>
    </row>
    <row r="77" spans="1:25" s="660" customFormat="1" x14ac:dyDescent="0.2">
      <c r="A77" s="664"/>
      <c r="X77" s="656"/>
      <c r="Y77" s="656"/>
    </row>
    <row r="78" spans="1:25" s="660" customFormat="1" x14ac:dyDescent="0.2">
      <c r="A78" s="664"/>
      <c r="X78" s="656"/>
      <c r="Y78" s="656"/>
    </row>
    <row r="79" spans="1:25" s="660" customFormat="1" x14ac:dyDescent="0.2">
      <c r="A79" s="664"/>
      <c r="X79" s="656"/>
      <c r="Y79" s="656"/>
    </row>
    <row r="80" spans="1:25" s="660" customFormat="1" x14ac:dyDescent="0.2">
      <c r="A80" s="664"/>
      <c r="X80" s="656"/>
      <c r="Y80" s="656"/>
    </row>
    <row r="81" spans="1:25" s="660" customFormat="1" x14ac:dyDescent="0.2">
      <c r="A81" s="664"/>
      <c r="X81" s="656"/>
      <c r="Y81" s="656"/>
    </row>
    <row r="82" spans="1:25" s="660" customFormat="1" x14ac:dyDescent="0.2">
      <c r="A82" s="664"/>
      <c r="X82" s="656"/>
      <c r="Y82" s="656"/>
    </row>
    <row r="83" spans="1:25" s="660" customFormat="1" x14ac:dyDescent="0.2">
      <c r="A83" s="664"/>
      <c r="X83" s="656"/>
      <c r="Y83" s="656"/>
    </row>
    <row r="84" spans="1:25" s="660" customFormat="1" x14ac:dyDescent="0.2">
      <c r="A84" s="664"/>
      <c r="X84" s="656"/>
      <c r="Y84" s="656"/>
    </row>
    <row r="85" spans="1:25" s="660" customFormat="1" x14ac:dyDescent="0.2">
      <c r="A85" s="664"/>
      <c r="X85" s="656"/>
      <c r="Y85" s="656"/>
    </row>
    <row r="86" spans="1:25" s="660" customFormat="1" x14ac:dyDescent="0.2">
      <c r="A86" s="664"/>
      <c r="X86" s="656"/>
      <c r="Y86" s="656"/>
    </row>
    <row r="87" spans="1:25" s="660" customFormat="1" x14ac:dyDescent="0.2">
      <c r="A87" s="664"/>
      <c r="X87" s="656"/>
      <c r="Y87" s="656"/>
    </row>
    <row r="88" spans="1:25" s="660" customFormat="1" x14ac:dyDescent="0.2">
      <c r="A88" s="664"/>
      <c r="X88" s="656"/>
      <c r="Y88" s="656"/>
    </row>
    <row r="89" spans="1:25" s="660" customFormat="1" x14ac:dyDescent="0.2">
      <c r="A89" s="664"/>
      <c r="X89" s="656"/>
      <c r="Y89" s="656"/>
    </row>
    <row r="90" spans="1:25" s="660" customFormat="1" x14ac:dyDescent="0.2">
      <c r="A90" s="664"/>
      <c r="X90" s="656"/>
      <c r="Y90" s="656"/>
    </row>
    <row r="91" spans="1:25" s="660" customFormat="1" x14ac:dyDescent="0.2">
      <c r="A91" s="664"/>
      <c r="X91" s="656"/>
      <c r="Y91" s="656"/>
    </row>
    <row r="92" spans="1:25" s="660" customFormat="1" x14ac:dyDescent="0.2">
      <c r="A92" s="664"/>
      <c r="X92" s="656"/>
      <c r="Y92" s="656"/>
    </row>
    <row r="93" spans="1:25" s="660" customFormat="1" x14ac:dyDescent="0.2">
      <c r="A93" s="664"/>
      <c r="X93" s="656"/>
      <c r="Y93" s="656"/>
    </row>
    <row r="94" spans="1:25" s="660" customFormat="1" x14ac:dyDescent="0.2">
      <c r="A94" s="664"/>
      <c r="X94" s="656"/>
      <c r="Y94" s="656"/>
    </row>
    <row r="95" spans="1:25" s="660" customFormat="1" x14ac:dyDescent="0.2">
      <c r="A95" s="664"/>
      <c r="X95" s="656"/>
      <c r="Y95" s="656"/>
    </row>
    <row r="96" spans="1:25" s="660" customFormat="1" x14ac:dyDescent="0.2">
      <c r="A96" s="664"/>
      <c r="X96" s="656"/>
      <c r="Y96" s="656"/>
    </row>
    <row r="97" spans="1:85" s="660" customFormat="1" x14ac:dyDescent="0.2">
      <c r="A97" s="664"/>
      <c r="X97" s="656"/>
      <c r="Y97" s="656"/>
    </row>
    <row r="98" spans="1:85" s="660" customFormat="1" x14ac:dyDescent="0.2">
      <c r="A98" s="664"/>
      <c r="X98" s="656"/>
      <c r="Y98" s="656"/>
    </row>
    <row r="99" spans="1:85" s="660" customFormat="1" x14ac:dyDescent="0.2">
      <c r="A99" s="664"/>
      <c r="X99" s="656"/>
      <c r="Y99" s="656"/>
    </row>
    <row r="100" spans="1:85" s="660" customFormat="1" x14ac:dyDescent="0.2">
      <c r="A100" s="664"/>
      <c r="X100" s="656"/>
      <c r="Y100" s="656"/>
    </row>
    <row r="101" spans="1:85" s="660" customFormat="1" x14ac:dyDescent="0.2">
      <c r="A101" s="664"/>
      <c r="X101" s="656"/>
      <c r="Y101" s="656"/>
    </row>
    <row r="102" spans="1:85" s="660" customFormat="1" x14ac:dyDescent="0.2">
      <c r="A102" s="664"/>
      <c r="I102" s="665"/>
      <c r="X102" s="656"/>
      <c r="Y102" s="656"/>
    </row>
    <row r="103" spans="1:85" s="660" customFormat="1" x14ac:dyDescent="0.2">
      <c r="A103" s="664"/>
      <c r="I103" s="665"/>
      <c r="X103" s="656"/>
      <c r="Y103" s="656"/>
    </row>
    <row r="104" spans="1:85" s="660" customFormat="1" x14ac:dyDescent="0.2">
      <c r="A104" s="664"/>
      <c r="I104" s="665"/>
      <c r="X104" s="656"/>
      <c r="Y104" s="656"/>
    </row>
    <row r="105" spans="1:85" s="660" customFormat="1" x14ac:dyDescent="0.2">
      <c r="A105" s="664"/>
      <c r="I105" s="665"/>
      <c r="X105" s="656"/>
      <c r="Y105" s="656"/>
    </row>
    <row r="106" spans="1:85" s="660" customFormat="1" x14ac:dyDescent="0.2">
      <c r="A106" s="664"/>
      <c r="I106" s="665"/>
      <c r="X106" s="656"/>
      <c r="Y106" s="656"/>
    </row>
    <row r="107" spans="1:85" s="660" customFormat="1" x14ac:dyDescent="0.2">
      <c r="A107" s="664"/>
      <c r="I107" s="665"/>
      <c r="X107" s="656"/>
      <c r="Y107" s="656"/>
    </row>
    <row r="108" spans="1:85" s="665" customFormat="1" x14ac:dyDescent="0.2">
      <c r="A108" s="664"/>
      <c r="B108" s="660"/>
      <c r="C108" s="660"/>
      <c r="D108" s="660"/>
      <c r="E108" s="660"/>
      <c r="F108" s="660"/>
      <c r="X108" s="667"/>
      <c r="Y108" s="667"/>
    </row>
    <row r="109" spans="1:85" s="665" customFormat="1" x14ac:dyDescent="0.2">
      <c r="A109" s="664"/>
      <c r="B109" s="660"/>
      <c r="C109" s="660"/>
      <c r="D109" s="660"/>
      <c r="E109" s="660"/>
      <c r="F109" s="660"/>
      <c r="X109" s="667"/>
      <c r="Y109" s="667"/>
    </row>
    <row r="110" spans="1:85" s="665" customFormat="1" x14ac:dyDescent="0.2">
      <c r="A110" s="664"/>
      <c r="B110" s="660"/>
      <c r="C110" s="660"/>
      <c r="D110" s="660"/>
      <c r="E110" s="660"/>
      <c r="F110" s="660"/>
      <c r="X110" s="667"/>
      <c r="Y110" s="667"/>
    </row>
    <row r="111" spans="1:85" x14ac:dyDescent="0.2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</row>
    <row r="112" spans="1:85" s="672" customFormat="1" x14ac:dyDescent="0.2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s="672" customFormat="1" x14ac:dyDescent="0.2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s="672" customFormat="1" x14ac:dyDescent="0.2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s="672" customFormat="1" x14ac:dyDescent="0.2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s="672" customFormat="1" x14ac:dyDescent="0.2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s="672" customFormat="1" x14ac:dyDescent="0.2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s="672" customFormat="1" x14ac:dyDescent="0.2">
      <c r="A118" s="664"/>
      <c r="B118" s="660"/>
      <c r="C118" s="660"/>
      <c r="D118" s="660"/>
      <c r="E118" s="660"/>
      <c r="F118" s="660"/>
      <c r="N118" s="671"/>
      <c r="P118" s="671"/>
      <c r="X118" s="671"/>
      <c r="Y118" s="671"/>
      <c r="Z118" s="671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s="672" customFormat="1" hidden="1" x14ac:dyDescent="0.2">
      <c r="A119" s="664"/>
      <c r="B119" s="660"/>
      <c r="C119" s="660"/>
      <c r="D119" s="660"/>
      <c r="E119" s="660"/>
      <c r="F119" s="660"/>
      <c r="N119" s="671"/>
      <c r="P119" s="671"/>
      <c r="X119" s="671"/>
      <c r="Y119" s="671"/>
      <c r="Z119" s="671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s="672" customFormat="1" x14ac:dyDescent="0.2">
      <c r="A120" s="664"/>
      <c r="B120" s="660"/>
      <c r="C120" s="660"/>
      <c r="D120" s="660"/>
      <c r="E120" s="660"/>
      <c r="F120" s="660"/>
      <c r="N120" s="671"/>
      <c r="P120" s="671"/>
      <c r="X120" s="671"/>
      <c r="Y120" s="671"/>
      <c r="Z120" s="671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s="672" customFormat="1" x14ac:dyDescent="0.2">
      <c r="A121" s="664"/>
      <c r="B121" s="660"/>
      <c r="C121" s="660"/>
      <c r="D121" s="660"/>
      <c r="E121" s="660"/>
      <c r="F121" s="660"/>
      <c r="N121" s="671"/>
      <c r="P121" s="671"/>
      <c r="X121" s="671"/>
      <c r="Y121" s="671"/>
      <c r="Z121" s="671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s="672" customFormat="1" x14ac:dyDescent="0.2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s="672" customFormat="1" x14ac:dyDescent="0.2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s="672" customFormat="1" x14ac:dyDescent="0.2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s="672" customFormat="1" x14ac:dyDescent="0.2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s="672" customFormat="1" x14ac:dyDescent="0.2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s="672" customFormat="1" x14ac:dyDescent="0.2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s="672" customFormat="1" x14ac:dyDescent="0.2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s="672" customFormat="1" x14ac:dyDescent="0.2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s="672" customFormat="1" x14ac:dyDescent="0.2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s="672" customFormat="1" x14ac:dyDescent="0.2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s="672" customFormat="1" x14ac:dyDescent="0.2">
      <c r="A132" s="664"/>
      <c r="B132" s="660"/>
      <c r="C132" s="660"/>
      <c r="D132" s="660"/>
      <c r="E132" s="660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s="672" customFormat="1" x14ac:dyDescent="0.2">
      <c r="A133" s="664"/>
      <c r="B133" s="660"/>
      <c r="C133" s="660"/>
      <c r="D133" s="660"/>
      <c r="E133" s="660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s="672" customFormat="1" x14ac:dyDescent="0.2">
      <c r="A134" s="664"/>
      <c r="B134" s="660"/>
      <c r="C134" s="660"/>
      <c r="D134" s="660"/>
      <c r="E134" s="660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s="672" customFormat="1" x14ac:dyDescent="0.2">
      <c r="A135" s="666"/>
      <c r="B135" s="660"/>
      <c r="C135" s="660"/>
      <c r="D135" s="660"/>
      <c r="E135" s="660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s="672" customFormat="1" x14ac:dyDescent="0.2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s="672" customFormat="1" x14ac:dyDescent="0.2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s="672" customFormat="1" x14ac:dyDescent="0.2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s="672" customFormat="1" x14ac:dyDescent="0.2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s="672" customFormat="1" x14ac:dyDescent="0.2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s="672" customFormat="1" x14ac:dyDescent="0.2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s="672" customFormat="1" x14ac:dyDescent="0.2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s="672" customFormat="1" x14ac:dyDescent="0.2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s="672" customFormat="1" x14ac:dyDescent="0.2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s="672" customFormat="1" x14ac:dyDescent="0.2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s="672" customFormat="1" x14ac:dyDescent="0.2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s="672" customFormat="1" x14ac:dyDescent="0.2">
      <c r="A147" s="674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s="672" customFormat="1" x14ac:dyDescent="0.2">
      <c r="A148" s="73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s="672" customFormat="1" x14ac:dyDescent="0.2">
      <c r="A149" s="674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s="672" customFormat="1" x14ac:dyDescent="0.2">
      <c r="A150" s="674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s="672" customFormat="1" x14ac:dyDescent="0.2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s="672" customFormat="1" x14ac:dyDescent="0.2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s="672" customFormat="1" x14ac:dyDescent="0.2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s="672" customFormat="1" x14ac:dyDescent="0.2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s="672" customFormat="1" x14ac:dyDescent="0.2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s="672" customFormat="1" x14ac:dyDescent="0.2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s="672" customFormat="1" x14ac:dyDescent="0.2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s="672" customFormat="1" x14ac:dyDescent="0.2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s="672" customFormat="1" x14ac:dyDescent="0.2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s="672" customFormat="1" x14ac:dyDescent="0.2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s="672" customFormat="1" x14ac:dyDescent="0.2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s="672" customFormat="1" x14ac:dyDescent="0.2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s="672" customFormat="1" x14ac:dyDescent="0.2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s="672" customFormat="1" x14ac:dyDescent="0.2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s="672" customFormat="1" x14ac:dyDescent="0.2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s="672" customFormat="1" x14ac:dyDescent="0.2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s="672" customFormat="1" x14ac:dyDescent="0.2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s="672" customFormat="1" x14ac:dyDescent="0.2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s="672" customFormat="1" x14ac:dyDescent="0.2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s="672" customFormat="1" x14ac:dyDescent="0.2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s="672" customFormat="1" x14ac:dyDescent="0.2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s="672" customFormat="1" x14ac:dyDescent="0.2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s="672" customFormat="1" x14ac:dyDescent="0.2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s="672" customFormat="1" x14ac:dyDescent="0.2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s="672" customFormat="1" x14ac:dyDescent="0.2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s="672" customFormat="1" x14ac:dyDescent="0.2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s="672" customFormat="1" x14ac:dyDescent="0.2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s="672" customFormat="1" x14ac:dyDescent="0.2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s="672" customFormat="1" x14ac:dyDescent="0.2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s="672" customFormat="1" x14ac:dyDescent="0.2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s="672" customFormat="1" x14ac:dyDescent="0.2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s="672" customFormat="1" x14ac:dyDescent="0.2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s="672" customFormat="1" x14ac:dyDescent="0.2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s="672" customFormat="1" x14ac:dyDescent="0.2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s="672" customFormat="1" x14ac:dyDescent="0.2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s="672" customFormat="1" x14ac:dyDescent="0.2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s="672" customFormat="1" x14ac:dyDescent="0.2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s="672" customFormat="1" x14ac:dyDescent="0.2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s="672" customFormat="1" x14ac:dyDescent="0.2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s="672" customFormat="1" x14ac:dyDescent="0.2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s="672" customFormat="1" x14ac:dyDescent="0.2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s="672" customFormat="1" x14ac:dyDescent="0.2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s="672" customFormat="1" x14ac:dyDescent="0.2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s="672" customFormat="1" x14ac:dyDescent="0.2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s="672" customFormat="1" x14ac:dyDescent="0.2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s="672" customFormat="1" x14ac:dyDescent="0.2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s="672" customFormat="1" x14ac:dyDescent="0.2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s="672" customFormat="1" x14ac:dyDescent="0.2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s="672" customFormat="1" x14ac:dyDescent="0.2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s="672" customFormat="1" x14ac:dyDescent="0.2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s="672" customFormat="1" x14ac:dyDescent="0.2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s="672" customFormat="1" x14ac:dyDescent="0.2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s="672" customFormat="1" x14ac:dyDescent="0.2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s="672" customFormat="1" x14ac:dyDescent="0.2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s="672" customFormat="1" x14ac:dyDescent="0.2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s="672" customFormat="1" x14ac:dyDescent="0.2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s="672" customFormat="1" x14ac:dyDescent="0.2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s="672" customFormat="1" x14ac:dyDescent="0.2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s="672" customFormat="1" x14ac:dyDescent="0.2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s="672" customFormat="1" x14ac:dyDescent="0.2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s="672" customFormat="1" x14ac:dyDescent="0.2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s="672" customFormat="1" x14ac:dyDescent="0.2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s="672" customFormat="1" x14ac:dyDescent="0.2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s="672" customFormat="1" x14ac:dyDescent="0.2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s="672" customFormat="1" x14ac:dyDescent="0.2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s="672" customFormat="1" x14ac:dyDescent="0.2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s="672" customFormat="1" x14ac:dyDescent="0.2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s="672" customFormat="1" x14ac:dyDescent="0.2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s="672" customFormat="1" x14ac:dyDescent="0.2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s="672" customFormat="1" hidden="1" x14ac:dyDescent="0.2">
      <c r="A220" s="733">
        <f>SUM(A7:I34)</f>
        <v>11752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4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s="672" customFormat="1" x14ac:dyDescent="0.2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s="672" customFormat="1" x14ac:dyDescent="0.2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s="672" customFormat="1" x14ac:dyDescent="0.2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s="672" customFormat="1" x14ac:dyDescent="0.2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s="672" customFormat="1" x14ac:dyDescent="0.2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s="672" customFormat="1" x14ac:dyDescent="0.2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s="672" customFormat="1" x14ac:dyDescent="0.2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s="672" customFormat="1" x14ac:dyDescent="0.2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s="672" customFormat="1" x14ac:dyDescent="0.2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s="672" customFormat="1" x14ac:dyDescent="0.2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s="672" customFormat="1" x14ac:dyDescent="0.2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s="672" customFormat="1" x14ac:dyDescent="0.2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s="672" customFormat="1" x14ac:dyDescent="0.2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s="672" customFormat="1" x14ac:dyDescent="0.2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s="672" customFormat="1" x14ac:dyDescent="0.2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s="672" customFormat="1" x14ac:dyDescent="0.2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s="672" customFormat="1" x14ac:dyDescent="0.2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s="672" customFormat="1" x14ac:dyDescent="0.2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s="672" customFormat="1" x14ac:dyDescent="0.2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s="672" customFormat="1" x14ac:dyDescent="0.2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s="672" customFormat="1" x14ac:dyDescent="0.2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s="672" customFormat="1" x14ac:dyDescent="0.2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s="672" customFormat="1" x14ac:dyDescent="0.2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s="672" customFormat="1" x14ac:dyDescent="0.2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s="672" customFormat="1" x14ac:dyDescent="0.2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s="672" customFormat="1" x14ac:dyDescent="0.2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753" t="s">
        <v>7</v>
      </c>
      <c r="B8" s="754"/>
      <c r="C8" s="786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755"/>
      <c r="B9" s="756"/>
      <c r="C9" s="787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760" t="s">
        <v>9</v>
      </c>
      <c r="B10" s="761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762" t="s">
        <v>10</v>
      </c>
      <c r="B11" s="763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764" t="s">
        <v>11</v>
      </c>
      <c r="B12" s="765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757" t="s">
        <v>14</v>
      </c>
      <c r="B15" s="757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758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758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758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758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758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758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758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758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758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758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758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758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758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739" t="s">
        <v>41</v>
      </c>
      <c r="B34" s="740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753" t="s">
        <v>7</v>
      </c>
      <c r="B8" s="754"/>
      <c r="C8" s="788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755"/>
      <c r="B9" s="756"/>
      <c r="C9" s="789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760" t="s">
        <v>9</v>
      </c>
      <c r="B10" s="761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762" t="s">
        <v>10</v>
      </c>
      <c r="B11" s="763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764" t="s">
        <v>11</v>
      </c>
      <c r="B12" s="765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757" t="s">
        <v>14</v>
      </c>
      <c r="B15" s="757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758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758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758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758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758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758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758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758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758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758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758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758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758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739" t="s">
        <v>41</v>
      </c>
      <c r="B34" s="740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759" t="s">
        <v>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753" t="s">
        <v>7</v>
      </c>
      <c r="B8" s="754"/>
      <c r="C8" s="790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755"/>
      <c r="B9" s="756"/>
      <c r="C9" s="791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760" t="s">
        <v>9</v>
      </c>
      <c r="B10" s="761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762" t="s">
        <v>10</v>
      </c>
      <c r="B11" s="763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764" t="s">
        <v>11</v>
      </c>
      <c r="B12" s="765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757" t="s">
        <v>14</v>
      </c>
      <c r="B15" s="757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758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758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758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758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758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758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758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758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758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758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758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758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758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741" t="s">
        <v>33</v>
      </c>
      <c r="B31" s="742"/>
      <c r="C31" s="747" t="s">
        <v>11</v>
      </c>
      <c r="D31" s="750" t="s">
        <v>34</v>
      </c>
      <c r="E31" s="751"/>
      <c r="F31" s="752"/>
      <c r="G31" s="747" t="s">
        <v>35</v>
      </c>
      <c r="H31" s="747" t="s">
        <v>36</v>
      </c>
      <c r="I31" s="747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743"/>
      <c r="B32" s="744"/>
      <c r="C32" s="748"/>
      <c r="D32" s="772" t="s">
        <v>38</v>
      </c>
      <c r="E32" s="766" t="s">
        <v>39</v>
      </c>
      <c r="F32" s="768" t="s">
        <v>40</v>
      </c>
      <c r="G32" s="748"/>
      <c r="H32" s="748"/>
      <c r="I32" s="748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745"/>
      <c r="B33" s="746"/>
      <c r="C33" s="749"/>
      <c r="D33" s="773"/>
      <c r="E33" s="767"/>
      <c r="F33" s="769"/>
      <c r="G33" s="749"/>
      <c r="H33" s="749"/>
      <c r="I33" s="749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739" t="s">
        <v>41</v>
      </c>
      <c r="B34" s="740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2013-10-22T13:53:49Z</dcterms:modified>
</cp:coreProperties>
</file>