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 activeTab="8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D57" i="10" l="1"/>
  <c r="C57" i="10"/>
  <c r="BA57" i="10" s="1"/>
  <c r="J57" i="10" s="1"/>
  <c r="BD56" i="10"/>
  <c r="C56" i="10"/>
  <c r="BA56" i="10" s="1"/>
  <c r="J56" i="10" s="1"/>
  <c r="BD55" i="10"/>
  <c r="C55" i="10"/>
  <c r="BA55" i="10" s="1"/>
  <c r="J55" i="10" s="1"/>
  <c r="BD54" i="10"/>
  <c r="C54" i="10"/>
  <c r="BA54" i="10" s="1"/>
  <c r="J54" i="10" s="1"/>
  <c r="BD53" i="10"/>
  <c r="C53" i="10"/>
  <c r="BA53" i="10" s="1"/>
  <c r="J53" i="10" s="1"/>
  <c r="BD52" i="10"/>
  <c r="C52" i="10"/>
  <c r="BA52" i="10" s="1"/>
  <c r="J52" i="10" s="1"/>
  <c r="BE47" i="10"/>
  <c r="C47" i="10"/>
  <c r="BA47" i="10" s="1"/>
  <c r="G47" i="10" s="1"/>
  <c r="BF46" i="10"/>
  <c r="BD46" i="10"/>
  <c r="BB46" i="10"/>
  <c r="C46" i="10"/>
  <c r="BC46" i="10" s="1"/>
  <c r="BF45" i="10"/>
  <c r="BD45" i="10"/>
  <c r="BB45" i="10"/>
  <c r="C45" i="10"/>
  <c r="BC45" i="10" s="1"/>
  <c r="BE44" i="10"/>
  <c r="C44" i="10"/>
  <c r="BA44" i="10" s="1"/>
  <c r="G44" i="10" s="1"/>
  <c r="BE43" i="10"/>
  <c r="C43" i="10"/>
  <c r="BA43" i="10" s="1"/>
  <c r="G43" i="10" s="1"/>
  <c r="G39" i="10"/>
  <c r="F39" i="10"/>
  <c r="E39" i="10"/>
  <c r="D39" i="10"/>
  <c r="C39" i="10" s="1"/>
  <c r="BD38" i="10"/>
  <c r="C38" i="10"/>
  <c r="BA38" i="10" s="1"/>
  <c r="H38" i="10" s="1"/>
  <c r="BD37" i="10"/>
  <c r="C37" i="10"/>
  <c r="BA37" i="10" s="1"/>
  <c r="H37" i="10" s="1"/>
  <c r="BD36" i="10"/>
  <c r="C36" i="10"/>
  <c r="BA36" i="10" s="1"/>
  <c r="H36" i="10" s="1"/>
  <c r="BD35" i="10"/>
  <c r="C35" i="10"/>
  <c r="BA35" i="10" s="1"/>
  <c r="H35" i="10" s="1"/>
  <c r="BD34" i="10"/>
  <c r="C34" i="10"/>
  <c r="BA34" i="10" s="1"/>
  <c r="H34" i="10" s="1"/>
  <c r="BD33" i="10"/>
  <c r="C33" i="10"/>
  <c r="BA33" i="10" s="1"/>
  <c r="H33" i="10" s="1"/>
  <c r="BD32" i="10"/>
  <c r="C32" i="10"/>
  <c r="BA32" i="10" s="1"/>
  <c r="H32" i="10" s="1"/>
  <c r="BD31" i="10"/>
  <c r="C31" i="10"/>
  <c r="BA31" i="10" s="1"/>
  <c r="H31" i="10" s="1"/>
  <c r="BD30" i="10"/>
  <c r="C30" i="10"/>
  <c r="BA30" i="10" s="1"/>
  <c r="H30" i="10" s="1"/>
  <c r="BD27" i="10"/>
  <c r="C27" i="10"/>
  <c r="BA27" i="10" s="1"/>
  <c r="H27" i="10" s="1"/>
  <c r="BD26" i="10"/>
  <c r="C26" i="10"/>
  <c r="BA26" i="10" s="1"/>
  <c r="H26" i="10" s="1"/>
  <c r="BF25" i="10"/>
  <c r="BD25" i="10"/>
  <c r="BB25" i="10"/>
  <c r="C25" i="10"/>
  <c r="BC25" i="10" s="1"/>
  <c r="BF24" i="10"/>
  <c r="BD24" i="10"/>
  <c r="BB24" i="10"/>
  <c r="C24" i="10"/>
  <c r="BC24" i="10" s="1"/>
  <c r="BF23" i="10"/>
  <c r="BD23" i="10"/>
  <c r="BB23" i="10"/>
  <c r="C23" i="10"/>
  <c r="BC23" i="10" s="1"/>
  <c r="BD22" i="10"/>
  <c r="C22" i="10"/>
  <c r="BA22" i="10" s="1"/>
  <c r="H22" i="10" s="1"/>
  <c r="BD21" i="10"/>
  <c r="C21" i="10"/>
  <c r="BA21" i="10" s="1"/>
  <c r="H21" i="10" s="1"/>
  <c r="BD20" i="10"/>
  <c r="C20" i="10"/>
  <c r="BA20" i="10" s="1"/>
  <c r="H20" i="10" s="1"/>
  <c r="BF19" i="10"/>
  <c r="BD19" i="10"/>
  <c r="BB19" i="10"/>
  <c r="C19" i="10"/>
  <c r="BC19" i="10" s="1"/>
  <c r="BD18" i="10"/>
  <c r="C18" i="10"/>
  <c r="BA18" i="10" s="1"/>
  <c r="H18" i="10" s="1"/>
  <c r="BD17" i="10"/>
  <c r="C17" i="10"/>
  <c r="BA17" i="10" s="1"/>
  <c r="H17" i="10" s="1"/>
  <c r="BD16" i="10"/>
  <c r="C16" i="10"/>
  <c r="BA16" i="10" s="1"/>
  <c r="H16" i="10" s="1"/>
  <c r="BD15" i="10"/>
  <c r="C15" i="10"/>
  <c r="BA15" i="10" s="1"/>
  <c r="H15" i="10" s="1"/>
  <c r="BD14" i="10"/>
  <c r="C14" i="10"/>
  <c r="BA14" i="10" s="1"/>
  <c r="H14" i="10" s="1"/>
  <c r="BD12" i="10"/>
  <c r="C12" i="10"/>
  <c r="BA12" i="10" s="1"/>
  <c r="H12" i="10" s="1"/>
  <c r="BD11" i="10"/>
  <c r="C11" i="10"/>
  <c r="BA11" i="10" s="1"/>
  <c r="H11" i="10" s="1"/>
  <c r="BD10" i="10"/>
  <c r="C10" i="10"/>
  <c r="BA10" i="10" s="1"/>
  <c r="H10" i="10" s="1"/>
  <c r="BD9" i="10"/>
  <c r="C9" i="10"/>
  <c r="A5" i="10"/>
  <c r="A4" i="10"/>
  <c r="A3" i="10"/>
  <c r="A2" i="10"/>
  <c r="BA39" i="10" l="1"/>
  <c r="H39" i="10" s="1"/>
  <c r="BD39" i="10"/>
  <c r="BA9" i="10"/>
  <c r="H9" i="10" s="1"/>
  <c r="BA19" i="10"/>
  <c r="H19" i="10" s="1"/>
  <c r="A200" i="10" s="1"/>
  <c r="BE19" i="10"/>
  <c r="BA23" i="10"/>
  <c r="H23" i="10" s="1"/>
  <c r="BE23" i="10"/>
  <c r="BA24" i="10"/>
  <c r="H24" i="10" s="1"/>
  <c r="BE24" i="10"/>
  <c r="BA25" i="10"/>
  <c r="H25" i="10" s="1"/>
  <c r="BE25" i="10"/>
  <c r="BA45" i="10"/>
  <c r="G45" i="10" s="1"/>
  <c r="BE45" i="10"/>
  <c r="BA46" i="10"/>
  <c r="G46" i="10" s="1"/>
  <c r="BE46" i="10"/>
  <c r="C57" i="9"/>
  <c r="BA57" i="9" s="1"/>
  <c r="J57" i="9" s="1"/>
  <c r="C56" i="9"/>
  <c r="BA56" i="9" s="1"/>
  <c r="J56" i="9" s="1"/>
  <c r="C55" i="9"/>
  <c r="BA55" i="9" s="1"/>
  <c r="J55" i="9" s="1"/>
  <c r="C54" i="9"/>
  <c r="BA54" i="9" s="1"/>
  <c r="J54" i="9" s="1"/>
  <c r="C53" i="9"/>
  <c r="BA53" i="9" s="1"/>
  <c r="J53" i="9" s="1"/>
  <c r="C52" i="9"/>
  <c r="BA52" i="9" s="1"/>
  <c r="J52" i="9" s="1"/>
  <c r="C47" i="9"/>
  <c r="BA47" i="9" s="1"/>
  <c r="G47" i="9" s="1"/>
  <c r="BB46" i="9"/>
  <c r="C46" i="9"/>
  <c r="BE46" i="9" s="1"/>
  <c r="C45" i="9"/>
  <c r="BE45" i="9" s="1"/>
  <c r="C44" i="9"/>
  <c r="BA44" i="9" s="1"/>
  <c r="G44" i="9" s="1"/>
  <c r="C43" i="9"/>
  <c r="BA43" i="9" s="1"/>
  <c r="G43" i="9" s="1"/>
  <c r="G39" i="9"/>
  <c r="F39" i="9"/>
  <c r="E39" i="9"/>
  <c r="D39" i="9"/>
  <c r="C38" i="9"/>
  <c r="BA38" i="9" s="1"/>
  <c r="H38" i="9" s="1"/>
  <c r="C37" i="9"/>
  <c r="BA37" i="9" s="1"/>
  <c r="H37" i="9" s="1"/>
  <c r="C36" i="9"/>
  <c r="BA36" i="9" s="1"/>
  <c r="H36" i="9" s="1"/>
  <c r="C35" i="9"/>
  <c r="BA35" i="9" s="1"/>
  <c r="H35" i="9" s="1"/>
  <c r="C34" i="9"/>
  <c r="BA34" i="9" s="1"/>
  <c r="H34" i="9" s="1"/>
  <c r="C33" i="9"/>
  <c r="BA33" i="9" s="1"/>
  <c r="H33" i="9" s="1"/>
  <c r="C32" i="9"/>
  <c r="BA32" i="9" s="1"/>
  <c r="H32" i="9" s="1"/>
  <c r="C31" i="9"/>
  <c r="BA31" i="9" s="1"/>
  <c r="H31" i="9" s="1"/>
  <c r="C30" i="9"/>
  <c r="BA30" i="9" s="1"/>
  <c r="H30" i="9" s="1"/>
  <c r="C27" i="9"/>
  <c r="BA27" i="9" s="1"/>
  <c r="H27" i="9" s="1"/>
  <c r="C26" i="9"/>
  <c r="BA26" i="9" s="1"/>
  <c r="H26" i="9" s="1"/>
  <c r="BB25" i="9"/>
  <c r="C25" i="9"/>
  <c r="BE25" i="9" s="1"/>
  <c r="C24" i="9"/>
  <c r="BE24" i="9" s="1"/>
  <c r="BF23" i="9"/>
  <c r="BB23" i="9"/>
  <c r="C23" i="9"/>
  <c r="BE23" i="9" s="1"/>
  <c r="BD22" i="9"/>
  <c r="C22" i="9"/>
  <c r="BA22" i="9" s="1"/>
  <c r="H22" i="9" s="1"/>
  <c r="BD21" i="9"/>
  <c r="C21" i="9"/>
  <c r="BA21" i="9" s="1"/>
  <c r="H21" i="9" s="1"/>
  <c r="BD20" i="9"/>
  <c r="C20" i="9"/>
  <c r="BA20" i="9" s="1"/>
  <c r="H20" i="9" s="1"/>
  <c r="C19" i="9"/>
  <c r="BE19" i="9" s="1"/>
  <c r="C18" i="9"/>
  <c r="BA18" i="9" s="1"/>
  <c r="H18" i="9" s="1"/>
  <c r="C17" i="9"/>
  <c r="BA17" i="9" s="1"/>
  <c r="H17" i="9" s="1"/>
  <c r="C16" i="9"/>
  <c r="BA16" i="9" s="1"/>
  <c r="H16" i="9" s="1"/>
  <c r="C15" i="9"/>
  <c r="BA15" i="9" s="1"/>
  <c r="H15" i="9" s="1"/>
  <c r="C14" i="9"/>
  <c r="BA14" i="9" s="1"/>
  <c r="H14" i="9" s="1"/>
  <c r="C12" i="9"/>
  <c r="BA12" i="9" s="1"/>
  <c r="H12" i="9" s="1"/>
  <c r="C11" i="9"/>
  <c r="BA11" i="9" s="1"/>
  <c r="H11" i="9" s="1"/>
  <c r="C10" i="9"/>
  <c r="BA10" i="9" s="1"/>
  <c r="H10" i="9" s="1"/>
  <c r="C9" i="9"/>
  <c r="BA9" i="9" s="1"/>
  <c r="H9" i="9" s="1"/>
  <c r="A5" i="9"/>
  <c r="A4" i="9"/>
  <c r="A3" i="9"/>
  <c r="A2" i="9"/>
  <c r="BD10" i="9" l="1"/>
  <c r="BD12" i="9"/>
  <c r="BD15" i="9"/>
  <c r="BD17" i="9"/>
  <c r="BB19" i="9"/>
  <c r="BB24" i="9"/>
  <c r="BF25" i="9"/>
  <c r="BD27" i="9"/>
  <c r="BD31" i="9"/>
  <c r="BD33" i="9"/>
  <c r="BD35" i="9"/>
  <c r="BD37" i="9"/>
  <c r="BE43" i="9"/>
  <c r="BB45" i="9"/>
  <c r="BF46" i="9"/>
  <c r="BD52" i="9"/>
  <c r="BD54" i="9"/>
  <c r="BD56" i="9"/>
  <c r="BF19" i="9"/>
  <c r="BF24" i="9"/>
  <c r="C39" i="9"/>
  <c r="BA39" i="9" s="1"/>
  <c r="H39" i="9" s="1"/>
  <c r="BF45" i="9"/>
  <c r="BD9" i="9"/>
  <c r="BD11" i="9"/>
  <c r="BD14" i="9"/>
  <c r="BD16" i="9"/>
  <c r="BD18" i="9"/>
  <c r="BD26" i="9"/>
  <c r="BD30" i="9"/>
  <c r="BD32" i="9"/>
  <c r="BD34" i="9"/>
  <c r="BD36" i="9"/>
  <c r="BD38" i="9"/>
  <c r="BE44" i="9"/>
  <c r="BE47" i="9"/>
  <c r="BD53" i="9"/>
  <c r="BD55" i="9"/>
  <c r="BD57" i="9"/>
  <c r="BD39" i="9"/>
  <c r="BC19" i="9"/>
  <c r="BC45" i="9"/>
  <c r="BC46" i="9"/>
  <c r="BD19" i="9"/>
  <c r="BD23" i="9"/>
  <c r="BD24" i="9"/>
  <c r="BD25" i="9"/>
  <c r="BD45" i="9"/>
  <c r="BD46" i="9"/>
  <c r="BC23" i="9"/>
  <c r="BC24" i="9"/>
  <c r="BC25" i="9"/>
  <c r="BA19" i="9"/>
  <c r="H19" i="9" s="1"/>
  <c r="BA23" i="9"/>
  <c r="H23" i="9" s="1"/>
  <c r="BA24" i="9"/>
  <c r="H24" i="9" s="1"/>
  <c r="BA25" i="9"/>
  <c r="H25" i="9" s="1"/>
  <c r="BA45" i="9"/>
  <c r="G45" i="9" s="1"/>
  <c r="BA46" i="9"/>
  <c r="G46" i="9" s="1"/>
  <c r="C57" i="8"/>
  <c r="BA57" i="8" s="1"/>
  <c r="J57" i="8" s="1"/>
  <c r="C56" i="8"/>
  <c r="BA56" i="8" s="1"/>
  <c r="J56" i="8" s="1"/>
  <c r="BD55" i="8"/>
  <c r="C55" i="8"/>
  <c r="BA55" i="8" s="1"/>
  <c r="J55" i="8" s="1"/>
  <c r="C54" i="8"/>
  <c r="BA54" i="8" s="1"/>
  <c r="J54" i="8" s="1"/>
  <c r="BD53" i="8"/>
  <c r="C53" i="8"/>
  <c r="BA53" i="8" s="1"/>
  <c r="J53" i="8" s="1"/>
  <c r="C52" i="8"/>
  <c r="BA52" i="8" s="1"/>
  <c r="J52" i="8" s="1"/>
  <c r="BE47" i="8"/>
  <c r="C47" i="8"/>
  <c r="BA47" i="8" s="1"/>
  <c r="G47" i="8" s="1"/>
  <c r="BB46" i="8"/>
  <c r="C46" i="8"/>
  <c r="BF46" i="8" s="1"/>
  <c r="BB45" i="8"/>
  <c r="C45" i="8"/>
  <c r="BF45" i="8" s="1"/>
  <c r="C44" i="8"/>
  <c r="BA44" i="8" s="1"/>
  <c r="G44" i="8" s="1"/>
  <c r="C43" i="8"/>
  <c r="BA43" i="8" s="1"/>
  <c r="G43" i="8" s="1"/>
  <c r="G39" i="8"/>
  <c r="F39" i="8"/>
  <c r="E39" i="8"/>
  <c r="D39" i="8"/>
  <c r="BD38" i="8"/>
  <c r="C38" i="8"/>
  <c r="BA38" i="8" s="1"/>
  <c r="H38" i="8" s="1"/>
  <c r="C37" i="8"/>
  <c r="BA37" i="8" s="1"/>
  <c r="H37" i="8" s="1"/>
  <c r="BD36" i="8"/>
  <c r="C36" i="8"/>
  <c r="BA36" i="8" s="1"/>
  <c r="H36" i="8" s="1"/>
  <c r="C35" i="8"/>
  <c r="BA35" i="8" s="1"/>
  <c r="H35" i="8" s="1"/>
  <c r="C34" i="8"/>
  <c r="BA34" i="8" s="1"/>
  <c r="H34" i="8" s="1"/>
  <c r="C33" i="8"/>
  <c r="BA33" i="8" s="1"/>
  <c r="H33" i="8" s="1"/>
  <c r="BD32" i="8"/>
  <c r="C32" i="8"/>
  <c r="BA32" i="8" s="1"/>
  <c r="H32" i="8" s="1"/>
  <c r="C31" i="8"/>
  <c r="BA31" i="8" s="1"/>
  <c r="H31" i="8" s="1"/>
  <c r="BD30" i="8"/>
  <c r="C30" i="8"/>
  <c r="BA30" i="8" s="1"/>
  <c r="H30" i="8" s="1"/>
  <c r="C27" i="8"/>
  <c r="BA27" i="8" s="1"/>
  <c r="H27" i="8" s="1"/>
  <c r="C26" i="8"/>
  <c r="BA26" i="8" s="1"/>
  <c r="H26" i="8" s="1"/>
  <c r="C25" i="8"/>
  <c r="BF25" i="8" s="1"/>
  <c r="C24" i="8"/>
  <c r="BF24" i="8" s="1"/>
  <c r="C23" i="8"/>
  <c r="BF23" i="8" s="1"/>
  <c r="C22" i="8"/>
  <c r="BA22" i="8" s="1"/>
  <c r="H22" i="8" s="1"/>
  <c r="C21" i="8"/>
  <c r="BA21" i="8" s="1"/>
  <c r="H21" i="8" s="1"/>
  <c r="C20" i="8"/>
  <c r="BA20" i="8" s="1"/>
  <c r="H20" i="8" s="1"/>
  <c r="BF19" i="8"/>
  <c r="C19" i="8"/>
  <c r="C18" i="8"/>
  <c r="BA18" i="8" s="1"/>
  <c r="H18" i="8" s="1"/>
  <c r="C17" i="8"/>
  <c r="BA17" i="8" s="1"/>
  <c r="H17" i="8" s="1"/>
  <c r="C16" i="8"/>
  <c r="BA16" i="8" s="1"/>
  <c r="H16" i="8" s="1"/>
  <c r="C15" i="8"/>
  <c r="BA15" i="8" s="1"/>
  <c r="H15" i="8" s="1"/>
  <c r="BD14" i="8"/>
  <c r="C14" i="8"/>
  <c r="BA14" i="8" s="1"/>
  <c r="H14" i="8" s="1"/>
  <c r="BD12" i="8"/>
  <c r="H12" i="8"/>
  <c r="C12" i="8"/>
  <c r="BA12" i="8" s="1"/>
  <c r="C11" i="8"/>
  <c r="BA11" i="8" s="1"/>
  <c r="H11" i="8" s="1"/>
  <c r="C10" i="8"/>
  <c r="BA10" i="8" s="1"/>
  <c r="H10" i="8" s="1"/>
  <c r="BD9" i="8"/>
  <c r="C9" i="8"/>
  <c r="BA9" i="8" s="1"/>
  <c r="H9" i="8" s="1"/>
  <c r="A5" i="8"/>
  <c r="A4" i="8"/>
  <c r="A3" i="8"/>
  <c r="A2" i="8"/>
  <c r="BB24" i="8" l="1"/>
  <c r="BD26" i="8"/>
  <c r="BD16" i="8"/>
  <c r="BD21" i="8"/>
  <c r="BC23" i="8"/>
  <c r="BC24" i="8"/>
  <c r="BC25" i="8"/>
  <c r="BD34" i="8"/>
  <c r="BE43" i="8"/>
  <c r="BC45" i="8"/>
  <c r="BC46" i="8"/>
  <c r="BD57" i="8"/>
  <c r="BD18" i="8"/>
  <c r="BB23" i="8"/>
  <c r="BB25" i="8"/>
  <c r="C39" i="8"/>
  <c r="BA39" i="8" s="1"/>
  <c r="H39" i="8" s="1"/>
  <c r="A200" i="9"/>
  <c r="BE19" i="8"/>
  <c r="BA19" i="8"/>
  <c r="BD19" i="8"/>
  <c r="BD11" i="8"/>
  <c r="BD15" i="8"/>
  <c r="BD17" i="8"/>
  <c r="BB19" i="8"/>
  <c r="BD20" i="8"/>
  <c r="BD22" i="8"/>
  <c r="BD27" i="8"/>
  <c r="BD31" i="8"/>
  <c r="BD33" i="8"/>
  <c r="BD35" i="8"/>
  <c r="BD37" i="8"/>
  <c r="BE44" i="8"/>
  <c r="BD52" i="8"/>
  <c r="BD54" i="8"/>
  <c r="BD56" i="8"/>
  <c r="BD10" i="8"/>
  <c r="BC19" i="8"/>
  <c r="BE23" i="8"/>
  <c r="BA23" i="8"/>
  <c r="H23" i="8" s="1"/>
  <c r="BD23" i="8"/>
  <c r="BE24" i="8"/>
  <c r="BA24" i="8"/>
  <c r="H24" i="8" s="1"/>
  <c r="BD24" i="8"/>
  <c r="BE25" i="8"/>
  <c r="BA25" i="8"/>
  <c r="H25" i="8" s="1"/>
  <c r="BD25" i="8"/>
  <c r="BE45" i="8"/>
  <c r="BA45" i="8"/>
  <c r="G45" i="8" s="1"/>
  <c r="BD45" i="8"/>
  <c r="BE46" i="8"/>
  <c r="BA46" i="8"/>
  <c r="G46" i="8" s="1"/>
  <c r="BD46" i="8"/>
  <c r="C57" i="7"/>
  <c r="BA57" i="7" s="1"/>
  <c r="J57" i="7" s="1"/>
  <c r="BD56" i="7"/>
  <c r="C56" i="7"/>
  <c r="BA56" i="7" s="1"/>
  <c r="J56" i="7" s="1"/>
  <c r="C55" i="7"/>
  <c r="BA55" i="7" s="1"/>
  <c r="J55" i="7" s="1"/>
  <c r="BD54" i="7"/>
  <c r="C54" i="7"/>
  <c r="BA54" i="7" s="1"/>
  <c r="J54" i="7" s="1"/>
  <c r="C53" i="7"/>
  <c r="BA53" i="7" s="1"/>
  <c r="J53" i="7" s="1"/>
  <c r="BD52" i="7"/>
  <c r="C52" i="7"/>
  <c r="BA52" i="7" s="1"/>
  <c r="J52" i="7" s="1"/>
  <c r="C47" i="7"/>
  <c r="BA47" i="7" s="1"/>
  <c r="G47" i="7" s="1"/>
  <c r="BF46" i="7"/>
  <c r="BB46" i="7"/>
  <c r="C46" i="7"/>
  <c r="BC46" i="7" s="1"/>
  <c r="BF45" i="7"/>
  <c r="BB45" i="7"/>
  <c r="C45" i="7"/>
  <c r="BC45" i="7" s="1"/>
  <c r="C44" i="7"/>
  <c r="BA44" i="7" s="1"/>
  <c r="G44" i="7" s="1"/>
  <c r="BE43" i="7"/>
  <c r="C43" i="7"/>
  <c r="BA43" i="7" s="1"/>
  <c r="G43" i="7" s="1"/>
  <c r="G39" i="7"/>
  <c r="F39" i="7"/>
  <c r="C39" i="7" s="1"/>
  <c r="BA39" i="7" s="1"/>
  <c r="H39" i="7" s="1"/>
  <c r="E39" i="7"/>
  <c r="D39" i="7"/>
  <c r="C38" i="7"/>
  <c r="BA38" i="7" s="1"/>
  <c r="H38" i="7" s="1"/>
  <c r="BD37" i="7"/>
  <c r="C37" i="7"/>
  <c r="BA37" i="7" s="1"/>
  <c r="H37" i="7" s="1"/>
  <c r="C36" i="7"/>
  <c r="BA36" i="7" s="1"/>
  <c r="H36" i="7" s="1"/>
  <c r="BD35" i="7"/>
  <c r="C35" i="7"/>
  <c r="BA35" i="7" s="1"/>
  <c r="H35" i="7" s="1"/>
  <c r="C34" i="7"/>
  <c r="BA34" i="7" s="1"/>
  <c r="H34" i="7" s="1"/>
  <c r="BD33" i="7"/>
  <c r="C33" i="7"/>
  <c r="BA33" i="7" s="1"/>
  <c r="H33" i="7" s="1"/>
  <c r="C32" i="7"/>
  <c r="BA32" i="7" s="1"/>
  <c r="H32" i="7" s="1"/>
  <c r="BD31" i="7"/>
  <c r="C31" i="7"/>
  <c r="BA31" i="7" s="1"/>
  <c r="H31" i="7" s="1"/>
  <c r="C30" i="7"/>
  <c r="BA30" i="7" s="1"/>
  <c r="H30" i="7" s="1"/>
  <c r="BD27" i="7"/>
  <c r="C27" i="7"/>
  <c r="BA27" i="7" s="1"/>
  <c r="H27" i="7" s="1"/>
  <c r="C26" i="7"/>
  <c r="BA26" i="7" s="1"/>
  <c r="H26" i="7" s="1"/>
  <c r="BF25" i="7"/>
  <c r="BB25" i="7"/>
  <c r="C25" i="7"/>
  <c r="BF24" i="7"/>
  <c r="BC24" i="7"/>
  <c r="BB24" i="7"/>
  <c r="C24" i="7"/>
  <c r="BF23" i="7"/>
  <c r="BC23" i="7"/>
  <c r="BB23" i="7"/>
  <c r="C23" i="7"/>
  <c r="C22" i="7"/>
  <c r="BA22" i="7" s="1"/>
  <c r="H22" i="7" s="1"/>
  <c r="BD21" i="7"/>
  <c r="C21" i="7"/>
  <c r="BA21" i="7" s="1"/>
  <c r="H21" i="7" s="1"/>
  <c r="C20" i="7"/>
  <c r="BA20" i="7" s="1"/>
  <c r="H20" i="7" s="1"/>
  <c r="C19" i="7"/>
  <c r="BD18" i="7"/>
  <c r="C18" i="7"/>
  <c r="BA18" i="7" s="1"/>
  <c r="H18" i="7" s="1"/>
  <c r="C17" i="7"/>
  <c r="BA17" i="7" s="1"/>
  <c r="H17" i="7" s="1"/>
  <c r="BD16" i="7"/>
  <c r="C16" i="7"/>
  <c r="BA16" i="7" s="1"/>
  <c r="H16" i="7" s="1"/>
  <c r="C15" i="7"/>
  <c r="BA15" i="7" s="1"/>
  <c r="H15" i="7" s="1"/>
  <c r="C14" i="7"/>
  <c r="BA14" i="7" s="1"/>
  <c r="H14" i="7" s="1"/>
  <c r="BD12" i="7"/>
  <c r="H12" i="7"/>
  <c r="C12" i="7"/>
  <c r="BA12" i="7" s="1"/>
  <c r="H11" i="7"/>
  <c r="C11" i="7"/>
  <c r="BA11" i="7" s="1"/>
  <c r="C10" i="7"/>
  <c r="BA10" i="7" s="1"/>
  <c r="H10" i="7" s="1"/>
  <c r="C9" i="7"/>
  <c r="A5" i="7"/>
  <c r="A4" i="7"/>
  <c r="A3" i="7"/>
  <c r="A2" i="7"/>
  <c r="BD11" i="7" l="1"/>
  <c r="BD26" i="7"/>
  <c r="BD30" i="7"/>
  <c r="BD32" i="7"/>
  <c r="BD34" i="7"/>
  <c r="BD36" i="7"/>
  <c r="BD38" i="7"/>
  <c r="BE44" i="7"/>
  <c r="BE47" i="7"/>
  <c r="BD53" i="7"/>
  <c r="BD55" i="7"/>
  <c r="BD57" i="7"/>
  <c r="BD39" i="8"/>
  <c r="H19" i="8"/>
  <c r="A200" i="8" s="1"/>
  <c r="BE19" i="7"/>
  <c r="BA19" i="7"/>
  <c r="H19" i="7" s="1"/>
  <c r="BD19" i="7"/>
  <c r="BD17" i="7"/>
  <c r="BD22" i="7"/>
  <c r="BD10" i="7"/>
  <c r="BC19" i="7"/>
  <c r="BE23" i="7"/>
  <c r="BA23" i="7"/>
  <c r="H23" i="7" s="1"/>
  <c r="BD23" i="7"/>
  <c r="BE24" i="7"/>
  <c r="BA24" i="7"/>
  <c r="H24" i="7" s="1"/>
  <c r="BD24" i="7"/>
  <c r="BC25" i="7"/>
  <c r="BE25" i="7"/>
  <c r="BA25" i="7"/>
  <c r="BD25" i="7"/>
  <c r="BA9" i="7"/>
  <c r="H9" i="7" s="1"/>
  <c r="BD15" i="7"/>
  <c r="BB19" i="7"/>
  <c r="BD20" i="7"/>
  <c r="BD9" i="7"/>
  <c r="BD14" i="7"/>
  <c r="BF19" i="7"/>
  <c r="BD39" i="7"/>
  <c r="BD45" i="7"/>
  <c r="BD46" i="7"/>
  <c r="BA45" i="7"/>
  <c r="G45" i="7" s="1"/>
  <c r="BE45" i="7"/>
  <c r="BA46" i="7"/>
  <c r="G46" i="7" s="1"/>
  <c r="BE46" i="7"/>
  <c r="C57" i="6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 s="1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H25" i="7" l="1"/>
  <c r="A200" i="7" s="1"/>
  <c r="BC19" i="6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BE19" i="6"/>
  <c r="BA20" i="6"/>
  <c r="H20" i="6" s="1"/>
  <c r="BA21" i="6"/>
  <c r="H21" i="6" s="1"/>
  <c r="BA22" i="6"/>
  <c r="H22" i="6" s="1"/>
  <c r="BA23" i="6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C57" i="5"/>
  <c r="BD57" i="5" s="1"/>
  <c r="C56" i="5"/>
  <c r="BD56" i="5" s="1"/>
  <c r="C55" i="5"/>
  <c r="BD55" i="5" s="1"/>
  <c r="C54" i="5"/>
  <c r="BD54" i="5" s="1"/>
  <c r="C53" i="5"/>
  <c r="BD53" i="5" s="1"/>
  <c r="C52" i="5"/>
  <c r="BD52" i="5" s="1"/>
  <c r="C47" i="5"/>
  <c r="BE47" i="5" s="1"/>
  <c r="BF46" i="5"/>
  <c r="BB46" i="5"/>
  <c r="BA46" i="5"/>
  <c r="C46" i="5"/>
  <c r="BC46" i="5" s="1"/>
  <c r="C45" i="5"/>
  <c r="BC45" i="5" s="1"/>
  <c r="C44" i="5"/>
  <c r="BE44" i="5" s="1"/>
  <c r="C43" i="5"/>
  <c r="BE43" i="5" s="1"/>
  <c r="G39" i="5"/>
  <c r="F39" i="5"/>
  <c r="E39" i="5"/>
  <c r="D39" i="5"/>
  <c r="C39" i="5" s="1"/>
  <c r="C38" i="5"/>
  <c r="BD38" i="5" s="1"/>
  <c r="C37" i="5"/>
  <c r="BD37" i="5" s="1"/>
  <c r="C36" i="5"/>
  <c r="BD36" i="5" s="1"/>
  <c r="C35" i="5"/>
  <c r="BD35" i="5" s="1"/>
  <c r="C34" i="5"/>
  <c r="BD34" i="5" s="1"/>
  <c r="C33" i="5"/>
  <c r="BD33" i="5" s="1"/>
  <c r="C32" i="5"/>
  <c r="BD32" i="5" s="1"/>
  <c r="C31" i="5"/>
  <c r="BD31" i="5" s="1"/>
  <c r="C30" i="5"/>
  <c r="BD30" i="5" s="1"/>
  <c r="C27" i="5"/>
  <c r="BD27" i="5" s="1"/>
  <c r="C26" i="5"/>
  <c r="BD26" i="5" s="1"/>
  <c r="BB25" i="5"/>
  <c r="C25" i="5"/>
  <c r="BC25" i="5" s="1"/>
  <c r="C24" i="5"/>
  <c r="BC24" i="5" s="1"/>
  <c r="BB23" i="5"/>
  <c r="C23" i="5"/>
  <c r="BC23" i="5" s="1"/>
  <c r="BA22" i="5"/>
  <c r="H22" i="5" s="1"/>
  <c r="C22" i="5"/>
  <c r="BD22" i="5" s="1"/>
  <c r="BA21" i="5"/>
  <c r="H21" i="5" s="1"/>
  <c r="C21" i="5"/>
  <c r="BD21" i="5" s="1"/>
  <c r="BA20" i="5"/>
  <c r="H20" i="5" s="1"/>
  <c r="C20" i="5"/>
  <c r="BD20" i="5" s="1"/>
  <c r="C19" i="5"/>
  <c r="BC19" i="5" s="1"/>
  <c r="C18" i="5"/>
  <c r="BD18" i="5" s="1"/>
  <c r="C17" i="5"/>
  <c r="BD17" i="5" s="1"/>
  <c r="C16" i="5"/>
  <c r="BD16" i="5" s="1"/>
  <c r="C15" i="5"/>
  <c r="BD15" i="5" s="1"/>
  <c r="C14" i="5"/>
  <c r="BD14" i="5" s="1"/>
  <c r="C12" i="5"/>
  <c r="BD12" i="5" s="1"/>
  <c r="C11" i="5"/>
  <c r="BD11" i="5" s="1"/>
  <c r="C10" i="5"/>
  <c r="BD10" i="5" s="1"/>
  <c r="C9" i="5"/>
  <c r="BD9" i="5" s="1"/>
  <c r="A5" i="5"/>
  <c r="A4" i="5"/>
  <c r="A3" i="5"/>
  <c r="A2" i="5"/>
  <c r="BE19" i="5" l="1"/>
  <c r="BA19" i="5"/>
  <c r="BF19" i="5"/>
  <c r="BD23" i="5"/>
  <c r="BA24" i="5"/>
  <c r="BF24" i="5"/>
  <c r="BD25" i="5"/>
  <c r="BA45" i="5"/>
  <c r="G45" i="5" s="1"/>
  <c r="BF45" i="5"/>
  <c r="BD46" i="5"/>
  <c r="H19" i="5"/>
  <c r="BE24" i="5"/>
  <c r="BA9" i="5"/>
  <c r="H9" i="5" s="1"/>
  <c r="BA10" i="5"/>
  <c r="H10" i="5" s="1"/>
  <c r="BA11" i="5"/>
  <c r="H11" i="5" s="1"/>
  <c r="BA12" i="5"/>
  <c r="H12" i="5" s="1"/>
  <c r="BA14" i="5"/>
  <c r="H14" i="5" s="1"/>
  <c r="BA15" i="5"/>
  <c r="H15" i="5" s="1"/>
  <c r="BA16" i="5"/>
  <c r="H16" i="5" s="1"/>
  <c r="BA17" i="5"/>
  <c r="H17" i="5" s="1"/>
  <c r="BA18" i="5"/>
  <c r="H18" i="5" s="1"/>
  <c r="BB19" i="5"/>
  <c r="H23" i="5"/>
  <c r="BE23" i="5"/>
  <c r="BB24" i="5"/>
  <c r="BE25" i="5"/>
  <c r="BA26" i="5"/>
  <c r="H26" i="5" s="1"/>
  <c r="BA27" i="5"/>
  <c r="H27" i="5" s="1"/>
  <c r="BA30" i="5"/>
  <c r="H30" i="5" s="1"/>
  <c r="BA31" i="5"/>
  <c r="H31" i="5" s="1"/>
  <c r="BA32" i="5"/>
  <c r="H32" i="5" s="1"/>
  <c r="BA33" i="5"/>
  <c r="H33" i="5" s="1"/>
  <c r="BA34" i="5"/>
  <c r="H34" i="5" s="1"/>
  <c r="BA35" i="5"/>
  <c r="H35" i="5" s="1"/>
  <c r="BA36" i="5"/>
  <c r="H36" i="5" s="1"/>
  <c r="BA37" i="5"/>
  <c r="H37" i="5" s="1"/>
  <c r="BA38" i="5"/>
  <c r="H38" i="5" s="1"/>
  <c r="BA43" i="5"/>
  <c r="G43" i="5" s="1"/>
  <c r="BA44" i="5"/>
  <c r="G44" i="5" s="1"/>
  <c r="BB45" i="5"/>
  <c r="G46" i="5"/>
  <c r="BE46" i="5"/>
  <c r="BA47" i="5"/>
  <c r="G47" i="5" s="1"/>
  <c r="BA52" i="5"/>
  <c r="J52" i="5" s="1"/>
  <c r="BA53" i="5"/>
  <c r="J53" i="5" s="1"/>
  <c r="BA54" i="5"/>
  <c r="J54" i="5" s="1"/>
  <c r="BA55" i="5"/>
  <c r="J55" i="5" s="1"/>
  <c r="BA56" i="5"/>
  <c r="J56" i="5" s="1"/>
  <c r="BA57" i="5"/>
  <c r="J57" i="5" s="1"/>
  <c r="G45" i="6"/>
  <c r="H23" i="6"/>
  <c r="H24" i="5"/>
  <c r="BE45" i="5"/>
  <c r="BD19" i="5"/>
  <c r="BA23" i="5"/>
  <c r="BF23" i="5"/>
  <c r="BD24" i="5"/>
  <c r="BA25" i="5"/>
  <c r="H25" i="5" s="1"/>
  <c r="BF25" i="5"/>
  <c r="BD45" i="5"/>
  <c r="H19" i="6"/>
  <c r="G46" i="6"/>
  <c r="A200" i="6" s="1"/>
  <c r="H24" i="6"/>
  <c r="H25" i="6"/>
  <c r="BD39" i="5"/>
  <c r="BA39" i="5"/>
  <c r="H39" i="5" s="1"/>
  <c r="C57" i="4"/>
  <c r="BD57" i="4" s="1"/>
  <c r="BA56" i="4"/>
  <c r="J56" i="4" s="1"/>
  <c r="C56" i="4"/>
  <c r="BD56" i="4" s="1"/>
  <c r="BA55" i="4"/>
  <c r="J55" i="4" s="1"/>
  <c r="C55" i="4"/>
  <c r="BD55" i="4" s="1"/>
  <c r="C54" i="4"/>
  <c r="BD54" i="4" s="1"/>
  <c r="C53" i="4"/>
  <c r="BD53" i="4" s="1"/>
  <c r="BA52" i="4"/>
  <c r="J52" i="4" s="1"/>
  <c r="C52" i="4"/>
  <c r="BD52" i="4" s="1"/>
  <c r="BA47" i="4"/>
  <c r="G47" i="4" s="1"/>
  <c r="C47" i="4"/>
  <c r="BE47" i="4" s="1"/>
  <c r="BD46" i="4"/>
  <c r="BA46" i="4"/>
  <c r="C46" i="4"/>
  <c r="BC46" i="4" s="1"/>
  <c r="BD45" i="4"/>
  <c r="BA45" i="4"/>
  <c r="C45" i="4"/>
  <c r="BC45" i="4" s="1"/>
  <c r="C44" i="4"/>
  <c r="BE44" i="4" s="1"/>
  <c r="C43" i="4"/>
  <c r="BE43" i="4" s="1"/>
  <c r="G39" i="4"/>
  <c r="F39" i="4"/>
  <c r="E39" i="4"/>
  <c r="D39" i="4"/>
  <c r="C39" i="4" s="1"/>
  <c r="BA38" i="4"/>
  <c r="H38" i="4" s="1"/>
  <c r="C38" i="4"/>
  <c r="BD38" i="4" s="1"/>
  <c r="BA37" i="4"/>
  <c r="H37" i="4" s="1"/>
  <c r="C37" i="4"/>
  <c r="BD37" i="4" s="1"/>
  <c r="C36" i="4"/>
  <c r="BD36" i="4" s="1"/>
  <c r="C35" i="4"/>
  <c r="BD35" i="4" s="1"/>
  <c r="BA34" i="4"/>
  <c r="H34" i="4" s="1"/>
  <c r="C34" i="4"/>
  <c r="BD34" i="4" s="1"/>
  <c r="BA33" i="4"/>
  <c r="H33" i="4" s="1"/>
  <c r="C33" i="4"/>
  <c r="BD33" i="4" s="1"/>
  <c r="C32" i="4"/>
  <c r="BD32" i="4" s="1"/>
  <c r="C31" i="4"/>
  <c r="BD31" i="4" s="1"/>
  <c r="BA30" i="4"/>
  <c r="H30" i="4" s="1"/>
  <c r="C30" i="4"/>
  <c r="BD30" i="4" s="1"/>
  <c r="BA27" i="4"/>
  <c r="H27" i="4" s="1"/>
  <c r="C27" i="4"/>
  <c r="BD27" i="4" s="1"/>
  <c r="C26" i="4"/>
  <c r="BD26" i="4" s="1"/>
  <c r="BA25" i="4"/>
  <c r="C25" i="4"/>
  <c r="BC25" i="4" s="1"/>
  <c r="BA24" i="4"/>
  <c r="C24" i="4"/>
  <c r="BC24" i="4" s="1"/>
  <c r="BA23" i="4"/>
  <c r="C23" i="4"/>
  <c r="BC23" i="4" s="1"/>
  <c r="C22" i="4"/>
  <c r="BD22" i="4" s="1"/>
  <c r="BA21" i="4"/>
  <c r="H21" i="4" s="1"/>
  <c r="C21" i="4"/>
  <c r="BD21" i="4" s="1"/>
  <c r="BA20" i="4"/>
  <c r="H20" i="4" s="1"/>
  <c r="C20" i="4"/>
  <c r="BD20" i="4" s="1"/>
  <c r="BD19" i="4"/>
  <c r="BA19" i="4"/>
  <c r="C19" i="4"/>
  <c r="BC19" i="4" s="1"/>
  <c r="C18" i="4"/>
  <c r="BD18" i="4" s="1"/>
  <c r="C17" i="4"/>
  <c r="BD17" i="4" s="1"/>
  <c r="BA16" i="4"/>
  <c r="H16" i="4" s="1"/>
  <c r="C16" i="4"/>
  <c r="BD16" i="4" s="1"/>
  <c r="BA15" i="4"/>
  <c r="H15" i="4" s="1"/>
  <c r="C15" i="4"/>
  <c r="BD15" i="4" s="1"/>
  <c r="C14" i="4"/>
  <c r="BD14" i="4" s="1"/>
  <c r="C12" i="4"/>
  <c r="BD12" i="4" s="1"/>
  <c r="BA11" i="4"/>
  <c r="H11" i="4" s="1"/>
  <c r="C11" i="4"/>
  <c r="BD11" i="4" s="1"/>
  <c r="BA10" i="4"/>
  <c r="H10" i="4" s="1"/>
  <c r="C10" i="4"/>
  <c r="BD10" i="4" s="1"/>
  <c r="C9" i="4"/>
  <c r="BA9" i="4" s="1"/>
  <c r="H9" i="4" s="1"/>
  <c r="A5" i="4"/>
  <c r="A4" i="4"/>
  <c r="A3" i="4"/>
  <c r="A2" i="4"/>
  <c r="A2" i="13"/>
  <c r="A3" i="13"/>
  <c r="A4" i="13"/>
  <c r="A5" i="13"/>
  <c r="C9" i="13"/>
  <c r="BA9" i="13" s="1"/>
  <c r="H9" i="13" s="1"/>
  <c r="C10" i="13"/>
  <c r="BA10" i="13" s="1"/>
  <c r="H10" i="13" s="1"/>
  <c r="C11" i="13"/>
  <c r="BA11" i="13" s="1"/>
  <c r="H11" i="13" s="1"/>
  <c r="C12" i="13"/>
  <c r="BA12" i="13" s="1"/>
  <c r="H12" i="13" s="1"/>
  <c r="C14" i="13"/>
  <c r="BA14" i="13" s="1"/>
  <c r="H14" i="13" s="1"/>
  <c r="C15" i="13"/>
  <c r="BA15" i="13" s="1"/>
  <c r="H15" i="13" s="1"/>
  <c r="C16" i="13"/>
  <c r="BA16" i="13" s="1"/>
  <c r="H16" i="13" s="1"/>
  <c r="C17" i="13"/>
  <c r="BA17" i="13" s="1"/>
  <c r="H17" i="13" s="1"/>
  <c r="C18" i="13"/>
  <c r="BA18" i="13" s="1"/>
  <c r="H18" i="13" s="1"/>
  <c r="C19" i="13"/>
  <c r="BD19" i="13" s="1"/>
  <c r="C20" i="13"/>
  <c r="BA20" i="13" s="1"/>
  <c r="H20" i="13" s="1"/>
  <c r="C21" i="13"/>
  <c r="BA21" i="13" s="1"/>
  <c r="H21" i="13" s="1"/>
  <c r="C22" i="13"/>
  <c r="BA22" i="13" s="1"/>
  <c r="H22" i="13" s="1"/>
  <c r="C23" i="13"/>
  <c r="BD23" i="13" s="1"/>
  <c r="BC23" i="13"/>
  <c r="C24" i="13"/>
  <c r="BD24" i="13" s="1"/>
  <c r="BC24" i="13"/>
  <c r="C25" i="13"/>
  <c r="BD25" i="13" s="1"/>
  <c r="BC25" i="13"/>
  <c r="C26" i="13"/>
  <c r="BA26" i="13" s="1"/>
  <c r="H26" i="13" s="1"/>
  <c r="C27" i="13"/>
  <c r="BA27" i="13" s="1"/>
  <c r="H27" i="13" s="1"/>
  <c r="C30" i="13"/>
  <c r="BA30" i="13" s="1"/>
  <c r="H30" i="13" s="1"/>
  <c r="C31" i="13"/>
  <c r="BA31" i="13" s="1"/>
  <c r="H31" i="13" s="1"/>
  <c r="C32" i="13"/>
  <c r="BA32" i="13" s="1"/>
  <c r="H32" i="13" s="1"/>
  <c r="C33" i="13"/>
  <c r="BA33" i="13" s="1"/>
  <c r="H33" i="13" s="1"/>
  <c r="C34" i="13"/>
  <c r="BA34" i="13" s="1"/>
  <c r="H34" i="13" s="1"/>
  <c r="C35" i="13"/>
  <c r="BA35" i="13" s="1"/>
  <c r="H35" i="13" s="1"/>
  <c r="C36" i="13"/>
  <c r="BA36" i="13" s="1"/>
  <c r="H36" i="13" s="1"/>
  <c r="C37" i="13"/>
  <c r="BA37" i="13" s="1"/>
  <c r="H37" i="13" s="1"/>
  <c r="C38" i="13"/>
  <c r="BA38" i="13" s="1"/>
  <c r="H38" i="13" s="1"/>
  <c r="D39" i="13"/>
  <c r="E39" i="13"/>
  <c r="F39" i="13"/>
  <c r="G39" i="13"/>
  <c r="C43" i="13"/>
  <c r="BA43" i="13" s="1"/>
  <c r="G43" i="13" s="1"/>
  <c r="C44" i="13"/>
  <c r="BA44" i="13" s="1"/>
  <c r="G44" i="13" s="1"/>
  <c r="C45" i="13"/>
  <c r="BD45" i="13" s="1"/>
  <c r="C46" i="13"/>
  <c r="BD46" i="13" s="1"/>
  <c r="C47" i="13"/>
  <c r="BA47" i="13" s="1"/>
  <c r="G47" i="13" s="1"/>
  <c r="C52" i="13"/>
  <c r="BA52" i="13" s="1"/>
  <c r="J52" i="13" s="1"/>
  <c r="C53" i="13"/>
  <c r="BA53" i="13" s="1"/>
  <c r="J53" i="13" s="1"/>
  <c r="C54" i="13"/>
  <c r="BA54" i="13" s="1"/>
  <c r="J54" i="13" s="1"/>
  <c r="C55" i="13"/>
  <c r="BA55" i="13" s="1"/>
  <c r="J55" i="13" s="1"/>
  <c r="C56" i="13"/>
  <c r="BA56" i="13" s="1"/>
  <c r="J56" i="13" s="1"/>
  <c r="C57" i="13"/>
  <c r="BA57" i="13" s="1"/>
  <c r="J57" i="13" s="1"/>
  <c r="A200" i="5" l="1"/>
  <c r="BD56" i="13"/>
  <c r="BD54" i="13"/>
  <c r="BD52" i="13"/>
  <c r="BF46" i="13"/>
  <c r="BF45" i="13"/>
  <c r="BE44" i="13"/>
  <c r="BD38" i="13"/>
  <c r="BD36" i="13"/>
  <c r="BD34" i="13"/>
  <c r="BD32" i="13"/>
  <c r="BD30" i="13"/>
  <c r="BD26" i="13"/>
  <c r="BB25" i="13"/>
  <c r="BB24" i="13"/>
  <c r="BB23" i="13"/>
  <c r="BD21" i="13"/>
  <c r="BF19" i="13"/>
  <c r="BD18" i="13"/>
  <c r="BD16" i="13"/>
  <c r="BD14" i="13"/>
  <c r="BD11" i="13"/>
  <c r="BD9" i="13"/>
  <c r="BA14" i="4"/>
  <c r="H14" i="4" s="1"/>
  <c r="BA18" i="4"/>
  <c r="H18" i="4" s="1"/>
  <c r="BE19" i="4"/>
  <c r="BD23" i="4"/>
  <c r="BD24" i="4"/>
  <c r="BD25" i="4"/>
  <c r="BA26" i="4"/>
  <c r="H26" i="4" s="1"/>
  <c r="BA32" i="4"/>
  <c r="H32" i="4" s="1"/>
  <c r="BA36" i="4"/>
  <c r="H36" i="4" s="1"/>
  <c r="BA44" i="4"/>
  <c r="G44" i="4" s="1"/>
  <c r="BE45" i="4"/>
  <c r="BE46" i="4"/>
  <c r="BA54" i="4"/>
  <c r="J54" i="4" s="1"/>
  <c r="BC19" i="13"/>
  <c r="BA12" i="4"/>
  <c r="H12" i="4" s="1"/>
  <c r="BA17" i="4"/>
  <c r="H17" i="4" s="1"/>
  <c r="BA22" i="4"/>
  <c r="H22" i="4" s="1"/>
  <c r="BE23" i="4"/>
  <c r="BE24" i="4"/>
  <c r="BE25" i="4"/>
  <c r="BA31" i="4"/>
  <c r="H31" i="4" s="1"/>
  <c r="BA35" i="4"/>
  <c r="H35" i="4" s="1"/>
  <c r="BA43" i="4"/>
  <c r="G43" i="4" s="1"/>
  <c r="BA53" i="4"/>
  <c r="J53" i="4" s="1"/>
  <c r="BA57" i="4"/>
  <c r="J57" i="4" s="1"/>
  <c r="BC46" i="13"/>
  <c r="BC45" i="13"/>
  <c r="C39" i="13"/>
  <c r="BD39" i="13" s="1"/>
  <c r="BD57" i="13"/>
  <c r="BD55" i="13"/>
  <c r="BD53" i="13"/>
  <c r="BE47" i="13"/>
  <c r="BB46" i="13"/>
  <c r="BB45" i="13"/>
  <c r="BE43" i="13"/>
  <c r="BD37" i="13"/>
  <c r="BD35" i="13"/>
  <c r="BD33" i="13"/>
  <c r="BD31" i="13"/>
  <c r="BD27" i="13"/>
  <c r="BF25" i="13"/>
  <c r="BF24" i="13"/>
  <c r="BF23" i="13"/>
  <c r="BD22" i="13"/>
  <c r="BD20" i="13"/>
  <c r="BB19" i="13"/>
  <c r="BD17" i="13"/>
  <c r="BD15" i="13"/>
  <c r="BD12" i="13"/>
  <c r="BD10" i="13"/>
  <c r="BD39" i="4"/>
  <c r="BA39" i="4"/>
  <c r="H39" i="4" s="1"/>
  <c r="BD9" i="4"/>
  <c r="BB19" i="4"/>
  <c r="H19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BE23" i="13"/>
  <c r="BA23" i="13"/>
  <c r="H23" i="13" s="1"/>
  <c r="BE19" i="13"/>
  <c r="BA19" i="13"/>
  <c r="H19" i="13" s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D39" i="1"/>
  <c r="G38" i="1"/>
  <c r="F38" i="1"/>
  <c r="E38" i="1"/>
  <c r="D38" i="1"/>
  <c r="C38" i="1"/>
  <c r="G37" i="1"/>
  <c r="F37" i="1"/>
  <c r="E37" i="1"/>
  <c r="D37" i="1"/>
  <c r="G36" i="1"/>
  <c r="F36" i="1"/>
  <c r="E36" i="1"/>
  <c r="D36" i="1"/>
  <c r="C36" i="1"/>
  <c r="G35" i="1"/>
  <c r="F35" i="1"/>
  <c r="E35" i="1"/>
  <c r="D35" i="1"/>
  <c r="G34" i="1"/>
  <c r="F34" i="1"/>
  <c r="E34" i="1"/>
  <c r="D34" i="1"/>
  <c r="G33" i="1"/>
  <c r="F33" i="1"/>
  <c r="E33" i="1"/>
  <c r="D33" i="1"/>
  <c r="C33" i="1"/>
  <c r="G32" i="1"/>
  <c r="F32" i="1"/>
  <c r="E32" i="1"/>
  <c r="D32" i="1"/>
  <c r="G31" i="1"/>
  <c r="F31" i="1"/>
  <c r="E31" i="1"/>
  <c r="D31" i="1"/>
  <c r="G30" i="1"/>
  <c r="F30" i="1"/>
  <c r="E30" i="1"/>
  <c r="D30" i="1"/>
  <c r="C30" i="1"/>
  <c r="G27" i="1"/>
  <c r="F27" i="1"/>
  <c r="E27" i="1"/>
  <c r="D27" i="1"/>
  <c r="G26" i="1"/>
  <c r="F26" i="1"/>
  <c r="E26" i="1"/>
  <c r="D26" i="1"/>
  <c r="C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C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C18" i="1"/>
  <c r="G17" i="1"/>
  <c r="F17" i="1"/>
  <c r="E17" i="1"/>
  <c r="D17" i="1"/>
  <c r="G16" i="1"/>
  <c r="F16" i="1"/>
  <c r="E16" i="1"/>
  <c r="D16" i="1"/>
  <c r="G15" i="1"/>
  <c r="F15" i="1"/>
  <c r="E15" i="1"/>
  <c r="D15" i="1"/>
  <c r="C15" i="1"/>
  <c r="G14" i="1"/>
  <c r="F14" i="1"/>
  <c r="E14" i="1"/>
  <c r="D14" i="1"/>
  <c r="G13" i="1"/>
  <c r="F13" i="1"/>
  <c r="E13" i="1"/>
  <c r="D13" i="1"/>
  <c r="C13" i="1"/>
  <c r="G12" i="1"/>
  <c r="F12" i="1"/>
  <c r="E12" i="1"/>
  <c r="D12" i="1"/>
  <c r="G11" i="1"/>
  <c r="F11" i="1"/>
  <c r="E11" i="1"/>
  <c r="D11" i="1"/>
  <c r="C11" i="1"/>
  <c r="G10" i="1"/>
  <c r="F10" i="1"/>
  <c r="E10" i="1"/>
  <c r="D10" i="1"/>
  <c r="C10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C18" i="2"/>
  <c r="BA18" i="2" s="1"/>
  <c r="H18" i="2" s="1"/>
  <c r="C19" i="2"/>
  <c r="BC19" i="2" s="1"/>
  <c r="BB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3" i="1" s="1"/>
  <c r="C24" i="2"/>
  <c r="C24" i="1" s="1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E39" i="1" s="1"/>
  <c r="F39" i="2"/>
  <c r="F39" i="1" s="1"/>
  <c r="G39" i="2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 s="1"/>
  <c r="J56" i="2" s="1"/>
  <c r="C57" i="2"/>
  <c r="BA57" i="2" s="1"/>
  <c r="J57" i="2" s="1"/>
  <c r="C27" i="1" l="1"/>
  <c r="C37" i="1"/>
  <c r="BD56" i="2"/>
  <c r="C12" i="1"/>
  <c r="C16" i="1"/>
  <c r="C20" i="1"/>
  <c r="C54" i="1"/>
  <c r="A200" i="13"/>
  <c r="H24" i="13"/>
  <c r="BA39" i="13"/>
  <c r="H39" i="13" s="1"/>
  <c r="C14" i="1"/>
  <c r="C32" i="1"/>
  <c r="C52" i="1"/>
  <c r="C56" i="1"/>
  <c r="C19" i="1"/>
  <c r="C34" i="1"/>
  <c r="BD52" i="2"/>
  <c r="C39" i="2"/>
  <c r="C39" i="1" s="1"/>
  <c r="BD35" i="2"/>
  <c r="BD17" i="2"/>
  <c r="C9" i="1"/>
  <c r="C17" i="1"/>
  <c r="C21" i="1"/>
  <c r="C25" i="1"/>
  <c r="C31" i="1"/>
  <c r="C35" i="1"/>
  <c r="G39" i="1"/>
  <c r="C53" i="1"/>
  <c r="C57" i="1"/>
  <c r="A200" i="4"/>
  <c r="BA39" i="2"/>
  <c r="H39" i="2" s="1"/>
  <c r="BD39" i="2"/>
  <c r="BD46" i="2"/>
  <c r="BA46" i="2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G46" i="2" l="1"/>
  <c r="H23" i="2"/>
  <c r="A200" i="2" s="1"/>
  <c r="H25" i="2"/>
  <c r="G45" i="2"/>
  <c r="H24" i="2"/>
</calcChain>
</file>

<file path=xl/sharedStrings.xml><?xml version="1.0" encoding="utf-8"?>
<sst xmlns="http://schemas.openxmlformats.org/spreadsheetml/2006/main" count="1438" uniqueCount="73">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</sst>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781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770" t="s">
        <v>66</v>
      </c>
      <c r="B6" s="770"/>
      <c r="C6" s="770"/>
      <c r="D6" s="770"/>
      <c r="E6" s="770"/>
      <c r="F6" s="770"/>
      <c r="G6" s="770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725" t="s">
        <v>27</v>
      </c>
      <c r="B8" s="743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760" t="s">
        <v>62</v>
      </c>
      <c r="B9" s="768"/>
      <c r="C9" s="662">
        <f>+ENERO!C9+FEBRERO!C9+MARZO!C9+ABRIL!C9+MAYO!C9+JUNIO!C9+JULIO!C9+AGOSTO!C9+SEPTIEMBRE!C9+OCTUBRE!C9+NOVIEMBRE!C9+DICIEMBRE!C9</f>
        <v>0</v>
      </c>
      <c r="D9" s="662">
        <f>+ENERO!D9+FEBRERO!D9+MARZO!D9+ABRIL!D9+MAYO!D9+JUNIO!D9+JULIO!D9+AGOSTO!D9+SEPTIEMBRE!D9+OCTUBRE!D9+NOVIEMBRE!D9+DICIEMBRE!D9</f>
        <v>0</v>
      </c>
      <c r="E9" s="662">
        <f>+ENERO!E9+FEBRERO!E9+MARZO!E9+ABRIL!E9+MAYO!E9+JUNIO!E9+JULIO!E9+AGOSTO!E9+SEPTIEMBRE!E9+OCTUBRE!E9+NOVIEMBRE!E9+DICIEMBRE!E9</f>
        <v>0</v>
      </c>
      <c r="F9" s="662">
        <f>+ENERO!F9+FEBRERO!F9+MARZO!F9+ABRIL!F9+MAYO!F9+JUNIO!F9+JULIO!F9+AGOSTO!F9+SEPTIEMBRE!F9+OCTUBRE!F9+NOVIEMBRE!F9+DICIEMBRE!F9</f>
        <v>0</v>
      </c>
      <c r="G9" s="662">
        <f>+ENERO!G9+FEBRERO!G9+MARZO!G9+ABRIL!G9+MAYO!G9+JUNIO!G9+JULIO!G9+AGOSTO!G9+SEPTIEMBRE!G9+OCTUBRE!G9+NOVIEMBRE!G9+DICIEMBRE!G9</f>
        <v>0</v>
      </c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  <c r="BE9" s="581"/>
      <c r="BF9" s="581"/>
    </row>
    <row r="10" spans="1:58" x14ac:dyDescent="0.25">
      <c r="A10" s="757" t="s">
        <v>61</v>
      </c>
      <c r="B10" s="769"/>
      <c r="C10" s="717">
        <f>+ENERO!C10+FEBRERO!C10+MARZO!C10+ABRIL!C10+MAYO!C10+JUNIO!C10+JULIO!C10+AGOSTO!C10+SEPTIEMBRE!C10+OCTUBRE!C10+NOVIEMBRE!C10+DICIEMBRE!C10</f>
        <v>0</v>
      </c>
      <c r="D10" s="717">
        <f>+ENERO!D10+FEBRERO!D10+MARZO!D10+ABRIL!D10+MAYO!D10+JUNIO!D10+JULIO!D10+AGOSTO!D10+SEPTIEMBRE!D10+OCTUBRE!D10+NOVIEMBRE!D10+DICIEMBRE!D10</f>
        <v>0</v>
      </c>
      <c r="E10" s="717">
        <f>+ENERO!E10+FEBRERO!E10+MARZO!E10+ABRIL!E10+MAYO!E10+JUNIO!E10+JULIO!E10+AGOSTO!E10+SEPTIEMBRE!E10+OCTUBRE!E10+NOVIEMBRE!E10+DICIEMBRE!E10</f>
        <v>0</v>
      </c>
      <c r="F10" s="717">
        <f>+ENERO!F10+FEBRERO!F10+MARZO!F10+ABRIL!F10+MAYO!F10+JUNIO!F10+JULIO!F10+AGOSTO!F10+SEPTIEMBRE!F10+OCTUBRE!F10+NOVIEMBRE!F10+DICIEMBRE!F10</f>
        <v>0</v>
      </c>
      <c r="G10" s="717">
        <f>+ENERO!G10+FEBRERO!G10+MARZO!G10+ABRIL!G10+MAYO!G10+JUNIO!G10+JULIO!G10+AGOSTO!G10+SEPTIEMBRE!G10+OCTUBRE!G10+NOVIEMBRE!G10+DICIEMBRE!G10</f>
        <v>0</v>
      </c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  <c r="BE10" s="581"/>
      <c r="BF10" s="581"/>
    </row>
    <row r="11" spans="1:58" x14ac:dyDescent="0.25">
      <c r="A11" s="757" t="s">
        <v>60</v>
      </c>
      <c r="B11" s="769"/>
      <c r="C11" s="717">
        <f>+ENERO!C11+FEBRERO!C11+MARZO!C11+ABRIL!C11+MAYO!C11+JUNIO!C11+JULIO!C11+AGOSTO!C11+SEPTIEMBRE!C11+OCTUBRE!C11+NOVIEMBRE!C11+DICIEMBRE!C11</f>
        <v>0</v>
      </c>
      <c r="D11" s="717">
        <f>+ENERO!D11+FEBRERO!D11+MARZO!D11+ABRIL!D11+MAYO!D11+JUNIO!D11+JULIO!D11+AGOSTO!D11+SEPTIEMBRE!D11+OCTUBRE!D11+NOVIEMBRE!D11+DICIEMBRE!D11</f>
        <v>0</v>
      </c>
      <c r="E11" s="717">
        <f>+ENERO!E11+FEBRERO!E11+MARZO!E11+ABRIL!E11+MAYO!E11+JUNIO!E11+JULIO!E11+AGOSTO!E11+SEPTIEMBRE!E11+OCTUBRE!E11+NOVIEMBRE!E11+DICIEMBRE!E11</f>
        <v>0</v>
      </c>
      <c r="F11" s="717">
        <f>+ENERO!F11+FEBRERO!F11+MARZO!F11+ABRIL!F11+MAYO!F11+JUNIO!F11+JULIO!F11+AGOSTO!F11+SEPTIEMBRE!F11+OCTUBRE!F11+NOVIEMBRE!F11+DICIEMBRE!F11</f>
        <v>0</v>
      </c>
      <c r="G11" s="717">
        <f>+ENERO!G11+FEBRERO!G11+MARZO!G11+ABRIL!G11+MAYO!G11+JUNIO!G11+JULIO!G11+AGOSTO!G11+SEPTIEMBRE!G11+OCTUBRE!G11+NOVIEMBRE!G11+DICIEMBRE!G11</f>
        <v>0</v>
      </c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  <c r="BE11" s="581"/>
      <c r="BF11" s="581"/>
    </row>
    <row r="12" spans="1:58" x14ac:dyDescent="0.25">
      <c r="A12" s="757" t="s">
        <v>59</v>
      </c>
      <c r="B12" s="769"/>
      <c r="C12" s="717">
        <f>+ENERO!C12+FEBRERO!C12+MARZO!C12+ABRIL!C12+MAYO!C12+JUNIO!C12+JULIO!C12+AGOSTO!C12+SEPTIEMBRE!C12+OCTUBRE!C12+NOVIEMBRE!C12+DICIEMBRE!C12</f>
        <v>0</v>
      </c>
      <c r="D12" s="717">
        <f>+ENERO!D12+FEBRERO!D12+MARZO!D12+ABRIL!D12+MAYO!D12+JUNIO!D12+JULIO!D12+AGOSTO!D12+SEPTIEMBRE!D12+OCTUBRE!D12+NOVIEMBRE!D12+DICIEMBRE!D12</f>
        <v>0</v>
      </c>
      <c r="E12" s="717">
        <f>+ENERO!E12+FEBRERO!E12+MARZO!E12+ABRIL!E12+MAYO!E12+JUNIO!E12+JULIO!E12+AGOSTO!E12+SEPTIEMBRE!E12+OCTUBRE!E12+NOVIEMBRE!E12+DICIEMBRE!E12</f>
        <v>0</v>
      </c>
      <c r="F12" s="717">
        <f>+ENERO!F12+FEBRERO!F12+MARZO!F12+ABRIL!F12+MAYO!F12+JUNIO!F12+JULIO!F12+AGOSTO!F12+SEPTIEMBRE!F12+OCTUBRE!F12+NOVIEMBRE!F12+DICIEMBRE!F12</f>
        <v>0</v>
      </c>
      <c r="G12" s="717">
        <f>+ENERO!G12+FEBRERO!G12+MARZO!G12+ABRIL!G12+MAYO!G12+JUNIO!G12+JULIO!G12+AGOSTO!G12+SEPTIEMBRE!G12+OCTUBRE!G12+NOVIEMBRE!G12+DICIEMBRE!G12</f>
        <v>0</v>
      </c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  <c r="BE12" s="581"/>
      <c r="BF12" s="581"/>
    </row>
    <row r="13" spans="1:58" x14ac:dyDescent="0.25">
      <c r="A13" s="757" t="s">
        <v>58</v>
      </c>
      <c r="B13" s="769"/>
      <c r="C13" s="717">
        <f>+ENERO!C13+FEBRERO!C13+MARZO!C13+ABRIL!C13+MAYO!C13+JUNIO!C13+JULIO!C13+AGOSTO!C13+SEPTIEMBRE!C13+OCTUBRE!C13+NOVIEMBRE!C13+DICIEMBRE!C13</f>
        <v>0</v>
      </c>
      <c r="D13" s="717">
        <f>+ENERO!D13+FEBRERO!D13+MARZO!D13+ABRIL!D13+MAYO!D13+JUNIO!D13+JULIO!D13+AGOSTO!D13+SEPTIEMBRE!D13+OCTUBRE!D13+NOVIEMBRE!D13+DICIEMBRE!D13</f>
        <v>0</v>
      </c>
      <c r="E13" s="717">
        <f>+ENERO!E13+FEBRERO!E13+MARZO!E13+ABRIL!E13+MAYO!E13+JUNIO!E13+JULIO!E13+AGOSTO!E13+SEPTIEMBRE!E13+OCTUBRE!E13+NOVIEMBRE!E13+DICIEMBRE!E13</f>
        <v>0</v>
      </c>
      <c r="F13" s="717">
        <f>+ENERO!F13+FEBRERO!F13+MARZO!F13+ABRIL!F13+MAYO!F13+JUNIO!F13+JULIO!F13+AGOSTO!F13+SEPTIEMBRE!F13+OCTUBRE!F13+NOVIEMBRE!F13+DICIEMBRE!F13</f>
        <v>0</v>
      </c>
      <c r="G13" s="717">
        <f>+ENERO!G13+FEBRERO!G13+MARZO!G13+ABRIL!G13+MAYO!G13+JUNIO!G13+JULIO!G13+AGOSTO!G13+SEPTIEMBRE!G13+OCTUBRE!G13+NOVIEMBRE!G13+DICIEMBRE!G13</f>
        <v>0</v>
      </c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  <c r="BE13" s="581"/>
      <c r="BF13" s="581"/>
    </row>
    <row r="14" spans="1:58" x14ac:dyDescent="0.25">
      <c r="A14" s="757" t="s">
        <v>57</v>
      </c>
      <c r="B14" s="769"/>
      <c r="C14" s="717">
        <f>+ENERO!C14+FEBRERO!C14+MARZO!C14+ABRIL!C14+MAYO!C14+JUNIO!C14+JULIO!C14+AGOSTO!C14+SEPTIEMBRE!C14+OCTUBRE!C14+NOVIEMBRE!C14+DICIEMBRE!C14</f>
        <v>0</v>
      </c>
      <c r="D14" s="717">
        <f>+ENERO!D14+FEBRERO!D14+MARZO!D14+ABRIL!D14+MAYO!D14+JUNIO!D14+JULIO!D14+AGOSTO!D14+SEPTIEMBRE!D14+OCTUBRE!D14+NOVIEMBRE!D14+DICIEMBRE!D14</f>
        <v>0</v>
      </c>
      <c r="E14" s="717">
        <f>+ENERO!E14+FEBRERO!E14+MARZO!E14+ABRIL!E14+MAYO!E14+JUNIO!E14+JULIO!E14+AGOSTO!E14+SEPTIEMBRE!E14+OCTUBRE!E14+NOVIEMBRE!E14+DICIEMBRE!E14</f>
        <v>0</v>
      </c>
      <c r="F14" s="717">
        <f>+ENERO!F14+FEBRERO!F14+MARZO!F14+ABRIL!F14+MAYO!F14+JUNIO!F14+JULIO!F14+AGOSTO!F14+SEPTIEMBRE!F14+OCTUBRE!F14+NOVIEMBRE!F14+DICIEMBRE!F14</f>
        <v>0</v>
      </c>
      <c r="G14" s="717">
        <f>+ENERO!G14+FEBRERO!G14+MARZO!G14+ABRIL!G14+MAYO!G14+JUNIO!G14+JULIO!G14+AGOSTO!G14+SEPTIEMBRE!G14+OCTUBRE!G14+NOVIEMBRE!G14+DICIEMBRE!G14</f>
        <v>0</v>
      </c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  <c r="BE14" s="581"/>
      <c r="BF14" s="581"/>
    </row>
    <row r="15" spans="1:58" x14ac:dyDescent="0.25">
      <c r="A15" s="757" t="s">
        <v>56</v>
      </c>
      <c r="B15" s="758"/>
      <c r="C15" s="717">
        <f>+ENERO!C15+FEBRERO!C15+MARZO!C15+ABRIL!C15+MAYO!C15+JUNIO!C15+JULIO!C15+AGOSTO!C15+SEPTIEMBRE!C15+OCTUBRE!C15+NOVIEMBRE!C15+DICIEMBRE!C15</f>
        <v>0</v>
      </c>
      <c r="D15" s="717">
        <f>+ENERO!D15+FEBRERO!D15+MARZO!D15+ABRIL!D15+MAYO!D15+JUNIO!D15+JULIO!D15+AGOSTO!D15+SEPTIEMBRE!D15+OCTUBRE!D15+NOVIEMBRE!D15+DICIEMBRE!D15</f>
        <v>0</v>
      </c>
      <c r="E15" s="717">
        <f>+ENERO!E15+FEBRERO!E15+MARZO!E15+ABRIL!E15+MAYO!E15+JUNIO!E15+JULIO!E15+AGOSTO!E15+SEPTIEMBRE!E15+OCTUBRE!E15+NOVIEMBRE!E15+DICIEMBRE!E15</f>
        <v>0</v>
      </c>
      <c r="F15" s="717">
        <f>+ENERO!F15+FEBRERO!F15+MARZO!F15+ABRIL!F15+MAYO!F15+JUNIO!F15+JULIO!F15+AGOSTO!F15+SEPTIEMBRE!F15+OCTUBRE!F15+NOVIEMBRE!F15+DICIEMBRE!F15</f>
        <v>0</v>
      </c>
      <c r="G15" s="717">
        <f>+ENERO!G15+FEBRERO!G15+MARZO!G15+ABRIL!G15+MAYO!G15+JUNIO!G15+JULIO!G15+AGOSTO!G15+SEPTIEMBRE!G15+OCTUBRE!G15+NOVIEMBRE!G15+DICIEMBRE!G15</f>
        <v>0</v>
      </c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  <c r="BE15" s="581"/>
      <c r="BF15" s="581"/>
    </row>
    <row r="16" spans="1:58" x14ac:dyDescent="0.25">
      <c r="A16" s="757" t="s">
        <v>55</v>
      </c>
      <c r="B16" s="769"/>
      <c r="C16" s="717">
        <f>+ENERO!C16+FEBRERO!C16+MARZO!C16+ABRIL!C16+MAYO!C16+JUNIO!C16+JULIO!C16+AGOSTO!C16+SEPTIEMBRE!C16+OCTUBRE!C16+NOVIEMBRE!C16+DICIEMBRE!C16</f>
        <v>0</v>
      </c>
      <c r="D16" s="717">
        <f>+ENERO!D16+FEBRERO!D16+MARZO!D16+ABRIL!D16+MAYO!D16+JUNIO!D16+JULIO!D16+AGOSTO!D16+SEPTIEMBRE!D16+OCTUBRE!D16+NOVIEMBRE!D16+DICIEMBRE!D16</f>
        <v>0</v>
      </c>
      <c r="E16" s="717">
        <f>+ENERO!E16+FEBRERO!E16+MARZO!E16+ABRIL!E16+MAYO!E16+JUNIO!E16+JULIO!E16+AGOSTO!E16+SEPTIEMBRE!E16+OCTUBRE!E16+NOVIEMBRE!E16+DICIEMBRE!E16</f>
        <v>0</v>
      </c>
      <c r="F16" s="717">
        <f>+ENERO!F16+FEBRERO!F16+MARZO!F16+ABRIL!F16+MAYO!F16+JUNIO!F16+JULIO!F16+AGOSTO!F16+SEPTIEMBRE!F16+OCTUBRE!F16+NOVIEMBRE!F16+DICIEMBRE!F16</f>
        <v>0</v>
      </c>
      <c r="G16" s="717">
        <f>+ENERO!G16+FEBRERO!G16+MARZO!G16+ABRIL!G16+MAYO!G16+JUNIO!G16+JULIO!G16+AGOSTO!G16+SEPTIEMBRE!G16+OCTUBRE!G16+NOVIEMBRE!G16+DICIEMBRE!G16</f>
        <v>0</v>
      </c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  <c r="BE16" s="581"/>
      <c r="BF16" s="581"/>
    </row>
    <row r="17" spans="1:58" x14ac:dyDescent="0.25">
      <c r="A17" s="757" t="s">
        <v>54</v>
      </c>
      <c r="B17" s="769"/>
      <c r="C17" s="717">
        <f>+ENERO!C17+FEBRERO!C17+MARZO!C17+ABRIL!C17+MAYO!C17+JUNIO!C17+JULIO!C17+AGOSTO!C17+SEPTIEMBRE!C17+OCTUBRE!C17+NOVIEMBRE!C17+DICIEMBRE!C17</f>
        <v>0</v>
      </c>
      <c r="D17" s="717">
        <f>+ENERO!D17+FEBRERO!D17+MARZO!D17+ABRIL!D17+MAYO!D17+JUNIO!D17+JULIO!D17+AGOSTO!D17+SEPTIEMBRE!D17+OCTUBRE!D17+NOVIEMBRE!D17+DICIEMBRE!D17</f>
        <v>0</v>
      </c>
      <c r="E17" s="717">
        <f>+ENERO!E17+FEBRERO!E17+MARZO!E17+ABRIL!E17+MAYO!E17+JUNIO!E17+JULIO!E17+AGOSTO!E17+SEPTIEMBRE!E17+OCTUBRE!E17+NOVIEMBRE!E17+DICIEMBRE!E17</f>
        <v>0</v>
      </c>
      <c r="F17" s="717">
        <f>+ENERO!F17+FEBRERO!F17+MARZO!F17+ABRIL!F17+MAYO!F17+JUNIO!F17+JULIO!F17+AGOSTO!F17+SEPTIEMBRE!F17+OCTUBRE!F17+NOVIEMBRE!F17+DICIEMBRE!F17</f>
        <v>0</v>
      </c>
      <c r="G17" s="717">
        <f>+ENERO!G17+FEBRERO!G17+MARZO!G17+ABRIL!G17+MAYO!G17+JUNIO!G17+JULIO!G17+AGOSTO!G17+SEPTIEMBRE!G17+OCTUBRE!G17+NOVIEMBRE!G17+DICIEMBRE!G17</f>
        <v>0</v>
      </c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757" t="s">
        <v>53</v>
      </c>
      <c r="B18" s="769"/>
      <c r="C18" s="717">
        <f>+ENERO!C18+FEBRERO!C18+MARZO!C18+ABRIL!C18+MAYO!C18+JUNIO!C18+JULIO!C18+AGOSTO!C18+SEPTIEMBRE!C18+OCTUBRE!C18+NOVIEMBRE!C18+DICIEMBRE!C18</f>
        <v>0</v>
      </c>
      <c r="D18" s="717">
        <f>+ENERO!D18+FEBRERO!D18+MARZO!D18+ABRIL!D18+MAYO!D18+JUNIO!D18+JULIO!D18+AGOSTO!D18+SEPTIEMBRE!D18+OCTUBRE!D18+NOVIEMBRE!D18+DICIEMBRE!D18</f>
        <v>0</v>
      </c>
      <c r="E18" s="717">
        <f>+ENERO!E18+FEBRERO!E18+MARZO!E18+ABRIL!E18+MAYO!E18+JUNIO!E18+JULIO!E18+AGOSTO!E18+SEPTIEMBRE!E18+OCTUBRE!E18+NOVIEMBRE!E18+DICIEMBRE!E18</f>
        <v>0</v>
      </c>
      <c r="F18" s="717">
        <f>+ENERO!F18+FEBRERO!F18+MARZO!F18+ABRIL!F18+MAYO!F18+JUNIO!F18+JULIO!F18+AGOSTO!F18+SEPTIEMBRE!F18+OCTUBRE!F18+NOVIEMBRE!F18+DICIEMBRE!F18</f>
        <v>0</v>
      </c>
      <c r="G18" s="717">
        <f>+ENERO!G18+FEBRERO!G18+MARZO!G18+ABRIL!G18+MAYO!G18+JUNIO!G18+JULIO!G18+AGOSTO!G18+SEPTIEMBRE!G18+OCTUBRE!G18+NOVIEMBRE!G18+DICIEMBRE!G18</f>
        <v>0</v>
      </c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757" t="s">
        <v>52</v>
      </c>
      <c r="B19" s="769"/>
      <c r="C19" s="717">
        <f>+ENERO!C19+FEBRERO!C19+MARZO!C19+ABRIL!C19+MAYO!C19+JUNIO!C19+JULIO!C19+AGOSTO!C19+SEPTIEMBRE!C19+OCTUBRE!C19+NOVIEMBRE!C19+DICIEMBRE!C19</f>
        <v>0</v>
      </c>
      <c r="D19" s="717">
        <f>+ENERO!D19+FEBRERO!D19+MARZO!D19+ABRIL!D19+MAYO!D19+JUNIO!D19+JULIO!D19+AGOSTO!D19+SEPTIEMBRE!D19+OCTUBRE!D19+NOVIEMBRE!D19+DICIEMBRE!D19</f>
        <v>0</v>
      </c>
      <c r="E19" s="717">
        <f>+ENERO!E19+FEBRERO!E19+MARZO!E19+ABRIL!E19+MAYO!E19+JUNIO!E19+JULIO!E19+AGOSTO!E19+SEPTIEMBRE!E19+OCTUBRE!E19+NOVIEMBRE!E19+DICIEMBRE!E19</f>
        <v>0</v>
      </c>
      <c r="F19" s="717">
        <f>+ENERO!F19+FEBRERO!F19+MARZO!F19+ABRIL!F19+MAYO!F19+JUNIO!F19+JULIO!F19+AGOSTO!F19+SEPTIEMBRE!F19+OCTUBRE!F19+NOVIEMBRE!F19+DICIEMBRE!F19</f>
        <v>0</v>
      </c>
      <c r="G19" s="717">
        <f>+ENERO!G19+FEBRERO!G19+MARZO!G19+ABRIL!G19+MAYO!G19+JUNIO!G19+JULIO!G19+AGOSTO!G19+SEPTIEMBRE!G19+OCTUBRE!G19+NOVIEMBRE!G19+DICIEMBRE!G19</f>
        <v>0</v>
      </c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757" t="s">
        <v>51</v>
      </c>
      <c r="B20" s="769"/>
      <c r="C20" s="717">
        <f>+ENERO!C20+FEBRERO!C20+MARZO!C20+ABRIL!C20+MAYO!C20+JUNIO!C20+JULIO!C20+AGOSTO!C20+SEPTIEMBRE!C20+OCTUBRE!C20+NOVIEMBRE!C20+DICIEMBRE!C20</f>
        <v>0</v>
      </c>
      <c r="D20" s="717">
        <f>+ENERO!D20+FEBRERO!D20+MARZO!D20+ABRIL!D20+MAYO!D20+JUNIO!D20+JULIO!D20+AGOSTO!D20+SEPTIEMBRE!D20+OCTUBRE!D20+NOVIEMBRE!D20+DICIEMBRE!D20</f>
        <v>0</v>
      </c>
      <c r="E20" s="717">
        <f>+ENERO!E20+FEBRERO!E20+MARZO!E20+ABRIL!E20+MAYO!E20+JUNIO!E20+JULIO!E20+AGOSTO!E20+SEPTIEMBRE!E20+OCTUBRE!E20+NOVIEMBRE!E20+DICIEMBRE!E20</f>
        <v>0</v>
      </c>
      <c r="F20" s="717">
        <f>+ENERO!F20+FEBRERO!F20+MARZO!F20+ABRIL!F20+MAYO!F20+JUNIO!F20+JULIO!F20+AGOSTO!F20+SEPTIEMBRE!F20+OCTUBRE!F20+NOVIEMBRE!F20+DICIEMBRE!F20</f>
        <v>0</v>
      </c>
      <c r="G20" s="717">
        <f>+ENERO!G20+FEBRERO!G20+MARZO!G20+ABRIL!G20+MAYO!G20+JUNIO!G20+JULIO!G20+AGOSTO!G20+SEPTIEMBRE!G20+OCTUBRE!G20+NOVIEMBRE!G20+DICIEMBRE!G20</f>
        <v>0</v>
      </c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757" t="s">
        <v>50</v>
      </c>
      <c r="B21" s="769"/>
      <c r="C21" s="717">
        <f>+ENERO!C21+FEBRERO!C21+MARZO!C21+ABRIL!C21+MAYO!C21+JUNIO!C21+JULIO!C21+AGOSTO!C21+SEPTIEMBRE!C21+OCTUBRE!C21+NOVIEMBRE!C21+DICIEMBRE!C21</f>
        <v>0</v>
      </c>
      <c r="D21" s="717">
        <f>+ENERO!D21+FEBRERO!D21+MARZO!D21+ABRIL!D21+MAYO!D21+JUNIO!D21+JULIO!D21+AGOSTO!D21+SEPTIEMBRE!D21+OCTUBRE!D21+NOVIEMBRE!D21+DICIEMBRE!D21</f>
        <v>0</v>
      </c>
      <c r="E21" s="717">
        <f>+ENERO!E21+FEBRERO!E21+MARZO!E21+ABRIL!E21+MAYO!E21+JUNIO!E21+JULIO!E21+AGOSTO!E21+SEPTIEMBRE!E21+OCTUBRE!E21+NOVIEMBRE!E21+DICIEMBRE!E21</f>
        <v>0</v>
      </c>
      <c r="F21" s="717">
        <f>+ENERO!F21+FEBRERO!F21+MARZO!F21+ABRIL!F21+MAYO!F21+JUNIO!F21+JULIO!F21+AGOSTO!F21+SEPTIEMBRE!F21+OCTUBRE!F21+NOVIEMBRE!F21+DICIEMBRE!F21</f>
        <v>0</v>
      </c>
      <c r="G21" s="717">
        <f>+ENERO!G21+FEBRERO!G21+MARZO!G21+ABRIL!G21+MAYO!G21+JUNIO!G21+JULIO!G21+AGOSTO!G21+SEPTIEMBRE!G21+OCTUBRE!G21+NOVIEMBRE!G21+DICIEMBRE!G21</f>
        <v>0</v>
      </c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757" t="s">
        <v>49</v>
      </c>
      <c r="B22" s="758"/>
      <c r="C22" s="717">
        <f>+ENERO!C22+FEBRERO!C22+MARZO!C22+ABRIL!C22+MAYO!C22+JUNIO!C22+JULIO!C22+AGOSTO!C22+SEPTIEMBRE!C22+OCTUBRE!C22+NOVIEMBRE!C22+DICIEMBRE!C22</f>
        <v>0</v>
      </c>
      <c r="D22" s="717">
        <f>+ENERO!D22+FEBRERO!D22+MARZO!D22+ABRIL!D22+MAYO!D22+JUNIO!D22+JULIO!D22+AGOSTO!D22+SEPTIEMBRE!D22+OCTUBRE!D22+NOVIEMBRE!D22+DICIEMBRE!D22</f>
        <v>0</v>
      </c>
      <c r="E22" s="717">
        <f>+ENERO!E22+FEBRERO!E22+MARZO!E22+ABRIL!E22+MAYO!E22+JUNIO!E22+JULIO!E22+AGOSTO!E22+SEPTIEMBRE!E22+OCTUBRE!E22+NOVIEMBRE!E22+DICIEMBRE!E22</f>
        <v>0</v>
      </c>
      <c r="F22" s="717">
        <f>+ENERO!F22+FEBRERO!F22+MARZO!F22+ABRIL!F22+MAYO!F22+JUNIO!F22+JULIO!F22+AGOSTO!F22+SEPTIEMBRE!F22+OCTUBRE!F22+NOVIEMBRE!F22+DICIEMBRE!F22</f>
        <v>0</v>
      </c>
      <c r="G22" s="717">
        <f>+ENERO!G22+FEBRERO!G22+MARZO!G22+ABRIL!G22+MAYO!G22+JUNIO!G22+JULIO!G22+AGOSTO!G22+SEPTIEMBRE!G22+OCTUBRE!G22+NOVIEMBRE!G22+DICIEMBRE!G22</f>
        <v>0</v>
      </c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757" t="s">
        <v>48</v>
      </c>
      <c r="B23" s="769"/>
      <c r="C23" s="717">
        <f>+ENERO!C23+FEBRERO!C23+MARZO!C23+ABRIL!C23+MAYO!C23+JUNIO!C23+JULIO!C23+AGOSTO!C23+SEPTIEMBRE!C23+OCTUBRE!C23+NOVIEMBRE!C23+DICIEMBRE!C23</f>
        <v>0</v>
      </c>
      <c r="D23" s="717">
        <f>+ENERO!D23+FEBRERO!D23+MARZO!D23+ABRIL!D23+MAYO!D23+JUNIO!D23+JULIO!D23+AGOSTO!D23+SEPTIEMBRE!D23+OCTUBRE!D23+NOVIEMBRE!D23+DICIEMBRE!D23</f>
        <v>0</v>
      </c>
      <c r="E23" s="717">
        <f>+ENERO!E23+FEBRERO!E23+MARZO!E23+ABRIL!E23+MAYO!E23+JUNIO!E23+JULIO!E23+AGOSTO!E23+SEPTIEMBRE!E23+OCTUBRE!E23+NOVIEMBRE!E23+DICIEMBRE!E23</f>
        <v>0</v>
      </c>
      <c r="F23" s="717">
        <f>+ENERO!F23+FEBRERO!F23+MARZO!F23+ABRIL!F23+MAYO!F23+JUNIO!F23+JULIO!F23+AGOSTO!F23+SEPTIEMBRE!F23+OCTUBRE!F23+NOVIEMBRE!F23+DICIEMBRE!F23</f>
        <v>0</v>
      </c>
      <c r="G23" s="717">
        <f>+ENERO!G23+FEBRERO!G23+MARZO!G23+ABRIL!G23+MAYO!G23+JUNIO!G23+JULIO!G23+AGOSTO!G23+SEPTIEMBRE!G23+OCTUBRE!G23+NOVIEMBRE!G23+DICIEMBRE!G23</f>
        <v>0</v>
      </c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757" t="s">
        <v>47</v>
      </c>
      <c r="B24" s="769"/>
      <c r="C24" s="717">
        <f>+ENERO!C24+FEBRERO!C24+MARZO!C24+ABRIL!C24+MAYO!C24+JUNIO!C24+JULIO!C24+AGOSTO!C24+SEPTIEMBRE!C24+OCTUBRE!C24+NOVIEMBRE!C24+DICIEMBRE!C24</f>
        <v>0</v>
      </c>
      <c r="D24" s="717">
        <f>+ENERO!D24+FEBRERO!D24+MARZO!D24+ABRIL!D24+MAYO!D24+JUNIO!D24+JULIO!D24+AGOSTO!D24+SEPTIEMBRE!D24+OCTUBRE!D24+NOVIEMBRE!D24+DICIEMBRE!D24</f>
        <v>0</v>
      </c>
      <c r="E24" s="717">
        <f>+ENERO!E24+FEBRERO!E24+MARZO!E24+ABRIL!E24+MAYO!E24+JUNIO!E24+JULIO!E24+AGOSTO!E24+SEPTIEMBRE!E24+OCTUBRE!E24+NOVIEMBRE!E24+DICIEMBRE!E24</f>
        <v>0</v>
      </c>
      <c r="F24" s="717">
        <f>+ENERO!F24+FEBRERO!F24+MARZO!F24+ABRIL!F24+MAYO!F24+JUNIO!F24+JULIO!F24+AGOSTO!F24+SEPTIEMBRE!F24+OCTUBRE!F24+NOVIEMBRE!F24+DICIEMBRE!F24</f>
        <v>0</v>
      </c>
      <c r="G24" s="717">
        <f>+ENERO!G24+FEBRERO!G24+MARZO!G24+ABRIL!G24+MAYO!G24+JUNIO!G24+JULIO!G24+AGOSTO!G24+SEPTIEMBRE!G24+OCTUBRE!G24+NOVIEMBRE!G24+DICIEMBRE!G24</f>
        <v>0</v>
      </c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757" t="s">
        <v>46</v>
      </c>
      <c r="B25" s="769"/>
      <c r="C25" s="717">
        <f>+ENERO!C25+FEBRERO!C25+MARZO!C25+ABRIL!C25+MAYO!C25+JUNIO!C25+JULIO!C25+AGOSTO!C25+SEPTIEMBRE!C25+OCTUBRE!C25+NOVIEMBRE!C25+DICIEMBRE!C25</f>
        <v>0</v>
      </c>
      <c r="D25" s="717">
        <f>+ENERO!D25+FEBRERO!D25+MARZO!D25+ABRIL!D25+MAYO!D25+JUNIO!D25+JULIO!D25+AGOSTO!D25+SEPTIEMBRE!D25+OCTUBRE!D25+NOVIEMBRE!D25+DICIEMBRE!D25</f>
        <v>0</v>
      </c>
      <c r="E25" s="717">
        <f>+ENERO!E25+FEBRERO!E25+MARZO!E25+ABRIL!E25+MAYO!E25+JUNIO!E25+JULIO!E25+AGOSTO!E25+SEPTIEMBRE!E25+OCTUBRE!E25+NOVIEMBRE!E25+DICIEMBRE!E25</f>
        <v>0</v>
      </c>
      <c r="F25" s="717">
        <f>+ENERO!F25+FEBRERO!F25+MARZO!F25+ABRIL!F25+MAYO!F25+JUNIO!F25+JULIO!F25+AGOSTO!F25+SEPTIEMBRE!F25+OCTUBRE!F25+NOVIEMBRE!F25+DICIEMBRE!F25</f>
        <v>0</v>
      </c>
      <c r="G25" s="717">
        <f>+ENERO!G25+FEBRERO!G25+MARZO!G25+ABRIL!G25+MAYO!G25+JUNIO!G25+JULIO!G25+AGOSTO!G25+SEPTIEMBRE!G25+OCTUBRE!G25+NOVIEMBRE!G25+DICIEMBRE!G25</f>
        <v>0</v>
      </c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760" t="s">
        <v>45</v>
      </c>
      <c r="B26" s="768"/>
      <c r="C26" s="717">
        <f>+ENERO!C26+FEBRERO!C26+MARZO!C26+ABRIL!C26+MAYO!C26+JUNIO!C26+JULIO!C26+AGOSTO!C26+SEPTIEMBRE!C26+OCTUBRE!C26+NOVIEMBRE!C26+DICIEMBRE!C26</f>
        <v>0</v>
      </c>
      <c r="D26" s="717">
        <f>+ENERO!D26+FEBRERO!D26+MARZO!D26+ABRIL!D26+MAYO!D26+JUNIO!D26+JULIO!D26+AGOSTO!D26+SEPTIEMBRE!D26+OCTUBRE!D26+NOVIEMBRE!D26+DICIEMBRE!D26</f>
        <v>0</v>
      </c>
      <c r="E26" s="717">
        <f>+ENERO!E26+FEBRERO!E26+MARZO!E26+ABRIL!E26+MAYO!E26+JUNIO!E26+JULIO!E26+AGOSTO!E26+SEPTIEMBRE!E26+OCTUBRE!E26+NOVIEMBRE!E26+DICIEMBRE!E26</f>
        <v>0</v>
      </c>
      <c r="F26" s="717">
        <f>+ENERO!F26+FEBRERO!F26+MARZO!F26+ABRIL!F26+MAYO!F26+JUNIO!F26+JULIO!F26+AGOSTO!F26+SEPTIEMBRE!F26+OCTUBRE!F26+NOVIEMBRE!F26+DICIEMBRE!F26</f>
        <v>0</v>
      </c>
      <c r="G26" s="717">
        <f>+ENERO!G26+FEBRERO!G26+MARZO!G26+ABRIL!G26+MAYO!G26+JUNIO!G26+JULIO!G26+AGOSTO!G26+SEPTIEMBRE!G26+OCTUBRE!G26+NOVIEMBRE!G26+DICIEMBRE!G26</f>
        <v>0</v>
      </c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762" t="s">
        <v>44</v>
      </c>
      <c r="B27" s="763"/>
      <c r="C27" s="717">
        <f>+ENERO!C27+FEBRERO!C27+MARZO!C27+ABRIL!C27+MAYO!C27+JUNIO!C27+JULIO!C27+AGOSTO!C27+SEPTIEMBRE!C27+OCTUBRE!C27+NOVIEMBRE!C27+DICIEMBRE!C27</f>
        <v>0</v>
      </c>
      <c r="D27" s="717">
        <f>+ENERO!D27+FEBRERO!D27+MARZO!D27+ABRIL!D27+MAYO!D27+JUNIO!D27+JULIO!D27+AGOSTO!D27+SEPTIEMBRE!D27+OCTUBRE!D27+NOVIEMBRE!D27+DICIEMBRE!D27</f>
        <v>0</v>
      </c>
      <c r="E27" s="717">
        <f>+ENERO!E27+FEBRERO!E27+MARZO!E27+ABRIL!E27+MAYO!E27+JUNIO!E27+JULIO!E27+AGOSTO!E27+SEPTIEMBRE!E27+OCTUBRE!E27+NOVIEMBRE!E27+DICIEMBRE!E27</f>
        <v>0</v>
      </c>
      <c r="F27" s="717">
        <f>+ENERO!F27+FEBRERO!F27+MARZO!F27+ABRIL!F27+MAYO!F27+JUNIO!F27+JULIO!F27+AGOSTO!F27+SEPTIEMBRE!F27+OCTUBRE!F27+NOVIEMBRE!F27+DICIEMBRE!F27</f>
        <v>0</v>
      </c>
      <c r="G27" s="717">
        <f>+ENERO!G27+FEBRERO!G27+MARZO!G27+ABRIL!G27+MAYO!G27+JUNIO!G27+JULIO!G27+AGOSTO!G27+SEPTIEMBRE!G27+OCTUBRE!G27+NOVIEMBRE!G27+DICIEMBRE!G27</f>
        <v>0</v>
      </c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169" t="s">
        <v>43</v>
      </c>
      <c r="B28" s="162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764" t="s">
        <v>39</v>
      </c>
      <c r="B30" s="765"/>
      <c r="C30" s="717">
        <f>+ENERO!C30+FEBRERO!C30+MARZO!C30+ABRIL!C30+MAYO!C30+JUNIO!C30+JULIO!C30+AGOSTO!C30+SEPTIEMBRE!C30+OCTUBRE!C30+NOVIEMBRE!C30+DICIEMBRE!C30</f>
        <v>0</v>
      </c>
      <c r="D30" s="717">
        <f>+ENERO!D30+FEBRERO!D30+MARZO!D30+ABRIL!D30+MAYO!D30+JUNIO!D30+JULIO!D30+AGOSTO!D30+SEPTIEMBRE!D30+OCTUBRE!D30+NOVIEMBRE!D30+DICIEMBRE!D30</f>
        <v>0</v>
      </c>
      <c r="E30" s="717">
        <f>+ENERO!E30+FEBRERO!E30+MARZO!E30+ABRIL!E30+MAYO!E30+JUNIO!E30+JULIO!E30+AGOSTO!E30+SEPTIEMBRE!E30+OCTUBRE!E30+NOVIEMBRE!E30+DICIEMBRE!E30</f>
        <v>0</v>
      </c>
      <c r="F30" s="717">
        <f>+ENERO!F30+FEBRERO!F30+MARZO!F30+ABRIL!F30+MAYO!F30+JUNIO!F30+JULIO!F30+AGOSTO!F30+SEPTIEMBRE!F30+OCTUBRE!F30+NOVIEMBRE!F30+DICIEMBRE!F30</f>
        <v>0</v>
      </c>
      <c r="G30" s="717">
        <f>+ENERO!G30+FEBRERO!G30+MARZO!G30+ABRIL!G30+MAYO!G30+JUNIO!G30+JULIO!G30+AGOSTO!G30+SEPTIEMBRE!G30+OCTUBRE!G30+NOVIEMBRE!G30+DICIEMBRE!G30</f>
        <v>0</v>
      </c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757" t="s">
        <v>38</v>
      </c>
      <c r="B31" s="758"/>
      <c r="C31" s="717">
        <f>+ENERO!C31+FEBRERO!C31+MARZO!C31+ABRIL!C31+MAYO!C31+JUNIO!C31+JULIO!C31+AGOSTO!C31+SEPTIEMBRE!C31+OCTUBRE!C31+NOVIEMBRE!C31+DICIEMBRE!C31</f>
        <v>0</v>
      </c>
      <c r="D31" s="717">
        <f>+ENERO!D31+FEBRERO!D31+MARZO!D31+ABRIL!D31+MAYO!D31+JUNIO!D31+JULIO!D31+AGOSTO!D31+SEPTIEMBRE!D31+OCTUBRE!D31+NOVIEMBRE!D31+DICIEMBRE!D31</f>
        <v>0</v>
      </c>
      <c r="E31" s="717">
        <f>+ENERO!E31+FEBRERO!E31+MARZO!E31+ABRIL!E31+MAYO!E31+JUNIO!E31+JULIO!E31+AGOSTO!E31+SEPTIEMBRE!E31+OCTUBRE!E31+NOVIEMBRE!E31+DICIEMBRE!E31</f>
        <v>0</v>
      </c>
      <c r="F31" s="717">
        <f>+ENERO!F31+FEBRERO!F31+MARZO!F31+ABRIL!F31+MAYO!F31+JUNIO!F31+JULIO!F31+AGOSTO!F31+SEPTIEMBRE!F31+OCTUBRE!F31+NOVIEMBRE!F31+DICIEMBRE!F31</f>
        <v>0</v>
      </c>
      <c r="G31" s="717">
        <f>+ENERO!G31+FEBRERO!G31+MARZO!G31+ABRIL!G31+MAYO!G31+JUNIO!G31+JULIO!G31+AGOSTO!G31+SEPTIEMBRE!G31+OCTUBRE!G31+NOVIEMBRE!G31+DICIEMBRE!G31</f>
        <v>0</v>
      </c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757" t="s">
        <v>37</v>
      </c>
      <c r="B32" s="758"/>
      <c r="C32" s="717">
        <f>+ENERO!C32+FEBRERO!C32+MARZO!C32+ABRIL!C32+MAYO!C32+JUNIO!C32+JULIO!C32+AGOSTO!C32+SEPTIEMBRE!C32+OCTUBRE!C32+NOVIEMBRE!C32+DICIEMBRE!C32</f>
        <v>0</v>
      </c>
      <c r="D32" s="717">
        <f>+ENERO!D32+FEBRERO!D32+MARZO!D32+ABRIL!D32+MAYO!D32+JUNIO!D32+JULIO!D32+AGOSTO!D32+SEPTIEMBRE!D32+OCTUBRE!D32+NOVIEMBRE!D32+DICIEMBRE!D32</f>
        <v>0</v>
      </c>
      <c r="E32" s="717">
        <f>+ENERO!E32+FEBRERO!E32+MARZO!E32+ABRIL!E32+MAYO!E32+JUNIO!E32+JULIO!E32+AGOSTO!E32+SEPTIEMBRE!E32+OCTUBRE!E32+NOVIEMBRE!E32+DICIEMBRE!E32</f>
        <v>0</v>
      </c>
      <c r="F32" s="717">
        <f>+ENERO!F32+FEBRERO!F32+MARZO!F32+ABRIL!F32+MAYO!F32+JUNIO!F32+JULIO!F32+AGOSTO!F32+SEPTIEMBRE!F32+OCTUBRE!F32+NOVIEMBRE!F32+DICIEMBRE!F32</f>
        <v>0</v>
      </c>
      <c r="G32" s="717">
        <f>+ENERO!G32+FEBRERO!G32+MARZO!G32+ABRIL!G32+MAYO!G32+JUNIO!G32+JULIO!G32+AGOSTO!G32+SEPTIEMBRE!G32+OCTUBRE!G32+NOVIEMBRE!G32+DICIEMBRE!G32</f>
        <v>0</v>
      </c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757" t="s">
        <v>36</v>
      </c>
      <c r="B33" s="758"/>
      <c r="C33" s="717">
        <f>+ENERO!C33+FEBRERO!C33+MARZO!C33+ABRIL!C33+MAYO!C33+JUNIO!C33+JULIO!C33+AGOSTO!C33+SEPTIEMBRE!C33+OCTUBRE!C33+NOVIEMBRE!C33+DICIEMBRE!C33</f>
        <v>0</v>
      </c>
      <c r="D33" s="717">
        <f>+ENERO!D33+FEBRERO!D33+MARZO!D33+ABRIL!D33+MAYO!D33+JUNIO!D33+JULIO!D33+AGOSTO!D33+SEPTIEMBRE!D33+OCTUBRE!D33+NOVIEMBRE!D33+DICIEMBRE!D33</f>
        <v>0</v>
      </c>
      <c r="E33" s="717">
        <f>+ENERO!E33+FEBRERO!E33+MARZO!E33+ABRIL!E33+MAYO!E33+JUNIO!E33+JULIO!E33+AGOSTO!E33+SEPTIEMBRE!E33+OCTUBRE!E33+NOVIEMBRE!E33+DICIEMBRE!E33</f>
        <v>0</v>
      </c>
      <c r="F33" s="717">
        <f>+ENERO!F33+FEBRERO!F33+MARZO!F33+ABRIL!F33+MAYO!F33+JUNIO!F33+JULIO!F33+AGOSTO!F33+SEPTIEMBRE!F33+OCTUBRE!F33+NOVIEMBRE!F33+DICIEMBRE!F33</f>
        <v>0</v>
      </c>
      <c r="G33" s="717">
        <f>+ENERO!G33+FEBRERO!G33+MARZO!G33+ABRIL!G33+MAYO!G33+JUNIO!G33+JULIO!G33+AGOSTO!G33+SEPTIEMBRE!G33+OCTUBRE!G33+NOVIEMBRE!G33+DICIEMBRE!G33</f>
        <v>0</v>
      </c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759" t="s">
        <v>35</v>
      </c>
      <c r="B34" s="163" t="s">
        <v>34</v>
      </c>
      <c r="C34" s="717">
        <f>+ENERO!C34+FEBRERO!C34+MARZO!C34+ABRIL!C34+MAYO!C34+JUNIO!C34+JULIO!C34+AGOSTO!C34+SEPTIEMBRE!C34+OCTUBRE!C34+NOVIEMBRE!C34+DICIEMBRE!C34</f>
        <v>301</v>
      </c>
      <c r="D34" s="717">
        <f>+ENERO!D34+FEBRERO!D34+MARZO!D34+ABRIL!D34+MAYO!D34+JUNIO!D34+JULIO!D34+AGOSTO!D34+SEPTIEMBRE!D34+OCTUBRE!D34+NOVIEMBRE!D34+DICIEMBRE!D34</f>
        <v>301</v>
      </c>
      <c r="E34" s="717">
        <f>+ENERO!E34+FEBRERO!E34+MARZO!E34+ABRIL!E34+MAYO!E34+JUNIO!E34+JULIO!E34+AGOSTO!E34+SEPTIEMBRE!E34+OCTUBRE!E34+NOVIEMBRE!E34+DICIEMBRE!E34</f>
        <v>0</v>
      </c>
      <c r="F34" s="717">
        <f>+ENERO!F34+FEBRERO!F34+MARZO!F34+ABRIL!F34+MAYO!F34+JUNIO!F34+JULIO!F34+AGOSTO!F34+SEPTIEMBRE!F34+OCTUBRE!F34+NOVIEMBRE!F34+DICIEMBRE!F34</f>
        <v>0</v>
      </c>
      <c r="G34" s="717">
        <f>+ENERO!G34+FEBRERO!G34+MARZO!G34+ABRIL!G34+MAYO!G34+JUNIO!G34+JULIO!G34+AGOSTO!G34+SEPTIEMBRE!G34+OCTUBRE!G34+NOVIEMBRE!G34+DICIEMBRE!G34</f>
        <v>0</v>
      </c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759"/>
      <c r="B35" s="152" t="s">
        <v>33</v>
      </c>
      <c r="C35" s="717">
        <f>+ENERO!C35+FEBRERO!C35+MARZO!C35+ABRIL!C35+MAYO!C35+JUNIO!C35+JULIO!C35+AGOSTO!C35+SEPTIEMBRE!C35+OCTUBRE!C35+NOVIEMBRE!C35+DICIEMBRE!C35</f>
        <v>0</v>
      </c>
      <c r="D35" s="717">
        <f>+ENERO!D35+FEBRERO!D35+MARZO!D35+ABRIL!D35+MAYO!D35+JUNIO!D35+JULIO!D35+AGOSTO!D35+SEPTIEMBRE!D35+OCTUBRE!D35+NOVIEMBRE!D35+DICIEMBRE!D35</f>
        <v>0</v>
      </c>
      <c r="E35" s="717">
        <f>+ENERO!E35+FEBRERO!E35+MARZO!E35+ABRIL!E35+MAYO!E35+JUNIO!E35+JULIO!E35+AGOSTO!E35+SEPTIEMBRE!E35+OCTUBRE!E35+NOVIEMBRE!E35+DICIEMBRE!E35</f>
        <v>0</v>
      </c>
      <c r="F35" s="717">
        <f>+ENERO!F35+FEBRERO!F35+MARZO!F35+ABRIL!F35+MAYO!F35+JUNIO!F35+JULIO!F35+AGOSTO!F35+SEPTIEMBRE!F35+OCTUBRE!F35+NOVIEMBRE!F35+DICIEMBRE!F35</f>
        <v>0</v>
      </c>
      <c r="G35" s="717">
        <f>+ENERO!G35+FEBRERO!G35+MARZO!G35+ABRIL!G35+MAYO!G35+JUNIO!G35+JULIO!G35+AGOSTO!G35+SEPTIEMBRE!G35+OCTUBRE!G35+NOVIEMBRE!G35+DICIEMBRE!G35</f>
        <v>0</v>
      </c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759"/>
      <c r="B36" s="151" t="s">
        <v>32</v>
      </c>
      <c r="C36" s="717">
        <f>+ENERO!C36+FEBRERO!C36+MARZO!C36+ABRIL!C36+MAYO!C36+JUNIO!C36+JULIO!C36+AGOSTO!C36+SEPTIEMBRE!C36+OCTUBRE!C36+NOVIEMBRE!C36+DICIEMBRE!C36</f>
        <v>0</v>
      </c>
      <c r="D36" s="717">
        <f>+ENERO!D36+FEBRERO!D36+MARZO!D36+ABRIL!D36+MAYO!D36+JUNIO!D36+JULIO!D36+AGOSTO!D36+SEPTIEMBRE!D36+OCTUBRE!D36+NOVIEMBRE!D36+DICIEMBRE!D36</f>
        <v>0</v>
      </c>
      <c r="E36" s="717">
        <f>+ENERO!E36+FEBRERO!E36+MARZO!E36+ABRIL!E36+MAYO!E36+JUNIO!E36+JULIO!E36+AGOSTO!E36+SEPTIEMBRE!E36+OCTUBRE!E36+NOVIEMBRE!E36+DICIEMBRE!E36</f>
        <v>0</v>
      </c>
      <c r="F36" s="717">
        <f>+ENERO!F36+FEBRERO!F36+MARZO!F36+ABRIL!F36+MAYO!F36+JUNIO!F36+JULIO!F36+AGOSTO!F36+SEPTIEMBRE!F36+OCTUBRE!F36+NOVIEMBRE!F36+DICIEMBRE!F36</f>
        <v>0</v>
      </c>
      <c r="G36" s="717">
        <f>+ENERO!G36+FEBRERO!G36+MARZO!G36+ABRIL!G36+MAYO!G36+JUNIO!G36+JULIO!G36+AGOSTO!G36+SEPTIEMBRE!G36+OCTUBRE!G36+NOVIEMBRE!G36+DICIEMBRE!G36</f>
        <v>0</v>
      </c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760" t="s">
        <v>31</v>
      </c>
      <c r="B37" s="761"/>
      <c r="C37" s="717">
        <f>+ENERO!C37+FEBRERO!C37+MARZO!C37+ABRIL!C37+MAYO!C37+JUNIO!C37+JULIO!C37+AGOSTO!C37+SEPTIEMBRE!C37+OCTUBRE!C37+NOVIEMBRE!C37+DICIEMBRE!C37</f>
        <v>0</v>
      </c>
      <c r="D37" s="717">
        <f>+ENERO!D37+FEBRERO!D37+MARZO!D37+ABRIL!D37+MAYO!D37+JUNIO!D37+JULIO!D37+AGOSTO!D37+SEPTIEMBRE!D37+OCTUBRE!D37+NOVIEMBRE!D37+DICIEMBRE!D37</f>
        <v>0</v>
      </c>
      <c r="E37" s="717">
        <f>+ENERO!E37+FEBRERO!E37+MARZO!E37+ABRIL!E37+MAYO!E37+JUNIO!E37+JULIO!E37+AGOSTO!E37+SEPTIEMBRE!E37+OCTUBRE!E37+NOVIEMBRE!E37+DICIEMBRE!E37</f>
        <v>0</v>
      </c>
      <c r="F37" s="717">
        <f>+ENERO!F37+FEBRERO!F37+MARZO!F37+ABRIL!F37+MAYO!F37+JUNIO!F37+JULIO!F37+AGOSTO!F37+SEPTIEMBRE!F37+OCTUBRE!F37+NOVIEMBRE!F37+DICIEMBRE!F37</f>
        <v>0</v>
      </c>
      <c r="G37" s="717">
        <f>+ENERO!G37+FEBRERO!G37+MARZO!G37+ABRIL!G37+MAYO!G37+JUNIO!G37+JULIO!G37+AGOSTO!G37+SEPTIEMBRE!G37+OCTUBRE!G37+NOVIEMBRE!G37+DICIEMBRE!G37</f>
        <v>0</v>
      </c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766" t="s">
        <v>30</v>
      </c>
      <c r="B38" s="767"/>
      <c r="C38" s="717">
        <f>+ENERO!C38+FEBRERO!C38+MARZO!C38+ABRIL!C38+MAYO!C38+JUNIO!C38+JULIO!C38+AGOSTO!C38+SEPTIEMBRE!C38+OCTUBRE!C38+NOVIEMBRE!C38+DICIEMBRE!C38</f>
        <v>55</v>
      </c>
      <c r="D38" s="717">
        <f>+ENERO!D38+FEBRERO!D38+MARZO!D38+ABRIL!D38+MAYO!D38+JUNIO!D38+JULIO!D38+AGOSTO!D38+SEPTIEMBRE!D38+OCTUBRE!D38+NOVIEMBRE!D38+DICIEMBRE!D38</f>
        <v>55</v>
      </c>
      <c r="E38" s="717">
        <f>+ENERO!E38+FEBRERO!E38+MARZO!E38+ABRIL!E38+MAYO!E38+JUNIO!E38+JULIO!E38+AGOSTO!E38+SEPTIEMBRE!E38+OCTUBRE!E38+NOVIEMBRE!E38+DICIEMBRE!E38</f>
        <v>0</v>
      </c>
      <c r="F38" s="717">
        <f>+ENERO!F38+FEBRERO!F38+MARZO!F38+ABRIL!F38+MAYO!F38+JUNIO!F38+JULIO!F38+AGOSTO!F38+SEPTIEMBRE!F38+OCTUBRE!F38+NOVIEMBRE!F38+DICIEMBRE!F38</f>
        <v>0</v>
      </c>
      <c r="G38" s="717">
        <f>+ENERO!G38+FEBRERO!G38+MARZO!G38+ABRIL!G38+MAYO!G38+JUNIO!G38+JULIO!G38+AGOSTO!G38+SEPTIEMBRE!G38+OCTUBRE!G38+NOVIEMBRE!G38+DICIEMBRE!G38</f>
        <v>0</v>
      </c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755" t="s">
        <v>13</v>
      </c>
      <c r="B39" s="756"/>
      <c r="C39" s="717">
        <f>+ENERO!C39+FEBRERO!C39+MARZO!C39+ABRIL!C39+MAYO!C39+JUNIO!C39+JULIO!C39+AGOSTO!C39+SEPTIEMBRE!C39+OCTUBRE!C39+NOVIEMBRE!C39+DICIEMBRE!C39</f>
        <v>356</v>
      </c>
      <c r="D39" s="717">
        <f>+ENERO!D39+FEBRERO!D39+MARZO!D39+ABRIL!D39+MAYO!D39+JUNIO!D39+JULIO!D39+AGOSTO!D39+SEPTIEMBRE!D39+OCTUBRE!D39+NOVIEMBRE!D39+DICIEMBRE!D39</f>
        <v>356</v>
      </c>
      <c r="E39" s="717">
        <f>+ENERO!E39+FEBRERO!E39+MARZO!E39+ABRIL!E39+MAYO!E39+JUNIO!E39+JULIO!E39+AGOSTO!E39+SEPTIEMBRE!E39+OCTUBRE!E39+NOVIEMBRE!E39+DICIEMBRE!E39</f>
        <v>0</v>
      </c>
      <c r="F39" s="717">
        <f>+ENERO!F39+FEBRERO!F39+MARZO!F39+ABRIL!F39+MAYO!F39+JUNIO!F39+JULIO!F39+AGOSTO!F39+SEPTIEMBRE!F39+OCTUBRE!F39+NOVIEMBRE!F39+DICIEMBRE!F39</f>
        <v>0</v>
      </c>
      <c r="G39" s="717">
        <f>+ENERO!G39+FEBRERO!G39+MARZO!G39+ABRIL!G39+MAYO!G39+JUNIO!G39+JULIO!G39+AGOSTO!G39+SEPTIEMBRE!G39+OCTUBRE!G39+NOVIEMBRE!G39+DICIEMBRE!G39</f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170" t="s">
        <v>29</v>
      </c>
      <c r="B40" s="164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165" t="s">
        <v>28</v>
      </c>
      <c r="B41" s="165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725" t="s">
        <v>27</v>
      </c>
      <c r="B42" s="726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727" t="s">
        <v>23</v>
      </c>
      <c r="B43" s="728"/>
      <c r="C43" s="717">
        <f>+ENERO!C43+FEBRERO!C43+MARZO!C43+ABRIL!C43+MAYO!C43+JUNIO!C43+JULIO!C43+AGOSTO!C43+SEPTIEMBRE!C43+OCTUBRE!C43+NOVIEMBRE!C43+DICIEMBRE!C43</f>
        <v>0</v>
      </c>
      <c r="D43" s="717">
        <f>+ENERO!D43+FEBRERO!D43+MARZO!D43+ABRIL!D43+MAYO!D43+JUNIO!D43+JULIO!D43+AGOSTO!D43+SEPTIEMBRE!D43+OCTUBRE!D43+NOVIEMBRE!D43+DICIEMBRE!D43</f>
        <v>0</v>
      </c>
      <c r="E43" s="717">
        <f>+ENERO!E43+FEBRERO!E43+MARZO!E43+ABRIL!E43+MAYO!E43+JUNIO!E43+JULIO!E43+AGOSTO!E43+SEPTIEMBRE!E43+OCTUBRE!E43+NOVIEMBRE!E43+DICIEMBRE!E43</f>
        <v>0</v>
      </c>
      <c r="F43" s="717">
        <f>+ENERO!F43+FEBRERO!F43+MARZO!F43+ABRIL!F43+MAYO!F43+JUNIO!F43+JULIO!F43+AGOSTO!F43+SEPTIEMBRE!F43+OCTUBRE!F43+NOVIEMBRE!F43+DICIEMBRE!F43</f>
        <v>0</v>
      </c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731" t="s">
        <v>22</v>
      </c>
      <c r="B44" s="732"/>
      <c r="C44" s="717">
        <f>+ENERO!C44+FEBRERO!C44+MARZO!C44+ABRIL!C44+MAYO!C44+JUNIO!C44+JULIO!C44+AGOSTO!C44+SEPTIEMBRE!C44+OCTUBRE!C44+NOVIEMBRE!C44+DICIEMBRE!C44</f>
        <v>0</v>
      </c>
      <c r="D44" s="717">
        <f>+ENERO!D44+FEBRERO!D44+MARZO!D44+ABRIL!D44+MAYO!D44+JUNIO!D44+JULIO!D44+AGOSTO!D44+SEPTIEMBRE!D44+OCTUBRE!D44+NOVIEMBRE!D44+DICIEMBRE!D44</f>
        <v>0</v>
      </c>
      <c r="E44" s="717">
        <f>+ENERO!E44+FEBRERO!E44+MARZO!E44+ABRIL!E44+MAYO!E44+JUNIO!E44+JULIO!E44+AGOSTO!E44+SEPTIEMBRE!E44+OCTUBRE!E44+NOVIEMBRE!E44+DICIEMBRE!E44</f>
        <v>0</v>
      </c>
      <c r="F44" s="717">
        <f>+ENERO!F44+FEBRERO!F44+MARZO!F44+ABRIL!F44+MAYO!F44+JUNIO!F44+JULIO!F44+AGOSTO!F44+SEPTIEMBRE!F44+OCTUBRE!F44+NOVIEMBRE!F44+DICIEMBRE!F44</f>
        <v>0</v>
      </c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735" t="s">
        <v>21</v>
      </c>
      <c r="B45" s="166" t="s">
        <v>20</v>
      </c>
      <c r="C45" s="717">
        <f>+ENERO!C45+FEBRERO!C45+MARZO!C45+ABRIL!C45+MAYO!C45+JUNIO!C45+JULIO!C45+AGOSTO!C45+SEPTIEMBRE!C45+OCTUBRE!C45+NOVIEMBRE!C45+DICIEMBRE!C45</f>
        <v>0</v>
      </c>
      <c r="D45" s="717">
        <f>+ENERO!D45+FEBRERO!D45+MARZO!D45+ABRIL!D45+MAYO!D45+JUNIO!D45+JULIO!D45+AGOSTO!D45+SEPTIEMBRE!D45+OCTUBRE!D45+NOVIEMBRE!D45+DICIEMBRE!D45</f>
        <v>0</v>
      </c>
      <c r="E45" s="717">
        <f>+ENERO!E45+FEBRERO!E45+MARZO!E45+ABRIL!E45+MAYO!E45+JUNIO!E45+JULIO!E45+AGOSTO!E45+SEPTIEMBRE!E45+OCTUBRE!E45+NOVIEMBRE!E45+DICIEMBRE!E45</f>
        <v>0</v>
      </c>
      <c r="F45" s="717">
        <f>+ENERO!F45+FEBRERO!F45+MARZO!F45+ABRIL!F45+MAYO!F45+JUNIO!F45+JULIO!F45+AGOSTO!F45+SEPTIEMBRE!F45+OCTUBRE!F45+NOVIEMBRE!F45+DICIEMBRE!F45</f>
        <v>0</v>
      </c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736"/>
      <c r="B46" s="167" t="s">
        <v>19</v>
      </c>
      <c r="C46" s="717">
        <f>+ENERO!C46+FEBRERO!C46+MARZO!C46+ABRIL!C46+MAYO!C46+JUNIO!C46+JULIO!C46+AGOSTO!C46+SEPTIEMBRE!C46+OCTUBRE!C46+NOVIEMBRE!C46+DICIEMBRE!C46</f>
        <v>0</v>
      </c>
      <c r="D46" s="717">
        <f>+ENERO!D46+FEBRERO!D46+MARZO!D46+ABRIL!D46+MAYO!D46+JUNIO!D46+JULIO!D46+AGOSTO!D46+SEPTIEMBRE!D46+OCTUBRE!D46+NOVIEMBRE!D46+DICIEMBRE!D46</f>
        <v>0</v>
      </c>
      <c r="E46" s="717">
        <f>+ENERO!E46+FEBRERO!E46+MARZO!E46+ABRIL!E46+MAYO!E46+JUNIO!E46+JULIO!E46+AGOSTO!E46+SEPTIEMBRE!E46+OCTUBRE!E46+NOVIEMBRE!E46+DICIEMBRE!E46</f>
        <v>0</v>
      </c>
      <c r="F46" s="717">
        <f>+ENERO!F46+FEBRERO!F46+MARZO!F46+ABRIL!F46+MAYO!F46+JUNIO!F46+JULIO!F46+AGOSTO!F46+SEPTIEMBRE!F46+OCTUBRE!F46+NOVIEMBRE!F46+DICIEMBRE!F46</f>
        <v>0</v>
      </c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727" t="s">
        <v>18</v>
      </c>
      <c r="B47" s="728"/>
      <c r="C47" s="717">
        <f>+ENERO!C47+FEBRERO!C47+MARZO!C47+ABRIL!C47+MAYO!C47+JUNIO!C47+JULIO!C47+AGOSTO!C47+SEPTIEMBRE!C47+OCTUBRE!C47+NOVIEMBRE!C47+DICIEMBRE!C47</f>
        <v>0</v>
      </c>
      <c r="D47" s="717">
        <f>+ENERO!D47+FEBRERO!D47+MARZO!D47+ABRIL!D47+MAYO!D47+JUNIO!D47+JULIO!D47+AGOSTO!D47+SEPTIEMBRE!D47+OCTUBRE!D47+NOVIEMBRE!D47+DICIEMBRE!D47</f>
        <v>0</v>
      </c>
      <c r="E47" s="717">
        <f>+ENERO!E47+FEBRERO!E47+MARZO!E47+ABRIL!E47+MAYO!E47+JUNIO!E47+JULIO!E47+AGOSTO!E47+SEPTIEMBRE!E47+OCTUBRE!E47+NOVIEMBRE!E47+DICIEMBRE!E47</f>
        <v>0</v>
      </c>
      <c r="F47" s="717">
        <f>+ENERO!F47+FEBRERO!F47+MARZO!F47+ABRIL!F47+MAYO!F47+JUNIO!F47+JULIO!F47+AGOSTO!F47+SEPTIEMBRE!F47+OCTUBRE!F47+NOVIEMBRE!F47+DICIEMBRE!F47</f>
        <v>0</v>
      </c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165" t="s">
        <v>17</v>
      </c>
      <c r="B48" s="165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8" ht="15" customHeight="1" x14ac:dyDescent="0.25">
      <c r="A49" s="749" t="s">
        <v>16</v>
      </c>
      <c r="B49" s="750"/>
      <c r="C49" s="725" t="s">
        <v>15</v>
      </c>
      <c r="D49" s="743"/>
      <c r="E49" s="743"/>
      <c r="F49" s="743"/>
      <c r="G49" s="744"/>
      <c r="H49" s="739" t="s">
        <v>14</v>
      </c>
      <c r="I49" s="740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  <c r="BE49" s="581"/>
      <c r="BF49" s="581"/>
    </row>
    <row r="50" spans="1:58" ht="15" customHeight="1" x14ac:dyDescent="0.25">
      <c r="A50" s="751"/>
      <c r="B50" s="752"/>
      <c r="C50" s="745" t="s">
        <v>13</v>
      </c>
      <c r="D50" s="725" t="s">
        <v>12</v>
      </c>
      <c r="E50" s="743"/>
      <c r="F50" s="726"/>
      <c r="G50" s="747" t="s">
        <v>7</v>
      </c>
      <c r="H50" s="741"/>
      <c r="I50" s="742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  <c r="BE50" s="581"/>
      <c r="BF50" s="581"/>
    </row>
    <row r="51" spans="1:58" ht="31.5" x14ac:dyDescent="0.25">
      <c r="A51" s="753"/>
      <c r="B51" s="754"/>
      <c r="C51" s="746"/>
      <c r="D51" s="595" t="s">
        <v>11</v>
      </c>
      <c r="E51" s="595" t="s">
        <v>10</v>
      </c>
      <c r="F51" s="595" t="s">
        <v>9</v>
      </c>
      <c r="G51" s="748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81"/>
      <c r="BF51" s="581"/>
    </row>
    <row r="52" spans="1:58" x14ac:dyDescent="0.25">
      <c r="A52" s="737" t="s">
        <v>6</v>
      </c>
      <c r="B52" s="738"/>
      <c r="C52" s="717">
        <f>+ENERO!C52+FEBRERO!C52+MARZO!C52+ABRIL!C52+MAYO!C52+JUNIO!C52+JULIO!C52+AGOSTO!C52+SEPTIEMBRE!C52+OCTUBRE!C52+NOVIEMBRE!C52+DICIEMBRE!C52</f>
        <v>0</v>
      </c>
      <c r="D52" s="717">
        <f>+ENERO!D52+FEBRERO!D52+MARZO!D52+ABRIL!D52+MAYO!D52+JUNIO!D52+JULIO!D52+AGOSTO!D52+SEPTIEMBRE!D52+OCTUBRE!D52+NOVIEMBRE!D52+DICIEMBRE!D52</f>
        <v>0</v>
      </c>
      <c r="E52" s="717">
        <f>+ENERO!E52+FEBRERO!E52+MARZO!E52+ABRIL!E52+MAYO!E52+JUNIO!E52+JULIO!E52+AGOSTO!E52+SEPTIEMBRE!E52+OCTUBRE!E52+NOVIEMBRE!E52+DICIEMBRE!E52</f>
        <v>0</v>
      </c>
      <c r="F52" s="717">
        <f>+ENERO!F52+FEBRERO!F52+MARZO!F52+ABRIL!F52+MAYO!F52+JUNIO!F52+JULIO!F52+AGOSTO!F52+SEPTIEMBRE!F52+OCTUBRE!F52+NOVIEMBRE!F52+DICIEMBRE!F52</f>
        <v>0</v>
      </c>
      <c r="G52" s="717">
        <f>+ENERO!G52+FEBRERO!G52+MARZO!G52+ABRIL!G52+MAYO!G52+JUNIO!G52+JULIO!G52+AGOSTO!G52+SEPTIEMBRE!G52+OCTUBRE!G52+NOVIEMBRE!G52+DICIEMBRE!G52</f>
        <v>0</v>
      </c>
      <c r="H52" s="717">
        <f>+ENERO!H52+FEBRERO!H52+MARZO!H52+ABRIL!H52+MAYO!H52+JUNIO!H52+JULIO!H52+AGOSTO!H52+SEPTIEMBRE!H52+OCTUBRE!H52+NOVIEMBRE!H52+DICIEMBRE!H52</f>
        <v>0</v>
      </c>
      <c r="I52" s="717">
        <f>+ENERO!I52+FEBRERO!I52+MARZO!I52+ABRIL!I52+MAYO!I52+JUNIO!I52+JULIO!I52+AGOSTO!I52+SEPTIEMBRE!I52+OCTUBRE!I52+NOVIEMBRE!I52+DICIEMBRE!I52</f>
        <v>0</v>
      </c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  <c r="BE52" s="581"/>
      <c r="BF52" s="581"/>
    </row>
    <row r="53" spans="1:58" x14ac:dyDescent="0.25">
      <c r="A53" s="729" t="s">
        <v>5</v>
      </c>
      <c r="B53" s="730"/>
      <c r="C53" s="717">
        <f>+ENERO!C53+FEBRERO!C53+MARZO!C53+ABRIL!C53+MAYO!C53+JUNIO!C53+JULIO!C53+AGOSTO!C53+SEPTIEMBRE!C53+OCTUBRE!C53+NOVIEMBRE!C53+DICIEMBRE!C53</f>
        <v>0</v>
      </c>
      <c r="D53" s="717">
        <f>+ENERO!D53+FEBRERO!D53+MARZO!D53+ABRIL!D53+MAYO!D53+JUNIO!D53+JULIO!D53+AGOSTO!D53+SEPTIEMBRE!D53+OCTUBRE!D53+NOVIEMBRE!D53+DICIEMBRE!D53</f>
        <v>0</v>
      </c>
      <c r="E53" s="717">
        <f>+ENERO!E53+FEBRERO!E53+MARZO!E53+ABRIL!E53+MAYO!E53+JUNIO!E53+JULIO!E53+AGOSTO!E53+SEPTIEMBRE!E53+OCTUBRE!E53+NOVIEMBRE!E53+DICIEMBRE!E53</f>
        <v>0</v>
      </c>
      <c r="F53" s="717">
        <f>+ENERO!F53+FEBRERO!F53+MARZO!F53+ABRIL!F53+MAYO!F53+JUNIO!F53+JULIO!F53+AGOSTO!F53+SEPTIEMBRE!F53+OCTUBRE!F53+NOVIEMBRE!F53+DICIEMBRE!F53</f>
        <v>0</v>
      </c>
      <c r="G53" s="717">
        <f>+ENERO!G53+FEBRERO!G53+MARZO!G53+ABRIL!G53+MAYO!G53+JUNIO!G53+JULIO!G53+AGOSTO!G53+SEPTIEMBRE!G53+OCTUBRE!G53+NOVIEMBRE!G53+DICIEMBRE!G53</f>
        <v>0</v>
      </c>
      <c r="H53" s="717">
        <f>+ENERO!H53+FEBRERO!H53+MARZO!H53+ABRIL!H53+MAYO!H53+JUNIO!H53+JULIO!H53+AGOSTO!H53+SEPTIEMBRE!H53+OCTUBRE!H53+NOVIEMBRE!H53+DICIEMBRE!H53</f>
        <v>0</v>
      </c>
      <c r="I53" s="717">
        <f>+ENERO!I53+FEBRERO!I53+MARZO!I53+ABRIL!I53+MAYO!I53+JUNIO!I53+JULIO!I53+AGOSTO!I53+SEPTIEMBRE!I53+OCTUBRE!I53+NOVIEMBRE!I53+DICIEMBRE!I53</f>
        <v>0</v>
      </c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  <c r="BE53" s="581"/>
      <c r="BF53" s="581"/>
    </row>
    <row r="54" spans="1:58" x14ac:dyDescent="0.25">
      <c r="A54" s="729" t="s">
        <v>4</v>
      </c>
      <c r="B54" s="730"/>
      <c r="C54" s="717">
        <f>+ENERO!C54+FEBRERO!C54+MARZO!C54+ABRIL!C54+MAYO!C54+JUNIO!C54+JULIO!C54+AGOSTO!C54+SEPTIEMBRE!C54+OCTUBRE!C54+NOVIEMBRE!C54+DICIEMBRE!C54</f>
        <v>0</v>
      </c>
      <c r="D54" s="717">
        <f>+ENERO!D54+FEBRERO!D54+MARZO!D54+ABRIL!D54+MAYO!D54+JUNIO!D54+JULIO!D54+AGOSTO!D54+SEPTIEMBRE!D54+OCTUBRE!D54+NOVIEMBRE!D54+DICIEMBRE!D54</f>
        <v>0</v>
      </c>
      <c r="E54" s="717">
        <f>+ENERO!E54+FEBRERO!E54+MARZO!E54+ABRIL!E54+MAYO!E54+JUNIO!E54+JULIO!E54+AGOSTO!E54+SEPTIEMBRE!E54+OCTUBRE!E54+NOVIEMBRE!E54+DICIEMBRE!E54</f>
        <v>0</v>
      </c>
      <c r="F54" s="717">
        <f>+ENERO!F54+FEBRERO!F54+MARZO!F54+ABRIL!F54+MAYO!F54+JUNIO!F54+JULIO!F54+AGOSTO!F54+SEPTIEMBRE!F54+OCTUBRE!F54+NOVIEMBRE!F54+DICIEMBRE!F54</f>
        <v>0</v>
      </c>
      <c r="G54" s="717">
        <f>+ENERO!G54+FEBRERO!G54+MARZO!G54+ABRIL!G54+MAYO!G54+JUNIO!G54+JULIO!G54+AGOSTO!G54+SEPTIEMBRE!G54+OCTUBRE!G54+NOVIEMBRE!G54+DICIEMBRE!G54</f>
        <v>0</v>
      </c>
      <c r="H54" s="717">
        <f>+ENERO!H54+FEBRERO!H54+MARZO!H54+ABRIL!H54+MAYO!H54+JUNIO!H54+JULIO!H54+AGOSTO!H54+SEPTIEMBRE!H54+OCTUBRE!H54+NOVIEMBRE!H54+DICIEMBRE!H54</f>
        <v>0</v>
      </c>
      <c r="I54" s="717">
        <f>+ENERO!I54+FEBRERO!I54+MARZO!I54+ABRIL!I54+MAYO!I54+JUNIO!I54+JULIO!I54+AGOSTO!I54+SEPTIEMBRE!I54+OCTUBRE!I54+NOVIEMBRE!I54+DICIEMBRE!I54</f>
        <v>0</v>
      </c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  <c r="BE54" s="581"/>
      <c r="BF54" s="581"/>
    </row>
    <row r="55" spans="1:58" x14ac:dyDescent="0.25">
      <c r="A55" s="729" t="s">
        <v>3</v>
      </c>
      <c r="B55" s="730"/>
      <c r="C55" s="717">
        <f>+ENERO!C55+FEBRERO!C55+MARZO!C55+ABRIL!C55+MAYO!C55+JUNIO!C55+JULIO!C55+AGOSTO!C55+SEPTIEMBRE!C55+OCTUBRE!C55+NOVIEMBRE!C55+DICIEMBRE!C55</f>
        <v>9</v>
      </c>
      <c r="D55" s="717">
        <f>+ENERO!D55+FEBRERO!D55+MARZO!D55+ABRIL!D55+MAYO!D55+JUNIO!D55+JULIO!D55+AGOSTO!D55+SEPTIEMBRE!D55+OCTUBRE!D55+NOVIEMBRE!D55+DICIEMBRE!D55</f>
        <v>0</v>
      </c>
      <c r="E55" s="717">
        <f>+ENERO!E55+FEBRERO!E55+MARZO!E55+ABRIL!E55+MAYO!E55+JUNIO!E55+JULIO!E55+AGOSTO!E55+SEPTIEMBRE!E55+OCTUBRE!E55+NOVIEMBRE!E55+DICIEMBRE!E55</f>
        <v>0</v>
      </c>
      <c r="F55" s="717">
        <f>+ENERO!F55+FEBRERO!F55+MARZO!F55+ABRIL!F55+MAYO!F55+JUNIO!F55+JULIO!F55+AGOSTO!F55+SEPTIEMBRE!F55+OCTUBRE!F55+NOVIEMBRE!F55+DICIEMBRE!F55</f>
        <v>0</v>
      </c>
      <c r="G55" s="717">
        <f>+ENERO!G55+FEBRERO!G55+MARZO!G55+ABRIL!G55+MAYO!G55+JUNIO!G55+JULIO!G55+AGOSTO!G55+SEPTIEMBRE!G55+OCTUBRE!G55+NOVIEMBRE!G55+DICIEMBRE!G55</f>
        <v>0</v>
      </c>
      <c r="H55" s="717">
        <f>+ENERO!H55+FEBRERO!H55+MARZO!H55+ABRIL!H55+MAYO!H55+JUNIO!H55+JULIO!H55+AGOSTO!H55+SEPTIEMBRE!H55+OCTUBRE!H55+NOVIEMBRE!H55+DICIEMBRE!H55</f>
        <v>9</v>
      </c>
      <c r="I55" s="717">
        <f>+ENERO!I55+FEBRERO!I55+MARZO!I55+ABRIL!I55+MAYO!I55+JUNIO!I55+JULIO!I55+AGOSTO!I55+SEPTIEMBRE!I55+OCTUBRE!I55+NOVIEMBRE!I55+DICIEMBRE!I55</f>
        <v>0</v>
      </c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  <c r="BE55" s="581"/>
      <c r="BF55" s="581"/>
    </row>
    <row r="56" spans="1:58" x14ac:dyDescent="0.25">
      <c r="A56" s="729" t="s">
        <v>2</v>
      </c>
      <c r="B56" s="730"/>
      <c r="C56" s="717">
        <f>+ENERO!C56+FEBRERO!C56+MARZO!C56+ABRIL!C56+MAYO!C56+JUNIO!C56+JULIO!C56+AGOSTO!C56+SEPTIEMBRE!C56+OCTUBRE!C56+NOVIEMBRE!C56+DICIEMBRE!C56</f>
        <v>0</v>
      </c>
      <c r="D56" s="717">
        <f>+ENERO!D56+FEBRERO!D56+MARZO!D56+ABRIL!D56+MAYO!D56+JUNIO!D56+JULIO!D56+AGOSTO!D56+SEPTIEMBRE!D56+OCTUBRE!D56+NOVIEMBRE!D56+DICIEMBRE!D56</f>
        <v>0</v>
      </c>
      <c r="E56" s="717">
        <f>+ENERO!E56+FEBRERO!E56+MARZO!E56+ABRIL!E56+MAYO!E56+JUNIO!E56+JULIO!E56+AGOSTO!E56+SEPTIEMBRE!E56+OCTUBRE!E56+NOVIEMBRE!E56+DICIEMBRE!E56</f>
        <v>0</v>
      </c>
      <c r="F56" s="717">
        <f>+ENERO!F56+FEBRERO!F56+MARZO!F56+ABRIL!F56+MAYO!F56+JUNIO!F56+JULIO!F56+AGOSTO!F56+SEPTIEMBRE!F56+OCTUBRE!F56+NOVIEMBRE!F56+DICIEMBRE!F56</f>
        <v>0</v>
      </c>
      <c r="G56" s="717">
        <f>+ENERO!G56+FEBRERO!G56+MARZO!G56+ABRIL!G56+MAYO!G56+JUNIO!G56+JULIO!G56+AGOSTO!G56+SEPTIEMBRE!G56+OCTUBRE!G56+NOVIEMBRE!G56+DICIEMBRE!G56</f>
        <v>0</v>
      </c>
      <c r="H56" s="717">
        <f>+ENERO!H56+FEBRERO!H56+MARZO!H56+ABRIL!H56+MAYO!H56+JUNIO!H56+JULIO!H56+AGOSTO!H56+SEPTIEMBRE!H56+OCTUBRE!H56+NOVIEMBRE!H56+DICIEMBRE!H56</f>
        <v>0</v>
      </c>
      <c r="I56" s="717">
        <f>+ENERO!I56+FEBRERO!I56+MARZO!I56+ABRIL!I56+MAYO!I56+JUNIO!I56+JULIO!I56+AGOSTO!I56+SEPTIEMBRE!I56+OCTUBRE!I56+NOVIEMBRE!I56+DICIEMBRE!I56</f>
        <v>0</v>
      </c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  <c r="BE56" s="581"/>
      <c r="BF56" s="581"/>
    </row>
    <row r="57" spans="1:58" x14ac:dyDescent="0.25">
      <c r="A57" s="733" t="s">
        <v>1</v>
      </c>
      <c r="B57" s="734"/>
      <c r="C57" s="717">
        <f>+ENERO!C57+FEBRERO!C57+MARZO!C57+ABRIL!C57+MAYO!C57+JUNIO!C57+JULIO!C57+AGOSTO!C57+SEPTIEMBRE!C57+OCTUBRE!C57+NOVIEMBRE!C57+DICIEMBRE!C57</f>
        <v>0</v>
      </c>
      <c r="D57" s="717">
        <f>+ENERO!D57+FEBRERO!D57+MARZO!D57+ABRIL!D57+MAYO!D57+JUNIO!D57+JULIO!D57+AGOSTO!D57+SEPTIEMBRE!D57+OCTUBRE!D57+NOVIEMBRE!D57+DICIEMBRE!D57</f>
        <v>0</v>
      </c>
      <c r="E57" s="717">
        <f>+ENERO!E57+FEBRERO!E57+MARZO!E57+ABRIL!E57+MAYO!E57+JUNIO!E57+JULIO!E57+AGOSTO!E57+SEPTIEMBRE!E57+OCTUBRE!E57+NOVIEMBRE!E57+DICIEMBRE!E57</f>
        <v>0</v>
      </c>
      <c r="F57" s="717">
        <f>+ENERO!F57+FEBRERO!F57+MARZO!F57+ABRIL!F57+MAYO!F57+JUNIO!F57+JULIO!F57+AGOSTO!F57+SEPTIEMBRE!F57+OCTUBRE!F57+NOVIEMBRE!F57+DICIEMBRE!F57</f>
        <v>0</v>
      </c>
      <c r="G57" s="717">
        <f>+ENERO!G57+FEBRERO!G57+MARZO!G57+ABRIL!G57+MAYO!G57+JUNIO!G57+JULIO!G57+AGOSTO!G57+SEPTIEMBRE!G57+OCTUBRE!G57+NOVIEMBRE!G57+DICIEMBRE!G57</f>
        <v>0</v>
      </c>
      <c r="H57" s="717">
        <f>+ENERO!H57+FEBRERO!H57+MARZO!H57+ABRIL!H57+MAYO!H57+JUNIO!H57+JULIO!H57+AGOSTO!H57+SEPTIEMBRE!H57+OCTUBRE!H57+NOVIEMBRE!H57+DICIEMBRE!H57</f>
        <v>0</v>
      </c>
      <c r="I57" s="717">
        <f>+ENERO!I57+FEBRERO!I57+MARZO!I57+ABRIL!I57+MAYO!I57+JUNIO!I57+JULIO!I57+AGOSTO!I57+SEPTIEMBRE!I57+OCTUBRE!I57+NOVIEMBRE!I57+DICIEMBRE!I57</f>
        <v>0</v>
      </c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  <c r="BE57" s="581"/>
      <c r="BF57" s="581"/>
    </row>
    <row r="58" spans="1:58" x14ac:dyDescent="0.25">
      <c r="A58" s="168" t="s">
        <v>0</v>
      </c>
      <c r="B58" s="139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  <c r="BE58" s="581"/>
      <c r="BF58" s="581"/>
    </row>
    <row r="59" spans="1:58" x14ac:dyDescent="0.25">
      <c r="A59" s="150"/>
      <c r="B59" s="150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  <c r="BE59" s="581"/>
      <c r="BF59" s="581"/>
    </row>
    <row r="60" spans="1:58" x14ac:dyDescent="0.25">
      <c r="C60" s="581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  <c r="AT60" s="581"/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  <c r="BF60" s="581"/>
    </row>
    <row r="61" spans="1:58" x14ac:dyDescent="0.25"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  <c r="AT61" s="581"/>
      <c r="AU61" s="581"/>
      <c r="AV61" s="581"/>
      <c r="AW61" s="581"/>
      <c r="AX61" s="581"/>
      <c r="AY61" s="581"/>
      <c r="AZ61" s="581"/>
      <c r="BA61" s="581"/>
      <c r="BB61" s="581"/>
      <c r="BC61" s="581"/>
      <c r="BD61" s="581"/>
      <c r="BE61" s="581"/>
      <c r="BF61" s="581"/>
    </row>
    <row r="62" spans="1:58" x14ac:dyDescent="0.25"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  <c r="AT62" s="581"/>
      <c r="AU62" s="581"/>
      <c r="AV62" s="581"/>
      <c r="AW62" s="581"/>
      <c r="AX62" s="581"/>
      <c r="AY62" s="581"/>
      <c r="AZ62" s="581"/>
      <c r="BA62" s="581"/>
      <c r="BB62" s="581"/>
      <c r="BC62" s="581"/>
      <c r="BD62" s="581"/>
      <c r="BE62" s="581"/>
      <c r="BF62" s="581"/>
    </row>
    <row r="63" spans="1:58" x14ac:dyDescent="0.25"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  <c r="AT63" s="581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</row>
    <row r="64" spans="1:58" x14ac:dyDescent="0.25"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/>
    </row>
    <row r="65" spans="3:58" x14ac:dyDescent="0.25"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  <c r="AT65" s="581"/>
      <c r="AU65" s="581"/>
      <c r="AV65" s="581"/>
      <c r="AW65" s="581"/>
      <c r="AX65" s="581"/>
      <c r="AY65" s="581"/>
      <c r="AZ65" s="581"/>
      <c r="BA65" s="581"/>
      <c r="BB65" s="581"/>
      <c r="BC65" s="581"/>
      <c r="BD65" s="581"/>
      <c r="BE65" s="581"/>
      <c r="BF65" s="581"/>
    </row>
    <row r="66" spans="3:58" x14ac:dyDescent="0.25"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  <c r="AT66" s="581"/>
      <c r="AU66" s="581"/>
      <c r="AV66" s="581"/>
      <c r="AW66" s="581"/>
      <c r="AX66" s="581"/>
      <c r="AY66" s="581"/>
      <c r="AZ66" s="581"/>
      <c r="BA66" s="581"/>
      <c r="BB66" s="581"/>
      <c r="BC66" s="581"/>
      <c r="BD66" s="581"/>
      <c r="BE66" s="581"/>
      <c r="BF66" s="581"/>
    </row>
    <row r="67" spans="3:58" x14ac:dyDescent="0.25"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  <c r="AT67" s="581"/>
      <c r="AU67" s="581"/>
      <c r="AV67" s="581"/>
      <c r="AW67" s="581"/>
      <c r="AX67" s="581"/>
      <c r="AY67" s="581"/>
      <c r="AZ67" s="581"/>
      <c r="BA67" s="581"/>
      <c r="BB67" s="581"/>
      <c r="BC67" s="581"/>
      <c r="BD67" s="581"/>
      <c r="BE67" s="581"/>
      <c r="BF67" s="581"/>
    </row>
    <row r="68" spans="3:58" x14ac:dyDescent="0.25"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1"/>
      <c r="BD68" s="581"/>
      <c r="BE68" s="581"/>
      <c r="BF68" s="581"/>
    </row>
    <row r="69" spans="3:58" x14ac:dyDescent="0.25"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  <c r="AT69" s="581"/>
      <c r="AU69" s="581"/>
      <c r="AV69" s="581"/>
      <c r="AW69" s="581"/>
      <c r="AX69" s="581"/>
      <c r="AY69" s="581"/>
      <c r="AZ69" s="581"/>
      <c r="BA69" s="581"/>
      <c r="BB69" s="581"/>
      <c r="BC69" s="581"/>
      <c r="BD69" s="581"/>
      <c r="BE69" s="581"/>
      <c r="BF69" s="581"/>
    </row>
    <row r="70" spans="3:58" x14ac:dyDescent="0.25"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  <c r="AT70" s="581"/>
      <c r="AU70" s="581"/>
      <c r="AV70" s="581"/>
      <c r="AW70" s="581"/>
      <c r="AX70" s="581"/>
      <c r="AY70" s="581"/>
      <c r="AZ70" s="581"/>
      <c r="BA70" s="581"/>
      <c r="BB70" s="581"/>
      <c r="BC70" s="581"/>
      <c r="BD70" s="581"/>
      <c r="BE70" s="581"/>
      <c r="BF70" s="581"/>
    </row>
    <row r="71" spans="3:58" x14ac:dyDescent="0.25"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  <c r="AT71" s="581"/>
      <c r="AU71" s="581"/>
      <c r="AV71" s="581"/>
      <c r="AW71" s="581"/>
      <c r="AX71" s="581"/>
      <c r="AY71" s="581"/>
      <c r="AZ71" s="581"/>
      <c r="BA71" s="581"/>
      <c r="BB71" s="581"/>
      <c r="BC71" s="581"/>
      <c r="BD71" s="581"/>
      <c r="BE71" s="581"/>
      <c r="BF71" s="581"/>
    </row>
    <row r="72" spans="3:58" x14ac:dyDescent="0.25"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  <c r="AT72" s="581"/>
      <c r="AU72" s="581"/>
      <c r="AV72" s="581"/>
      <c r="AW72" s="581"/>
      <c r="AX72" s="581"/>
      <c r="AY72" s="581"/>
      <c r="AZ72" s="581"/>
      <c r="BA72" s="581"/>
      <c r="BB72" s="581"/>
      <c r="BC72" s="581"/>
      <c r="BD72" s="581"/>
      <c r="BE72" s="581"/>
      <c r="BF72" s="581"/>
    </row>
    <row r="73" spans="3:58" x14ac:dyDescent="0.25"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581"/>
      <c r="T73" s="581"/>
      <c r="U73" s="581"/>
      <c r="V73" s="581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  <c r="AT73" s="581"/>
      <c r="AU73" s="581"/>
      <c r="AV73" s="581"/>
      <c r="AW73" s="581"/>
      <c r="AX73" s="581"/>
      <c r="AY73" s="581"/>
      <c r="AZ73" s="581"/>
      <c r="BA73" s="581"/>
      <c r="BB73" s="581"/>
      <c r="BC73" s="581"/>
      <c r="BD73" s="581"/>
      <c r="BE73" s="581"/>
      <c r="BF73" s="581"/>
    </row>
    <row r="74" spans="3:58" x14ac:dyDescent="0.25"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581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  <c r="AT74" s="581"/>
      <c r="AU74" s="581"/>
      <c r="AV74" s="581"/>
      <c r="AW74" s="581"/>
      <c r="AX74" s="581"/>
      <c r="AY74" s="581"/>
      <c r="AZ74" s="581"/>
      <c r="BA74" s="581"/>
      <c r="BB74" s="581"/>
      <c r="BC74" s="581"/>
      <c r="BD74" s="581"/>
      <c r="BE74" s="581"/>
      <c r="BF74" s="581"/>
    </row>
    <row r="75" spans="3:58" x14ac:dyDescent="0.25"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1"/>
      <c r="S75" s="581"/>
      <c r="T75" s="581"/>
      <c r="U75" s="581"/>
      <c r="V75" s="581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  <c r="AT75" s="581"/>
      <c r="AU75" s="581"/>
      <c r="AV75" s="581"/>
      <c r="AW75" s="581"/>
      <c r="AX75" s="581"/>
      <c r="AY75" s="581"/>
      <c r="AZ75" s="581"/>
      <c r="BA75" s="581"/>
      <c r="BB75" s="581"/>
      <c r="BC75" s="581"/>
      <c r="BD75" s="581"/>
      <c r="BE75" s="581"/>
      <c r="BF75" s="581"/>
    </row>
    <row r="76" spans="3:58" x14ac:dyDescent="0.25"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  <c r="AT76" s="581"/>
      <c r="AU76" s="581"/>
      <c r="AV76" s="581"/>
      <c r="AW76" s="581"/>
      <c r="AX76" s="581"/>
      <c r="AY76" s="581"/>
      <c r="AZ76" s="581"/>
      <c r="BA76" s="581"/>
      <c r="BB76" s="581"/>
      <c r="BC76" s="581"/>
      <c r="BD76" s="581"/>
      <c r="BE76" s="581"/>
      <c r="BF76" s="581"/>
    </row>
    <row r="77" spans="3:58" x14ac:dyDescent="0.25"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  <c r="AT77" s="581"/>
      <c r="AU77" s="581"/>
      <c r="AV77" s="581"/>
      <c r="AW77" s="581"/>
      <c r="AX77" s="581"/>
      <c r="AY77" s="581"/>
      <c r="AZ77" s="581"/>
      <c r="BA77" s="581"/>
      <c r="BB77" s="581"/>
      <c r="BC77" s="581"/>
      <c r="BD77" s="581"/>
      <c r="BE77" s="581"/>
      <c r="BF77" s="581"/>
    </row>
    <row r="78" spans="3:58" x14ac:dyDescent="0.25"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  <c r="AT78" s="581"/>
      <c r="AU78" s="581"/>
      <c r="AV78" s="581"/>
      <c r="AW78" s="581"/>
      <c r="AX78" s="581"/>
      <c r="AY78" s="581"/>
      <c r="AZ78" s="581"/>
      <c r="BA78" s="581"/>
      <c r="BB78" s="581"/>
      <c r="BC78" s="581"/>
      <c r="BD78" s="581"/>
      <c r="BE78" s="581"/>
      <c r="BF78" s="581"/>
    </row>
    <row r="79" spans="3:58" x14ac:dyDescent="0.25"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581"/>
      <c r="N79" s="581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  <c r="AT79" s="581"/>
      <c r="AU79" s="581"/>
      <c r="AV79" s="581"/>
      <c r="AW79" s="581"/>
      <c r="AX79" s="581"/>
      <c r="AY79" s="581"/>
      <c r="AZ79" s="581"/>
      <c r="BA79" s="581"/>
      <c r="BB79" s="581"/>
      <c r="BC79" s="581"/>
      <c r="BD79" s="581"/>
      <c r="BE79" s="581"/>
      <c r="BF79" s="581"/>
    </row>
    <row r="80" spans="3:58" x14ac:dyDescent="0.25">
      <c r="C80" s="581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581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  <c r="AT80" s="581"/>
      <c r="AU80" s="581"/>
      <c r="AV80" s="581"/>
      <c r="AW80" s="581"/>
      <c r="AX80" s="581"/>
      <c r="AY80" s="581"/>
      <c r="AZ80" s="581"/>
      <c r="BA80" s="581"/>
      <c r="BB80" s="581"/>
      <c r="BC80" s="581"/>
      <c r="BD80" s="581"/>
      <c r="BE80" s="581"/>
      <c r="BF80" s="581"/>
    </row>
    <row r="81" spans="3:58" x14ac:dyDescent="0.25"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  <c r="T81" s="581"/>
      <c r="U81" s="581"/>
      <c r="V81" s="581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  <c r="AT81" s="581"/>
      <c r="AU81" s="581"/>
      <c r="AV81" s="581"/>
      <c r="AW81" s="581"/>
      <c r="AX81" s="581"/>
      <c r="AY81" s="581"/>
      <c r="AZ81" s="581"/>
      <c r="BA81" s="581"/>
      <c r="BB81" s="581"/>
      <c r="BC81" s="581"/>
      <c r="BD81" s="581"/>
      <c r="BE81" s="581"/>
      <c r="BF81" s="581"/>
    </row>
    <row r="82" spans="3:58" x14ac:dyDescent="0.25"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  <c r="AT82" s="581"/>
      <c r="AU82" s="581"/>
      <c r="AV82" s="581"/>
      <c r="AW82" s="581"/>
      <c r="AX82" s="581"/>
      <c r="AY82" s="581"/>
      <c r="AZ82" s="581"/>
      <c r="BA82" s="581"/>
      <c r="BB82" s="581"/>
      <c r="BC82" s="581"/>
      <c r="BD82" s="581"/>
      <c r="BE82" s="581"/>
      <c r="BF82" s="581"/>
    </row>
    <row r="83" spans="3:58" x14ac:dyDescent="0.25"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  <c r="AT83" s="581"/>
      <c r="AU83" s="581"/>
      <c r="AV83" s="581"/>
      <c r="AW83" s="581"/>
      <c r="AX83" s="581"/>
      <c r="AY83" s="581"/>
      <c r="AZ83" s="581"/>
      <c r="BA83" s="581"/>
      <c r="BB83" s="581"/>
      <c r="BC83" s="581"/>
      <c r="BD83" s="581"/>
      <c r="BE83" s="581"/>
      <c r="BF83" s="581"/>
    </row>
    <row r="84" spans="3:58" x14ac:dyDescent="0.25"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  <c r="AT84" s="581"/>
      <c r="AU84" s="581"/>
      <c r="AV84" s="581"/>
      <c r="AW84" s="581"/>
      <c r="AX84" s="581"/>
      <c r="AY84" s="581"/>
      <c r="AZ84" s="581"/>
      <c r="BA84" s="581"/>
      <c r="BB84" s="581"/>
      <c r="BC84" s="581"/>
      <c r="BD84" s="581"/>
      <c r="BE84" s="581"/>
      <c r="BF84" s="581"/>
    </row>
    <row r="85" spans="3:58" x14ac:dyDescent="0.25"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  <c r="AT85" s="581"/>
      <c r="AU85" s="581"/>
      <c r="AV85" s="581"/>
      <c r="AW85" s="581"/>
      <c r="AX85" s="581"/>
      <c r="AY85" s="581"/>
      <c r="AZ85" s="581"/>
      <c r="BA85" s="581"/>
      <c r="BB85" s="581"/>
      <c r="BC85" s="581"/>
      <c r="BD85" s="581"/>
      <c r="BE85" s="581"/>
      <c r="BF85" s="581"/>
    </row>
    <row r="86" spans="3:58" x14ac:dyDescent="0.25"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  <c r="AT86" s="581"/>
      <c r="AU86" s="581"/>
      <c r="AV86" s="581"/>
      <c r="AW86" s="581"/>
      <c r="AX86" s="581"/>
      <c r="AY86" s="581"/>
      <c r="AZ86" s="581"/>
      <c r="BA86" s="581"/>
      <c r="BB86" s="581"/>
      <c r="BC86" s="581"/>
      <c r="BD86" s="581"/>
      <c r="BE86" s="581"/>
      <c r="BF86" s="581"/>
    </row>
    <row r="87" spans="3:58" x14ac:dyDescent="0.25"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  <c r="AT87" s="581"/>
      <c r="AU87" s="581"/>
      <c r="AV87" s="581"/>
      <c r="AW87" s="581"/>
      <c r="AX87" s="581"/>
      <c r="AY87" s="581"/>
      <c r="AZ87" s="581"/>
      <c r="BA87" s="581"/>
      <c r="BB87" s="581"/>
      <c r="BC87" s="581"/>
      <c r="BD87" s="581"/>
      <c r="BE87" s="581"/>
      <c r="BF87" s="581"/>
    </row>
    <row r="88" spans="3:58" x14ac:dyDescent="0.25"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  <c r="AT88" s="581"/>
      <c r="AU88" s="581"/>
      <c r="AV88" s="581"/>
      <c r="AW88" s="581"/>
      <c r="AX88" s="581"/>
      <c r="AY88" s="581"/>
      <c r="AZ88" s="581"/>
      <c r="BA88" s="581"/>
      <c r="BB88" s="581"/>
      <c r="BC88" s="581"/>
      <c r="BD88" s="581"/>
      <c r="BE88" s="581"/>
      <c r="BF88" s="581"/>
    </row>
    <row r="89" spans="3:58" x14ac:dyDescent="0.25"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  <c r="AT89" s="581"/>
      <c r="AU89" s="581"/>
      <c r="AV89" s="581"/>
      <c r="AW89" s="581"/>
      <c r="AX89" s="581"/>
      <c r="AY89" s="581"/>
      <c r="AZ89" s="581"/>
      <c r="BA89" s="581"/>
      <c r="BB89" s="581"/>
      <c r="BC89" s="581"/>
      <c r="BD89" s="581"/>
      <c r="BE89" s="581"/>
      <c r="BF89" s="581"/>
    </row>
    <row r="90" spans="3:58" x14ac:dyDescent="0.25"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581"/>
      <c r="N90" s="581"/>
      <c r="O90" s="581"/>
      <c r="P90" s="581"/>
      <c r="Q90" s="581"/>
      <c r="R90" s="581"/>
      <c r="S90" s="581"/>
      <c r="T90" s="581"/>
      <c r="U90" s="581"/>
      <c r="V90" s="581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  <c r="AT90" s="581"/>
      <c r="AU90" s="581"/>
      <c r="AV90" s="581"/>
      <c r="AW90" s="581"/>
      <c r="AX90" s="581"/>
      <c r="AY90" s="581"/>
      <c r="AZ90" s="581"/>
      <c r="BA90" s="581"/>
      <c r="BB90" s="581"/>
      <c r="BC90" s="581"/>
      <c r="BD90" s="581"/>
      <c r="BE90" s="581"/>
      <c r="BF90" s="581"/>
    </row>
    <row r="91" spans="3:58" x14ac:dyDescent="0.25"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  <c r="AT91" s="581"/>
      <c r="AU91" s="581"/>
      <c r="AV91" s="581"/>
      <c r="AW91" s="581"/>
      <c r="AX91" s="581"/>
      <c r="AY91" s="581"/>
      <c r="AZ91" s="581"/>
      <c r="BA91" s="581"/>
      <c r="BB91" s="581"/>
      <c r="BC91" s="581"/>
      <c r="BD91" s="581"/>
      <c r="BE91" s="581"/>
      <c r="BF91" s="581"/>
    </row>
    <row r="92" spans="3:58" x14ac:dyDescent="0.25"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581"/>
      <c r="N92" s="581"/>
      <c r="O92" s="581"/>
      <c r="P92" s="581"/>
      <c r="Q92" s="581"/>
      <c r="R92" s="581"/>
      <c r="S92" s="581"/>
      <c r="T92" s="581"/>
      <c r="U92" s="581"/>
      <c r="V92" s="581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  <c r="AT92" s="581"/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</row>
    <row r="93" spans="3:58" x14ac:dyDescent="0.25"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581"/>
      <c r="N93" s="581"/>
      <c r="O93" s="581"/>
      <c r="P93" s="581"/>
      <c r="Q93" s="581"/>
      <c r="R93" s="581"/>
      <c r="S93" s="581"/>
      <c r="T93" s="581"/>
      <c r="U93" s="581"/>
      <c r="V93" s="581"/>
      <c r="W93" s="581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  <c r="AT93" s="581"/>
      <c r="AU93" s="581"/>
      <c r="AV93" s="581"/>
      <c r="AW93" s="581"/>
      <c r="AX93" s="581"/>
      <c r="AY93" s="581"/>
      <c r="AZ93" s="581"/>
      <c r="BA93" s="581"/>
      <c r="BB93" s="581"/>
      <c r="BC93" s="581"/>
      <c r="BD93" s="581"/>
      <c r="BE93" s="581"/>
      <c r="BF93" s="581"/>
    </row>
    <row r="94" spans="3:58" x14ac:dyDescent="0.25"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  <c r="AT94" s="581"/>
      <c r="AU94" s="581"/>
      <c r="AV94" s="581"/>
      <c r="AW94" s="581"/>
      <c r="AX94" s="581"/>
      <c r="AY94" s="581"/>
      <c r="AZ94" s="581"/>
      <c r="BA94" s="581"/>
      <c r="BB94" s="581"/>
      <c r="BC94" s="581"/>
      <c r="BD94" s="581"/>
      <c r="BE94" s="581"/>
      <c r="BF94" s="581"/>
    </row>
    <row r="95" spans="3:58" x14ac:dyDescent="0.25"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  <c r="AT95" s="581"/>
      <c r="AU95" s="581"/>
      <c r="AV95" s="581"/>
      <c r="AW95" s="581"/>
      <c r="AX95" s="581"/>
      <c r="AY95" s="581"/>
      <c r="AZ95" s="581"/>
      <c r="BA95" s="581"/>
      <c r="BB95" s="581"/>
      <c r="BC95" s="581"/>
      <c r="BD95" s="581"/>
      <c r="BE95" s="581"/>
      <c r="BF95" s="581"/>
    </row>
    <row r="96" spans="3:58" x14ac:dyDescent="0.25"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  <c r="AT96" s="581"/>
      <c r="AU96" s="581"/>
      <c r="AV96" s="581"/>
      <c r="AW96" s="581"/>
      <c r="AX96" s="581"/>
      <c r="AY96" s="581"/>
      <c r="AZ96" s="581"/>
      <c r="BA96" s="581"/>
      <c r="BB96" s="581"/>
      <c r="BC96" s="581"/>
      <c r="BD96" s="581"/>
      <c r="BE96" s="581"/>
      <c r="BF96" s="581"/>
    </row>
    <row r="97" spans="3:58" x14ac:dyDescent="0.25"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  <c r="AT97" s="581"/>
      <c r="AU97" s="581"/>
      <c r="AV97" s="581"/>
      <c r="AW97" s="581"/>
      <c r="AX97" s="581"/>
      <c r="AY97" s="581"/>
      <c r="AZ97" s="581"/>
      <c r="BA97" s="581"/>
      <c r="BB97" s="581"/>
      <c r="BC97" s="581"/>
      <c r="BD97" s="581"/>
      <c r="BE97" s="581"/>
      <c r="BF97" s="581"/>
    </row>
    <row r="98" spans="3:58" x14ac:dyDescent="0.25"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581"/>
      <c r="O98" s="581"/>
      <c r="P98" s="581"/>
      <c r="Q98" s="581"/>
      <c r="R98" s="581"/>
      <c r="S98" s="581"/>
      <c r="T98" s="581"/>
      <c r="U98" s="581"/>
      <c r="V98" s="581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  <c r="AT98" s="581"/>
      <c r="AU98" s="581"/>
      <c r="AV98" s="581"/>
      <c r="AW98" s="581"/>
      <c r="AX98" s="581"/>
      <c r="AY98" s="581"/>
      <c r="AZ98" s="581"/>
      <c r="BA98" s="581"/>
      <c r="BB98" s="581"/>
      <c r="BC98" s="581"/>
      <c r="BD98" s="581"/>
      <c r="BE98" s="581"/>
      <c r="BF98" s="581"/>
    </row>
    <row r="99" spans="3:58" x14ac:dyDescent="0.25"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1"/>
      <c r="V99" s="581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  <c r="AT99" s="581"/>
      <c r="AU99" s="581"/>
      <c r="AV99" s="581"/>
      <c r="AW99" s="581"/>
      <c r="AX99" s="581"/>
      <c r="AY99" s="581"/>
      <c r="AZ99" s="581"/>
      <c r="BA99" s="581"/>
      <c r="BB99" s="581"/>
      <c r="BC99" s="581"/>
      <c r="BD99" s="581"/>
      <c r="BE99" s="581"/>
      <c r="BF99" s="581"/>
    </row>
    <row r="100" spans="3:58" x14ac:dyDescent="0.25"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1"/>
      <c r="V100" s="581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  <c r="AT100" s="581"/>
      <c r="AU100" s="581"/>
      <c r="AV100" s="581"/>
      <c r="AW100" s="581"/>
      <c r="AX100" s="581"/>
      <c r="AY100" s="581"/>
      <c r="AZ100" s="581"/>
      <c r="BA100" s="581"/>
      <c r="BB100" s="581"/>
      <c r="BC100" s="581"/>
      <c r="BD100" s="581"/>
      <c r="BE100" s="581"/>
      <c r="BF100" s="581"/>
    </row>
    <row r="101" spans="3:58" x14ac:dyDescent="0.25"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1"/>
      <c r="V101" s="581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  <c r="AT101" s="581"/>
      <c r="AU101" s="581"/>
      <c r="AV101" s="581"/>
      <c r="AW101" s="581"/>
      <c r="AX101" s="581"/>
      <c r="AY101" s="581"/>
      <c r="AZ101" s="581"/>
      <c r="BA101" s="581"/>
      <c r="BB101" s="581"/>
      <c r="BC101" s="581"/>
      <c r="BD101" s="581"/>
      <c r="BE101" s="581"/>
      <c r="BF101" s="581"/>
    </row>
    <row r="102" spans="3:58" x14ac:dyDescent="0.25">
      <c r="C102" s="581"/>
      <c r="D102" s="581"/>
      <c r="E102" s="581"/>
      <c r="F102" s="581"/>
      <c r="G102" s="581"/>
      <c r="H102" s="581"/>
      <c r="I102" s="581"/>
      <c r="J102" s="581"/>
      <c r="K102" s="581"/>
      <c r="L102" s="581"/>
      <c r="M102" s="581"/>
      <c r="N102" s="581"/>
      <c r="O102" s="581"/>
      <c r="P102" s="581"/>
      <c r="Q102" s="581"/>
      <c r="R102" s="581"/>
      <c r="S102" s="581"/>
      <c r="T102" s="581"/>
      <c r="U102" s="581"/>
      <c r="V102" s="581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  <c r="AT102" s="581"/>
      <c r="AU102" s="581"/>
      <c r="AV102" s="581"/>
      <c r="AW102" s="581"/>
      <c r="AX102" s="581"/>
      <c r="AY102" s="581"/>
      <c r="AZ102" s="581"/>
      <c r="BA102" s="581"/>
      <c r="BB102" s="581"/>
      <c r="BC102" s="581"/>
      <c r="BD102" s="581"/>
      <c r="BE102" s="581"/>
      <c r="BF102" s="581"/>
    </row>
    <row r="103" spans="3:58" x14ac:dyDescent="0.25"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581"/>
      <c r="N103" s="581"/>
      <c r="O103" s="581"/>
      <c r="P103" s="581"/>
      <c r="Q103" s="581"/>
      <c r="R103" s="581"/>
      <c r="S103" s="581"/>
      <c r="T103" s="581"/>
      <c r="U103" s="581"/>
      <c r="V103" s="581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  <c r="AT103" s="581"/>
      <c r="AU103" s="581"/>
      <c r="AV103" s="581"/>
      <c r="AW103" s="581"/>
      <c r="AX103" s="581"/>
      <c r="AY103" s="581"/>
      <c r="AZ103" s="581"/>
      <c r="BA103" s="581"/>
      <c r="BB103" s="581"/>
      <c r="BC103" s="581"/>
      <c r="BD103" s="581"/>
      <c r="BE103" s="581"/>
      <c r="BF103" s="581"/>
    </row>
    <row r="104" spans="3:58" x14ac:dyDescent="0.25">
      <c r="C104" s="581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  <c r="AT104" s="581"/>
      <c r="AU104" s="581"/>
      <c r="AV104" s="581"/>
      <c r="AW104" s="581"/>
      <c r="AX104" s="581"/>
      <c r="AY104" s="581"/>
      <c r="AZ104" s="581"/>
      <c r="BA104" s="581"/>
      <c r="BB104" s="581"/>
      <c r="BC104" s="581"/>
      <c r="BD104" s="581"/>
      <c r="BE104" s="581"/>
      <c r="BF104" s="581"/>
    </row>
    <row r="105" spans="3:58" x14ac:dyDescent="0.25"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  <c r="AT105" s="581"/>
      <c r="AU105" s="581"/>
      <c r="AV105" s="581"/>
      <c r="AW105" s="581"/>
      <c r="AX105" s="581"/>
      <c r="AY105" s="581"/>
      <c r="AZ105" s="581"/>
      <c r="BA105" s="581"/>
      <c r="BB105" s="581"/>
      <c r="BC105" s="581"/>
      <c r="BD105" s="581"/>
      <c r="BE105" s="581"/>
      <c r="BF105" s="581"/>
    </row>
    <row r="106" spans="3:58" x14ac:dyDescent="0.25"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  <c r="AT106" s="581"/>
      <c r="AU106" s="581"/>
      <c r="AV106" s="581"/>
      <c r="AW106" s="581"/>
      <c r="AX106" s="581"/>
      <c r="AY106" s="581"/>
      <c r="AZ106" s="581"/>
      <c r="BA106" s="581"/>
      <c r="BB106" s="581"/>
      <c r="BC106" s="581"/>
      <c r="BD106" s="581"/>
      <c r="BE106" s="581"/>
      <c r="BF106" s="581"/>
    </row>
    <row r="107" spans="3:58" x14ac:dyDescent="0.25">
      <c r="C107" s="581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1"/>
      <c r="V107" s="581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  <c r="AT107" s="581"/>
      <c r="AU107" s="581"/>
      <c r="AV107" s="581"/>
      <c r="AW107" s="581"/>
      <c r="AX107" s="581"/>
      <c r="AY107" s="581"/>
      <c r="AZ107" s="581"/>
      <c r="BA107" s="581"/>
      <c r="BB107" s="581"/>
      <c r="BC107" s="581"/>
      <c r="BD107" s="581"/>
      <c r="BE107" s="581"/>
      <c r="BF107" s="581"/>
    </row>
    <row r="108" spans="3:58" x14ac:dyDescent="0.25"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</row>
    <row r="109" spans="3:58" x14ac:dyDescent="0.25"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</row>
    <row r="110" spans="3:58" x14ac:dyDescent="0.25">
      <c r="C110" s="581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</row>
    <row r="111" spans="3:58" x14ac:dyDescent="0.25"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1"/>
      <c r="V111" s="581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  <c r="AT111" s="581"/>
      <c r="AU111" s="581"/>
      <c r="AV111" s="581"/>
      <c r="AW111" s="581"/>
      <c r="AX111" s="581"/>
      <c r="AY111" s="581"/>
      <c r="AZ111" s="581"/>
      <c r="BA111" s="581"/>
      <c r="BB111" s="581"/>
      <c r="BC111" s="581"/>
      <c r="BD111" s="581"/>
      <c r="BE111" s="581"/>
      <c r="BF111" s="581"/>
    </row>
    <row r="112" spans="3:58" x14ac:dyDescent="0.25">
      <c r="C112" s="581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1"/>
      <c r="V112" s="581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  <c r="AT112" s="581"/>
      <c r="AU112" s="581"/>
      <c r="AV112" s="581"/>
      <c r="AW112" s="581"/>
      <c r="AX112" s="581"/>
      <c r="AY112" s="581"/>
      <c r="AZ112" s="581"/>
      <c r="BA112" s="581"/>
      <c r="BB112" s="581"/>
      <c r="BC112" s="581"/>
      <c r="BD112" s="581"/>
      <c r="BE112" s="581"/>
      <c r="BF112" s="581"/>
    </row>
    <row r="113" spans="3:58" x14ac:dyDescent="0.25"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  <c r="T113" s="581"/>
      <c r="U113" s="581"/>
      <c r="V113" s="581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  <c r="AT113" s="581"/>
      <c r="AU113" s="581"/>
      <c r="AV113" s="581"/>
      <c r="AW113" s="581"/>
      <c r="AX113" s="581"/>
      <c r="AY113" s="581"/>
      <c r="AZ113" s="581"/>
      <c r="BA113" s="581"/>
      <c r="BB113" s="581"/>
      <c r="BC113" s="581"/>
      <c r="BD113" s="581"/>
      <c r="BE113" s="581"/>
      <c r="BF113" s="581"/>
    </row>
    <row r="114" spans="3:58" x14ac:dyDescent="0.25">
      <c r="C114" s="581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581"/>
      <c r="O114" s="581"/>
      <c r="P114" s="581"/>
      <c r="Q114" s="581"/>
      <c r="R114" s="581"/>
      <c r="S114" s="581"/>
      <c r="T114" s="581"/>
      <c r="U114" s="581"/>
      <c r="V114" s="581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  <c r="AT114" s="581"/>
      <c r="AU114" s="581"/>
      <c r="AV114" s="581"/>
      <c r="AW114" s="581"/>
      <c r="AX114" s="581"/>
      <c r="AY114" s="581"/>
      <c r="AZ114" s="581"/>
      <c r="BA114" s="581"/>
      <c r="BB114" s="581"/>
      <c r="BC114" s="581"/>
      <c r="BD114" s="581"/>
      <c r="BE114" s="581"/>
      <c r="BF114" s="581"/>
    </row>
    <row r="115" spans="3:58" x14ac:dyDescent="0.25">
      <c r="C115" s="581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  <c r="T115" s="581"/>
      <c r="U115" s="581"/>
      <c r="V115" s="581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  <c r="AT115" s="581"/>
      <c r="AU115" s="581"/>
      <c r="AV115" s="581"/>
      <c r="AW115" s="581"/>
      <c r="AX115" s="581"/>
      <c r="AY115" s="581"/>
      <c r="AZ115" s="581"/>
      <c r="BA115" s="581"/>
      <c r="BB115" s="581"/>
      <c r="BC115" s="581"/>
      <c r="BD115" s="581"/>
      <c r="BE115" s="581"/>
      <c r="BF115" s="581"/>
    </row>
    <row r="116" spans="3:58" x14ac:dyDescent="0.25">
      <c r="C116" s="581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581"/>
      <c r="O116" s="581"/>
      <c r="P116" s="581"/>
      <c r="Q116" s="581"/>
      <c r="R116" s="581"/>
      <c r="S116" s="581"/>
      <c r="T116" s="581"/>
      <c r="U116" s="581"/>
      <c r="V116" s="581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  <c r="AT116" s="581"/>
      <c r="AU116" s="581"/>
      <c r="AV116" s="581"/>
      <c r="AW116" s="581"/>
      <c r="AX116" s="581"/>
      <c r="AY116" s="581"/>
      <c r="AZ116" s="581"/>
      <c r="BA116" s="581"/>
      <c r="BB116" s="581"/>
      <c r="BC116" s="581"/>
      <c r="BD116" s="581"/>
      <c r="BE116" s="581"/>
      <c r="BF116" s="581"/>
    </row>
    <row r="117" spans="3:58" x14ac:dyDescent="0.25">
      <c r="C117" s="581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  <c r="T117" s="581"/>
      <c r="U117" s="581"/>
      <c r="V117" s="581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  <c r="AT117" s="581"/>
      <c r="AU117" s="581"/>
      <c r="AV117" s="581"/>
      <c r="AW117" s="581"/>
      <c r="AX117" s="581"/>
      <c r="AY117" s="581"/>
      <c r="AZ117" s="581"/>
      <c r="BA117" s="581"/>
      <c r="BB117" s="581"/>
      <c r="BC117" s="581"/>
      <c r="BD117" s="581"/>
      <c r="BE117" s="581"/>
      <c r="BF117" s="581"/>
    </row>
    <row r="118" spans="3:58" x14ac:dyDescent="0.25">
      <c r="C118" s="581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  <c r="T118" s="581"/>
      <c r="U118" s="581"/>
      <c r="V118" s="581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  <c r="AT118" s="581"/>
      <c r="AU118" s="581"/>
      <c r="AV118" s="581"/>
      <c r="AW118" s="581"/>
      <c r="AX118" s="581"/>
      <c r="AY118" s="581"/>
      <c r="AZ118" s="581"/>
      <c r="BA118" s="581"/>
      <c r="BB118" s="581"/>
      <c r="BC118" s="581"/>
      <c r="BD118" s="581"/>
      <c r="BE118" s="581"/>
      <c r="BF118" s="581"/>
    </row>
    <row r="119" spans="3:58" x14ac:dyDescent="0.25">
      <c r="C119" s="581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1"/>
      <c r="V119" s="581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  <c r="AT119" s="581"/>
      <c r="AU119" s="581"/>
      <c r="AV119" s="581"/>
      <c r="AW119" s="581"/>
      <c r="AX119" s="581"/>
      <c r="AY119" s="581"/>
      <c r="AZ119" s="581"/>
      <c r="BA119" s="581"/>
      <c r="BB119" s="581"/>
      <c r="BC119" s="581"/>
      <c r="BD119" s="581"/>
      <c r="BE119" s="581"/>
      <c r="BF119" s="581"/>
    </row>
    <row r="120" spans="3:58" x14ac:dyDescent="0.25"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1"/>
      <c r="V120" s="581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81"/>
      <c r="AW120" s="581"/>
      <c r="AX120" s="581"/>
      <c r="AY120" s="581"/>
      <c r="AZ120" s="581"/>
      <c r="BA120" s="581"/>
      <c r="BB120" s="581"/>
      <c r="BC120" s="581"/>
      <c r="BD120" s="581"/>
      <c r="BE120" s="581"/>
      <c r="BF120" s="581"/>
    </row>
    <row r="121" spans="3:58" x14ac:dyDescent="0.25"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1"/>
      <c r="U121" s="581"/>
      <c r="V121" s="581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  <c r="AT121" s="581"/>
      <c r="AU121" s="581"/>
      <c r="AV121" s="581"/>
      <c r="AW121" s="581"/>
      <c r="AX121" s="581"/>
      <c r="AY121" s="581"/>
      <c r="AZ121" s="581"/>
      <c r="BA121" s="581"/>
      <c r="BB121" s="581"/>
      <c r="BC121" s="581"/>
      <c r="BD121" s="581"/>
      <c r="BE121" s="581"/>
      <c r="BF121" s="581"/>
    </row>
    <row r="122" spans="3:58" x14ac:dyDescent="0.25">
      <c r="C122" s="581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1"/>
      <c r="V122" s="581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  <c r="AT122" s="581"/>
      <c r="AU122" s="581"/>
      <c r="AV122" s="581"/>
      <c r="AW122" s="581"/>
      <c r="AX122" s="581"/>
      <c r="AY122" s="581"/>
      <c r="AZ122" s="581"/>
      <c r="BA122" s="581"/>
      <c r="BB122" s="581"/>
      <c r="BC122" s="581"/>
      <c r="BD122" s="581"/>
      <c r="BE122" s="581"/>
      <c r="BF122" s="581"/>
    </row>
    <row r="123" spans="3:58" x14ac:dyDescent="0.25">
      <c r="C123" s="581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  <c r="T123" s="581"/>
      <c r="U123" s="581"/>
      <c r="V123" s="581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  <c r="AT123" s="581"/>
      <c r="AU123" s="581"/>
      <c r="AV123" s="581"/>
      <c r="AW123" s="581"/>
      <c r="AX123" s="581"/>
      <c r="AY123" s="581"/>
      <c r="AZ123" s="581"/>
      <c r="BA123" s="581"/>
      <c r="BB123" s="581"/>
      <c r="BC123" s="581"/>
      <c r="BD123" s="581"/>
      <c r="BE123" s="581"/>
      <c r="BF123" s="581"/>
    </row>
    <row r="124" spans="3:58" x14ac:dyDescent="0.25">
      <c r="C124" s="581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1"/>
      <c r="V124" s="581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  <c r="AT124" s="581"/>
      <c r="AU124" s="581"/>
      <c r="AV124" s="581"/>
      <c r="AW124" s="581"/>
      <c r="AX124" s="581"/>
      <c r="AY124" s="581"/>
      <c r="AZ124" s="581"/>
      <c r="BA124" s="581"/>
      <c r="BB124" s="581"/>
      <c r="BC124" s="581"/>
      <c r="BD124" s="581"/>
      <c r="BE124" s="581"/>
      <c r="BF124" s="581"/>
    </row>
    <row r="125" spans="3:58" x14ac:dyDescent="0.25">
      <c r="C125" s="581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1"/>
      <c r="V125" s="581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  <c r="AT125" s="581"/>
      <c r="AU125" s="581"/>
      <c r="AV125" s="581"/>
      <c r="AW125" s="581"/>
      <c r="AX125" s="581"/>
      <c r="AY125" s="581"/>
      <c r="AZ125" s="581"/>
      <c r="BA125" s="581"/>
      <c r="BB125" s="581"/>
      <c r="BC125" s="581"/>
      <c r="BD125" s="581"/>
      <c r="BE125" s="581"/>
      <c r="BF125" s="581"/>
    </row>
    <row r="126" spans="3:58" x14ac:dyDescent="0.25">
      <c r="C126" s="581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1"/>
      <c r="V126" s="581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  <c r="AT126" s="581"/>
      <c r="AU126" s="581"/>
      <c r="AV126" s="581"/>
      <c r="AW126" s="581"/>
      <c r="AX126" s="581"/>
      <c r="AY126" s="581"/>
      <c r="AZ126" s="581"/>
      <c r="BA126" s="581"/>
      <c r="BB126" s="581"/>
      <c r="BC126" s="581"/>
      <c r="BD126" s="581"/>
      <c r="BE126" s="581"/>
      <c r="BF126" s="581"/>
    </row>
    <row r="127" spans="3:58" x14ac:dyDescent="0.25"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81"/>
      <c r="U127" s="581"/>
      <c r="V127" s="581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  <c r="AT127" s="581"/>
      <c r="AU127" s="581"/>
      <c r="AV127" s="581"/>
      <c r="AW127" s="581"/>
      <c r="AX127" s="581"/>
      <c r="AY127" s="581"/>
      <c r="AZ127" s="581"/>
      <c r="BA127" s="581"/>
      <c r="BB127" s="581"/>
      <c r="BC127" s="581"/>
      <c r="BD127" s="581"/>
      <c r="BE127" s="581"/>
      <c r="BF127" s="581"/>
    </row>
    <row r="128" spans="3:58" x14ac:dyDescent="0.25">
      <c r="C128" s="581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81"/>
      <c r="U128" s="581"/>
      <c r="V128" s="581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  <c r="AT128" s="581"/>
      <c r="AU128" s="581"/>
      <c r="AV128" s="581"/>
      <c r="AW128" s="581"/>
      <c r="AX128" s="581"/>
      <c r="AY128" s="581"/>
      <c r="AZ128" s="581"/>
      <c r="BA128" s="581"/>
      <c r="BB128" s="581"/>
      <c r="BC128" s="581"/>
      <c r="BD128" s="581"/>
      <c r="BE128" s="581"/>
      <c r="BF128" s="581"/>
    </row>
    <row r="129" spans="3:58" x14ac:dyDescent="0.25">
      <c r="C129" s="581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  <c r="T129" s="581"/>
      <c r="U129" s="581"/>
      <c r="V129" s="581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  <c r="AT129" s="581"/>
      <c r="AU129" s="581"/>
      <c r="AV129" s="581"/>
      <c r="AW129" s="581"/>
      <c r="AX129" s="581"/>
      <c r="AY129" s="581"/>
      <c r="AZ129" s="581"/>
      <c r="BA129" s="581"/>
      <c r="BB129" s="581"/>
      <c r="BC129" s="581"/>
      <c r="BD129" s="581"/>
      <c r="BE129" s="581"/>
      <c r="BF129" s="581"/>
    </row>
    <row r="130" spans="3:58" x14ac:dyDescent="0.25">
      <c r="C130" s="581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  <c r="T130" s="581"/>
      <c r="U130" s="581"/>
      <c r="V130" s="581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  <c r="AT130" s="581"/>
      <c r="AU130" s="581"/>
      <c r="AV130" s="581"/>
      <c r="AW130" s="581"/>
      <c r="AX130" s="581"/>
      <c r="AY130" s="581"/>
      <c r="AZ130" s="581"/>
      <c r="BA130" s="581"/>
      <c r="BB130" s="581"/>
      <c r="BC130" s="581"/>
      <c r="BD130" s="581"/>
      <c r="BE130" s="581"/>
      <c r="BF130" s="581"/>
    </row>
    <row r="131" spans="3:58" x14ac:dyDescent="0.25">
      <c r="C131" s="581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  <c r="T131" s="581"/>
      <c r="U131" s="581"/>
      <c r="V131" s="581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  <c r="AT131" s="581"/>
      <c r="AU131" s="581"/>
      <c r="AV131" s="581"/>
      <c r="AW131" s="581"/>
      <c r="AX131" s="581"/>
      <c r="AY131" s="581"/>
      <c r="AZ131" s="581"/>
      <c r="BA131" s="581"/>
      <c r="BB131" s="581"/>
      <c r="BC131" s="581"/>
      <c r="BD131" s="581"/>
      <c r="BE131" s="581"/>
      <c r="BF131" s="581"/>
    </row>
    <row r="132" spans="3:58" x14ac:dyDescent="0.25">
      <c r="C132" s="581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  <c r="T132" s="581"/>
      <c r="U132" s="581"/>
      <c r="V132" s="581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  <c r="AT132" s="581"/>
      <c r="AU132" s="581"/>
      <c r="AV132" s="581"/>
      <c r="AW132" s="581"/>
      <c r="AX132" s="581"/>
      <c r="AY132" s="581"/>
      <c r="AZ132" s="581"/>
      <c r="BA132" s="581"/>
      <c r="BB132" s="581"/>
      <c r="BC132" s="581"/>
      <c r="BD132" s="581"/>
      <c r="BE132" s="581"/>
      <c r="BF132" s="581"/>
    </row>
    <row r="133" spans="3:58" x14ac:dyDescent="0.25">
      <c r="C133" s="581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  <c r="AT133" s="581"/>
      <c r="AU133" s="581"/>
      <c r="AV133" s="581"/>
      <c r="AW133" s="581"/>
      <c r="AX133" s="581"/>
      <c r="AY133" s="581"/>
      <c r="AZ133" s="581"/>
      <c r="BA133" s="581"/>
      <c r="BB133" s="581"/>
      <c r="BC133" s="581"/>
      <c r="BD133" s="581"/>
      <c r="BE133" s="581"/>
      <c r="BF133" s="581"/>
    </row>
    <row r="134" spans="3:58" x14ac:dyDescent="0.25">
      <c r="C134" s="581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  <c r="AT134" s="581"/>
      <c r="AU134" s="581"/>
      <c r="AV134" s="581"/>
      <c r="AW134" s="581"/>
      <c r="AX134" s="581"/>
      <c r="AY134" s="581"/>
      <c r="AZ134" s="581"/>
      <c r="BA134" s="581"/>
      <c r="BB134" s="581"/>
      <c r="BC134" s="581"/>
      <c r="BD134" s="581"/>
      <c r="BE134" s="581"/>
      <c r="BF134" s="581"/>
    </row>
    <row r="135" spans="3:58" x14ac:dyDescent="0.25">
      <c r="C135" s="581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  <c r="T135" s="581"/>
      <c r="U135" s="581"/>
      <c r="V135" s="581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  <c r="AT135" s="581"/>
      <c r="AU135" s="581"/>
      <c r="AV135" s="581"/>
      <c r="AW135" s="581"/>
      <c r="AX135" s="581"/>
      <c r="AY135" s="581"/>
      <c r="AZ135" s="581"/>
      <c r="BA135" s="581"/>
      <c r="BB135" s="581"/>
      <c r="BC135" s="581"/>
      <c r="BD135" s="581"/>
      <c r="BE135" s="581"/>
      <c r="BF135" s="581"/>
    </row>
    <row r="136" spans="3:58" x14ac:dyDescent="0.25">
      <c r="C136" s="581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581"/>
      <c r="O136" s="581"/>
      <c r="P136" s="581"/>
      <c r="Q136" s="581"/>
      <c r="R136" s="581"/>
      <c r="S136" s="581"/>
      <c r="T136" s="581"/>
      <c r="U136" s="581"/>
      <c r="V136" s="581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  <c r="AT136" s="581"/>
      <c r="AU136" s="581"/>
      <c r="AV136" s="581"/>
      <c r="AW136" s="581"/>
      <c r="AX136" s="581"/>
      <c r="AY136" s="581"/>
      <c r="AZ136" s="581"/>
      <c r="BA136" s="581"/>
      <c r="BB136" s="581"/>
      <c r="BC136" s="581"/>
      <c r="BD136" s="581"/>
      <c r="BE136" s="581"/>
      <c r="BF136" s="581"/>
    </row>
    <row r="137" spans="3:58" x14ac:dyDescent="0.25">
      <c r="C137" s="581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81"/>
      <c r="U137" s="581"/>
      <c r="V137" s="581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  <c r="AT137" s="581"/>
      <c r="AU137" s="581"/>
      <c r="AV137" s="581"/>
      <c r="AW137" s="581"/>
      <c r="AX137" s="581"/>
      <c r="AY137" s="581"/>
      <c r="AZ137" s="581"/>
      <c r="BA137" s="581"/>
      <c r="BB137" s="581"/>
      <c r="BC137" s="581"/>
      <c r="BD137" s="581"/>
      <c r="BE137" s="581"/>
      <c r="BF137" s="581"/>
    </row>
    <row r="138" spans="3:58" x14ac:dyDescent="0.25">
      <c r="C138" s="581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  <c r="AT138" s="581"/>
      <c r="AU138" s="581"/>
      <c r="AV138" s="581"/>
      <c r="AW138" s="581"/>
      <c r="AX138" s="581"/>
      <c r="AY138" s="581"/>
      <c r="AZ138" s="581"/>
      <c r="BA138" s="581"/>
      <c r="BB138" s="581"/>
      <c r="BC138" s="581"/>
      <c r="BD138" s="581"/>
      <c r="BE138" s="581"/>
      <c r="BF138" s="581"/>
    </row>
    <row r="139" spans="3:58" x14ac:dyDescent="0.25">
      <c r="C139" s="581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  <c r="T139" s="581"/>
      <c r="U139" s="581"/>
      <c r="V139" s="581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  <c r="AT139" s="581"/>
      <c r="AU139" s="581"/>
      <c r="AV139" s="581"/>
      <c r="AW139" s="581"/>
      <c r="AX139" s="581"/>
      <c r="AY139" s="581"/>
      <c r="AZ139" s="581"/>
      <c r="BA139" s="581"/>
      <c r="BB139" s="581"/>
      <c r="BC139" s="581"/>
      <c r="BD139" s="581"/>
      <c r="BE139" s="581"/>
      <c r="BF139" s="581"/>
    </row>
    <row r="140" spans="3:58" x14ac:dyDescent="0.25">
      <c r="C140" s="581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  <c r="T140" s="581"/>
      <c r="U140" s="581"/>
      <c r="V140" s="581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  <c r="AT140" s="581"/>
      <c r="AU140" s="581"/>
      <c r="AV140" s="581"/>
      <c r="AW140" s="581"/>
      <c r="AX140" s="581"/>
      <c r="AY140" s="581"/>
      <c r="AZ140" s="581"/>
      <c r="BA140" s="581"/>
      <c r="BB140" s="581"/>
      <c r="BC140" s="581"/>
      <c r="BD140" s="581"/>
      <c r="BE140" s="581"/>
      <c r="BF140" s="581"/>
    </row>
    <row r="141" spans="3:58" x14ac:dyDescent="0.25"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  <c r="T141" s="581"/>
      <c r="U141" s="581"/>
      <c r="V141" s="581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  <c r="AT141" s="581"/>
      <c r="AU141" s="581"/>
      <c r="AV141" s="581"/>
      <c r="AW141" s="581"/>
      <c r="AX141" s="581"/>
      <c r="AY141" s="581"/>
      <c r="AZ141" s="581"/>
      <c r="BA141" s="581"/>
      <c r="BB141" s="581"/>
      <c r="BC141" s="581"/>
      <c r="BD141" s="581"/>
      <c r="BE141" s="581"/>
      <c r="BF141" s="581"/>
    </row>
    <row r="142" spans="3:58" x14ac:dyDescent="0.25">
      <c r="C142" s="581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  <c r="T142" s="581"/>
      <c r="U142" s="581"/>
      <c r="V142" s="581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  <c r="AT142" s="581"/>
      <c r="AU142" s="581"/>
      <c r="AV142" s="581"/>
      <c r="AW142" s="581"/>
      <c r="AX142" s="581"/>
      <c r="AY142" s="581"/>
      <c r="AZ142" s="581"/>
      <c r="BA142" s="581"/>
      <c r="BB142" s="581"/>
      <c r="BC142" s="581"/>
      <c r="BD142" s="581"/>
      <c r="BE142" s="581"/>
      <c r="BF142" s="581"/>
    </row>
    <row r="143" spans="3:58" x14ac:dyDescent="0.25">
      <c r="C143" s="581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  <c r="T143" s="581"/>
      <c r="U143" s="581"/>
      <c r="V143" s="581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  <c r="AT143" s="581"/>
      <c r="AU143" s="581"/>
      <c r="AV143" s="581"/>
      <c r="AW143" s="581"/>
      <c r="AX143" s="581"/>
      <c r="AY143" s="581"/>
      <c r="AZ143" s="581"/>
      <c r="BA143" s="581"/>
      <c r="BB143" s="581"/>
      <c r="BC143" s="581"/>
      <c r="BD143" s="581"/>
      <c r="BE143" s="581"/>
      <c r="BF143" s="581"/>
    </row>
    <row r="144" spans="3:58" x14ac:dyDescent="0.25">
      <c r="C144" s="581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  <c r="AT144" s="581"/>
      <c r="AU144" s="581"/>
      <c r="AV144" s="581"/>
      <c r="AW144" s="581"/>
      <c r="AX144" s="581"/>
      <c r="AY144" s="581"/>
      <c r="AZ144" s="581"/>
      <c r="BA144" s="581"/>
      <c r="BB144" s="581"/>
      <c r="BC144" s="581"/>
      <c r="BD144" s="581"/>
      <c r="BE144" s="581"/>
      <c r="BF144" s="581"/>
    </row>
    <row r="145" spans="3:58" x14ac:dyDescent="0.25">
      <c r="C145" s="581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  <c r="T145" s="581"/>
      <c r="U145" s="581"/>
      <c r="V145" s="581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  <c r="AT145" s="581"/>
      <c r="AU145" s="581"/>
      <c r="AV145" s="581"/>
      <c r="AW145" s="581"/>
      <c r="AX145" s="581"/>
      <c r="AY145" s="581"/>
      <c r="AZ145" s="581"/>
      <c r="BA145" s="581"/>
      <c r="BB145" s="581"/>
      <c r="BC145" s="581"/>
      <c r="BD145" s="581"/>
      <c r="BE145" s="581"/>
      <c r="BF145" s="581"/>
    </row>
    <row r="146" spans="3:58" x14ac:dyDescent="0.25">
      <c r="C146" s="581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  <c r="AT146" s="581"/>
      <c r="AU146" s="581"/>
      <c r="AV146" s="581"/>
      <c r="AW146" s="581"/>
      <c r="AX146" s="581"/>
      <c r="AY146" s="581"/>
      <c r="AZ146" s="581"/>
      <c r="BA146" s="581"/>
      <c r="BB146" s="581"/>
      <c r="BC146" s="581"/>
      <c r="BD146" s="581"/>
      <c r="BE146" s="581"/>
      <c r="BF146" s="581"/>
    </row>
    <row r="147" spans="3:58" x14ac:dyDescent="0.25">
      <c r="C147" s="581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  <c r="T147" s="581"/>
      <c r="U147" s="581"/>
      <c r="V147" s="581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  <c r="AT147" s="581"/>
      <c r="AU147" s="581"/>
      <c r="AV147" s="581"/>
      <c r="AW147" s="581"/>
      <c r="AX147" s="581"/>
      <c r="AY147" s="581"/>
      <c r="AZ147" s="581"/>
      <c r="BA147" s="581"/>
      <c r="BB147" s="581"/>
      <c r="BC147" s="581"/>
      <c r="BD147" s="581"/>
      <c r="BE147" s="581"/>
      <c r="BF147" s="581"/>
    </row>
    <row r="148" spans="3:58" x14ac:dyDescent="0.25">
      <c r="C148" s="581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  <c r="T148" s="581"/>
      <c r="U148" s="581"/>
      <c r="V148" s="581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  <c r="AT148" s="581"/>
      <c r="AU148" s="581"/>
      <c r="AV148" s="581"/>
      <c r="AW148" s="581"/>
      <c r="AX148" s="581"/>
      <c r="AY148" s="581"/>
      <c r="AZ148" s="581"/>
      <c r="BA148" s="581"/>
      <c r="BB148" s="581"/>
      <c r="BC148" s="581"/>
      <c r="BD148" s="581"/>
      <c r="BE148" s="581"/>
      <c r="BF148" s="581"/>
    </row>
    <row r="149" spans="3:58" x14ac:dyDescent="0.25"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  <c r="AT149" s="581"/>
      <c r="AU149" s="581"/>
      <c r="AV149" s="581"/>
      <c r="AW149" s="581"/>
      <c r="AX149" s="581"/>
      <c r="AY149" s="581"/>
      <c r="AZ149" s="581"/>
      <c r="BA149" s="581"/>
      <c r="BB149" s="581"/>
      <c r="BC149" s="581"/>
      <c r="BD149" s="581"/>
      <c r="BE149" s="581"/>
      <c r="BF149" s="581"/>
    </row>
    <row r="150" spans="3:58" x14ac:dyDescent="0.25">
      <c r="C150" s="581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  <c r="T150" s="581"/>
      <c r="U150" s="581"/>
      <c r="V150" s="581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  <c r="AT150" s="581"/>
      <c r="AU150" s="581"/>
      <c r="AV150" s="581"/>
      <c r="AW150" s="581"/>
      <c r="AX150" s="581"/>
      <c r="AY150" s="581"/>
      <c r="AZ150" s="581"/>
      <c r="BA150" s="581"/>
      <c r="BB150" s="581"/>
      <c r="BC150" s="581"/>
      <c r="BD150" s="581"/>
      <c r="BE150" s="581"/>
      <c r="BF150" s="581"/>
    </row>
    <row r="151" spans="3:58" x14ac:dyDescent="0.25">
      <c r="C151" s="581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  <c r="AT151" s="581"/>
      <c r="AU151" s="581"/>
      <c r="AV151" s="581"/>
      <c r="AW151" s="581"/>
      <c r="AX151" s="581"/>
      <c r="AY151" s="581"/>
      <c r="AZ151" s="581"/>
      <c r="BA151" s="581"/>
      <c r="BB151" s="581"/>
      <c r="BC151" s="581"/>
      <c r="BD151" s="581"/>
      <c r="BE151" s="581"/>
      <c r="BF151" s="581"/>
    </row>
    <row r="152" spans="3:58" x14ac:dyDescent="0.25">
      <c r="C152" s="581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581"/>
      <c r="O152" s="581"/>
      <c r="P152" s="581"/>
      <c r="Q152" s="581"/>
      <c r="R152" s="581"/>
      <c r="S152" s="581"/>
      <c r="T152" s="581"/>
      <c r="U152" s="581"/>
      <c r="V152" s="581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  <c r="AT152" s="581"/>
      <c r="AU152" s="581"/>
      <c r="AV152" s="581"/>
      <c r="AW152" s="581"/>
      <c r="AX152" s="581"/>
      <c r="AY152" s="581"/>
      <c r="AZ152" s="581"/>
      <c r="BA152" s="581"/>
      <c r="BB152" s="581"/>
      <c r="BC152" s="581"/>
      <c r="BD152" s="581"/>
      <c r="BE152" s="581"/>
      <c r="BF152" s="581"/>
    </row>
    <row r="153" spans="3:58" x14ac:dyDescent="0.25"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  <c r="AT153" s="581"/>
      <c r="AU153" s="581"/>
      <c r="AV153" s="581"/>
      <c r="AW153" s="581"/>
      <c r="AX153" s="581"/>
      <c r="AY153" s="581"/>
      <c r="AZ153" s="581"/>
      <c r="BA153" s="581"/>
      <c r="BB153" s="581"/>
      <c r="BC153" s="581"/>
      <c r="BD153" s="581"/>
      <c r="BE153" s="581"/>
      <c r="BF153" s="581"/>
    </row>
    <row r="154" spans="3:58" x14ac:dyDescent="0.25"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  <c r="AT154" s="581"/>
      <c r="AU154" s="581"/>
      <c r="AV154" s="581"/>
      <c r="AW154" s="581"/>
      <c r="AX154" s="581"/>
      <c r="AY154" s="581"/>
      <c r="AZ154" s="581"/>
      <c r="BA154" s="581"/>
      <c r="BB154" s="581"/>
      <c r="BC154" s="581"/>
      <c r="BD154" s="581"/>
      <c r="BE154" s="581"/>
      <c r="BF154" s="581"/>
    </row>
    <row r="155" spans="3:58" x14ac:dyDescent="0.25"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  <c r="AT155" s="581"/>
      <c r="AU155" s="581"/>
      <c r="AV155" s="581"/>
      <c r="AW155" s="581"/>
      <c r="AX155" s="581"/>
      <c r="AY155" s="581"/>
      <c r="AZ155" s="581"/>
      <c r="BA155" s="581"/>
      <c r="BB155" s="581"/>
      <c r="BC155" s="581"/>
      <c r="BD155" s="581"/>
      <c r="BE155" s="581"/>
      <c r="BF155" s="581"/>
    </row>
    <row r="156" spans="3:58" x14ac:dyDescent="0.25">
      <c r="C156" s="581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581"/>
      <c r="O156" s="581"/>
      <c r="P156" s="581"/>
      <c r="Q156" s="581"/>
      <c r="R156" s="581"/>
      <c r="S156" s="581"/>
      <c r="T156" s="581"/>
      <c r="U156" s="581"/>
      <c r="V156" s="581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  <c r="AT156" s="581"/>
      <c r="AU156" s="581"/>
      <c r="AV156" s="581"/>
      <c r="AW156" s="581"/>
      <c r="AX156" s="581"/>
      <c r="AY156" s="581"/>
      <c r="AZ156" s="581"/>
      <c r="BA156" s="581"/>
      <c r="BB156" s="581"/>
      <c r="BC156" s="581"/>
      <c r="BD156" s="581"/>
      <c r="BE156" s="581"/>
      <c r="BF156" s="581"/>
    </row>
    <row r="157" spans="3:58" x14ac:dyDescent="0.25"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  <c r="T157" s="581"/>
      <c r="U157" s="581"/>
      <c r="V157" s="581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  <c r="AT157" s="581"/>
      <c r="AU157" s="581"/>
      <c r="AV157" s="581"/>
      <c r="AW157" s="581"/>
      <c r="AX157" s="581"/>
      <c r="AY157" s="581"/>
      <c r="AZ157" s="581"/>
      <c r="BA157" s="581"/>
      <c r="BB157" s="581"/>
      <c r="BC157" s="581"/>
      <c r="BD157" s="581"/>
      <c r="BE157" s="581"/>
      <c r="BF157" s="581"/>
    </row>
    <row r="158" spans="3:58" x14ac:dyDescent="0.25">
      <c r="C158" s="581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581"/>
      <c r="O158" s="581"/>
      <c r="P158" s="581"/>
      <c r="Q158" s="581"/>
      <c r="R158" s="581"/>
      <c r="S158" s="581"/>
      <c r="T158" s="581"/>
      <c r="U158" s="581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  <c r="AT158" s="581"/>
      <c r="AU158" s="581"/>
      <c r="AV158" s="581"/>
      <c r="AW158" s="581"/>
      <c r="AX158" s="581"/>
      <c r="AY158" s="581"/>
      <c r="AZ158" s="581"/>
      <c r="BA158" s="581"/>
      <c r="BB158" s="581"/>
      <c r="BC158" s="581"/>
      <c r="BD158" s="581"/>
      <c r="BE158" s="581"/>
      <c r="BF158" s="581"/>
    </row>
    <row r="159" spans="3:58" x14ac:dyDescent="0.25">
      <c r="C159" s="581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581"/>
      <c r="O159" s="581"/>
      <c r="P159" s="581"/>
      <c r="Q159" s="581"/>
      <c r="R159" s="581"/>
      <c r="S159" s="581"/>
      <c r="T159" s="581"/>
      <c r="U159" s="581"/>
      <c r="V159" s="581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  <c r="AT159" s="581"/>
      <c r="AU159" s="581"/>
      <c r="AV159" s="581"/>
      <c r="AW159" s="581"/>
      <c r="AX159" s="581"/>
      <c r="AY159" s="581"/>
      <c r="AZ159" s="581"/>
      <c r="BA159" s="581"/>
      <c r="BB159" s="581"/>
      <c r="BC159" s="581"/>
      <c r="BD159" s="581"/>
      <c r="BE159" s="581"/>
      <c r="BF159" s="581"/>
    </row>
    <row r="160" spans="3:58" x14ac:dyDescent="0.25"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  <c r="T160" s="581"/>
      <c r="U160" s="581"/>
      <c r="V160" s="581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  <c r="AT160" s="581"/>
      <c r="AU160" s="581"/>
      <c r="AV160" s="581"/>
      <c r="AW160" s="581"/>
      <c r="AX160" s="581"/>
      <c r="AY160" s="581"/>
      <c r="AZ160" s="581"/>
      <c r="BA160" s="581"/>
      <c r="BB160" s="581"/>
      <c r="BC160" s="581"/>
      <c r="BD160" s="581"/>
      <c r="BE160" s="581"/>
      <c r="BF160" s="581"/>
    </row>
    <row r="161" spans="3:58" x14ac:dyDescent="0.25">
      <c r="C161" s="581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  <c r="AT161" s="581"/>
      <c r="AU161" s="581"/>
      <c r="AV161" s="581"/>
      <c r="AW161" s="581"/>
      <c r="AX161" s="581"/>
      <c r="AY161" s="581"/>
      <c r="AZ161" s="581"/>
      <c r="BA161" s="581"/>
      <c r="BB161" s="581"/>
      <c r="BC161" s="581"/>
      <c r="BD161" s="581"/>
      <c r="BE161" s="581"/>
      <c r="BF161" s="581"/>
    </row>
    <row r="162" spans="3:58" x14ac:dyDescent="0.25">
      <c r="C162" s="581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581"/>
      <c r="O162" s="581"/>
      <c r="P162" s="581"/>
      <c r="Q162" s="581"/>
      <c r="R162" s="581"/>
      <c r="S162" s="581"/>
      <c r="T162" s="581"/>
      <c r="U162" s="581"/>
      <c r="V162" s="581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  <c r="AT162" s="581"/>
      <c r="AU162" s="581"/>
      <c r="AV162" s="581"/>
      <c r="AW162" s="581"/>
      <c r="AX162" s="581"/>
      <c r="AY162" s="581"/>
      <c r="AZ162" s="581"/>
      <c r="BA162" s="581"/>
      <c r="BB162" s="581"/>
      <c r="BC162" s="581"/>
      <c r="BD162" s="581"/>
      <c r="BE162" s="581"/>
      <c r="BF162" s="581"/>
    </row>
    <row r="163" spans="3:58" x14ac:dyDescent="0.25"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  <c r="T163" s="581"/>
      <c r="U163" s="581"/>
      <c r="V163" s="581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  <c r="AT163" s="581"/>
      <c r="AU163" s="581"/>
      <c r="AV163" s="581"/>
      <c r="AW163" s="581"/>
      <c r="AX163" s="581"/>
      <c r="AY163" s="581"/>
      <c r="AZ163" s="581"/>
      <c r="BA163" s="581"/>
      <c r="BB163" s="581"/>
      <c r="BC163" s="581"/>
      <c r="BD163" s="581"/>
      <c r="BE163" s="581"/>
      <c r="BF163" s="581"/>
    </row>
    <row r="164" spans="3:58" x14ac:dyDescent="0.25">
      <c r="C164" s="581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  <c r="T164" s="581"/>
      <c r="U164" s="581"/>
      <c r="V164" s="581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  <c r="AT164" s="581"/>
      <c r="AU164" s="581"/>
      <c r="AV164" s="581"/>
      <c r="AW164" s="581"/>
      <c r="AX164" s="581"/>
      <c r="AY164" s="581"/>
      <c r="AZ164" s="581"/>
      <c r="BA164" s="581"/>
      <c r="BB164" s="581"/>
      <c r="BC164" s="581"/>
      <c r="BD164" s="581"/>
      <c r="BE164" s="581"/>
      <c r="BF164" s="581"/>
    </row>
    <row r="165" spans="3:58" x14ac:dyDescent="0.25">
      <c r="C165" s="581"/>
      <c r="D165" s="581"/>
      <c r="E165" s="581"/>
      <c r="F165" s="581"/>
      <c r="G165" s="581"/>
      <c r="H165" s="581"/>
      <c r="I165" s="581"/>
      <c r="J165" s="581"/>
      <c r="K165" s="581"/>
      <c r="L165" s="581"/>
      <c r="M165" s="581"/>
      <c r="N165" s="581"/>
      <c r="O165" s="581"/>
      <c r="P165" s="581"/>
      <c r="Q165" s="581"/>
      <c r="R165" s="581"/>
      <c r="S165" s="581"/>
      <c r="T165" s="581"/>
      <c r="U165" s="581"/>
      <c r="V165" s="581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  <c r="AT165" s="581"/>
      <c r="AU165" s="581"/>
      <c r="AV165" s="581"/>
      <c r="AW165" s="581"/>
      <c r="AX165" s="581"/>
      <c r="AY165" s="581"/>
      <c r="AZ165" s="581"/>
      <c r="BA165" s="581"/>
      <c r="BB165" s="581"/>
      <c r="BC165" s="581"/>
      <c r="BD165" s="581"/>
      <c r="BE165" s="581"/>
      <c r="BF165" s="581"/>
    </row>
    <row r="166" spans="3:58" x14ac:dyDescent="0.25">
      <c r="C166" s="581"/>
      <c r="D166" s="581"/>
      <c r="E166" s="581"/>
      <c r="F166" s="581"/>
      <c r="G166" s="581"/>
      <c r="H166" s="581"/>
      <c r="I166" s="581"/>
      <c r="J166" s="581"/>
      <c r="K166" s="581"/>
      <c r="L166" s="581"/>
      <c r="M166" s="581"/>
      <c r="N166" s="581"/>
      <c r="O166" s="581"/>
      <c r="P166" s="581"/>
      <c r="Q166" s="581"/>
      <c r="R166" s="581"/>
      <c r="S166" s="581"/>
      <c r="T166" s="581"/>
      <c r="U166" s="581"/>
      <c r="V166" s="581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  <c r="AT166" s="581"/>
      <c r="AU166" s="581"/>
      <c r="AV166" s="581"/>
      <c r="AW166" s="581"/>
      <c r="AX166" s="581"/>
      <c r="AY166" s="581"/>
      <c r="AZ166" s="581"/>
      <c r="BA166" s="581"/>
      <c r="BB166" s="581"/>
      <c r="BC166" s="581"/>
      <c r="BD166" s="581"/>
      <c r="BE166" s="581"/>
      <c r="BF166" s="581"/>
    </row>
    <row r="167" spans="3:58" x14ac:dyDescent="0.25">
      <c r="C167" s="581"/>
      <c r="D167" s="581"/>
      <c r="E167" s="581"/>
      <c r="F167" s="581"/>
      <c r="G167" s="581"/>
      <c r="H167" s="581"/>
      <c r="I167" s="581"/>
      <c r="J167" s="581"/>
      <c r="K167" s="581"/>
      <c r="L167" s="581"/>
      <c r="M167" s="581"/>
      <c r="N167" s="581"/>
      <c r="O167" s="581"/>
      <c r="P167" s="581"/>
      <c r="Q167" s="581"/>
      <c r="R167" s="581"/>
      <c r="S167" s="581"/>
      <c r="T167" s="581"/>
      <c r="U167" s="581"/>
      <c r="V167" s="581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  <c r="AT167" s="581"/>
      <c r="AU167" s="581"/>
      <c r="AV167" s="581"/>
      <c r="AW167" s="581"/>
      <c r="AX167" s="581"/>
      <c r="AY167" s="581"/>
      <c r="AZ167" s="581"/>
      <c r="BA167" s="581"/>
      <c r="BB167" s="581"/>
      <c r="BC167" s="581"/>
      <c r="BD167" s="581"/>
      <c r="BE167" s="581"/>
      <c r="BF167" s="581"/>
    </row>
    <row r="168" spans="3:58" x14ac:dyDescent="0.25">
      <c r="C168" s="581"/>
      <c r="D168" s="581"/>
      <c r="E168" s="581"/>
      <c r="F168" s="581"/>
      <c r="G168" s="581"/>
      <c r="H168" s="581"/>
      <c r="I168" s="581"/>
      <c r="J168" s="581"/>
      <c r="K168" s="581"/>
      <c r="L168" s="581"/>
      <c r="M168" s="581"/>
      <c r="N168" s="581"/>
      <c r="O168" s="581"/>
      <c r="P168" s="581"/>
      <c r="Q168" s="581"/>
      <c r="R168" s="581"/>
      <c r="S168" s="581"/>
      <c r="T168" s="581"/>
      <c r="U168" s="581"/>
      <c r="V168" s="581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  <c r="AT168" s="581"/>
      <c r="AU168" s="581"/>
      <c r="AV168" s="581"/>
      <c r="AW168" s="581"/>
      <c r="AX168" s="581"/>
      <c r="AY168" s="581"/>
      <c r="AZ168" s="581"/>
      <c r="BA168" s="581"/>
      <c r="BB168" s="581"/>
      <c r="BC168" s="581"/>
      <c r="BD168" s="581"/>
      <c r="BE168" s="581"/>
      <c r="BF168" s="581"/>
    </row>
    <row r="169" spans="3:58" x14ac:dyDescent="0.25">
      <c r="C169" s="581"/>
      <c r="D169" s="581"/>
      <c r="E169" s="581"/>
      <c r="F169" s="581"/>
      <c r="G169" s="581"/>
      <c r="H169" s="581"/>
      <c r="I169" s="581"/>
      <c r="J169" s="581"/>
      <c r="K169" s="581"/>
      <c r="L169" s="581"/>
      <c r="M169" s="581"/>
      <c r="N169" s="581"/>
      <c r="O169" s="581"/>
      <c r="P169" s="581"/>
      <c r="Q169" s="581"/>
      <c r="R169" s="581"/>
      <c r="S169" s="581"/>
      <c r="T169" s="581"/>
      <c r="U169" s="581"/>
      <c r="V169" s="581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  <c r="AT169" s="581"/>
      <c r="AU169" s="581"/>
      <c r="AV169" s="581"/>
      <c r="AW169" s="581"/>
      <c r="AX169" s="581"/>
      <c r="AY169" s="581"/>
      <c r="AZ169" s="581"/>
      <c r="BA169" s="581"/>
      <c r="BB169" s="581"/>
      <c r="BC169" s="581"/>
      <c r="BD169" s="581"/>
      <c r="BE169" s="581"/>
      <c r="BF169" s="581"/>
    </row>
    <row r="170" spans="3:58" x14ac:dyDescent="0.25">
      <c r="C170" s="581"/>
      <c r="D170" s="581"/>
      <c r="E170" s="581"/>
      <c r="F170" s="581"/>
      <c r="G170" s="581"/>
      <c r="H170" s="581"/>
      <c r="I170" s="581"/>
      <c r="J170" s="581"/>
      <c r="K170" s="581"/>
      <c r="L170" s="581"/>
      <c r="M170" s="581"/>
      <c r="N170" s="581"/>
      <c r="O170" s="581"/>
      <c r="P170" s="581"/>
      <c r="Q170" s="581"/>
      <c r="R170" s="581"/>
      <c r="S170" s="581"/>
      <c r="T170" s="581"/>
      <c r="U170" s="581"/>
      <c r="V170" s="581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  <c r="AT170" s="581"/>
      <c r="AU170" s="581"/>
      <c r="AV170" s="581"/>
      <c r="AW170" s="581"/>
      <c r="AX170" s="581"/>
      <c r="AY170" s="581"/>
      <c r="AZ170" s="581"/>
      <c r="BA170" s="581"/>
      <c r="BB170" s="581"/>
      <c r="BC170" s="581"/>
      <c r="BD170" s="581"/>
      <c r="BE170" s="581"/>
      <c r="BF170" s="581"/>
    </row>
    <row r="171" spans="3:58" x14ac:dyDescent="0.25">
      <c r="C171" s="581"/>
      <c r="D171" s="581"/>
      <c r="E171" s="581"/>
      <c r="F171" s="581"/>
      <c r="G171" s="581"/>
      <c r="H171" s="581"/>
      <c r="I171" s="581"/>
      <c r="J171" s="581"/>
      <c r="K171" s="581"/>
      <c r="L171" s="581"/>
      <c r="M171" s="581"/>
      <c r="N171" s="581"/>
      <c r="O171" s="581"/>
      <c r="P171" s="581"/>
      <c r="Q171" s="581"/>
      <c r="R171" s="581"/>
      <c r="S171" s="581"/>
      <c r="T171" s="581"/>
      <c r="U171" s="581"/>
      <c r="V171" s="581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  <c r="AT171" s="581"/>
      <c r="AU171" s="581"/>
      <c r="AV171" s="581"/>
      <c r="AW171" s="581"/>
      <c r="AX171" s="581"/>
      <c r="AY171" s="581"/>
      <c r="AZ171" s="581"/>
      <c r="BA171" s="581"/>
      <c r="BB171" s="581"/>
      <c r="BC171" s="581"/>
      <c r="BD171" s="581"/>
      <c r="BE171" s="581"/>
      <c r="BF171" s="581"/>
    </row>
    <row r="172" spans="3:58" x14ac:dyDescent="0.25">
      <c r="C172" s="581"/>
      <c r="D172" s="581"/>
      <c r="E172" s="581"/>
      <c r="F172" s="581"/>
      <c r="G172" s="581"/>
      <c r="H172" s="581"/>
      <c r="I172" s="581"/>
      <c r="J172" s="581"/>
      <c r="K172" s="581"/>
      <c r="L172" s="581"/>
      <c r="M172" s="581"/>
      <c r="N172" s="581"/>
      <c r="O172" s="581"/>
      <c r="P172" s="581"/>
      <c r="Q172" s="581"/>
      <c r="R172" s="581"/>
      <c r="S172" s="581"/>
      <c r="T172" s="581"/>
      <c r="U172" s="581"/>
      <c r="V172" s="581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  <c r="AT172" s="581"/>
      <c r="AU172" s="581"/>
      <c r="AV172" s="581"/>
      <c r="AW172" s="581"/>
      <c r="AX172" s="581"/>
      <c r="AY172" s="581"/>
      <c r="AZ172" s="581"/>
      <c r="BA172" s="581"/>
      <c r="BB172" s="581"/>
      <c r="BC172" s="581"/>
      <c r="BD172" s="581"/>
      <c r="BE172" s="581"/>
      <c r="BF172" s="581"/>
    </row>
    <row r="173" spans="3:58" x14ac:dyDescent="0.25"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581"/>
      <c r="N173" s="581"/>
      <c r="O173" s="581"/>
      <c r="P173" s="581"/>
      <c r="Q173" s="581"/>
      <c r="R173" s="581"/>
      <c r="S173" s="581"/>
      <c r="T173" s="581"/>
      <c r="U173" s="581"/>
      <c r="V173" s="581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  <c r="AT173" s="581"/>
      <c r="AU173" s="581"/>
      <c r="AV173" s="581"/>
      <c r="AW173" s="581"/>
      <c r="AX173" s="581"/>
      <c r="AY173" s="581"/>
      <c r="AZ173" s="581"/>
      <c r="BA173" s="581"/>
      <c r="BB173" s="581"/>
      <c r="BC173" s="581"/>
      <c r="BD173" s="581"/>
      <c r="BE173" s="581"/>
      <c r="BF173" s="581"/>
    </row>
    <row r="174" spans="3:58" x14ac:dyDescent="0.25">
      <c r="C174" s="581"/>
      <c r="D174" s="581"/>
      <c r="E174" s="581"/>
      <c r="F174" s="581"/>
      <c r="G174" s="581"/>
      <c r="H174" s="581"/>
      <c r="I174" s="581"/>
      <c r="J174" s="581"/>
      <c r="K174" s="581"/>
      <c r="L174" s="581"/>
      <c r="M174" s="581"/>
      <c r="N174" s="581"/>
      <c r="O174" s="581"/>
      <c r="P174" s="581"/>
      <c r="Q174" s="581"/>
      <c r="R174" s="581"/>
      <c r="S174" s="581"/>
      <c r="T174" s="581"/>
      <c r="U174" s="581"/>
      <c r="V174" s="581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  <c r="AT174" s="581"/>
      <c r="AU174" s="581"/>
      <c r="AV174" s="581"/>
      <c r="AW174" s="581"/>
      <c r="AX174" s="581"/>
      <c r="AY174" s="581"/>
      <c r="AZ174" s="581"/>
      <c r="BA174" s="581"/>
      <c r="BB174" s="581"/>
      <c r="BC174" s="581"/>
      <c r="BD174" s="581"/>
      <c r="BE174" s="581"/>
      <c r="BF174" s="581"/>
    </row>
    <row r="175" spans="3:58" x14ac:dyDescent="0.25">
      <c r="C175" s="581"/>
      <c r="D175" s="581"/>
      <c r="E175" s="581"/>
      <c r="F175" s="581"/>
      <c r="G175" s="581"/>
      <c r="H175" s="581"/>
      <c r="I175" s="581"/>
      <c r="J175" s="581"/>
      <c r="K175" s="581"/>
      <c r="L175" s="581"/>
      <c r="M175" s="581"/>
      <c r="N175" s="581"/>
      <c r="O175" s="581"/>
      <c r="P175" s="581"/>
      <c r="Q175" s="581"/>
      <c r="R175" s="581"/>
      <c r="S175" s="581"/>
      <c r="T175" s="581"/>
      <c r="U175" s="581"/>
      <c r="V175" s="581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  <c r="AT175" s="581"/>
      <c r="AU175" s="581"/>
      <c r="AV175" s="581"/>
      <c r="AW175" s="581"/>
      <c r="AX175" s="581"/>
      <c r="AY175" s="581"/>
      <c r="AZ175" s="581"/>
      <c r="BA175" s="581"/>
      <c r="BB175" s="581"/>
      <c r="BC175" s="581"/>
      <c r="BD175" s="581"/>
      <c r="BE175" s="581"/>
      <c r="BF175" s="581"/>
    </row>
    <row r="176" spans="3:58" x14ac:dyDescent="0.25"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581"/>
      <c r="N176" s="581"/>
      <c r="O176" s="581"/>
      <c r="P176" s="581"/>
      <c r="Q176" s="581"/>
      <c r="R176" s="581"/>
      <c r="S176" s="581"/>
      <c r="T176" s="581"/>
      <c r="U176" s="581"/>
      <c r="V176" s="581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  <c r="AT176" s="581"/>
      <c r="AU176" s="581"/>
      <c r="AV176" s="581"/>
      <c r="AW176" s="581"/>
      <c r="AX176" s="581"/>
      <c r="AY176" s="581"/>
      <c r="AZ176" s="581"/>
      <c r="BA176" s="581"/>
      <c r="BB176" s="581"/>
      <c r="BC176" s="581"/>
      <c r="BD176" s="581"/>
      <c r="BE176" s="581"/>
      <c r="BF176" s="581"/>
    </row>
    <row r="177" spans="3:58" x14ac:dyDescent="0.25">
      <c r="C177" s="581"/>
      <c r="D177" s="581"/>
      <c r="E177" s="581"/>
      <c r="F177" s="581"/>
      <c r="G177" s="581"/>
      <c r="H177" s="581"/>
      <c r="I177" s="581"/>
      <c r="J177" s="581"/>
      <c r="K177" s="581"/>
      <c r="L177" s="581"/>
      <c r="M177" s="581"/>
      <c r="N177" s="581"/>
      <c r="O177" s="581"/>
      <c r="P177" s="581"/>
      <c r="Q177" s="581"/>
      <c r="R177" s="581"/>
      <c r="S177" s="581"/>
      <c r="T177" s="581"/>
      <c r="U177" s="581"/>
      <c r="V177" s="581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  <c r="AT177" s="581"/>
      <c r="AU177" s="581"/>
      <c r="AV177" s="581"/>
      <c r="AW177" s="581"/>
      <c r="AX177" s="581"/>
      <c r="AY177" s="581"/>
      <c r="AZ177" s="581"/>
      <c r="BA177" s="581"/>
      <c r="BB177" s="581"/>
      <c r="BC177" s="581"/>
      <c r="BD177" s="581"/>
      <c r="BE177" s="581"/>
      <c r="BF177" s="581"/>
    </row>
    <row r="178" spans="3:58" x14ac:dyDescent="0.25">
      <c r="C178" s="581"/>
      <c r="D178" s="581"/>
      <c r="E178" s="581"/>
      <c r="F178" s="581"/>
      <c r="G178" s="581"/>
      <c r="H178" s="581"/>
      <c r="I178" s="581"/>
      <c r="J178" s="581"/>
      <c r="K178" s="581"/>
      <c r="L178" s="581"/>
      <c r="M178" s="581"/>
      <c r="N178" s="581"/>
      <c r="O178" s="581"/>
      <c r="P178" s="581"/>
      <c r="Q178" s="581"/>
      <c r="R178" s="581"/>
      <c r="S178" s="581"/>
      <c r="T178" s="581"/>
      <c r="U178" s="581"/>
      <c r="V178" s="581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  <c r="AT178" s="581"/>
      <c r="AU178" s="581"/>
      <c r="AV178" s="581"/>
      <c r="AW178" s="581"/>
      <c r="AX178" s="581"/>
      <c r="AY178" s="581"/>
      <c r="AZ178" s="581"/>
      <c r="BA178" s="581"/>
      <c r="BB178" s="581"/>
      <c r="BC178" s="581"/>
      <c r="BD178" s="581"/>
      <c r="BE178" s="581"/>
      <c r="BF178" s="581"/>
    </row>
    <row r="179" spans="3:58" x14ac:dyDescent="0.25"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581"/>
      <c r="N179" s="581"/>
      <c r="O179" s="581"/>
      <c r="P179" s="581"/>
      <c r="Q179" s="581"/>
      <c r="R179" s="581"/>
      <c r="S179" s="581"/>
      <c r="T179" s="581"/>
      <c r="U179" s="581"/>
      <c r="V179" s="581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  <c r="AT179" s="581"/>
      <c r="AU179" s="581"/>
      <c r="AV179" s="581"/>
      <c r="AW179" s="581"/>
      <c r="AX179" s="581"/>
      <c r="AY179" s="581"/>
      <c r="AZ179" s="581"/>
      <c r="BA179" s="581"/>
      <c r="BB179" s="581"/>
      <c r="BC179" s="581"/>
      <c r="BD179" s="581"/>
      <c r="BE179" s="581"/>
      <c r="BF179" s="581"/>
    </row>
    <row r="180" spans="3:58" x14ac:dyDescent="0.25">
      <c r="C180" s="581"/>
      <c r="D180" s="581"/>
      <c r="E180" s="581"/>
      <c r="F180" s="581"/>
      <c r="G180" s="581"/>
      <c r="H180" s="581"/>
      <c r="I180" s="581"/>
      <c r="J180" s="581"/>
      <c r="K180" s="581"/>
      <c r="L180" s="581"/>
      <c r="M180" s="581"/>
      <c r="N180" s="581"/>
      <c r="O180" s="581"/>
      <c r="P180" s="581"/>
      <c r="Q180" s="581"/>
      <c r="R180" s="581"/>
      <c r="S180" s="581"/>
      <c r="T180" s="581"/>
      <c r="U180" s="581"/>
      <c r="V180" s="581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  <c r="AT180" s="581"/>
      <c r="AU180" s="581"/>
      <c r="AV180" s="581"/>
      <c r="AW180" s="581"/>
      <c r="AX180" s="581"/>
      <c r="AY180" s="581"/>
      <c r="AZ180" s="581"/>
      <c r="BA180" s="581"/>
      <c r="BB180" s="581"/>
      <c r="BC180" s="581"/>
      <c r="BD180" s="581"/>
      <c r="BE180" s="581"/>
      <c r="BF180" s="581"/>
    </row>
    <row r="181" spans="3:58" x14ac:dyDescent="0.25">
      <c r="C181" s="581"/>
      <c r="D181" s="581"/>
      <c r="E181" s="581"/>
      <c r="F181" s="581"/>
      <c r="G181" s="581"/>
      <c r="H181" s="581"/>
      <c r="I181" s="581"/>
      <c r="J181" s="581"/>
      <c r="K181" s="581"/>
      <c r="L181" s="581"/>
      <c r="M181" s="581"/>
      <c r="N181" s="581"/>
      <c r="O181" s="581"/>
      <c r="P181" s="581"/>
      <c r="Q181" s="581"/>
      <c r="R181" s="581"/>
      <c r="S181" s="581"/>
      <c r="T181" s="581"/>
      <c r="U181" s="581"/>
      <c r="V181" s="581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  <c r="AT181" s="581"/>
      <c r="AU181" s="581"/>
      <c r="AV181" s="581"/>
      <c r="AW181" s="581"/>
      <c r="AX181" s="581"/>
      <c r="AY181" s="581"/>
      <c r="AZ181" s="581"/>
      <c r="BA181" s="581"/>
      <c r="BB181" s="581"/>
      <c r="BC181" s="581"/>
      <c r="BD181" s="581"/>
      <c r="BE181" s="581"/>
      <c r="BF181" s="581"/>
    </row>
    <row r="182" spans="3:58" x14ac:dyDescent="0.25">
      <c r="C182" s="581"/>
      <c r="D182" s="581"/>
      <c r="E182" s="581"/>
      <c r="F182" s="581"/>
      <c r="G182" s="581"/>
      <c r="H182" s="581"/>
      <c r="I182" s="581"/>
      <c r="J182" s="581"/>
      <c r="K182" s="581"/>
      <c r="L182" s="581"/>
      <c r="M182" s="581"/>
      <c r="N182" s="581"/>
      <c r="O182" s="581"/>
      <c r="P182" s="581"/>
      <c r="Q182" s="581"/>
      <c r="R182" s="581"/>
      <c r="S182" s="581"/>
      <c r="T182" s="581"/>
      <c r="U182" s="581"/>
      <c r="V182" s="581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  <c r="AT182" s="581"/>
      <c r="AU182" s="581"/>
      <c r="AV182" s="581"/>
      <c r="AW182" s="581"/>
      <c r="AX182" s="581"/>
      <c r="AY182" s="581"/>
      <c r="AZ182" s="581"/>
      <c r="BA182" s="581"/>
      <c r="BB182" s="581"/>
      <c r="BC182" s="581"/>
      <c r="BD182" s="581"/>
      <c r="BE182" s="581"/>
      <c r="BF182" s="581"/>
    </row>
    <row r="183" spans="3:58" x14ac:dyDescent="0.25">
      <c r="C183" s="581"/>
      <c r="D183" s="581"/>
      <c r="E183" s="581"/>
      <c r="F183" s="581"/>
      <c r="G183" s="581"/>
      <c r="H183" s="581"/>
      <c r="I183" s="581"/>
      <c r="J183" s="581"/>
      <c r="K183" s="581"/>
      <c r="L183" s="581"/>
      <c r="M183" s="581"/>
      <c r="N183" s="581"/>
      <c r="O183" s="581"/>
      <c r="P183" s="581"/>
      <c r="Q183" s="581"/>
      <c r="R183" s="581"/>
      <c r="S183" s="581"/>
      <c r="T183" s="581"/>
      <c r="U183" s="581"/>
      <c r="V183" s="581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  <c r="AT183" s="581"/>
      <c r="AU183" s="581"/>
      <c r="AV183" s="581"/>
      <c r="AW183" s="581"/>
      <c r="AX183" s="581"/>
      <c r="AY183" s="581"/>
      <c r="AZ183" s="581"/>
      <c r="BA183" s="581"/>
      <c r="BB183" s="581"/>
      <c r="BC183" s="581"/>
      <c r="BD183" s="581"/>
      <c r="BE183" s="581"/>
      <c r="BF183" s="581"/>
    </row>
    <row r="184" spans="3:58" x14ac:dyDescent="0.25">
      <c r="C184" s="581"/>
      <c r="D184" s="581"/>
      <c r="E184" s="581"/>
      <c r="F184" s="581"/>
      <c r="G184" s="581"/>
      <c r="H184" s="581"/>
      <c r="I184" s="581"/>
      <c r="J184" s="581"/>
      <c r="K184" s="581"/>
      <c r="L184" s="581"/>
      <c r="M184" s="581"/>
      <c r="N184" s="581"/>
      <c r="O184" s="581"/>
      <c r="P184" s="581"/>
      <c r="Q184" s="581"/>
      <c r="R184" s="581"/>
      <c r="S184" s="581"/>
      <c r="T184" s="581"/>
      <c r="U184" s="581"/>
      <c r="V184" s="581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  <c r="AT184" s="581"/>
      <c r="AU184" s="581"/>
      <c r="AV184" s="581"/>
      <c r="AW184" s="581"/>
      <c r="AX184" s="581"/>
      <c r="AY184" s="581"/>
      <c r="AZ184" s="581"/>
      <c r="BA184" s="581"/>
      <c r="BB184" s="581"/>
      <c r="BC184" s="581"/>
      <c r="BD184" s="581"/>
      <c r="BE184" s="581"/>
      <c r="BF184" s="581"/>
    </row>
    <row r="185" spans="3:58" x14ac:dyDescent="0.25">
      <c r="C185" s="581"/>
      <c r="D185" s="581"/>
      <c r="E185" s="581"/>
      <c r="F185" s="581"/>
      <c r="G185" s="581"/>
      <c r="H185" s="581"/>
      <c r="I185" s="581"/>
      <c r="J185" s="581"/>
      <c r="K185" s="581"/>
      <c r="L185" s="581"/>
      <c r="M185" s="581"/>
      <c r="N185" s="581"/>
      <c r="O185" s="581"/>
      <c r="P185" s="581"/>
      <c r="Q185" s="581"/>
      <c r="R185" s="581"/>
      <c r="S185" s="581"/>
      <c r="T185" s="581"/>
      <c r="U185" s="581"/>
      <c r="V185" s="581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  <c r="AT185" s="581"/>
      <c r="AU185" s="581"/>
      <c r="AV185" s="581"/>
      <c r="AW185" s="581"/>
      <c r="AX185" s="581"/>
      <c r="AY185" s="581"/>
      <c r="AZ185" s="581"/>
      <c r="BA185" s="581"/>
      <c r="BB185" s="581"/>
      <c r="BC185" s="581"/>
      <c r="BD185" s="581"/>
      <c r="BE185" s="581"/>
      <c r="BF185" s="581"/>
    </row>
    <row r="186" spans="3:58" x14ac:dyDescent="0.25">
      <c r="C186" s="581"/>
      <c r="D186" s="581"/>
      <c r="E186" s="581"/>
      <c r="F186" s="581"/>
      <c r="G186" s="581"/>
      <c r="H186" s="581"/>
      <c r="I186" s="581"/>
      <c r="J186" s="581"/>
      <c r="K186" s="581"/>
      <c r="L186" s="581"/>
      <c r="M186" s="581"/>
      <c r="N186" s="581"/>
      <c r="O186" s="581"/>
      <c r="P186" s="581"/>
      <c r="Q186" s="581"/>
      <c r="R186" s="581"/>
      <c r="S186" s="581"/>
      <c r="T186" s="581"/>
      <c r="U186" s="581"/>
      <c r="V186" s="581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  <c r="AT186" s="581"/>
      <c r="AU186" s="581"/>
      <c r="AV186" s="581"/>
      <c r="AW186" s="581"/>
      <c r="AX186" s="581"/>
      <c r="AY186" s="581"/>
      <c r="AZ186" s="581"/>
      <c r="BA186" s="581"/>
      <c r="BB186" s="581"/>
      <c r="BC186" s="581"/>
      <c r="BD186" s="581"/>
      <c r="BE186" s="581"/>
      <c r="BF186" s="581"/>
    </row>
    <row r="187" spans="3:58" x14ac:dyDescent="0.25">
      <c r="C187" s="581"/>
      <c r="D187" s="581"/>
      <c r="E187" s="581"/>
      <c r="F187" s="581"/>
      <c r="G187" s="581"/>
      <c r="H187" s="581"/>
      <c r="I187" s="581"/>
      <c r="J187" s="581"/>
      <c r="K187" s="581"/>
      <c r="L187" s="581"/>
      <c r="M187" s="581"/>
      <c r="N187" s="581"/>
      <c r="O187" s="581"/>
      <c r="P187" s="581"/>
      <c r="Q187" s="581"/>
      <c r="R187" s="581"/>
      <c r="S187" s="581"/>
      <c r="T187" s="581"/>
      <c r="U187" s="581"/>
      <c r="V187" s="581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  <c r="AT187" s="581"/>
      <c r="AU187" s="581"/>
      <c r="AV187" s="581"/>
      <c r="AW187" s="581"/>
      <c r="AX187" s="581"/>
      <c r="AY187" s="581"/>
      <c r="AZ187" s="581"/>
      <c r="BA187" s="581"/>
      <c r="BB187" s="581"/>
      <c r="BC187" s="581"/>
      <c r="BD187" s="581"/>
      <c r="BE187" s="581"/>
      <c r="BF187" s="581"/>
    </row>
    <row r="188" spans="3:58" x14ac:dyDescent="0.25"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1"/>
      <c r="Q188" s="581"/>
      <c r="R188" s="581"/>
      <c r="S188" s="581"/>
      <c r="T188" s="581"/>
      <c r="U188" s="581"/>
      <c r="V188" s="581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  <c r="AT188" s="581"/>
      <c r="AU188" s="581"/>
      <c r="AV188" s="581"/>
      <c r="AW188" s="581"/>
      <c r="AX188" s="581"/>
      <c r="AY188" s="581"/>
      <c r="AZ188" s="581"/>
      <c r="BA188" s="581"/>
      <c r="BB188" s="581"/>
      <c r="BC188" s="581"/>
      <c r="BD188" s="581"/>
      <c r="BE188" s="581"/>
      <c r="BF188" s="581"/>
    </row>
    <row r="189" spans="3:58" x14ac:dyDescent="0.25">
      <c r="C189" s="581"/>
      <c r="D189" s="581"/>
      <c r="E189" s="581"/>
      <c r="F189" s="581"/>
      <c r="G189" s="581"/>
      <c r="H189" s="581"/>
      <c r="I189" s="581"/>
      <c r="J189" s="581"/>
      <c r="K189" s="581"/>
      <c r="L189" s="581"/>
      <c r="M189" s="581"/>
      <c r="N189" s="581"/>
      <c r="O189" s="581"/>
      <c r="P189" s="581"/>
      <c r="Q189" s="581"/>
      <c r="R189" s="581"/>
      <c r="S189" s="581"/>
      <c r="T189" s="581"/>
      <c r="U189" s="581"/>
      <c r="V189" s="581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  <c r="AT189" s="581"/>
      <c r="AU189" s="581"/>
      <c r="AV189" s="581"/>
      <c r="AW189" s="581"/>
      <c r="AX189" s="581"/>
      <c r="AY189" s="581"/>
      <c r="AZ189" s="581"/>
      <c r="BA189" s="581"/>
      <c r="BB189" s="581"/>
      <c r="BC189" s="581"/>
      <c r="BD189" s="581"/>
      <c r="BE189" s="581"/>
      <c r="BF189" s="581"/>
    </row>
    <row r="190" spans="3:58" x14ac:dyDescent="0.25">
      <c r="C190" s="581"/>
      <c r="D190" s="581"/>
      <c r="E190" s="581"/>
      <c r="F190" s="581"/>
      <c r="G190" s="581"/>
      <c r="H190" s="581"/>
      <c r="I190" s="581"/>
      <c r="J190" s="581"/>
      <c r="K190" s="581"/>
      <c r="L190" s="581"/>
      <c r="M190" s="581"/>
      <c r="N190" s="581"/>
      <c r="O190" s="581"/>
      <c r="P190" s="581"/>
      <c r="Q190" s="581"/>
      <c r="R190" s="581"/>
      <c r="S190" s="581"/>
      <c r="T190" s="581"/>
      <c r="U190" s="581"/>
      <c r="V190" s="581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  <c r="AT190" s="581"/>
      <c r="AU190" s="581"/>
      <c r="AV190" s="581"/>
      <c r="AW190" s="581"/>
      <c r="AX190" s="581"/>
      <c r="AY190" s="581"/>
      <c r="AZ190" s="581"/>
      <c r="BA190" s="581"/>
      <c r="BB190" s="581"/>
      <c r="BC190" s="581"/>
      <c r="BD190" s="581"/>
      <c r="BE190" s="581"/>
      <c r="BF190" s="581"/>
    </row>
    <row r="191" spans="3:58" x14ac:dyDescent="0.25">
      <c r="C191" s="581"/>
      <c r="D191" s="581"/>
      <c r="E191" s="581"/>
      <c r="F191" s="581"/>
      <c r="G191" s="581"/>
      <c r="H191" s="581"/>
      <c r="I191" s="581"/>
      <c r="J191" s="581"/>
      <c r="K191" s="581"/>
      <c r="L191" s="581"/>
      <c r="M191" s="581"/>
      <c r="N191" s="581"/>
      <c r="O191" s="581"/>
      <c r="P191" s="581"/>
      <c r="Q191" s="581"/>
      <c r="R191" s="581"/>
      <c r="S191" s="581"/>
      <c r="T191" s="581"/>
      <c r="U191" s="581"/>
      <c r="V191" s="581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  <c r="AT191" s="581"/>
      <c r="AU191" s="581"/>
      <c r="AV191" s="581"/>
      <c r="AW191" s="581"/>
      <c r="AX191" s="581"/>
      <c r="AY191" s="581"/>
      <c r="AZ191" s="581"/>
      <c r="BA191" s="581"/>
      <c r="BB191" s="581"/>
      <c r="BC191" s="581"/>
      <c r="BD191" s="581"/>
      <c r="BE191" s="581"/>
      <c r="BF191" s="581"/>
    </row>
    <row r="192" spans="3:58" x14ac:dyDescent="0.25">
      <c r="C192" s="581"/>
      <c r="D192" s="581"/>
      <c r="E192" s="581"/>
      <c r="F192" s="581"/>
      <c r="G192" s="581"/>
      <c r="H192" s="581"/>
      <c r="I192" s="581"/>
      <c r="J192" s="581"/>
      <c r="K192" s="581"/>
      <c r="L192" s="581"/>
      <c r="M192" s="581"/>
      <c r="N192" s="581"/>
      <c r="O192" s="581"/>
      <c r="P192" s="581"/>
      <c r="Q192" s="581"/>
      <c r="R192" s="581"/>
      <c r="S192" s="581"/>
      <c r="T192" s="581"/>
      <c r="U192" s="581"/>
      <c r="V192" s="581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  <c r="AT192" s="581"/>
      <c r="AU192" s="581"/>
      <c r="AV192" s="581"/>
      <c r="AW192" s="581"/>
      <c r="AX192" s="581"/>
      <c r="AY192" s="581"/>
      <c r="AZ192" s="581"/>
      <c r="BA192" s="581"/>
      <c r="BB192" s="581"/>
      <c r="BC192" s="581"/>
      <c r="BD192" s="581"/>
      <c r="BE192" s="581"/>
      <c r="BF192" s="581"/>
    </row>
    <row r="193" spans="1:58" x14ac:dyDescent="0.25"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581"/>
      <c r="N193" s="581"/>
      <c r="O193" s="581"/>
      <c r="P193" s="581"/>
      <c r="Q193" s="581"/>
      <c r="R193" s="581"/>
      <c r="S193" s="581"/>
      <c r="T193" s="581"/>
      <c r="U193" s="581"/>
      <c r="V193" s="581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  <c r="AT193" s="581"/>
      <c r="AU193" s="581"/>
      <c r="AV193" s="581"/>
      <c r="AW193" s="581"/>
      <c r="AX193" s="581"/>
      <c r="AY193" s="581"/>
      <c r="AZ193" s="581"/>
      <c r="BA193" s="581"/>
      <c r="BB193" s="581"/>
      <c r="BC193" s="581"/>
      <c r="BD193" s="581"/>
      <c r="BE193" s="581"/>
      <c r="BF193" s="581"/>
    </row>
    <row r="194" spans="1:58" x14ac:dyDescent="0.25">
      <c r="C194" s="581"/>
      <c r="D194" s="581"/>
      <c r="E194" s="581"/>
      <c r="F194" s="581"/>
      <c r="G194" s="581"/>
      <c r="H194" s="581"/>
      <c r="I194" s="581"/>
      <c r="J194" s="581"/>
      <c r="K194" s="581"/>
      <c r="L194" s="581"/>
      <c r="M194" s="581"/>
      <c r="N194" s="581"/>
      <c r="O194" s="581"/>
      <c r="P194" s="581"/>
      <c r="Q194" s="581"/>
      <c r="R194" s="581"/>
      <c r="S194" s="581"/>
      <c r="T194" s="581"/>
      <c r="U194" s="581"/>
      <c r="V194" s="581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  <c r="AT194" s="581"/>
      <c r="AU194" s="581"/>
      <c r="AV194" s="581"/>
      <c r="AW194" s="581"/>
      <c r="AX194" s="581"/>
      <c r="AY194" s="581"/>
      <c r="AZ194" s="581"/>
      <c r="BA194" s="581"/>
      <c r="BB194" s="581"/>
      <c r="BC194" s="581"/>
      <c r="BD194" s="581"/>
      <c r="BE194" s="581"/>
      <c r="BF194" s="581"/>
    </row>
    <row r="195" spans="1:58" x14ac:dyDescent="0.25">
      <c r="C195" s="581"/>
      <c r="D195" s="581"/>
      <c r="E195" s="581"/>
      <c r="F195" s="581"/>
      <c r="G195" s="581"/>
      <c r="H195" s="581"/>
      <c r="I195" s="581"/>
      <c r="J195" s="581"/>
      <c r="K195" s="581"/>
      <c r="L195" s="581"/>
      <c r="M195" s="581"/>
      <c r="N195" s="581"/>
      <c r="O195" s="581"/>
      <c r="P195" s="581"/>
      <c r="Q195" s="581"/>
      <c r="R195" s="581"/>
      <c r="S195" s="581"/>
      <c r="T195" s="581"/>
      <c r="U195" s="581"/>
      <c r="V195" s="581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  <c r="AT195" s="581"/>
      <c r="AU195" s="581"/>
      <c r="AV195" s="581"/>
      <c r="AW195" s="581"/>
      <c r="AX195" s="581"/>
      <c r="AY195" s="581"/>
      <c r="AZ195" s="581"/>
      <c r="BA195" s="581"/>
      <c r="BB195" s="581"/>
      <c r="BC195" s="581"/>
      <c r="BD195" s="581"/>
      <c r="BE195" s="581"/>
      <c r="BF195" s="581"/>
    </row>
    <row r="196" spans="1:58" x14ac:dyDescent="0.25"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581"/>
      <c r="O196" s="581"/>
      <c r="P196" s="581"/>
      <c r="Q196" s="581"/>
      <c r="R196" s="581"/>
      <c r="S196" s="581"/>
      <c r="T196" s="581"/>
      <c r="U196" s="581"/>
      <c r="V196" s="581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  <c r="AT196" s="581"/>
      <c r="AU196" s="581"/>
      <c r="AV196" s="581"/>
      <c r="AW196" s="581"/>
      <c r="AX196" s="581"/>
      <c r="AY196" s="581"/>
      <c r="AZ196" s="581"/>
      <c r="BA196" s="581"/>
      <c r="BB196" s="581"/>
      <c r="BC196" s="581"/>
      <c r="BD196" s="581"/>
      <c r="BE196" s="581"/>
      <c r="BF196" s="581"/>
    </row>
    <row r="197" spans="1:58" x14ac:dyDescent="0.25"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581"/>
      <c r="O197" s="581"/>
      <c r="P197" s="581"/>
      <c r="Q197" s="581"/>
      <c r="R197" s="581"/>
      <c r="S197" s="581"/>
      <c r="T197" s="581"/>
      <c r="U197" s="581"/>
      <c r="V197" s="581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  <c r="AT197" s="581"/>
      <c r="AU197" s="581"/>
      <c r="AV197" s="581"/>
      <c r="AW197" s="581"/>
      <c r="AX197" s="581"/>
      <c r="AY197" s="581"/>
      <c r="AZ197" s="581"/>
      <c r="BA197" s="581"/>
      <c r="BB197" s="581"/>
      <c r="BC197" s="581"/>
      <c r="BD197" s="581"/>
      <c r="BE197" s="581"/>
      <c r="BF197" s="581"/>
    </row>
    <row r="198" spans="1:58" x14ac:dyDescent="0.25">
      <c r="C198" s="581"/>
      <c r="D198" s="581"/>
      <c r="E198" s="581"/>
      <c r="F198" s="581"/>
      <c r="G198" s="581"/>
      <c r="H198" s="581"/>
      <c r="I198" s="581"/>
      <c r="J198" s="581"/>
      <c r="K198" s="581"/>
      <c r="L198" s="581"/>
      <c r="M198" s="581"/>
      <c r="N198" s="581"/>
      <c r="O198" s="581"/>
      <c r="P198" s="581"/>
      <c r="Q198" s="581"/>
      <c r="R198" s="581"/>
      <c r="S198" s="581"/>
      <c r="T198" s="581"/>
      <c r="U198" s="581"/>
      <c r="V198" s="581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  <c r="AT198" s="581"/>
      <c r="AU198" s="581"/>
      <c r="AV198" s="581"/>
      <c r="AW198" s="581"/>
      <c r="AX198" s="581"/>
      <c r="AY198" s="581"/>
      <c r="AZ198" s="581"/>
      <c r="BA198" s="581"/>
      <c r="BB198" s="581"/>
      <c r="BC198" s="581"/>
      <c r="BD198" s="581"/>
      <c r="BE198" s="581"/>
      <c r="BF198" s="581"/>
    </row>
    <row r="199" spans="1:58" x14ac:dyDescent="0.25">
      <c r="C199" s="581"/>
      <c r="D199" s="581"/>
      <c r="E199" s="581"/>
      <c r="F199" s="581"/>
      <c r="G199" s="581"/>
      <c r="H199" s="581"/>
      <c r="I199" s="581"/>
      <c r="J199" s="581"/>
      <c r="K199" s="581"/>
      <c r="L199" s="581"/>
      <c r="M199" s="581"/>
      <c r="N199" s="581"/>
      <c r="O199" s="581"/>
      <c r="P199" s="581"/>
      <c r="Q199" s="581"/>
      <c r="R199" s="581"/>
      <c r="S199" s="581"/>
      <c r="T199" s="581"/>
      <c r="U199" s="581"/>
      <c r="V199" s="581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  <c r="AT199" s="581"/>
      <c r="AU199" s="581"/>
      <c r="AV199" s="581"/>
      <c r="AW199" s="581"/>
      <c r="AX199" s="581"/>
      <c r="AY199" s="581"/>
      <c r="AZ199" s="581"/>
      <c r="BA199" s="581"/>
      <c r="BB199" s="581"/>
      <c r="BC199" s="581"/>
      <c r="BD199" s="581"/>
      <c r="BE199" s="581"/>
      <c r="BF199" s="581"/>
    </row>
    <row r="200" spans="1:58" x14ac:dyDescent="0.25">
      <c r="A200" s="172">
        <v>0</v>
      </c>
      <c r="B200" s="138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  <c r="BE200" s="581"/>
      <c r="BF200" s="581"/>
    </row>
    <row r="201" spans="1:58" x14ac:dyDescent="0.25">
      <c r="C201" s="581"/>
      <c r="D201" s="581"/>
      <c r="E201" s="581"/>
      <c r="F201" s="581"/>
      <c r="G201" s="581"/>
      <c r="H201" s="581"/>
      <c r="I201" s="581"/>
      <c r="J201" s="581"/>
      <c r="K201" s="581"/>
      <c r="L201" s="581"/>
      <c r="M201" s="581"/>
      <c r="N201" s="581"/>
      <c r="O201" s="581"/>
      <c r="P201" s="581"/>
      <c r="Q201" s="581"/>
      <c r="R201" s="581"/>
      <c r="S201" s="581"/>
      <c r="T201" s="581"/>
      <c r="U201" s="581"/>
      <c r="V201" s="581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1"/>
      <c r="AU201" s="581"/>
      <c r="AV201" s="581"/>
      <c r="AW201" s="581"/>
      <c r="AX201" s="581"/>
      <c r="AY201" s="581"/>
      <c r="AZ201" s="581"/>
      <c r="BA201" s="581"/>
      <c r="BB201" s="581"/>
      <c r="BC201" s="581"/>
      <c r="BD201" s="581"/>
      <c r="BE201" s="581"/>
      <c r="BF201" s="581"/>
    </row>
    <row r="202" spans="1:58" x14ac:dyDescent="0.25">
      <c r="C202" s="581"/>
      <c r="D202" s="581"/>
      <c r="E202" s="581"/>
      <c r="F202" s="581"/>
      <c r="G202" s="581"/>
      <c r="H202" s="581"/>
      <c r="I202" s="581"/>
      <c r="J202" s="581"/>
      <c r="K202" s="581"/>
      <c r="L202" s="581"/>
      <c r="M202" s="581"/>
      <c r="N202" s="581"/>
      <c r="O202" s="581"/>
      <c r="P202" s="581"/>
      <c r="Q202" s="581"/>
      <c r="R202" s="581"/>
      <c r="S202" s="581"/>
      <c r="T202" s="581"/>
      <c r="U202" s="581"/>
      <c r="V202" s="581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  <c r="AT202" s="581"/>
      <c r="AU202" s="581"/>
      <c r="AV202" s="581"/>
      <c r="AW202" s="581"/>
      <c r="AX202" s="581"/>
      <c r="AY202" s="581"/>
      <c r="AZ202" s="581"/>
      <c r="BA202" s="581"/>
      <c r="BB202" s="581"/>
      <c r="BC202" s="581"/>
      <c r="BD202" s="581"/>
      <c r="BE202" s="581"/>
      <c r="BF202" s="581"/>
    </row>
    <row r="203" spans="1:58" x14ac:dyDescent="0.25">
      <c r="C203" s="581"/>
      <c r="D203" s="581"/>
      <c r="E203" s="581"/>
      <c r="F203" s="581"/>
      <c r="G203" s="581"/>
      <c r="H203" s="581"/>
      <c r="I203" s="581"/>
      <c r="J203" s="581"/>
      <c r="K203" s="581"/>
      <c r="L203" s="581"/>
      <c r="M203" s="581"/>
      <c r="N203" s="581"/>
      <c r="O203" s="581"/>
      <c r="P203" s="581"/>
      <c r="Q203" s="581"/>
      <c r="R203" s="581"/>
      <c r="S203" s="581"/>
      <c r="T203" s="581"/>
      <c r="U203" s="581"/>
      <c r="V203" s="581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  <c r="AT203" s="581"/>
      <c r="AU203" s="581"/>
      <c r="AV203" s="581"/>
      <c r="AW203" s="581"/>
      <c r="AX203" s="581"/>
      <c r="AY203" s="581"/>
      <c r="AZ203" s="581"/>
      <c r="BA203" s="581"/>
      <c r="BB203" s="581"/>
      <c r="BC203" s="581"/>
      <c r="BD203" s="581"/>
      <c r="BE203" s="581"/>
      <c r="BF203" s="581"/>
    </row>
    <row r="204" spans="1:58" x14ac:dyDescent="0.25">
      <c r="C204" s="581"/>
      <c r="D204" s="581"/>
      <c r="E204" s="581"/>
      <c r="F204" s="581"/>
      <c r="G204" s="581"/>
      <c r="H204" s="581"/>
      <c r="I204" s="581"/>
      <c r="J204" s="581"/>
      <c r="K204" s="581"/>
      <c r="L204" s="581"/>
      <c r="M204" s="581"/>
      <c r="N204" s="581"/>
      <c r="O204" s="581"/>
      <c r="P204" s="581"/>
      <c r="Q204" s="581"/>
      <c r="R204" s="581"/>
      <c r="S204" s="581"/>
      <c r="T204" s="581"/>
      <c r="U204" s="581"/>
      <c r="V204" s="581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  <c r="AT204" s="581"/>
      <c r="AU204" s="581"/>
      <c r="AV204" s="581"/>
      <c r="AW204" s="581"/>
      <c r="AX204" s="581"/>
      <c r="AY204" s="581"/>
      <c r="AZ204" s="581"/>
      <c r="BA204" s="581"/>
      <c r="BB204" s="581"/>
      <c r="BC204" s="581"/>
      <c r="BD204" s="581"/>
      <c r="BE204" s="581"/>
      <c r="BF204" s="581"/>
    </row>
    <row r="205" spans="1:58" x14ac:dyDescent="0.25">
      <c r="C205" s="581"/>
      <c r="D205" s="581"/>
      <c r="E205" s="581"/>
      <c r="F205" s="581"/>
      <c r="G205" s="581"/>
      <c r="H205" s="581"/>
      <c r="I205" s="581"/>
      <c r="J205" s="581"/>
      <c r="K205" s="581"/>
      <c r="L205" s="581"/>
      <c r="M205" s="581"/>
      <c r="N205" s="581"/>
      <c r="O205" s="581"/>
      <c r="P205" s="581"/>
      <c r="Q205" s="581"/>
      <c r="R205" s="581"/>
      <c r="S205" s="581"/>
      <c r="T205" s="581"/>
      <c r="U205" s="581"/>
      <c r="V205" s="581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  <c r="AT205" s="581"/>
      <c r="AU205" s="581"/>
      <c r="AV205" s="581"/>
      <c r="AW205" s="581"/>
      <c r="AX205" s="581"/>
      <c r="AY205" s="581"/>
      <c r="AZ205" s="581"/>
      <c r="BA205" s="581"/>
      <c r="BB205" s="581"/>
      <c r="BC205" s="581"/>
      <c r="BD205" s="581"/>
      <c r="BE205" s="581"/>
      <c r="BF205" s="581"/>
    </row>
    <row r="206" spans="1:58" x14ac:dyDescent="0.25">
      <c r="C206" s="581"/>
      <c r="D206" s="581"/>
      <c r="E206" s="581"/>
      <c r="F206" s="581"/>
      <c r="G206" s="581"/>
      <c r="H206" s="581"/>
      <c r="I206" s="581"/>
      <c r="J206" s="581"/>
      <c r="K206" s="581"/>
      <c r="L206" s="581"/>
      <c r="M206" s="581"/>
      <c r="N206" s="581"/>
      <c r="O206" s="581"/>
      <c r="P206" s="581"/>
      <c r="Q206" s="581"/>
      <c r="R206" s="581"/>
      <c r="S206" s="581"/>
      <c r="T206" s="581"/>
      <c r="U206" s="581"/>
      <c r="V206" s="581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  <c r="AT206" s="581"/>
      <c r="AU206" s="581"/>
      <c r="AV206" s="581"/>
      <c r="AW206" s="581"/>
      <c r="AX206" s="581"/>
      <c r="AY206" s="581"/>
      <c r="AZ206" s="581"/>
      <c r="BA206" s="581"/>
      <c r="BB206" s="581"/>
      <c r="BC206" s="581"/>
      <c r="BD206" s="581"/>
      <c r="BE206" s="581"/>
      <c r="BF206" s="581"/>
    </row>
    <row r="207" spans="1:58" x14ac:dyDescent="0.25">
      <c r="C207" s="581"/>
      <c r="D207" s="581"/>
      <c r="E207" s="581"/>
      <c r="F207" s="581"/>
      <c r="G207" s="581"/>
      <c r="H207" s="581"/>
      <c r="I207" s="581"/>
      <c r="J207" s="581"/>
      <c r="K207" s="581"/>
      <c r="L207" s="581"/>
      <c r="M207" s="581"/>
      <c r="N207" s="581"/>
      <c r="O207" s="581"/>
      <c r="P207" s="581"/>
      <c r="Q207" s="581"/>
      <c r="R207" s="581"/>
      <c r="S207" s="581"/>
      <c r="T207" s="581"/>
      <c r="U207" s="581"/>
      <c r="V207" s="581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  <c r="AT207" s="581"/>
      <c r="AU207" s="581"/>
      <c r="AV207" s="581"/>
      <c r="AW207" s="581"/>
      <c r="AX207" s="581"/>
      <c r="AY207" s="581"/>
      <c r="AZ207" s="581"/>
      <c r="BA207" s="581"/>
      <c r="BB207" s="581"/>
      <c r="BC207" s="581"/>
      <c r="BD207" s="581"/>
      <c r="BE207" s="581"/>
      <c r="BF207" s="581"/>
    </row>
    <row r="208" spans="1:58" x14ac:dyDescent="0.25">
      <c r="C208" s="581"/>
      <c r="D208" s="581"/>
      <c r="E208" s="581"/>
      <c r="F208" s="581"/>
      <c r="G208" s="581"/>
      <c r="H208" s="581"/>
      <c r="I208" s="581"/>
      <c r="J208" s="581"/>
      <c r="K208" s="581"/>
      <c r="L208" s="581"/>
      <c r="M208" s="581"/>
      <c r="N208" s="581"/>
      <c r="O208" s="581"/>
      <c r="P208" s="581"/>
      <c r="Q208" s="581"/>
      <c r="R208" s="581"/>
      <c r="S208" s="581"/>
      <c r="T208" s="581"/>
      <c r="U208" s="581"/>
      <c r="V208" s="581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  <c r="AT208" s="581"/>
      <c r="AU208" s="581"/>
      <c r="AV208" s="581"/>
      <c r="AW208" s="581"/>
      <c r="AX208" s="581"/>
      <c r="AY208" s="581"/>
      <c r="AZ208" s="581"/>
      <c r="BA208" s="581"/>
      <c r="BB208" s="581"/>
      <c r="BC208" s="581"/>
      <c r="BD208" s="581"/>
      <c r="BE208" s="581"/>
      <c r="BF208" s="581"/>
    </row>
    <row r="209" spans="3:58" x14ac:dyDescent="0.25">
      <c r="C209" s="581"/>
      <c r="D209" s="581"/>
      <c r="E209" s="581"/>
      <c r="F209" s="581"/>
      <c r="G209" s="581"/>
      <c r="H209" s="581"/>
      <c r="I209" s="581"/>
      <c r="J209" s="581"/>
      <c r="K209" s="581"/>
      <c r="L209" s="581"/>
      <c r="M209" s="581"/>
      <c r="N209" s="581"/>
      <c r="O209" s="581"/>
      <c r="P209" s="581"/>
      <c r="Q209" s="581"/>
      <c r="R209" s="581"/>
      <c r="S209" s="581"/>
      <c r="T209" s="581"/>
      <c r="U209" s="581"/>
      <c r="V209" s="581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  <c r="AT209" s="581"/>
      <c r="AU209" s="581"/>
      <c r="AV209" s="581"/>
      <c r="AW209" s="581"/>
      <c r="AX209" s="581"/>
      <c r="AY209" s="581"/>
      <c r="AZ209" s="581"/>
      <c r="BA209" s="581"/>
      <c r="BB209" s="581"/>
      <c r="BC209" s="581"/>
      <c r="BD209" s="581"/>
      <c r="BE209" s="581"/>
      <c r="BF209" s="581"/>
    </row>
    <row r="210" spans="3:58" x14ac:dyDescent="0.25">
      <c r="C210" s="581"/>
      <c r="D210" s="581"/>
      <c r="E210" s="581"/>
      <c r="F210" s="581"/>
      <c r="G210" s="581"/>
      <c r="H210" s="581"/>
      <c r="I210" s="581"/>
      <c r="J210" s="581"/>
      <c r="K210" s="581"/>
      <c r="L210" s="581"/>
      <c r="M210" s="581"/>
      <c r="N210" s="581"/>
      <c r="O210" s="581"/>
      <c r="P210" s="581"/>
      <c r="Q210" s="581"/>
      <c r="R210" s="581"/>
      <c r="S210" s="581"/>
      <c r="T210" s="581"/>
      <c r="U210" s="581"/>
      <c r="V210" s="581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  <c r="AT210" s="581"/>
      <c r="AU210" s="581"/>
      <c r="AV210" s="581"/>
      <c r="AW210" s="581"/>
      <c r="AX210" s="581"/>
      <c r="AY210" s="581"/>
      <c r="AZ210" s="581"/>
      <c r="BA210" s="581"/>
      <c r="BB210" s="581"/>
      <c r="BC210" s="581"/>
      <c r="BD210" s="581"/>
      <c r="BE210" s="581"/>
      <c r="BF210" s="581"/>
    </row>
    <row r="211" spans="3:58" x14ac:dyDescent="0.25">
      <c r="C211" s="581"/>
      <c r="D211" s="581"/>
      <c r="E211" s="581"/>
      <c r="F211" s="581"/>
      <c r="G211" s="581"/>
      <c r="H211" s="581"/>
      <c r="I211" s="581"/>
      <c r="J211" s="581"/>
      <c r="K211" s="581"/>
      <c r="L211" s="581"/>
      <c r="M211" s="581"/>
      <c r="N211" s="581"/>
      <c r="O211" s="581"/>
      <c r="P211" s="581"/>
      <c r="Q211" s="581"/>
      <c r="R211" s="581"/>
      <c r="S211" s="581"/>
      <c r="T211" s="581"/>
      <c r="U211" s="581"/>
      <c r="V211" s="581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  <c r="AT211" s="581"/>
      <c r="AU211" s="581"/>
      <c r="AV211" s="581"/>
      <c r="AW211" s="581"/>
      <c r="AX211" s="581"/>
      <c r="AY211" s="581"/>
      <c r="AZ211" s="581"/>
      <c r="BA211" s="581"/>
      <c r="BB211" s="581"/>
      <c r="BC211" s="581"/>
      <c r="BD211" s="581"/>
      <c r="BE211" s="581"/>
      <c r="BF211" s="581"/>
    </row>
    <row r="212" spans="3:58" x14ac:dyDescent="0.25">
      <c r="C212" s="581"/>
      <c r="D212" s="581"/>
      <c r="E212" s="581"/>
      <c r="F212" s="581"/>
      <c r="G212" s="581"/>
      <c r="H212" s="581"/>
      <c r="I212" s="581"/>
      <c r="J212" s="581"/>
      <c r="K212" s="581"/>
      <c r="L212" s="581"/>
      <c r="M212" s="581"/>
      <c r="N212" s="581"/>
      <c r="O212" s="581"/>
      <c r="P212" s="581"/>
      <c r="Q212" s="581"/>
      <c r="R212" s="581"/>
      <c r="S212" s="581"/>
      <c r="T212" s="581"/>
      <c r="U212" s="581"/>
      <c r="V212" s="581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  <c r="AT212" s="581"/>
      <c r="AU212" s="581"/>
      <c r="AV212" s="581"/>
      <c r="AW212" s="581"/>
      <c r="AX212" s="581"/>
      <c r="AY212" s="581"/>
      <c r="AZ212" s="581"/>
      <c r="BA212" s="581"/>
      <c r="BB212" s="581"/>
      <c r="BC212" s="581"/>
      <c r="BD212" s="581"/>
      <c r="BE212" s="581"/>
      <c r="BF212" s="581"/>
    </row>
    <row r="213" spans="3:58" x14ac:dyDescent="0.25">
      <c r="C213" s="581"/>
      <c r="D213" s="581"/>
      <c r="E213" s="581"/>
      <c r="F213" s="581"/>
      <c r="G213" s="581"/>
      <c r="H213" s="581"/>
      <c r="I213" s="581"/>
      <c r="J213" s="581"/>
      <c r="K213" s="581"/>
      <c r="L213" s="581"/>
      <c r="M213" s="581"/>
      <c r="N213" s="581"/>
      <c r="O213" s="581"/>
      <c r="P213" s="581"/>
      <c r="Q213" s="581"/>
      <c r="R213" s="581"/>
      <c r="S213" s="581"/>
      <c r="T213" s="581"/>
      <c r="U213" s="581"/>
      <c r="V213" s="581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  <c r="AT213" s="581"/>
      <c r="AU213" s="581"/>
      <c r="AV213" s="581"/>
      <c r="AW213" s="581"/>
      <c r="AX213" s="581"/>
      <c r="AY213" s="581"/>
      <c r="AZ213" s="581"/>
      <c r="BA213" s="581"/>
      <c r="BB213" s="581"/>
      <c r="BC213" s="581"/>
      <c r="BD213" s="581"/>
      <c r="BE213" s="581"/>
      <c r="BF213" s="581"/>
    </row>
    <row r="214" spans="3:58" x14ac:dyDescent="0.25">
      <c r="C214" s="581"/>
      <c r="D214" s="581"/>
      <c r="E214" s="581"/>
      <c r="F214" s="581"/>
      <c r="G214" s="581"/>
      <c r="H214" s="581"/>
      <c r="I214" s="581"/>
      <c r="J214" s="581"/>
      <c r="K214" s="581"/>
      <c r="L214" s="581"/>
      <c r="M214" s="581"/>
      <c r="N214" s="581"/>
      <c r="O214" s="581"/>
      <c r="P214" s="581"/>
      <c r="Q214" s="581"/>
      <c r="R214" s="581"/>
      <c r="S214" s="581"/>
      <c r="T214" s="581"/>
      <c r="U214" s="581"/>
      <c r="V214" s="581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  <c r="AT214" s="581"/>
      <c r="AU214" s="581"/>
      <c r="AV214" s="581"/>
      <c r="AW214" s="581"/>
      <c r="AX214" s="581"/>
      <c r="AY214" s="581"/>
      <c r="AZ214" s="581"/>
      <c r="BA214" s="581"/>
      <c r="BB214" s="581"/>
      <c r="BC214" s="581"/>
      <c r="BD214" s="581"/>
      <c r="BE214" s="581"/>
      <c r="BF214" s="581"/>
    </row>
    <row r="215" spans="3:58" x14ac:dyDescent="0.25">
      <c r="C215" s="581"/>
      <c r="D215" s="581"/>
      <c r="E215" s="581"/>
      <c r="F215" s="581"/>
      <c r="G215" s="581"/>
      <c r="H215" s="581"/>
      <c r="I215" s="581"/>
      <c r="J215" s="581"/>
      <c r="K215" s="581"/>
      <c r="L215" s="581"/>
      <c r="M215" s="581"/>
      <c r="N215" s="581"/>
      <c r="O215" s="581"/>
      <c r="P215" s="581"/>
      <c r="Q215" s="581"/>
      <c r="R215" s="581"/>
      <c r="S215" s="581"/>
      <c r="T215" s="581"/>
      <c r="U215" s="581"/>
      <c r="V215" s="581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  <c r="AT215" s="581"/>
      <c r="AU215" s="581"/>
      <c r="AV215" s="581"/>
      <c r="AW215" s="581"/>
      <c r="AX215" s="581"/>
      <c r="AY215" s="581"/>
      <c r="AZ215" s="581"/>
      <c r="BA215" s="581"/>
      <c r="BB215" s="581"/>
      <c r="BC215" s="581"/>
      <c r="BD215" s="581"/>
      <c r="BE215" s="581"/>
      <c r="BF215" s="581"/>
    </row>
    <row r="216" spans="3:58" x14ac:dyDescent="0.25">
      <c r="C216" s="581"/>
      <c r="D216" s="581"/>
      <c r="E216" s="581"/>
      <c r="F216" s="581"/>
      <c r="G216" s="581"/>
      <c r="H216" s="581"/>
      <c r="I216" s="581"/>
      <c r="J216" s="581"/>
      <c r="K216" s="581"/>
      <c r="L216" s="581"/>
      <c r="M216" s="581"/>
      <c r="N216" s="581"/>
      <c r="O216" s="581"/>
      <c r="P216" s="581"/>
      <c r="Q216" s="581"/>
      <c r="R216" s="581"/>
      <c r="S216" s="581"/>
      <c r="T216" s="581"/>
      <c r="U216" s="581"/>
      <c r="V216" s="581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  <c r="AT216" s="581"/>
      <c r="AU216" s="581"/>
      <c r="AV216" s="581"/>
      <c r="AW216" s="581"/>
      <c r="AX216" s="581"/>
      <c r="AY216" s="581"/>
      <c r="AZ216" s="581"/>
      <c r="BA216" s="581"/>
      <c r="BB216" s="581"/>
      <c r="BC216" s="581"/>
      <c r="BD216" s="581"/>
      <c r="BE216" s="581"/>
      <c r="BF216" s="581"/>
    </row>
    <row r="217" spans="3:58" x14ac:dyDescent="0.25">
      <c r="C217" s="581"/>
      <c r="D217" s="581"/>
      <c r="E217" s="581"/>
      <c r="F217" s="581"/>
      <c r="G217" s="581"/>
      <c r="H217" s="581"/>
      <c r="I217" s="581"/>
      <c r="J217" s="581"/>
      <c r="K217" s="581"/>
      <c r="L217" s="581"/>
      <c r="M217" s="581"/>
      <c r="N217" s="581"/>
      <c r="O217" s="581"/>
      <c r="P217" s="581"/>
      <c r="Q217" s="581"/>
      <c r="R217" s="581"/>
      <c r="S217" s="581"/>
      <c r="T217" s="581"/>
      <c r="U217" s="581"/>
      <c r="V217" s="581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  <c r="AT217" s="581"/>
      <c r="AU217" s="581"/>
      <c r="AV217" s="581"/>
      <c r="AW217" s="581"/>
      <c r="AX217" s="581"/>
      <c r="AY217" s="581"/>
      <c r="AZ217" s="581"/>
      <c r="BA217" s="581"/>
      <c r="BB217" s="581"/>
      <c r="BC217" s="581"/>
      <c r="BD217" s="581"/>
      <c r="BE217" s="581"/>
      <c r="BF217" s="581"/>
    </row>
    <row r="218" spans="3:58" x14ac:dyDescent="0.25">
      <c r="C218" s="581"/>
      <c r="D218" s="581"/>
      <c r="E218" s="581"/>
      <c r="F218" s="581"/>
      <c r="G218" s="581"/>
      <c r="H218" s="581"/>
      <c r="I218" s="581"/>
      <c r="J218" s="581"/>
      <c r="K218" s="581"/>
      <c r="L218" s="581"/>
      <c r="M218" s="581"/>
      <c r="N218" s="581"/>
      <c r="O218" s="581"/>
      <c r="P218" s="581"/>
      <c r="Q218" s="581"/>
      <c r="R218" s="581"/>
      <c r="S218" s="581"/>
      <c r="T218" s="581"/>
      <c r="U218" s="581"/>
      <c r="V218" s="581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  <c r="AT218" s="581"/>
      <c r="AU218" s="581"/>
      <c r="AV218" s="581"/>
      <c r="AW218" s="581"/>
      <c r="AX218" s="581"/>
      <c r="AY218" s="581"/>
      <c r="AZ218" s="581"/>
      <c r="BA218" s="581"/>
      <c r="BB218" s="581"/>
      <c r="BC218" s="581"/>
      <c r="BD218" s="581"/>
      <c r="BE218" s="581"/>
      <c r="BF218" s="581"/>
    </row>
    <row r="219" spans="3:58" x14ac:dyDescent="0.25">
      <c r="C219" s="581"/>
      <c r="D219" s="581"/>
      <c r="E219" s="581"/>
      <c r="F219" s="581"/>
      <c r="G219" s="581"/>
      <c r="H219" s="581"/>
      <c r="I219" s="581"/>
      <c r="J219" s="581"/>
      <c r="K219" s="581"/>
      <c r="L219" s="581"/>
      <c r="M219" s="581"/>
      <c r="N219" s="581"/>
      <c r="O219" s="581"/>
      <c r="P219" s="581"/>
      <c r="Q219" s="581"/>
      <c r="R219" s="581"/>
      <c r="S219" s="581"/>
      <c r="T219" s="581"/>
      <c r="U219" s="581"/>
      <c r="V219" s="581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  <c r="AT219" s="581"/>
      <c r="AU219" s="581"/>
      <c r="AV219" s="581"/>
      <c r="AW219" s="581"/>
      <c r="AX219" s="581"/>
      <c r="AY219" s="581"/>
      <c r="AZ219" s="581"/>
      <c r="BA219" s="581"/>
      <c r="BB219" s="581"/>
      <c r="BC219" s="581"/>
      <c r="BD219" s="581"/>
      <c r="BE219" s="581"/>
      <c r="BF219" s="581"/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770" t="s">
        <v>66</v>
      </c>
      <c r="B6" s="770"/>
      <c r="C6" s="770"/>
      <c r="D6" s="770"/>
      <c r="E6" s="770"/>
      <c r="F6" s="770"/>
      <c r="G6" s="770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725" t="s">
        <v>27</v>
      </c>
      <c r="B8" s="743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760" t="s">
        <v>62</v>
      </c>
      <c r="B9" s="768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757" t="s">
        <v>61</v>
      </c>
      <c r="B10" s="769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757" t="s">
        <v>60</v>
      </c>
      <c r="B11" s="769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757" t="s">
        <v>59</v>
      </c>
      <c r="B12" s="769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757" t="s">
        <v>58</v>
      </c>
      <c r="B13" s="769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757" t="s">
        <v>57</v>
      </c>
      <c r="B14" s="769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757" t="s">
        <v>56</v>
      </c>
      <c r="B15" s="758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757" t="s">
        <v>55</v>
      </c>
      <c r="B16" s="769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757" t="s">
        <v>54</v>
      </c>
      <c r="B17" s="769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757" t="s">
        <v>53</v>
      </c>
      <c r="B18" s="769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757" t="s">
        <v>52</v>
      </c>
      <c r="B19" s="769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757" t="s">
        <v>51</v>
      </c>
      <c r="B20" s="769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757" t="s">
        <v>50</v>
      </c>
      <c r="B21" s="769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757" t="s">
        <v>49</v>
      </c>
      <c r="B22" s="758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757" t="s">
        <v>48</v>
      </c>
      <c r="B23" s="769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757" t="s">
        <v>47</v>
      </c>
      <c r="B24" s="769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757" t="s">
        <v>46</v>
      </c>
      <c r="B25" s="769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760" t="s">
        <v>45</v>
      </c>
      <c r="B26" s="768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762" t="s">
        <v>44</v>
      </c>
      <c r="B27" s="763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725" t="s">
        <v>27</v>
      </c>
      <c r="B29" s="726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764" t="s">
        <v>39</v>
      </c>
      <c r="B30" s="765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757" t="s">
        <v>38</v>
      </c>
      <c r="B31" s="758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757" t="s">
        <v>37</v>
      </c>
      <c r="B32" s="758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757" t="s">
        <v>36</v>
      </c>
      <c r="B33" s="758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759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759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759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760" t="s">
        <v>31</v>
      </c>
      <c r="B37" s="761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766" t="s">
        <v>30</v>
      </c>
      <c r="B38" s="767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755" t="s">
        <v>13</v>
      </c>
      <c r="B39" s="756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725" t="s">
        <v>27</v>
      </c>
      <c r="B42" s="726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727" t="s">
        <v>23</v>
      </c>
      <c r="B43" s="728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731" t="s">
        <v>22</v>
      </c>
      <c r="B44" s="732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735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736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727" t="s">
        <v>18</v>
      </c>
      <c r="B47" s="728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753"/>
      <c r="B51" s="754"/>
      <c r="C51" s="753"/>
      <c r="D51" s="29" t="s">
        <v>11</v>
      </c>
      <c r="E51" s="29" t="s">
        <v>10</v>
      </c>
      <c r="F51" s="29" t="s">
        <v>9</v>
      </c>
      <c r="G51" s="776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737" t="s">
        <v>6</v>
      </c>
      <c r="B52" s="738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729" t="s">
        <v>5</v>
      </c>
      <c r="B53" s="730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729" t="s">
        <v>4</v>
      </c>
      <c r="B54" s="730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729" t="s">
        <v>3</v>
      </c>
      <c r="B55" s="730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729" t="s">
        <v>2</v>
      </c>
      <c r="B56" s="730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733" t="s">
        <v>1</v>
      </c>
      <c r="B57" s="734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52:B52"/>
    <mergeCell ref="A42:B42"/>
    <mergeCell ref="A43:B43"/>
    <mergeCell ref="A44:B44"/>
    <mergeCell ref="A45:A46"/>
    <mergeCell ref="A47:B47"/>
    <mergeCell ref="A49:B51"/>
    <mergeCell ref="C49:G49"/>
    <mergeCell ref="H49:I50"/>
    <mergeCell ref="C50:C51"/>
    <mergeCell ref="D50:F50"/>
    <mergeCell ref="G50:G51"/>
    <mergeCell ref="A53:B53"/>
    <mergeCell ref="A54:B54"/>
    <mergeCell ref="A55:B55"/>
    <mergeCell ref="A56:B56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770" t="s">
        <v>66</v>
      </c>
      <c r="B6" s="770"/>
      <c r="C6" s="770"/>
      <c r="D6" s="770"/>
      <c r="E6" s="770"/>
      <c r="F6" s="770"/>
      <c r="G6" s="770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725" t="s">
        <v>27</v>
      </c>
      <c r="B8" s="743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760" t="s">
        <v>62</v>
      </c>
      <c r="B9" s="768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757" t="s">
        <v>61</v>
      </c>
      <c r="B10" s="769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757" t="s">
        <v>60</v>
      </c>
      <c r="B11" s="769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757" t="s">
        <v>59</v>
      </c>
      <c r="B12" s="769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757" t="s">
        <v>58</v>
      </c>
      <c r="B13" s="769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757" t="s">
        <v>57</v>
      </c>
      <c r="B14" s="769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757" t="s">
        <v>56</v>
      </c>
      <c r="B15" s="758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757" t="s">
        <v>55</v>
      </c>
      <c r="B16" s="769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757" t="s">
        <v>54</v>
      </c>
      <c r="B17" s="769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757" t="s">
        <v>53</v>
      </c>
      <c r="B18" s="769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757" t="s">
        <v>52</v>
      </c>
      <c r="B19" s="769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757" t="s">
        <v>51</v>
      </c>
      <c r="B20" s="769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757" t="s">
        <v>50</v>
      </c>
      <c r="B21" s="769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757" t="s">
        <v>49</v>
      </c>
      <c r="B22" s="758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757" t="s">
        <v>48</v>
      </c>
      <c r="B23" s="769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757" t="s">
        <v>47</v>
      </c>
      <c r="B24" s="769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757" t="s">
        <v>46</v>
      </c>
      <c r="B25" s="769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760" t="s">
        <v>45</v>
      </c>
      <c r="B26" s="768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762" t="s">
        <v>44</v>
      </c>
      <c r="B27" s="763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725" t="s">
        <v>27</v>
      </c>
      <c r="B29" s="726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764" t="s">
        <v>39</v>
      </c>
      <c r="B30" s="765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757" t="s">
        <v>38</v>
      </c>
      <c r="B31" s="758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757" t="s">
        <v>37</v>
      </c>
      <c r="B32" s="758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757" t="s">
        <v>36</v>
      </c>
      <c r="B33" s="758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759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759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759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760" t="s">
        <v>31</v>
      </c>
      <c r="B37" s="761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766" t="s">
        <v>30</v>
      </c>
      <c r="B38" s="767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755" t="s">
        <v>13</v>
      </c>
      <c r="B39" s="756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725" t="s">
        <v>27</v>
      </c>
      <c r="B42" s="726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727" t="s">
        <v>23</v>
      </c>
      <c r="B43" s="728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731" t="s">
        <v>22</v>
      </c>
      <c r="B44" s="732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735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736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727" t="s">
        <v>18</v>
      </c>
      <c r="B47" s="728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753"/>
      <c r="B51" s="754"/>
      <c r="C51" s="753"/>
      <c r="D51" s="187" t="s">
        <v>11</v>
      </c>
      <c r="E51" s="187" t="s">
        <v>10</v>
      </c>
      <c r="F51" s="187" t="s">
        <v>9</v>
      </c>
      <c r="G51" s="776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737" t="s">
        <v>6</v>
      </c>
      <c r="B52" s="738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729" t="s">
        <v>5</v>
      </c>
      <c r="B53" s="730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729" t="s">
        <v>4</v>
      </c>
      <c r="B54" s="730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729" t="s">
        <v>3</v>
      </c>
      <c r="B55" s="730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729" t="s">
        <v>2</v>
      </c>
      <c r="B56" s="730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733" t="s">
        <v>1</v>
      </c>
      <c r="B57" s="734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",[2]NOMBRE!B2," - ","( ",[2]NOMBRE!C2,[2]NOMBRE!D2,[2]NOMBRE!E2,[2]NOMBRE!F2,[2]NOMBRE!G2," )")</f>
        <v>COMUNA: LINARES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",[2]NOMBRE!B3," - ","( ",[2]NOMBRE!C3,[2]NOMBRE!D3,[2]NOMBRE!E3,[2]NOMBRE!F3,[2]NOMBRE!G3,"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",[2]NOMBRE!B6," - ","( ",[2]NOMBRE!C6,[2]NOMBRE!D6," )")</f>
        <v>MES: MARZO - ( 03 )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",[2]NOMBRE!B7)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18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18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22</v>
      </c>
      <c r="D34" s="646">
        <v>22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22</v>
      </c>
      <c r="D39" s="658">
        <f>SUM(D30:D38)</f>
        <v>22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18" t="s">
        <v>13</v>
      </c>
      <c r="D42" s="592" t="s">
        <v>26</v>
      </c>
      <c r="E42" s="718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18" t="s">
        <v>11</v>
      </c>
      <c r="E51" s="718" t="s">
        <v>10</v>
      </c>
      <c r="F51" s="718" t="s">
        <v>9</v>
      </c>
      <c r="G51" s="776"/>
      <c r="H51" s="615" t="s">
        <v>8</v>
      </c>
      <c r="I51" s="718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88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",[3]NOMBRE!B2," - ","( ",[3]NOMBRE!C2,[3]NOMBRE!D2,[3]NOMBRE!E2,[3]NOMBRE!F2,[3]NOMBRE!G2," )")</f>
        <v>COMUNA: LINARES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",[3]NOMBRE!B3," - ","( ",[3]NOMBRE!C3,[3]NOMBRE!D3,[3]NOMBRE!E3,[3]NOMBRE!F3,[3]NOMBRE!G3," )")</f>
        <v>ESTABLECIMIENTO: HOSPITAL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",[3]NOMBRE!B6," - ","( ",[3]NOMBRE!C6,[3]NOMBRE!D6," )")</f>
        <v>MES: ABRIL - ( 04 )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",[3]NOMBRE!B7)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19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19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56</v>
      </c>
      <c r="D34" s="646">
        <v>56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56</v>
      </c>
      <c r="D39" s="658">
        <f>SUM(D30:D38)</f>
        <v>56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19" t="s">
        <v>13</v>
      </c>
      <c r="D42" s="592" t="s">
        <v>26</v>
      </c>
      <c r="E42" s="719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19" t="s">
        <v>11</v>
      </c>
      <c r="E51" s="719" t="s">
        <v>10</v>
      </c>
      <c r="F51" s="719" t="s">
        <v>9</v>
      </c>
      <c r="G51" s="776"/>
      <c r="H51" s="615" t="s">
        <v>8</v>
      </c>
      <c r="I51" s="719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224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",[4]NOMBRE!B2," - ","( ",[4]NOMBRE!C2,[4]NOMBRE!D2,[4]NOMBRE!E2,[4]NOMBRE!F2,[4]NOMBRE!G2," )")</f>
        <v>COMUNA: LINARES 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",[4]NOMBRE!B3," - ","( ",[4]NOMBRE!C3,[4]NOMBRE!D3,[4]NOMBRE!E3,[4]NOMBRE!F3,[4]NOMBRE!G3,"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",[4]NOMBRE!B6," - ","( ",[4]NOMBRE!C6,[4]NOMBRE!D6," )")</f>
        <v>MES: MAYO - ( 05 )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",[4]NOMBRE!B7)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20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20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38</v>
      </c>
      <c r="D34" s="646">
        <v>38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38</v>
      </c>
      <c r="D39" s="658">
        <f>SUM(D30:D38)</f>
        <v>38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20" t="s">
        <v>13</v>
      </c>
      <c r="D42" s="592" t="s">
        <v>26</v>
      </c>
      <c r="E42" s="720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20" t="s">
        <v>11</v>
      </c>
      <c r="E51" s="720" t="s">
        <v>10</v>
      </c>
      <c r="F51" s="720" t="s">
        <v>9</v>
      </c>
      <c r="G51" s="776"/>
      <c r="H51" s="615" t="s">
        <v>8</v>
      </c>
      <c r="I51" s="720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152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A6" sqref="A6:G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",[5]NOMBRE!B2," - ","( ",[5]NOMBRE!C2,[5]NOMBRE!D2,[5]NOMBRE!E2,[5]NOMBRE!F2,[5]NOMBRE!G2," )")</f>
        <v>COMUNA: LINARES 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",[5]NOMBRE!B3," - ","( ",[5]NOMBRE!C3,[5]NOMBRE!D3,[5]NOMBRE!E3,[5]NOMBRE!F3,[5]NOMBRE!G3,"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",[5]NOMBRE!B6," - ","( ",[5]NOMBRE!C6,[5]NOMBRE!D6," )")</f>
        <v>MES: JUNIO - ( 06 )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",[5]NOMBRE!B7)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21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21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34</v>
      </c>
      <c r="D34" s="646">
        <v>34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34</v>
      </c>
      <c r="D39" s="658">
        <f>SUM(D30:D38)</f>
        <v>34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21" t="s">
        <v>13</v>
      </c>
      <c r="D42" s="592" t="s">
        <v>26</v>
      </c>
      <c r="E42" s="721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21" t="s">
        <v>11</v>
      </c>
      <c r="E51" s="721" t="s">
        <v>10</v>
      </c>
      <c r="F51" s="721" t="s">
        <v>9</v>
      </c>
      <c r="G51" s="776"/>
      <c r="H51" s="615" t="s">
        <v>8</v>
      </c>
      <c r="I51" s="721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136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J7" sqref="I7:J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",[6]NOMBRE!B2," - ","( ",[6]NOMBRE!C2,[6]NOMBRE!D2,[6]NOMBRE!E2,[6]NOMBRE!F2,[6]NOMBRE!G2," )")</f>
        <v>COMUNA: LINARES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",[6]NOMBRE!B3," - ","( ",[6]NOMBRE!C3,[6]NOMBRE!D3,[6]NOMBRE!E3,[6]NOMBRE!F3,[6]NOMBRE!G3,"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",[6]NOMBRE!B6," - ","( ",[6]NOMBRE!C6,[6]NOMBRE!D6," )")</f>
        <v>MES: JULIO - ( 07 )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",[6]NOMBRE!B7)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22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22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45</v>
      </c>
      <c r="D34" s="646">
        <v>45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45</v>
      </c>
      <c r="D39" s="658">
        <f>SUM(D30:D38)</f>
        <v>45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22" t="s">
        <v>13</v>
      </c>
      <c r="D42" s="592" t="s">
        <v>26</v>
      </c>
      <c r="E42" s="722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22" t="s">
        <v>11</v>
      </c>
      <c r="E51" s="722" t="s">
        <v>10</v>
      </c>
      <c r="F51" s="722" t="s">
        <v>9</v>
      </c>
      <c r="G51" s="776"/>
      <c r="H51" s="615" t="s">
        <v>8</v>
      </c>
      <c r="I51" s="722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180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H28" sqref="H28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",[7]NOMBRE!B2," - ","( ",[7]NOMBRE!C2,[7]NOMBRE!D2,[7]NOMBRE!E2,[7]NOMBRE!F2,[7]NOMBRE!G2," )")</f>
        <v>COMUNA: LINARES 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",[7]NOMBRE!B3," - ","( ",[7]NOMBRE!C3,[7]NOMBRE!D3,[7]NOMBRE!E3,[7]NOMBRE!F3,[7]NOMBRE!G3,"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",[7]NOMBRE!B6," - ","( ",[7]NOMBRE!C6,[7]NOMBRE!D6," )")</f>
        <v>MES: AGOSTO - ( 08 )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",[7]NOMBRE!B7)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23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23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28</v>
      </c>
      <c r="D34" s="646">
        <v>28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28</v>
      </c>
      <c r="D39" s="658">
        <f>SUM(D30:D38)</f>
        <v>28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23" t="s">
        <v>13</v>
      </c>
      <c r="D42" s="592" t="s">
        <v>26</v>
      </c>
      <c r="E42" s="723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23" t="s">
        <v>11</v>
      </c>
      <c r="E51" s="723" t="s">
        <v>10</v>
      </c>
      <c r="F51" s="723" t="s">
        <v>9</v>
      </c>
      <c r="G51" s="776"/>
      <c r="H51" s="615" t="s">
        <v>8</v>
      </c>
      <c r="I51" s="723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0</v>
      </c>
      <c r="D55" s="637"/>
      <c r="E55" s="637"/>
      <c r="F55" s="637"/>
      <c r="G55" s="695"/>
      <c r="H55" s="649"/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112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23" sqref="E23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",[8]NOMBRE!B2," - ","( ",[8]NOMBRE!C2,[8]NOMBRE!D2,[8]NOMBRE!E2,[8]NOMBRE!F2,[8]NOMBRE!G2," )")</f>
        <v>COMUNA: LINARES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",[8]NOMBRE!B3," - ","( ",[8]NOMBRE!C3,[8]NOMBRE!D3,[8]NOMBRE!E3,[8]NOMBRE!F3,[8]NOMBRE!G3," )")</f>
        <v>ESTABLECIMIENTO: HOSPITAL DE LINARES 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",[8]NOMBRE!B6," - ","( ",[8]NOMBRE!C6,[8]NOMBRE!D6," )")</f>
        <v>MES: SEPTIEMBRE - ( 09 )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",[8]NOMBRE!B7)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43"/>
      <c r="C8" s="724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0" t="s">
        <v>62</v>
      </c>
      <c r="B9" s="768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69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69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69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69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69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69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69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69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69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69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69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69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69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69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60" t="s">
        <v>45</v>
      </c>
      <c r="B26" s="76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63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24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57" t="s">
        <v>36</v>
      </c>
      <c r="B33" s="758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59" t="s">
        <v>35</v>
      </c>
      <c r="B34" s="626" t="s">
        <v>34</v>
      </c>
      <c r="C34" s="710">
        <f t="shared" si="4"/>
        <v>0</v>
      </c>
      <c r="D34" s="646"/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5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59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0" t="s">
        <v>31</v>
      </c>
      <c r="B37" s="761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6" t="s">
        <v>30</v>
      </c>
      <c r="B38" s="767"/>
      <c r="C38" s="712">
        <f t="shared" si="4"/>
        <v>24</v>
      </c>
      <c r="D38" s="651">
        <v>24</v>
      </c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24</v>
      </c>
      <c r="D39" s="658">
        <f>SUM(D30:D38)</f>
        <v>24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24" t="s">
        <v>13</v>
      </c>
      <c r="D42" s="592" t="s">
        <v>26</v>
      </c>
      <c r="E42" s="724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31" t="s">
        <v>22</v>
      </c>
      <c r="B44" s="732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53"/>
      <c r="D51" s="724" t="s">
        <v>11</v>
      </c>
      <c r="E51" s="724" t="s">
        <v>10</v>
      </c>
      <c r="F51" s="724" t="s">
        <v>9</v>
      </c>
      <c r="G51" s="776"/>
      <c r="H51" s="615" t="s">
        <v>8</v>
      </c>
      <c r="I51" s="724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2</v>
      </c>
      <c r="D55" s="637"/>
      <c r="E55" s="637"/>
      <c r="F55" s="637"/>
      <c r="G55" s="695"/>
      <c r="H55" s="649">
        <v>2</v>
      </c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idden="1" x14ac:dyDescent="0.15">
      <c r="A200" s="707">
        <f>SUM(A7:I57)</f>
        <v>100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770" t="s">
        <v>66</v>
      </c>
      <c r="B6" s="770"/>
      <c r="C6" s="770"/>
      <c r="D6" s="770"/>
      <c r="E6" s="770"/>
      <c r="F6" s="770"/>
      <c r="G6" s="770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725" t="s">
        <v>27</v>
      </c>
      <c r="B8" s="743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760" t="s">
        <v>62</v>
      </c>
      <c r="B9" s="768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757" t="s">
        <v>61</v>
      </c>
      <c r="B10" s="769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757" t="s">
        <v>60</v>
      </c>
      <c r="B11" s="769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757" t="s">
        <v>59</v>
      </c>
      <c r="B12" s="769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757" t="s">
        <v>58</v>
      </c>
      <c r="B13" s="769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757" t="s">
        <v>57</v>
      </c>
      <c r="B14" s="769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757" t="s">
        <v>56</v>
      </c>
      <c r="B15" s="758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757" t="s">
        <v>55</v>
      </c>
      <c r="B16" s="769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757" t="s">
        <v>54</v>
      </c>
      <c r="B17" s="769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757" t="s">
        <v>53</v>
      </c>
      <c r="B18" s="769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757" t="s">
        <v>52</v>
      </c>
      <c r="B19" s="769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757" t="s">
        <v>51</v>
      </c>
      <c r="B20" s="769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757" t="s">
        <v>50</v>
      </c>
      <c r="B21" s="769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757" t="s">
        <v>49</v>
      </c>
      <c r="B22" s="758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757" t="s">
        <v>48</v>
      </c>
      <c r="B23" s="769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757" t="s">
        <v>47</v>
      </c>
      <c r="B24" s="769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757" t="s">
        <v>46</v>
      </c>
      <c r="B25" s="769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760" t="s">
        <v>45</v>
      </c>
      <c r="B26" s="768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762" t="s">
        <v>44</v>
      </c>
      <c r="B27" s="763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725" t="s">
        <v>27</v>
      </c>
      <c r="B29" s="726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764" t="s">
        <v>39</v>
      </c>
      <c r="B30" s="765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757" t="s">
        <v>38</v>
      </c>
      <c r="B31" s="758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757" t="s">
        <v>37</v>
      </c>
      <c r="B32" s="758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757" t="s">
        <v>36</v>
      </c>
      <c r="B33" s="758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759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759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759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760" t="s">
        <v>31</v>
      </c>
      <c r="B37" s="761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766" t="s">
        <v>30</v>
      </c>
      <c r="B38" s="767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755" t="s">
        <v>13</v>
      </c>
      <c r="B39" s="756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725" t="s">
        <v>27</v>
      </c>
      <c r="B42" s="726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727" t="s">
        <v>23</v>
      </c>
      <c r="B43" s="728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731" t="s">
        <v>22</v>
      </c>
      <c r="B44" s="732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735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736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727" t="s">
        <v>18</v>
      </c>
      <c r="B47" s="728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753"/>
      <c r="B51" s="754"/>
      <c r="C51" s="753"/>
      <c r="D51" s="323" t="s">
        <v>11</v>
      </c>
      <c r="E51" s="323" t="s">
        <v>10</v>
      </c>
      <c r="F51" s="323" t="s">
        <v>9</v>
      </c>
      <c r="G51" s="776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737" t="s">
        <v>6</v>
      </c>
      <c r="B52" s="738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729" t="s">
        <v>5</v>
      </c>
      <c r="B53" s="730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729" t="s">
        <v>4</v>
      </c>
      <c r="B54" s="730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729" t="s">
        <v>3</v>
      </c>
      <c r="B55" s="730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729" t="s">
        <v>2</v>
      </c>
      <c r="B56" s="730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733" t="s">
        <v>1</v>
      </c>
      <c r="B57" s="734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770" t="s">
        <v>66</v>
      </c>
      <c r="B6" s="770"/>
      <c r="C6" s="770"/>
      <c r="D6" s="770"/>
      <c r="E6" s="770"/>
      <c r="F6" s="770"/>
      <c r="G6" s="770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725" t="s">
        <v>27</v>
      </c>
      <c r="B8" s="743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760" t="s">
        <v>62</v>
      </c>
      <c r="B9" s="768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757" t="s">
        <v>61</v>
      </c>
      <c r="B10" s="769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757" t="s">
        <v>60</v>
      </c>
      <c r="B11" s="769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757" t="s">
        <v>59</v>
      </c>
      <c r="B12" s="769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757" t="s">
        <v>58</v>
      </c>
      <c r="B13" s="769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757" t="s">
        <v>57</v>
      </c>
      <c r="B14" s="769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757" t="s">
        <v>56</v>
      </c>
      <c r="B15" s="758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757" t="s">
        <v>55</v>
      </c>
      <c r="B16" s="769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757" t="s">
        <v>54</v>
      </c>
      <c r="B17" s="769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757" t="s">
        <v>53</v>
      </c>
      <c r="B18" s="769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757" t="s">
        <v>52</v>
      </c>
      <c r="B19" s="769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757" t="s">
        <v>51</v>
      </c>
      <c r="B20" s="769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757" t="s">
        <v>50</v>
      </c>
      <c r="B21" s="769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757" t="s">
        <v>49</v>
      </c>
      <c r="B22" s="758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757" t="s">
        <v>48</v>
      </c>
      <c r="B23" s="769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757" t="s">
        <v>47</v>
      </c>
      <c r="B24" s="769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757" t="s">
        <v>46</v>
      </c>
      <c r="B25" s="769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760" t="s">
        <v>45</v>
      </c>
      <c r="B26" s="768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762" t="s">
        <v>44</v>
      </c>
      <c r="B27" s="763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725" t="s">
        <v>27</v>
      </c>
      <c r="B29" s="726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764" t="s">
        <v>39</v>
      </c>
      <c r="B30" s="765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757" t="s">
        <v>38</v>
      </c>
      <c r="B31" s="758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757" t="s">
        <v>37</v>
      </c>
      <c r="B32" s="758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757" t="s">
        <v>36</v>
      </c>
      <c r="B33" s="758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759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759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759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760" t="s">
        <v>31</v>
      </c>
      <c r="B37" s="761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766" t="s">
        <v>30</v>
      </c>
      <c r="B38" s="767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755" t="s">
        <v>13</v>
      </c>
      <c r="B39" s="756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725" t="s">
        <v>27</v>
      </c>
      <c r="B42" s="726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727" t="s">
        <v>23</v>
      </c>
      <c r="B43" s="728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731" t="s">
        <v>22</v>
      </c>
      <c r="B44" s="732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735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736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727" t="s">
        <v>18</v>
      </c>
      <c r="B47" s="728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749" t="s">
        <v>16</v>
      </c>
      <c r="B49" s="750"/>
      <c r="C49" s="771" t="s">
        <v>15</v>
      </c>
      <c r="D49" s="771"/>
      <c r="E49" s="771"/>
      <c r="F49" s="771"/>
      <c r="G49" s="772"/>
      <c r="H49" s="773" t="s">
        <v>14</v>
      </c>
      <c r="I49" s="774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751"/>
      <c r="B50" s="752"/>
      <c r="C50" s="749" t="s">
        <v>13</v>
      </c>
      <c r="D50" s="725" t="s">
        <v>12</v>
      </c>
      <c r="E50" s="743"/>
      <c r="F50" s="726"/>
      <c r="G50" s="775" t="s">
        <v>7</v>
      </c>
      <c r="H50" s="773"/>
      <c r="I50" s="774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753"/>
      <c r="B51" s="754"/>
      <c r="C51" s="753"/>
      <c r="D51" s="459" t="s">
        <v>11</v>
      </c>
      <c r="E51" s="459" t="s">
        <v>10</v>
      </c>
      <c r="F51" s="459" t="s">
        <v>9</v>
      </c>
      <c r="G51" s="776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737" t="s">
        <v>6</v>
      </c>
      <c r="B52" s="738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729" t="s">
        <v>5</v>
      </c>
      <c r="B53" s="730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729" t="s">
        <v>4</v>
      </c>
      <c r="B54" s="730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729" t="s">
        <v>3</v>
      </c>
      <c r="B55" s="730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729" t="s">
        <v>2</v>
      </c>
      <c r="B56" s="730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733" t="s">
        <v>1</v>
      </c>
      <c r="B57" s="734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597" customWidth="1"/>
    <col min="13" max="14" width="9.28515625" style="597" customWidth="1"/>
    <col min="15" max="15" width="11.42578125" style="597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585" customFormat="1" ht="12.75" customHeight="1" x14ac:dyDescent="0.1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56" s="585" customFormat="1" ht="12.75" customHeight="1" x14ac:dyDescent="0.15">
      <c r="A2" s="704" t="str">
        <f>CONCATENATE("COMUNA: ",[9]NOMBRE!B2," - ","( ",[9]NOMBRE!C2,[9]NOMBRE!D2,[9]NOMBRE!E2,[9]NOMBRE!F2,[9]NOMBRE!G2," )")</f>
        <v>COMUNA: LINARES - ( 07401 )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56" s="585" customFormat="1" ht="12.75" customHeight="1" x14ac:dyDescent="0.2">
      <c r="A3" s="704" t="str">
        <f>CONCATENATE("ESTABLECIMIENTO: ",[9]NOMBRE!B3," - ","( ",[9]NOMBRE!C3,[9]NOMBRE!D3,[9]NOMBRE!E3,[9]NOMBRE!F3,[9]NOMBRE!G3," )")</f>
        <v>ESTABLECIMIENTO: HOSPITAL LINARES - ( 16108 )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</row>
    <row r="4" spans="1:56" s="585" customFormat="1" ht="12.75" customHeight="1" x14ac:dyDescent="0.15">
      <c r="A4" s="704" t="str">
        <f>CONCATENATE("MES: ",[9]NOMBRE!B6," - ","( ",[9]NOMBRE!C6,[9]NOMBRE!D6," )")</f>
        <v>MES: FEBRERO - ( 02 )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56" s="585" customFormat="1" ht="12.75" customHeight="1" x14ac:dyDescent="0.15">
      <c r="A5" s="583" t="str">
        <f>CONCATENATE("AÑO: ",[9]NOMBRE!B7)</f>
        <v>AÑO: 2013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</row>
    <row r="6" spans="1:56" s="593" customFormat="1" ht="39.950000000000003" customHeight="1" x14ac:dyDescent="0.2">
      <c r="A6" s="770" t="s">
        <v>66</v>
      </c>
      <c r="B6" s="770"/>
      <c r="C6" s="770"/>
      <c r="D6" s="770"/>
      <c r="E6" s="770"/>
      <c r="F6" s="770"/>
      <c r="G6" s="770"/>
      <c r="H6" s="617"/>
      <c r="I6" s="591"/>
      <c r="J6" s="582"/>
      <c r="K6" s="582"/>
      <c r="L6" s="582"/>
      <c r="M6" s="582"/>
      <c r="N6" s="582"/>
      <c r="O6" s="582"/>
    </row>
    <row r="7" spans="1:56" s="593" customFormat="1" ht="30" customHeight="1" x14ac:dyDescent="0.2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</row>
    <row r="8" spans="1:56" s="594" customFormat="1" ht="73.5" customHeight="1" x14ac:dyDescent="0.15">
      <c r="A8" s="725" t="s">
        <v>27</v>
      </c>
      <c r="B8" s="726"/>
      <c r="C8" s="718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</row>
    <row r="9" spans="1:56" s="594" customFormat="1" ht="15" customHeight="1" x14ac:dyDescent="0.15">
      <c r="A9" s="764" t="s">
        <v>62</v>
      </c>
      <c r="B9" s="765"/>
      <c r="C9" s="661">
        <f>SUM(D9:F9)</f>
        <v>0</v>
      </c>
      <c r="D9" s="717"/>
      <c r="E9" s="663"/>
      <c r="F9" s="664"/>
      <c r="G9" s="665"/>
      <c r="H9" s="596" t="str">
        <f>BA9</f>
        <v/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BA9" s="609" t="str">
        <f t="shared" ref="BA9:BA18" si="0">IF(C9&lt;&gt;SUM(D9:F9)," NO ALTERE LAS FÓRMULAS, el Total de Visitas Integrales NO ES IGUAL a la suma de las visitas por profesional. ","")</f>
        <v/>
      </c>
      <c r="BD9" s="709">
        <f t="shared" ref="BD9:BD18" si="1">IF(C9&lt;&gt;SUM(D9:F9),1,0)</f>
        <v>0</v>
      </c>
    </row>
    <row r="10" spans="1:56" s="594" customFormat="1" ht="15" customHeight="1" x14ac:dyDescent="0.15">
      <c r="A10" s="757" t="s">
        <v>61</v>
      </c>
      <c r="B10" s="758"/>
      <c r="C10" s="661">
        <f t="shared" ref="C10:C27" si="2">SUM(D10:F10)</f>
        <v>0</v>
      </c>
      <c r="D10" s="666"/>
      <c r="E10" s="667"/>
      <c r="F10" s="668"/>
      <c r="G10" s="669"/>
      <c r="H10" s="596" t="str">
        <f t="shared" ref="H10:H18" si="3">BA10</f>
        <v/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BA10" s="609" t="str">
        <f t="shared" si="0"/>
        <v/>
      </c>
      <c r="BD10" s="709">
        <f t="shared" si="1"/>
        <v>0</v>
      </c>
    </row>
    <row r="11" spans="1:56" s="594" customFormat="1" ht="15" customHeight="1" x14ac:dyDescent="0.15">
      <c r="A11" s="757" t="s">
        <v>60</v>
      </c>
      <c r="B11" s="758"/>
      <c r="C11" s="661">
        <f t="shared" si="2"/>
        <v>0</v>
      </c>
      <c r="D11" s="666"/>
      <c r="E11" s="667"/>
      <c r="F11" s="668"/>
      <c r="G11" s="669"/>
      <c r="H11" s="596" t="str">
        <f t="shared" si="3"/>
        <v/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BA11" s="609" t="str">
        <f t="shared" si="0"/>
        <v/>
      </c>
      <c r="BD11" s="709">
        <f t="shared" si="1"/>
        <v>0</v>
      </c>
    </row>
    <row r="12" spans="1:56" s="594" customFormat="1" ht="15" customHeight="1" x14ac:dyDescent="0.15">
      <c r="A12" s="757" t="s">
        <v>59</v>
      </c>
      <c r="B12" s="758"/>
      <c r="C12" s="661">
        <f t="shared" si="2"/>
        <v>0</v>
      </c>
      <c r="D12" s="666"/>
      <c r="E12" s="667"/>
      <c r="F12" s="668"/>
      <c r="G12" s="669"/>
      <c r="H12" s="596" t="str">
        <f t="shared" si="3"/>
        <v/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BA12" s="609" t="str">
        <f t="shared" si="0"/>
        <v/>
      </c>
      <c r="BD12" s="709">
        <f t="shared" si="1"/>
        <v>0</v>
      </c>
    </row>
    <row r="13" spans="1:56" s="594" customFormat="1" ht="15" customHeight="1" x14ac:dyDescent="0.15">
      <c r="A13" s="757" t="s">
        <v>58</v>
      </c>
      <c r="B13" s="758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BA13" s="590"/>
      <c r="BD13" s="590"/>
    </row>
    <row r="14" spans="1:56" s="594" customFormat="1" ht="15" customHeight="1" x14ac:dyDescent="0.15">
      <c r="A14" s="757" t="s">
        <v>57</v>
      </c>
      <c r="B14" s="758"/>
      <c r="C14" s="661">
        <f t="shared" si="2"/>
        <v>0</v>
      </c>
      <c r="D14" s="666"/>
      <c r="E14" s="667"/>
      <c r="F14" s="668"/>
      <c r="G14" s="669"/>
      <c r="H14" s="596" t="str">
        <f t="shared" si="3"/>
        <v/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BA14" s="609" t="str">
        <f t="shared" si="0"/>
        <v/>
      </c>
      <c r="BD14" s="709">
        <f t="shared" si="1"/>
        <v>0</v>
      </c>
    </row>
    <row r="15" spans="1:56" s="594" customFormat="1" ht="23.25" customHeight="1" x14ac:dyDescent="0.15">
      <c r="A15" s="757" t="s">
        <v>56</v>
      </c>
      <c r="B15" s="758"/>
      <c r="C15" s="661">
        <f t="shared" si="2"/>
        <v>0</v>
      </c>
      <c r="D15" s="666"/>
      <c r="E15" s="667"/>
      <c r="F15" s="668"/>
      <c r="G15" s="669"/>
      <c r="H15" s="596" t="str">
        <f t="shared" si="3"/>
        <v/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BA15" s="609" t="str">
        <f t="shared" si="0"/>
        <v/>
      </c>
      <c r="BD15" s="709">
        <f t="shared" si="1"/>
        <v>0</v>
      </c>
    </row>
    <row r="16" spans="1:56" s="594" customFormat="1" ht="15" customHeight="1" x14ac:dyDescent="0.15">
      <c r="A16" s="757" t="s">
        <v>55</v>
      </c>
      <c r="B16" s="758"/>
      <c r="C16" s="661">
        <f t="shared" si="2"/>
        <v>0</v>
      </c>
      <c r="D16" s="666"/>
      <c r="E16" s="667"/>
      <c r="F16" s="668"/>
      <c r="G16" s="669"/>
      <c r="H16" s="596" t="str">
        <f t="shared" si="3"/>
        <v/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BA16" s="609" t="str">
        <f t="shared" si="0"/>
        <v/>
      </c>
      <c r="BD16" s="709">
        <f t="shared" si="1"/>
        <v>0</v>
      </c>
    </row>
    <row r="17" spans="1:58" s="594" customFormat="1" ht="15" customHeight="1" x14ac:dyDescent="0.15">
      <c r="A17" s="757" t="s">
        <v>54</v>
      </c>
      <c r="B17" s="758"/>
      <c r="C17" s="661">
        <f t="shared" si="2"/>
        <v>0</v>
      </c>
      <c r="D17" s="666"/>
      <c r="E17" s="667"/>
      <c r="F17" s="668"/>
      <c r="G17" s="669"/>
      <c r="H17" s="596" t="str">
        <f t="shared" si="3"/>
        <v/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BA17" s="609" t="str">
        <f t="shared" si="0"/>
        <v/>
      </c>
      <c r="BD17" s="709">
        <f t="shared" si="1"/>
        <v>0</v>
      </c>
    </row>
    <row r="18" spans="1:58" s="594" customFormat="1" ht="23.25" customHeight="1" x14ac:dyDescent="0.15">
      <c r="A18" s="757" t="s">
        <v>53</v>
      </c>
      <c r="B18" s="758"/>
      <c r="C18" s="661">
        <f t="shared" si="2"/>
        <v>0</v>
      </c>
      <c r="D18" s="666"/>
      <c r="E18" s="667"/>
      <c r="F18" s="668"/>
      <c r="G18" s="669"/>
      <c r="H18" s="596" t="str">
        <f t="shared" si="3"/>
        <v/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BA18" s="609" t="str">
        <f t="shared" si="0"/>
        <v/>
      </c>
      <c r="BD18" s="709">
        <f t="shared" si="1"/>
        <v>0</v>
      </c>
    </row>
    <row r="19" spans="1:58" s="594" customFormat="1" ht="15" customHeight="1" x14ac:dyDescent="0.15">
      <c r="A19" s="757" t="s">
        <v>52</v>
      </c>
      <c r="B19" s="758"/>
      <c r="C19" s="661">
        <f>SUM(D19:F19)</f>
        <v>0</v>
      </c>
      <c r="D19" s="666"/>
      <c r="E19" s="667"/>
      <c r="F19" s="668"/>
      <c r="G19" s="670"/>
      <c r="H19" s="705" t="str">
        <f>$BA19&amp;""&amp;$BB19&amp;""&amp;$BC19</f>
        <v/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BA19" s="609" t="str">
        <f>IF($G19&lt;=$C19,"","Programa de atención Domiciliaria a personas con Dependencia severa debe ser MENOR O IGUAL  al Total")</f>
        <v/>
      </c>
      <c r="BB19" s="598" t="str">
        <f>IF($C19=0,"",IF($G19="",IF($C19="",""," No olvide escribir la columna Programa de atención domiciliaria a personas con dependencia severa."),""))</f>
        <v/>
      </c>
      <c r="BC19" s="609" t="str">
        <f>IF(C19&lt;&gt;SUM(D19:F19)," NO ALTERE LAS FÓRMULAS, el Total de Visitas Integrales NO ES IGUAL a la suma de las visitas por profesional. ","")</f>
        <v/>
      </c>
      <c r="BD19" s="709">
        <f>IF($G19&lt;=$C19,0,1)</f>
        <v>0</v>
      </c>
      <c r="BE19" s="709" t="str">
        <f>IF($C19=0,"",IF($G19="",IF($C19="","",1),0))</f>
        <v/>
      </c>
      <c r="BF19" s="709">
        <f>IF(C19&lt;&gt;SUM(D19:F19),1,0)</f>
        <v>0</v>
      </c>
    </row>
    <row r="20" spans="1:58" s="594" customFormat="1" ht="15" customHeight="1" x14ac:dyDescent="0.15">
      <c r="A20" s="757" t="s">
        <v>51</v>
      </c>
      <c r="B20" s="758"/>
      <c r="C20" s="661">
        <f t="shared" si="2"/>
        <v>0</v>
      </c>
      <c r="D20" s="666"/>
      <c r="E20" s="667"/>
      <c r="F20" s="668"/>
      <c r="G20" s="669"/>
      <c r="H20" s="596" t="str">
        <f>BA20</f>
        <v/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BA20" s="609" t="str">
        <f>IF(C20&lt;&gt;SUM(D20:F20)," NO ALTERE LAS FÓRMULAS, el Total de Visitas Integrales NO ES IGUAL a la suma de las visitas por profesional. ","")</f>
        <v/>
      </c>
      <c r="BD20" s="709">
        <f>IF(C20&lt;&gt;SUM(D20:F20),1,0)</f>
        <v>0</v>
      </c>
    </row>
    <row r="21" spans="1:58" s="594" customFormat="1" ht="15" customHeight="1" x14ac:dyDescent="0.15">
      <c r="A21" s="757" t="s">
        <v>50</v>
      </c>
      <c r="B21" s="758"/>
      <c r="C21" s="661">
        <f t="shared" si="2"/>
        <v>0</v>
      </c>
      <c r="D21" s="666"/>
      <c r="E21" s="667"/>
      <c r="F21" s="668"/>
      <c r="G21" s="669"/>
      <c r="H21" s="596" t="str">
        <f>BA21</f>
        <v/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BA21" s="609" t="str">
        <f>IF(C21&lt;&gt;SUM(D21:F21)," NO ALTERE LAS FÓRMULAS, el Total de Visitas Integrales NO ES IGUAL a la suma de las visitas por profesional. ","")</f>
        <v/>
      </c>
      <c r="BD21" s="709">
        <f>IF(C21&lt;&gt;SUM(D21:F21),1,0)</f>
        <v>0</v>
      </c>
    </row>
    <row r="22" spans="1:58" s="594" customFormat="1" ht="15" customHeight="1" x14ac:dyDescent="0.15">
      <c r="A22" s="757" t="s">
        <v>49</v>
      </c>
      <c r="B22" s="758"/>
      <c r="C22" s="661">
        <f t="shared" si="2"/>
        <v>0</v>
      </c>
      <c r="D22" s="666"/>
      <c r="E22" s="667"/>
      <c r="F22" s="668"/>
      <c r="G22" s="669"/>
      <c r="H22" s="596" t="str">
        <f>BA22</f>
        <v/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BA22" s="609" t="str">
        <f>IF(C22&lt;&gt;SUM(D22:F22)," NO ALTERE LAS FÓRMULAS, el Total de Visitas Integrales NO ES IGUAL a la suma de las visitas por profesional. ","")</f>
        <v/>
      </c>
      <c r="BD22" s="709">
        <f>IF(C22&lt;&gt;SUM(D22:F22),1,0)</f>
        <v>0</v>
      </c>
    </row>
    <row r="23" spans="1:58" s="594" customFormat="1" ht="15" customHeight="1" x14ac:dyDescent="0.15">
      <c r="A23" s="757" t="s">
        <v>48</v>
      </c>
      <c r="B23" s="758"/>
      <c r="C23" s="661">
        <f t="shared" si="2"/>
        <v>0</v>
      </c>
      <c r="D23" s="666"/>
      <c r="E23" s="667"/>
      <c r="F23" s="668"/>
      <c r="G23" s="670"/>
      <c r="H23" s="705" t="str">
        <f>$BA23&amp;""&amp;$BB23&amp;""&amp;$BC23</f>
        <v/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BA23" s="609" t="str">
        <f>IF($G23&lt;=$C23,"","Programa de atención Domiciliaria a personas con Dependencia severa debe ser MENOR O IGUAL  al Total")</f>
        <v/>
      </c>
      <c r="BB23" s="598" t="str">
        <f>IF($C23=0,"",IF($G23="",IF($C23="",""," No olvide escribir la columna Programa de atención domiciliaria a personas con dependencia severa."),""))</f>
        <v/>
      </c>
      <c r="BC23" s="609" t="str">
        <f>IF(C23&lt;&gt;SUM(D23:F23)," NO ALTERE LAS FÓRMULAS, el Total de Visitas Integrales NO ES IGUAL a la suma de las visitas por profesional. ","")</f>
        <v/>
      </c>
      <c r="BD23" s="709">
        <f>IF($G23&lt;=$C23,0,1)</f>
        <v>0</v>
      </c>
      <c r="BE23" s="709" t="str">
        <f>IF($C23=0,"",IF($G23="",IF($C23="","",1),0))</f>
        <v/>
      </c>
      <c r="BF23" s="709">
        <f>IF(C23&lt;&gt;SUM(D23:F23),1,0)</f>
        <v>0</v>
      </c>
    </row>
    <row r="24" spans="1:58" s="594" customFormat="1" ht="15" customHeight="1" x14ac:dyDescent="0.15">
      <c r="A24" s="757" t="s">
        <v>47</v>
      </c>
      <c r="B24" s="758"/>
      <c r="C24" s="671">
        <f t="shared" si="2"/>
        <v>0</v>
      </c>
      <c r="D24" s="672"/>
      <c r="E24" s="652"/>
      <c r="F24" s="653"/>
      <c r="G24" s="673"/>
      <c r="H24" s="705" t="str">
        <f>$BA24&amp;""&amp;$BB24&amp;""&amp;$BC24</f>
        <v/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BA24" s="609" t="str">
        <f>IF($G24&lt;=$C24,"","Programa de atención Domiciliaria a personas con Dependencia severa debe ser MENOR O IGUAL  al Total")</f>
        <v/>
      </c>
      <c r="BB24" s="598" t="str">
        <f>IF($C24=0,"",IF($G24="",IF($C24="",""," No olvide escribir la columna Programa de atención domiciliaria a personas con dependencia severa."),""))</f>
        <v/>
      </c>
      <c r="BC24" s="609" t="str">
        <f>IF(C24&lt;&gt;SUM(D24:F24)," NO ALTERE LAS FÓRMULAS, el Total de Visitas Integrales NO ES IGUAL a la suma de las visitas por profesional. ","")</f>
        <v/>
      </c>
      <c r="BD24" s="709">
        <f>IF($G24&lt;=$C24,0,1)</f>
        <v>0</v>
      </c>
      <c r="BE24" s="709" t="str">
        <f>IF($C24=0,"",IF($G24="",IF($C24="","",1),0))</f>
        <v/>
      </c>
      <c r="BF24" s="709">
        <f>IF(C24&lt;&gt;SUM(D24:F24),1,0)</f>
        <v>0</v>
      </c>
    </row>
    <row r="25" spans="1:58" s="594" customFormat="1" ht="15" customHeight="1" x14ac:dyDescent="0.15">
      <c r="A25" s="757" t="s">
        <v>46</v>
      </c>
      <c r="B25" s="758"/>
      <c r="C25" s="674">
        <f t="shared" si="2"/>
        <v>0</v>
      </c>
      <c r="D25" s="641"/>
      <c r="E25" s="667"/>
      <c r="F25" s="668"/>
      <c r="G25" s="670"/>
      <c r="H25" s="705" t="str">
        <f>$BA25&amp;""&amp;$BB25&amp;""&amp;$BC25</f>
        <v/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BA25" s="609" t="str">
        <f>IF($G25&lt;=$C25,"","Programa de atención Domiciliaria a personas con Dependencia severa debe ser MENOR O IGUAL  al Total")</f>
        <v/>
      </c>
      <c r="BB25" s="598" t="str">
        <f>IF($C25=0,"",IF($G25="",IF($C25="",""," No olvide escribir la columna Programa de atención domiciliaria a personas con dependencia severa."),""))</f>
        <v/>
      </c>
      <c r="BC25" s="609" t="str">
        <f>IF(C25&lt;&gt;SUM(D25:F25)," NO ALTERE LAS FÓRMULAS, el Total de Visitas Integrales NO ES IGUAL a la suma de las visitas por profesional. ","")</f>
        <v/>
      </c>
      <c r="BD25" s="709">
        <f>IF($G25&lt;=$C25,0,1)</f>
        <v>0</v>
      </c>
      <c r="BE25" s="709" t="str">
        <f>IF($C25=0,"",IF($G25="",IF($C25="","",1),0))</f>
        <v/>
      </c>
      <c r="BF25" s="709">
        <f>IF(C25&lt;&gt;SUM(D25:F25),1,0)</f>
        <v>0</v>
      </c>
    </row>
    <row r="26" spans="1:58" s="594" customFormat="1" ht="15" customHeight="1" x14ac:dyDescent="0.15">
      <c r="A26" s="757" t="s">
        <v>45</v>
      </c>
      <c r="B26" s="758"/>
      <c r="C26" s="675">
        <f t="shared" si="2"/>
        <v>0</v>
      </c>
      <c r="D26" s="666"/>
      <c r="E26" s="667"/>
      <c r="F26" s="668"/>
      <c r="G26" s="669"/>
      <c r="H26" s="596" t="str">
        <f>BA26</f>
        <v/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BA26" s="609" t="str">
        <f>IF(C26&lt;&gt;SUM(D26:F26)," NO ALTERE LAS FÓRMULAS, el Total de Visitas Integrales NO ES IGUAL a la suma de las visitas por profesional. ","")</f>
        <v/>
      </c>
      <c r="BD26" s="709">
        <f>IF(C26&lt;&gt;SUM(D26:F26),1,0)</f>
        <v>0</v>
      </c>
    </row>
    <row r="27" spans="1:58" s="594" customFormat="1" ht="15" customHeight="1" x14ac:dyDescent="0.15">
      <c r="A27" s="762" t="s">
        <v>44</v>
      </c>
      <c r="B27" s="777"/>
      <c r="C27" s="676">
        <f t="shared" si="2"/>
        <v>0</v>
      </c>
      <c r="D27" s="677"/>
      <c r="E27" s="678"/>
      <c r="F27" s="679"/>
      <c r="G27" s="680"/>
      <c r="H27" s="596" t="str">
        <f>BA27</f>
        <v/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BA27" s="609" t="str">
        <f>IF(C27&lt;&gt;SUM(D27:F27)," NO ALTERE LAS FÓRMULAS, el Total de Visitas Integrales NO ES IGUAL a la suma de las visitas por profesional. ","")</f>
        <v/>
      </c>
      <c r="BD27" s="709">
        <f>IF(C27&lt;&gt;SUM(D27:F27),1,0)</f>
        <v>0</v>
      </c>
    </row>
    <row r="28" spans="1:58" s="594" customFormat="1" ht="30" customHeight="1" x14ac:dyDescent="0.2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</row>
    <row r="29" spans="1:58" s="594" customFormat="1" ht="42" x14ac:dyDescent="0.15">
      <c r="A29" s="725" t="s">
        <v>27</v>
      </c>
      <c r="B29" s="726"/>
      <c r="C29" s="625" t="s">
        <v>13</v>
      </c>
      <c r="D29" s="625" t="s">
        <v>42</v>
      </c>
      <c r="E29" s="610" t="s">
        <v>41</v>
      </c>
      <c r="F29" s="589" t="s">
        <v>40</v>
      </c>
      <c r="G29" s="718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</row>
    <row r="30" spans="1:58" s="594" customFormat="1" ht="15" customHeight="1" x14ac:dyDescent="0.15">
      <c r="A30" s="764" t="s">
        <v>39</v>
      </c>
      <c r="B30" s="765"/>
      <c r="C30" s="685">
        <f>SUM(D30:G30)</f>
        <v>0</v>
      </c>
      <c r="D30" s="646"/>
      <c r="E30" s="647"/>
      <c r="F30" s="654"/>
      <c r="G30" s="648"/>
      <c r="H30" s="596" t="str">
        <f>BA30</f>
        <v/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BA30" s="609" t="str">
        <f>IF(C30&lt;&gt;SUM(D30:G30)," NO ALTERE LAS FÓRMULAS, el Total de Visitas Integrales NO ES IGUAL a la suma de las visitas por profesional. ","")</f>
        <v/>
      </c>
      <c r="BD30" s="709">
        <f>IF(C30&lt;&gt;SUM(D30:G30),1,0)</f>
        <v>0</v>
      </c>
    </row>
    <row r="31" spans="1:58" s="594" customFormat="1" ht="15" customHeight="1" x14ac:dyDescent="0.15">
      <c r="A31" s="757" t="s">
        <v>38</v>
      </c>
      <c r="B31" s="758"/>
      <c r="C31" s="694">
        <f t="shared" ref="C31:C39" si="4">SUM(D31:G31)</f>
        <v>0</v>
      </c>
      <c r="D31" s="641"/>
      <c r="E31" s="642"/>
      <c r="F31" s="643"/>
      <c r="G31" s="655"/>
      <c r="H31" s="596" t="str">
        <f t="shared" ref="H31:H39" si="5">BA31</f>
        <v/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BA31" s="609" t="str">
        <f t="shared" ref="BA31:BA39" si="6">IF(C31&lt;&gt;SUM(D31:G31)," NO ALTERE LAS FÓRMULAS, el Total de Visitas Integrales NO ES IGUAL a la suma de las visitas por profesional. ","")</f>
        <v/>
      </c>
      <c r="BD31" s="709">
        <f t="shared" ref="BD31:BD39" si="7">IF(C31&lt;&gt;SUM(D31:G31),1,0)</f>
        <v>0</v>
      </c>
    </row>
    <row r="32" spans="1:58" s="594" customFormat="1" ht="15" customHeight="1" x14ac:dyDescent="0.15">
      <c r="A32" s="757" t="s">
        <v>37</v>
      </c>
      <c r="B32" s="758"/>
      <c r="C32" s="661">
        <f t="shared" si="4"/>
        <v>0</v>
      </c>
      <c r="D32" s="641"/>
      <c r="E32" s="642"/>
      <c r="F32" s="643"/>
      <c r="G32" s="655"/>
      <c r="H32" s="596" t="str">
        <f t="shared" si="5"/>
        <v/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BA32" s="609" t="str">
        <f t="shared" si="6"/>
        <v/>
      </c>
      <c r="BD32" s="709">
        <f t="shared" si="7"/>
        <v>0</v>
      </c>
    </row>
    <row r="33" spans="1:58" s="594" customFormat="1" ht="15" customHeight="1" x14ac:dyDescent="0.15">
      <c r="A33" s="762" t="s">
        <v>36</v>
      </c>
      <c r="B33" s="777"/>
      <c r="C33" s="661">
        <f t="shared" si="4"/>
        <v>0</v>
      </c>
      <c r="D33" s="641"/>
      <c r="E33" s="652"/>
      <c r="F33" s="643"/>
      <c r="G33" s="650"/>
      <c r="H33" s="596" t="str">
        <f t="shared" si="5"/>
        <v/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BA33" s="609" t="str">
        <f t="shared" si="6"/>
        <v/>
      </c>
      <c r="BD33" s="709">
        <f t="shared" si="7"/>
        <v>0</v>
      </c>
    </row>
    <row r="34" spans="1:58" s="594" customFormat="1" ht="15" customHeight="1" x14ac:dyDescent="0.15">
      <c r="A34" s="778" t="s">
        <v>35</v>
      </c>
      <c r="B34" s="626" t="s">
        <v>34</v>
      </c>
      <c r="C34" s="710">
        <f t="shared" si="4"/>
        <v>78</v>
      </c>
      <c r="D34" s="646">
        <v>78</v>
      </c>
      <c r="E34" s="647"/>
      <c r="F34" s="654"/>
      <c r="G34" s="648"/>
      <c r="H34" s="596" t="str">
        <f t="shared" si="5"/>
        <v/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BA34" s="609" t="str">
        <f t="shared" si="6"/>
        <v/>
      </c>
      <c r="BD34" s="709">
        <f t="shared" si="7"/>
        <v>0</v>
      </c>
    </row>
    <row r="35" spans="1:58" s="594" customFormat="1" ht="15" customHeight="1" x14ac:dyDescent="0.15">
      <c r="A35" s="779"/>
      <c r="B35" s="600" t="s">
        <v>33</v>
      </c>
      <c r="C35" s="661">
        <f t="shared" si="4"/>
        <v>0</v>
      </c>
      <c r="D35" s="641"/>
      <c r="E35" s="642"/>
      <c r="F35" s="643"/>
      <c r="G35" s="655"/>
      <c r="H35" s="596" t="str">
        <f t="shared" si="5"/>
        <v/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BA35" s="609" t="str">
        <f t="shared" si="6"/>
        <v/>
      </c>
      <c r="BD35" s="709">
        <f t="shared" si="7"/>
        <v>0</v>
      </c>
    </row>
    <row r="36" spans="1:58" s="594" customFormat="1" ht="15" customHeight="1" x14ac:dyDescent="0.15">
      <c r="A36" s="780"/>
      <c r="B36" s="599" t="s">
        <v>32</v>
      </c>
      <c r="C36" s="676">
        <f t="shared" si="4"/>
        <v>0</v>
      </c>
      <c r="D36" s="644"/>
      <c r="E36" s="645"/>
      <c r="F36" s="700"/>
      <c r="G36" s="656"/>
      <c r="H36" s="596" t="str">
        <f t="shared" si="5"/>
        <v/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BA36" s="609" t="str">
        <f t="shared" si="6"/>
        <v/>
      </c>
      <c r="BD36" s="709">
        <f t="shared" si="7"/>
        <v>0</v>
      </c>
    </row>
    <row r="37" spans="1:58" s="594" customFormat="1" ht="15" customHeight="1" x14ac:dyDescent="0.15">
      <c r="A37" s="764" t="s">
        <v>31</v>
      </c>
      <c r="B37" s="765"/>
      <c r="C37" s="711">
        <f t="shared" si="4"/>
        <v>0</v>
      </c>
      <c r="D37" s="701"/>
      <c r="E37" s="702"/>
      <c r="F37" s="703"/>
      <c r="G37" s="640"/>
      <c r="H37" s="596" t="str">
        <f t="shared" si="5"/>
        <v/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BA37" s="609" t="str">
        <f>IF(C37&lt;&gt;SUM(D37:G37)," NO ALTERE LAS FÓRMULAS, el Total de Visitas Integrales NO ES IGUAL a la suma de las visitas por profesional. ","")</f>
        <v/>
      </c>
      <c r="BD37" s="709">
        <f t="shared" si="7"/>
        <v>0</v>
      </c>
    </row>
    <row r="38" spans="1:58" s="594" customFormat="1" ht="15" customHeight="1" x14ac:dyDescent="0.15">
      <c r="A38" s="762" t="s">
        <v>30</v>
      </c>
      <c r="B38" s="777"/>
      <c r="C38" s="712">
        <f t="shared" si="4"/>
        <v>0</v>
      </c>
      <c r="D38" s="651"/>
      <c r="E38" s="652"/>
      <c r="F38" s="653"/>
      <c r="G38" s="638"/>
      <c r="H38" s="596" t="str">
        <f t="shared" si="5"/>
        <v/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BA38" s="609" t="str">
        <f t="shared" si="6"/>
        <v/>
      </c>
      <c r="BD38" s="709">
        <f t="shared" si="7"/>
        <v>0</v>
      </c>
    </row>
    <row r="39" spans="1:58" s="594" customFormat="1" ht="15" customHeight="1" x14ac:dyDescent="0.15">
      <c r="A39" s="755" t="s">
        <v>13</v>
      </c>
      <c r="B39" s="756"/>
      <c r="C39" s="658">
        <f t="shared" si="4"/>
        <v>78</v>
      </c>
      <c r="D39" s="658">
        <f>SUM(D30:D38)</f>
        <v>78</v>
      </c>
      <c r="E39" s="659">
        <f>SUM(E30:E38)</f>
        <v>0</v>
      </c>
      <c r="F39" s="660">
        <f>SUM(F30:F38)</f>
        <v>0</v>
      </c>
      <c r="G39" s="657">
        <f>SUM(G30:G38)</f>
        <v>0</v>
      </c>
      <c r="H39" s="596" t="str">
        <f t="shared" si="5"/>
        <v/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BA39" s="609" t="str">
        <f t="shared" si="6"/>
        <v/>
      </c>
      <c r="BD39" s="709">
        <f t="shared" si="7"/>
        <v>0</v>
      </c>
    </row>
    <row r="40" spans="1:58" s="594" customFormat="1" ht="15" customHeight="1" x14ac:dyDescent="0.1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</row>
    <row r="41" spans="1:58" s="594" customFormat="1" ht="30" customHeight="1" x14ac:dyDescent="0.2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</row>
    <row r="42" spans="1:58" s="594" customFormat="1" ht="63" x14ac:dyDescent="0.2">
      <c r="A42" s="725" t="s">
        <v>27</v>
      </c>
      <c r="B42" s="726"/>
      <c r="C42" s="718" t="s">
        <v>13</v>
      </c>
      <c r="D42" s="592" t="s">
        <v>26</v>
      </c>
      <c r="E42" s="718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</row>
    <row r="43" spans="1:58" s="594" customFormat="1" ht="15" customHeight="1" x14ac:dyDescent="0.2">
      <c r="A43" s="727" t="s">
        <v>23</v>
      </c>
      <c r="B43" s="728"/>
      <c r="C43" s="681">
        <f>SUM(D43:E43)</f>
        <v>0</v>
      </c>
      <c r="D43" s="682"/>
      <c r="E43" s="683"/>
      <c r="F43" s="684"/>
      <c r="G43" s="608" t="str">
        <f>BA43</f>
        <v/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BA43" s="609" t="str">
        <f>IF(C43&lt;&gt;SUM(D43:E43)," NO ALTERE LAS FÓRMULAS, el Total deVisitas con fines de Tratamiento NO ES IGUAL a la suma de las visitas por profesional. ","")</f>
        <v/>
      </c>
      <c r="BE43" s="709">
        <f>IF(C43&lt;&gt;SUM(D43:E43),1,0)</f>
        <v>0</v>
      </c>
    </row>
    <row r="44" spans="1:58" s="594" customFormat="1" ht="15" customHeight="1" x14ac:dyDescent="0.2">
      <c r="A44" s="727" t="s">
        <v>22</v>
      </c>
      <c r="B44" s="728"/>
      <c r="C44" s="681">
        <f>SUM(D44:E44)</f>
        <v>0</v>
      </c>
      <c r="D44" s="682"/>
      <c r="E44" s="683"/>
      <c r="F44" s="684"/>
      <c r="G44" s="608" t="str">
        <f>BA44</f>
        <v/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BA44" s="609" t="str">
        <f>IF(C44&lt;&gt;SUM(D44:E44)," NO ALTERE LAS FÓRMULAS, el Total deVisitas con fines de Tratamiento NO ES IGUAL a la suma de las visitas por profesional. ","")</f>
        <v/>
      </c>
      <c r="BE44" s="709">
        <f>IF(C44&lt;&gt;SUM(D44:E44),1,0)</f>
        <v>0</v>
      </c>
    </row>
    <row r="45" spans="1:58" s="594" customFormat="1" ht="15" customHeight="1" x14ac:dyDescent="0.2">
      <c r="A45" s="735" t="s">
        <v>21</v>
      </c>
      <c r="B45" s="631" t="s">
        <v>20</v>
      </c>
      <c r="C45" s="685">
        <f>SUM(D45:E45)</f>
        <v>0</v>
      </c>
      <c r="D45" s="686"/>
      <c r="E45" s="687"/>
      <c r="F45" s="687"/>
      <c r="G45" s="705" t="str">
        <f>$BA45&amp;""&amp;$BB45&amp;""&amp;$BC45</f>
        <v/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BA45" s="609" t="str">
        <f>IF($F45&lt;=$C45,"","Programa de atención Domiciliaria a personas con Dependencia severa debe ser MENOR O IGUAL  al Total")</f>
        <v/>
      </c>
      <c r="BB45" s="598" t="str">
        <f>IF($C45=0,"",IF($F45="",IF($C45="",""," No olvide escribir la columna Programa de atención domiciliaria a personas con dependencia severa."),""))</f>
        <v/>
      </c>
      <c r="BC45" s="609" t="str">
        <f>IF(C45&lt;&gt;SUM(D45:E45)," NO ALTERE LAS FÓRMULAS, el Total de Visitas Integrales NO ES IGUAL a la suma de las visitas por profesional. ","")</f>
        <v/>
      </c>
      <c r="BD45" s="709">
        <f>IF($F45&lt;=$C45,0,1)</f>
        <v>0</v>
      </c>
      <c r="BE45" s="709" t="str">
        <f>IF($C45=0,"",IF($F45="",IF($C45="","",1),0))</f>
        <v/>
      </c>
      <c r="BF45" s="709">
        <f>IF(C45&lt;&gt;SUM(D45:E45),1,0)</f>
        <v>0</v>
      </c>
    </row>
    <row r="46" spans="1:58" s="594" customFormat="1" ht="15" customHeight="1" x14ac:dyDescent="0.2">
      <c r="A46" s="736"/>
      <c r="B46" s="632" t="s">
        <v>19</v>
      </c>
      <c r="C46" s="688">
        <f>SUM(D46:E46)</f>
        <v>0</v>
      </c>
      <c r="D46" s="689"/>
      <c r="E46" s="690"/>
      <c r="F46" s="690"/>
      <c r="G46" s="705" t="str">
        <f>$BA46&amp;""&amp;$BB46&amp;""&amp;$BC46</f>
        <v/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BA46" s="609" t="str">
        <f>IF($F46&lt;=$C46,"","Programa de atención Domiciliaria a personas con Dependencia severa debe ser MENOR O IGUAL  al Total")</f>
        <v/>
      </c>
      <c r="BB46" s="598" t="str">
        <f>IF($C46=0,"",IF($F46="",IF($C46="",""," No olvide escribir la columna Programa de atención domiciliaria a personas con dependencia severa."),""))</f>
        <v/>
      </c>
      <c r="BC46" s="609" t="str">
        <f>IF(C46&lt;&gt;SUM(D46:E46)," NO ALTERE LAS FÓRMULAS, el Total de Visitas Integrales NO ES IGUAL a la suma de las visitas por profesional. ","")</f>
        <v/>
      </c>
      <c r="BD46" s="709">
        <f>IF($F46&lt;=$C46,0,1)</f>
        <v>0</v>
      </c>
      <c r="BE46" s="709" t="str">
        <f>IF($C46=0,"",IF($F46="",IF($C46="","",1),0))</f>
        <v/>
      </c>
      <c r="BF46" s="709">
        <f>IF(C46&lt;&gt;SUM(D46:E46),1,0)</f>
        <v>0</v>
      </c>
    </row>
    <row r="47" spans="1:58" s="594" customFormat="1" ht="15" customHeight="1" x14ac:dyDescent="0.2">
      <c r="A47" s="727" t="s">
        <v>18</v>
      </c>
      <c r="B47" s="728"/>
      <c r="C47" s="681">
        <f>SUM(D47:E47)</f>
        <v>0</v>
      </c>
      <c r="D47" s="682"/>
      <c r="E47" s="683"/>
      <c r="F47" s="684"/>
      <c r="G47" s="608" t="str">
        <f>BA47</f>
        <v/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BA47" s="609" t="str">
        <f>IF(C47&lt;&gt;SUM(D47:E47)," NO ALTERE LAS FÓRMULAS, el Total deVisitas con fines de Tratamiento NO ES IGUAL a la suma de las visitas por profesional. ","")</f>
        <v/>
      </c>
      <c r="BE47" s="709">
        <f>IF(C47&lt;&gt;SUM(D47:E47),1,0)</f>
        <v>0</v>
      </c>
    </row>
    <row r="48" spans="1:58" s="594" customFormat="1" ht="30" customHeight="1" x14ac:dyDescent="0.2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</row>
    <row r="49" spans="1:56" s="594" customFormat="1" ht="15" customHeight="1" x14ac:dyDescent="0.15">
      <c r="A49" s="749" t="s">
        <v>16</v>
      </c>
      <c r="B49" s="750"/>
      <c r="C49" s="725" t="s">
        <v>15</v>
      </c>
      <c r="D49" s="743"/>
      <c r="E49" s="743"/>
      <c r="F49" s="743"/>
      <c r="G49" s="744"/>
      <c r="H49" s="739" t="s">
        <v>14</v>
      </c>
      <c r="I49" s="740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</row>
    <row r="50" spans="1:56" s="594" customFormat="1" ht="15" customHeight="1" x14ac:dyDescent="0.15">
      <c r="A50" s="751"/>
      <c r="B50" s="752"/>
      <c r="C50" s="745" t="s">
        <v>13</v>
      </c>
      <c r="D50" s="725" t="s">
        <v>12</v>
      </c>
      <c r="E50" s="743"/>
      <c r="F50" s="726"/>
      <c r="G50" s="747" t="s">
        <v>7</v>
      </c>
      <c r="H50" s="741"/>
      <c r="I50" s="742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</row>
    <row r="51" spans="1:56" s="594" customFormat="1" ht="23.25" customHeight="1" x14ac:dyDescent="0.15">
      <c r="A51" s="753"/>
      <c r="B51" s="754"/>
      <c r="C51" s="746"/>
      <c r="D51" s="718" t="s">
        <v>11</v>
      </c>
      <c r="E51" s="718" t="s">
        <v>10</v>
      </c>
      <c r="F51" s="718" t="s">
        <v>9</v>
      </c>
      <c r="G51" s="748"/>
      <c r="H51" s="615" t="s">
        <v>8</v>
      </c>
      <c r="I51" s="718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</row>
    <row r="52" spans="1:56" s="594" customFormat="1" ht="15.95" customHeight="1" x14ac:dyDescent="0.15">
      <c r="A52" s="737" t="s">
        <v>6</v>
      </c>
      <c r="B52" s="738"/>
      <c r="C52" s="685">
        <f t="shared" ref="C52:C57" si="8">SUM(D52:F52)+H52</f>
        <v>0</v>
      </c>
      <c r="D52" s="636"/>
      <c r="E52" s="636"/>
      <c r="F52" s="636"/>
      <c r="G52" s="691"/>
      <c r="H52" s="692"/>
      <c r="I52" s="693"/>
      <c r="J52" s="616" t="str">
        <f t="shared" ref="J52:J57" si="9">BA52</f>
        <v/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BA52" s="609" t="str">
        <f t="shared" ref="BA52:BA57" si="10">IF(C52&lt;&gt;SUM(D52:F52)+H52," NO ALTERE LAS FÓRMULAS, el Total de Rescate de Inasistentes NO ES IGUAL a la suma de rescates. ","")</f>
        <v/>
      </c>
      <c r="BD52" s="709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594" customFormat="1" ht="15.95" customHeight="1" x14ac:dyDescent="0.15">
      <c r="A53" s="729" t="s">
        <v>5</v>
      </c>
      <c r="B53" s="730"/>
      <c r="C53" s="694">
        <f t="shared" si="8"/>
        <v>0</v>
      </c>
      <c r="D53" s="637"/>
      <c r="E53" s="637"/>
      <c r="F53" s="637"/>
      <c r="G53" s="695"/>
      <c r="H53" s="649"/>
      <c r="I53" s="696"/>
      <c r="J53" s="616" t="str">
        <f t="shared" si="9"/>
        <v/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BA53" s="609" t="str">
        <f t="shared" si="10"/>
        <v/>
      </c>
      <c r="BD53" s="709" t="str">
        <f t="shared" si="11"/>
        <v/>
      </c>
    </row>
    <row r="54" spans="1:56" s="594" customFormat="1" ht="15.95" customHeight="1" x14ac:dyDescent="0.15">
      <c r="A54" s="729" t="s">
        <v>4</v>
      </c>
      <c r="B54" s="730"/>
      <c r="C54" s="694">
        <f t="shared" si="8"/>
        <v>0</v>
      </c>
      <c r="D54" s="637"/>
      <c r="E54" s="637"/>
      <c r="F54" s="637"/>
      <c r="G54" s="695"/>
      <c r="H54" s="649"/>
      <c r="I54" s="696"/>
      <c r="J54" s="616" t="str">
        <f t="shared" si="9"/>
        <v/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BA54" s="609" t="str">
        <f t="shared" si="10"/>
        <v/>
      </c>
      <c r="BD54" s="709" t="str">
        <f t="shared" si="11"/>
        <v/>
      </c>
    </row>
    <row r="55" spans="1:56" s="594" customFormat="1" ht="15.95" customHeight="1" x14ac:dyDescent="0.15">
      <c r="A55" s="729" t="s">
        <v>3</v>
      </c>
      <c r="B55" s="730"/>
      <c r="C55" s="694">
        <f t="shared" si="8"/>
        <v>7</v>
      </c>
      <c r="D55" s="637"/>
      <c r="E55" s="637"/>
      <c r="F55" s="637"/>
      <c r="G55" s="695"/>
      <c r="H55" s="649">
        <v>7</v>
      </c>
      <c r="I55" s="696"/>
      <c r="J55" s="616" t="str">
        <f t="shared" si="9"/>
        <v/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BA55" s="609" t="str">
        <f t="shared" si="10"/>
        <v/>
      </c>
      <c r="BD55" s="709" t="str">
        <f t="shared" si="11"/>
        <v/>
      </c>
    </row>
    <row r="56" spans="1:56" s="594" customFormat="1" ht="15" customHeight="1" x14ac:dyDescent="0.15">
      <c r="A56" s="729" t="s">
        <v>2</v>
      </c>
      <c r="B56" s="730"/>
      <c r="C56" s="694">
        <f t="shared" si="8"/>
        <v>0</v>
      </c>
      <c r="D56" s="637"/>
      <c r="E56" s="637"/>
      <c r="F56" s="637"/>
      <c r="G56" s="695"/>
      <c r="H56" s="649"/>
      <c r="I56" s="696"/>
      <c r="J56" s="616" t="str">
        <f t="shared" si="9"/>
        <v/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BA56" s="609" t="str">
        <f t="shared" si="10"/>
        <v/>
      </c>
      <c r="BD56" s="709" t="str">
        <f t="shared" si="11"/>
        <v/>
      </c>
    </row>
    <row r="57" spans="1:56" s="594" customFormat="1" ht="15" customHeight="1" x14ac:dyDescent="0.15">
      <c r="A57" s="733" t="s">
        <v>1</v>
      </c>
      <c r="B57" s="734"/>
      <c r="C57" s="688">
        <f t="shared" si="8"/>
        <v>0</v>
      </c>
      <c r="D57" s="639"/>
      <c r="E57" s="639"/>
      <c r="F57" s="639"/>
      <c r="G57" s="697"/>
      <c r="H57" s="698"/>
      <c r="I57" s="699"/>
      <c r="J57" s="616" t="str">
        <f t="shared" si="9"/>
        <v/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BA57" s="609" t="str">
        <f t="shared" si="10"/>
        <v/>
      </c>
      <c r="BD57" s="709" t="str">
        <f t="shared" si="11"/>
        <v/>
      </c>
    </row>
    <row r="58" spans="1:56" s="594" customFormat="1" ht="20.25" customHeight="1" x14ac:dyDescent="0.1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</row>
    <row r="59" spans="1:56" ht="15.95" customHeight="1" x14ac:dyDescent="0.15">
      <c r="A59" s="597"/>
      <c r="B59" s="597"/>
      <c r="C59" s="597"/>
      <c r="D59" s="597"/>
      <c r="E59" s="597"/>
      <c r="F59" s="597"/>
      <c r="G59" s="597"/>
      <c r="H59" s="597"/>
    </row>
    <row r="200" spans="1:56" ht="11.25" hidden="1" customHeight="1" x14ac:dyDescent="0.15">
      <c r="A200" s="707">
        <f>SUM(A7:I57)</f>
        <v>326</v>
      </c>
      <c r="BD200" s="706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2013-10-22T14:06:27Z</dcterms:modified>
</cp:coreProperties>
</file>