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-15" windowWidth="14805" windowHeight="8010" activeTab="4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H58" i="5" l="1"/>
  <c r="G58" i="5"/>
  <c r="F58" i="5"/>
  <c r="E58" i="5"/>
  <c r="BA57" i="5"/>
  <c r="I57" i="5"/>
  <c r="D57" i="5"/>
  <c r="BD57" i="5" s="1"/>
  <c r="BA56" i="5"/>
  <c r="I56" i="5"/>
  <c r="D56" i="5"/>
  <c r="BD56" i="5" s="1"/>
  <c r="BA55" i="5"/>
  <c r="I55" i="5"/>
  <c r="D55" i="5"/>
  <c r="BD55" i="5" s="1"/>
  <c r="BA54" i="5"/>
  <c r="I54" i="5"/>
  <c r="D54" i="5"/>
  <c r="D58" i="5" s="1"/>
  <c r="H51" i="5"/>
  <c r="G51" i="5"/>
  <c r="F51" i="5"/>
  <c r="E51" i="5"/>
  <c r="D51" i="5" s="1"/>
  <c r="BA50" i="5"/>
  <c r="I50" i="5"/>
  <c r="D50" i="5"/>
  <c r="BD50" i="5" s="1"/>
  <c r="BA49" i="5"/>
  <c r="I49" i="5"/>
  <c r="D49" i="5"/>
  <c r="BD49" i="5" s="1"/>
  <c r="BA48" i="5"/>
  <c r="I48" i="5"/>
  <c r="D48" i="5"/>
  <c r="BD48" i="5" s="1"/>
  <c r="BA47" i="5"/>
  <c r="I47" i="5"/>
  <c r="D47" i="5"/>
  <c r="BD47" i="5" s="1"/>
  <c r="BA46" i="5"/>
  <c r="I46" i="5"/>
  <c r="D46" i="5"/>
  <c r="BD46" i="5" s="1"/>
  <c r="BA45" i="5"/>
  <c r="I45" i="5"/>
  <c r="D45" i="5"/>
  <c r="BD45" i="5" s="1"/>
  <c r="BA44" i="5"/>
  <c r="I44" i="5"/>
  <c r="D44" i="5"/>
  <c r="BD44" i="5" s="1"/>
  <c r="BA43" i="5"/>
  <c r="I43" i="5"/>
  <c r="D43" i="5"/>
  <c r="BD43" i="5" s="1"/>
  <c r="BA42" i="5"/>
  <c r="I42" i="5"/>
  <c r="D42" i="5"/>
  <c r="BD42" i="5" s="1"/>
  <c r="BA41" i="5"/>
  <c r="I41" i="5"/>
  <c r="D41" i="5"/>
  <c r="BD41" i="5" s="1"/>
  <c r="BA40" i="5"/>
  <c r="I40" i="5"/>
  <c r="D40" i="5"/>
  <c r="BD40" i="5" s="1"/>
  <c r="BA39" i="5"/>
  <c r="I39" i="5"/>
  <c r="D39" i="5"/>
  <c r="BD39" i="5" s="1"/>
  <c r="BA38" i="5"/>
  <c r="I38" i="5"/>
  <c r="D38" i="5"/>
  <c r="BD38" i="5" s="1"/>
  <c r="BA37" i="5"/>
  <c r="I37" i="5"/>
  <c r="D37" i="5"/>
  <c r="BD37" i="5" s="1"/>
  <c r="BA36" i="5"/>
  <c r="I36" i="5"/>
  <c r="D36" i="5"/>
  <c r="BD36" i="5" s="1"/>
  <c r="BA35" i="5"/>
  <c r="I35" i="5"/>
  <c r="D35" i="5"/>
  <c r="BD35" i="5" s="1"/>
  <c r="BA34" i="5"/>
  <c r="I34" i="5"/>
  <c r="D34" i="5"/>
  <c r="BD34" i="5" s="1"/>
  <c r="BA33" i="5"/>
  <c r="I33" i="5"/>
  <c r="D33" i="5"/>
  <c r="BD33" i="5" s="1"/>
  <c r="BA32" i="5"/>
  <c r="I32" i="5"/>
  <c r="D32" i="5"/>
  <c r="BD32" i="5" s="1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 s="1"/>
  <c r="BD28" i="5"/>
  <c r="BA28" i="5"/>
  <c r="R28" i="5" s="1"/>
  <c r="D28" i="5"/>
  <c r="BD27" i="5"/>
  <c r="BA27" i="5"/>
  <c r="R27" i="5" s="1"/>
  <c r="D27" i="5"/>
  <c r="BD26" i="5"/>
  <c r="BA26" i="5"/>
  <c r="R26" i="5" s="1"/>
  <c r="D26" i="5"/>
  <c r="BD25" i="5"/>
  <c r="BA25" i="5"/>
  <c r="R25" i="5" s="1"/>
  <c r="D25" i="5"/>
  <c r="BD24" i="5"/>
  <c r="BA24" i="5"/>
  <c r="R24" i="5" s="1"/>
  <c r="D24" i="5"/>
  <c r="BD23" i="5"/>
  <c r="BA23" i="5"/>
  <c r="R23" i="5" s="1"/>
  <c r="D23" i="5"/>
  <c r="BD22" i="5"/>
  <c r="BA22" i="5"/>
  <c r="R22" i="5" s="1"/>
  <c r="D22" i="5"/>
  <c r="BD21" i="5"/>
  <c r="BA21" i="5"/>
  <c r="R21" i="5" s="1"/>
  <c r="D21" i="5"/>
  <c r="BD20" i="5"/>
  <c r="BA20" i="5"/>
  <c r="R20" i="5" s="1"/>
  <c r="D20" i="5"/>
  <c r="BD19" i="5"/>
  <c r="BA19" i="5"/>
  <c r="R19" i="5" s="1"/>
  <c r="D19" i="5"/>
  <c r="BD18" i="5"/>
  <c r="BA18" i="5"/>
  <c r="R18" i="5" s="1"/>
  <c r="D18" i="5"/>
  <c r="BD17" i="5"/>
  <c r="BA17" i="5"/>
  <c r="R17" i="5" s="1"/>
  <c r="D17" i="5"/>
  <c r="BD16" i="5"/>
  <c r="BA16" i="5"/>
  <c r="R16" i="5" s="1"/>
  <c r="D16" i="5"/>
  <c r="BD15" i="5"/>
  <c r="BA15" i="5"/>
  <c r="R15" i="5" s="1"/>
  <c r="D15" i="5"/>
  <c r="BD14" i="5"/>
  <c r="BA14" i="5"/>
  <c r="R14" i="5" s="1"/>
  <c r="D14" i="5"/>
  <c r="BD13" i="5"/>
  <c r="BA13" i="5"/>
  <c r="R13" i="5" s="1"/>
  <c r="D13" i="5"/>
  <c r="BD12" i="5"/>
  <c r="BA12" i="5"/>
  <c r="R12" i="5" s="1"/>
  <c r="D12" i="5"/>
  <c r="BD11" i="5"/>
  <c r="BA11" i="5"/>
  <c r="R11" i="5" s="1"/>
  <c r="D11" i="5"/>
  <c r="BD10" i="5"/>
  <c r="BA10" i="5"/>
  <c r="R10" i="5" s="1"/>
  <c r="D10" i="5"/>
  <c r="A5" i="5"/>
  <c r="A4" i="5"/>
  <c r="A3" i="5"/>
  <c r="A2" i="5"/>
  <c r="BD51" i="5" l="1"/>
  <c r="BA51" i="5"/>
  <c r="I51" i="5" s="1"/>
  <c r="BD58" i="5"/>
  <c r="BA58" i="5"/>
  <c r="I58" i="5" s="1"/>
  <c r="A200" i="5"/>
  <c r="BD29" i="5"/>
  <c r="BA29" i="5"/>
  <c r="R29" i="5" s="1"/>
  <c r="BD54" i="5"/>
  <c r="H58" i="4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F51" i="4"/>
  <c r="E51" i="4"/>
  <c r="D51" i="4"/>
  <c r="BD51" i="4" s="1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 s="1"/>
  <c r="BD28" i="4"/>
  <c r="BA28" i="4"/>
  <c r="R28" i="4"/>
  <c r="D28" i="4"/>
  <c r="BD27" i="4"/>
  <c r="BA27" i="4"/>
  <c r="R27" i="4"/>
  <c r="D27" i="4"/>
  <c r="BD26" i="4"/>
  <c r="BA26" i="4"/>
  <c r="R26" i="4"/>
  <c r="D26" i="4"/>
  <c r="BD25" i="4"/>
  <c r="BA25" i="4"/>
  <c r="R25" i="4"/>
  <c r="D25" i="4"/>
  <c r="BD24" i="4"/>
  <c r="BA24" i="4"/>
  <c r="R24" i="4"/>
  <c r="D24" i="4"/>
  <c r="BD23" i="4"/>
  <c r="BA23" i="4"/>
  <c r="R23" i="4"/>
  <c r="D23" i="4"/>
  <c r="BD22" i="4"/>
  <c r="BA22" i="4"/>
  <c r="R22" i="4"/>
  <c r="D22" i="4"/>
  <c r="BD21" i="4"/>
  <c r="BA21" i="4"/>
  <c r="R21" i="4"/>
  <c r="D21" i="4"/>
  <c r="BD20" i="4"/>
  <c r="BA20" i="4"/>
  <c r="R20" i="4"/>
  <c r="D20" i="4"/>
  <c r="BD19" i="4"/>
  <c r="BA19" i="4"/>
  <c r="R19" i="4"/>
  <c r="D19" i="4"/>
  <c r="BD18" i="4"/>
  <c r="BA18" i="4"/>
  <c r="R18" i="4"/>
  <c r="D18" i="4"/>
  <c r="BD17" i="4"/>
  <c r="BA17" i="4"/>
  <c r="R17" i="4"/>
  <c r="D17" i="4"/>
  <c r="BD16" i="4"/>
  <c r="BA16" i="4"/>
  <c r="R16" i="4"/>
  <c r="D16" i="4"/>
  <c r="BD15" i="4"/>
  <c r="BA15" i="4"/>
  <c r="R15" i="4"/>
  <c r="D15" i="4"/>
  <c r="BD14" i="4"/>
  <c r="BA14" i="4"/>
  <c r="R14" i="4"/>
  <c r="D14" i="4"/>
  <c r="BD13" i="4"/>
  <c r="BA13" i="4"/>
  <c r="R13" i="4"/>
  <c r="D13" i="4"/>
  <c r="BD12" i="4"/>
  <c r="BA12" i="4"/>
  <c r="R12" i="4"/>
  <c r="D12" i="4"/>
  <c r="BD11" i="4"/>
  <c r="BA11" i="4"/>
  <c r="R11" i="4"/>
  <c r="D11" i="4"/>
  <c r="BD10" i="4"/>
  <c r="BA10" i="4"/>
  <c r="R10" i="4"/>
  <c r="D10" i="4"/>
  <c r="A5" i="4"/>
  <c r="A4" i="4"/>
  <c r="A3" i="4"/>
  <c r="A2" i="4"/>
  <c r="BD29" i="4" l="1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D51" i="3" s="1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BA28" i="3"/>
  <c r="R28" i="3"/>
  <c r="D28" i="3"/>
  <c r="BD28" i="3" s="1"/>
  <c r="BA27" i="3"/>
  <c r="R27" i="3"/>
  <c r="D27" i="3"/>
  <c r="BD27" i="3" s="1"/>
  <c r="BA26" i="3"/>
  <c r="R26" i="3"/>
  <c r="D26" i="3"/>
  <c r="BD26" i="3" s="1"/>
  <c r="BA25" i="3"/>
  <c r="R25" i="3"/>
  <c r="D25" i="3"/>
  <c r="BD25" i="3" s="1"/>
  <c r="BA24" i="3"/>
  <c r="R24" i="3"/>
  <c r="D24" i="3"/>
  <c r="BD24" i="3" s="1"/>
  <c r="BA23" i="3"/>
  <c r="R23" i="3"/>
  <c r="D23" i="3"/>
  <c r="BD23" i="3" s="1"/>
  <c r="BA22" i="3"/>
  <c r="R22" i="3"/>
  <c r="D22" i="3"/>
  <c r="BD22" i="3" s="1"/>
  <c r="BA21" i="3"/>
  <c r="R21" i="3"/>
  <c r="D21" i="3"/>
  <c r="BD21" i="3" s="1"/>
  <c r="BA20" i="3"/>
  <c r="R20" i="3"/>
  <c r="D20" i="3"/>
  <c r="BD20" i="3" s="1"/>
  <c r="BA19" i="3"/>
  <c r="R19" i="3"/>
  <c r="D19" i="3"/>
  <c r="BD19" i="3" s="1"/>
  <c r="BA18" i="3"/>
  <c r="R18" i="3"/>
  <c r="D18" i="3"/>
  <c r="BD18" i="3" s="1"/>
  <c r="BA17" i="3"/>
  <c r="R17" i="3"/>
  <c r="D17" i="3"/>
  <c r="BD17" i="3" s="1"/>
  <c r="BA16" i="3"/>
  <c r="R16" i="3"/>
  <c r="D16" i="3"/>
  <c r="BD16" i="3" s="1"/>
  <c r="BA15" i="3"/>
  <c r="R15" i="3"/>
  <c r="D15" i="3"/>
  <c r="BD15" i="3" s="1"/>
  <c r="BA14" i="3"/>
  <c r="R14" i="3"/>
  <c r="D14" i="3"/>
  <c r="BD14" i="3" s="1"/>
  <c r="BA13" i="3"/>
  <c r="R13" i="3"/>
  <c r="D13" i="3"/>
  <c r="BD13" i="3" s="1"/>
  <c r="BA12" i="3"/>
  <c r="R12" i="3"/>
  <c r="D12" i="3"/>
  <c r="BD12" i="3" s="1"/>
  <c r="BA11" i="3"/>
  <c r="R11" i="3"/>
  <c r="D11" i="3"/>
  <c r="BD11" i="3" s="1"/>
  <c r="BA10" i="3"/>
  <c r="R10" i="3"/>
  <c r="D10" i="3"/>
  <c r="BD10" i="3" s="1"/>
  <c r="A5" i="3"/>
  <c r="A4" i="3"/>
  <c r="A3" i="3"/>
  <c r="A2" i="3"/>
  <c r="BD58" i="4" l="1"/>
  <c r="BA58" i="4"/>
  <c r="I58" i="4" s="1"/>
  <c r="A200" i="4" s="1"/>
  <c r="BD51" i="3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BA10" i="2"/>
  <c r="R10" i="2" s="1"/>
  <c r="BD10" i="2"/>
  <c r="D11" i="2"/>
  <c r="BA11" i="2"/>
  <c r="R11" i="2" s="1"/>
  <c r="BD11" i="2"/>
  <c r="D12" i="2"/>
  <c r="BA12" i="2"/>
  <c r="R12" i="2" s="1"/>
  <c r="BD12" i="2"/>
  <c r="D13" i="2"/>
  <c r="BA13" i="2"/>
  <c r="R13" i="2" s="1"/>
  <c r="BD13" i="2"/>
  <c r="D14" i="2"/>
  <c r="BA14" i="2"/>
  <c r="R14" i="2" s="1"/>
  <c r="BD14" i="2"/>
  <c r="D15" i="2"/>
  <c r="BA15" i="2"/>
  <c r="R15" i="2" s="1"/>
  <c r="BD15" i="2"/>
  <c r="D16" i="2"/>
  <c r="BA16" i="2"/>
  <c r="R16" i="2" s="1"/>
  <c r="BD16" i="2"/>
  <c r="D17" i="2"/>
  <c r="BA17" i="2"/>
  <c r="R17" i="2" s="1"/>
  <c r="BD17" i="2"/>
  <c r="D18" i="2"/>
  <c r="BA18" i="2"/>
  <c r="R18" i="2" s="1"/>
  <c r="BD18" i="2"/>
  <c r="D19" i="2"/>
  <c r="BA19" i="2"/>
  <c r="R19" i="2" s="1"/>
  <c r="BD19" i="2"/>
  <c r="D20" i="2"/>
  <c r="BA20" i="2"/>
  <c r="R20" i="2" s="1"/>
  <c r="BD20" i="2"/>
  <c r="D21" i="2"/>
  <c r="BA21" i="2"/>
  <c r="R21" i="2" s="1"/>
  <c r="BD21" i="2"/>
  <c r="D22" i="2"/>
  <c r="BA22" i="2"/>
  <c r="R22" i="2" s="1"/>
  <c r="BD22" i="2"/>
  <c r="D23" i="2"/>
  <c r="BA23" i="2"/>
  <c r="R23" i="2" s="1"/>
  <c r="BD23" i="2"/>
  <c r="D24" i="2"/>
  <c r="BA24" i="2"/>
  <c r="R24" i="2" s="1"/>
  <c r="BD24" i="2"/>
  <c r="D25" i="2"/>
  <c r="BA25" i="2"/>
  <c r="R25" i="2" s="1"/>
  <c r="BD25" i="2"/>
  <c r="D26" i="2"/>
  <c r="BA26" i="2"/>
  <c r="R26" i="2" s="1"/>
  <c r="BD26" i="2"/>
  <c r="D27" i="2"/>
  <c r="BA27" i="2"/>
  <c r="R27" i="2" s="1"/>
  <c r="BD27" i="2"/>
  <c r="D28" i="2"/>
  <c r="BA28" i="2"/>
  <c r="R28" i="2" s="1"/>
  <c r="BD28" i="2"/>
  <c r="E29" i="2"/>
  <c r="F29" i="2"/>
  <c r="D29" i="2" s="1"/>
  <c r="G29" i="2"/>
  <c r="H29" i="2"/>
  <c r="I29" i="2"/>
  <c r="J29" i="2"/>
  <c r="K29" i="2"/>
  <c r="L29" i="2"/>
  <c r="M29" i="2"/>
  <c r="N29" i="2"/>
  <c r="O29" i="2"/>
  <c r="P29" i="2"/>
  <c r="Q29" i="2"/>
  <c r="D32" i="2"/>
  <c r="BA32" i="2"/>
  <c r="I32" i="2" s="1"/>
  <c r="BD32" i="2"/>
  <c r="D33" i="2"/>
  <c r="BA33" i="2"/>
  <c r="I33" i="2" s="1"/>
  <c r="BD33" i="2"/>
  <c r="D34" i="2"/>
  <c r="BA34" i="2"/>
  <c r="I34" i="2" s="1"/>
  <c r="BD34" i="2"/>
  <c r="D35" i="2"/>
  <c r="BA35" i="2"/>
  <c r="I35" i="2" s="1"/>
  <c r="BD35" i="2"/>
  <c r="D36" i="2"/>
  <c r="BA36" i="2"/>
  <c r="I36" i="2" s="1"/>
  <c r="BD36" i="2"/>
  <c r="D37" i="2"/>
  <c r="BA37" i="2"/>
  <c r="I37" i="2" s="1"/>
  <c r="BD37" i="2"/>
  <c r="D38" i="2"/>
  <c r="BA38" i="2"/>
  <c r="I38" i="2" s="1"/>
  <c r="BD38" i="2"/>
  <c r="D39" i="2"/>
  <c r="BA39" i="2"/>
  <c r="I39" i="2" s="1"/>
  <c r="BD39" i="2"/>
  <c r="D40" i="2"/>
  <c r="BA40" i="2"/>
  <c r="I40" i="2" s="1"/>
  <c r="BD40" i="2"/>
  <c r="D41" i="2"/>
  <c r="BA41" i="2"/>
  <c r="I41" i="2" s="1"/>
  <c r="BD41" i="2"/>
  <c r="D42" i="2"/>
  <c r="BA42" i="2"/>
  <c r="I42" i="2" s="1"/>
  <c r="BD42" i="2"/>
  <c r="D43" i="2"/>
  <c r="BA43" i="2"/>
  <c r="I43" i="2" s="1"/>
  <c r="BD43" i="2"/>
  <c r="D44" i="2"/>
  <c r="BA44" i="2"/>
  <c r="I44" i="2" s="1"/>
  <c r="BD44" i="2"/>
  <c r="D45" i="2"/>
  <c r="BA45" i="2"/>
  <c r="I45" i="2" s="1"/>
  <c r="BD45" i="2"/>
  <c r="D46" i="2"/>
  <c r="BA46" i="2"/>
  <c r="I46" i="2" s="1"/>
  <c r="BD46" i="2"/>
  <c r="D47" i="2"/>
  <c r="BA47" i="2"/>
  <c r="I47" i="2" s="1"/>
  <c r="BD47" i="2"/>
  <c r="D48" i="2"/>
  <c r="BA48" i="2"/>
  <c r="I48" i="2" s="1"/>
  <c r="BD48" i="2"/>
  <c r="D49" i="2"/>
  <c r="BA49" i="2"/>
  <c r="I49" i="2" s="1"/>
  <c r="BD49" i="2"/>
  <c r="D50" i="2"/>
  <c r="BA50" i="2"/>
  <c r="I50" i="2" s="1"/>
  <c r="BD50" i="2"/>
  <c r="E51" i="2"/>
  <c r="D51" i="2" s="1"/>
  <c r="F51" i="2"/>
  <c r="G51" i="2"/>
  <c r="H51" i="2"/>
  <c r="D54" i="2"/>
  <c r="BA54" i="2"/>
  <c r="I54" i="2" s="1"/>
  <c r="BD54" i="2"/>
  <c r="D55" i="2"/>
  <c r="BA55" i="2"/>
  <c r="I55" i="2" s="1"/>
  <c r="BD55" i="2"/>
  <c r="D56" i="2"/>
  <c r="BA56" i="2"/>
  <c r="I56" i="2" s="1"/>
  <c r="BD56" i="2"/>
  <c r="D57" i="2"/>
  <c r="BA57" i="2"/>
  <c r="I57" i="2" s="1"/>
  <c r="BD57" i="2"/>
  <c r="D58" i="2"/>
  <c r="E58" i="2"/>
  <c r="BD58" i="2" s="1"/>
  <c r="F58" i="2"/>
  <c r="G58" i="2"/>
  <c r="H58" i="2"/>
  <c r="BA58" i="2"/>
  <c r="I58" i="2" s="1"/>
  <c r="A200" i="3" l="1"/>
  <c r="BD58" i="3"/>
  <c r="BA58" i="3"/>
  <c r="I58" i="3" s="1"/>
  <c r="BD51" i="2"/>
  <c r="BA51" i="2"/>
  <c r="I51" i="2" s="1"/>
  <c r="A200" i="2" s="1"/>
  <c r="BD29" i="2"/>
  <c r="BA29" i="2"/>
  <c r="R29" i="2" s="1"/>
</calcChain>
</file>

<file path=xl/sharedStrings.xml><?xml version="1.0" encoding="utf-8"?>
<sst xmlns="http://schemas.openxmlformats.org/spreadsheetml/2006/main" count="1990" uniqueCount="67">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</sst>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1204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opLeftCell="A31" workbookViewId="0">
      <selection activeCell="H1" sqref="H1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173" t="s">
        <v>46</v>
      </c>
      <c r="O9" s="174" t="s">
        <v>45</v>
      </c>
      <c r="P9" s="1190"/>
      <c r="Q9" s="1181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1170" t="s">
        <v>38</v>
      </c>
      <c r="B10" s="1178" t="s">
        <v>37</v>
      </c>
      <c r="C10" s="1179"/>
      <c r="D10" s="1067">
        <f>+ENERO!D10+FEBRERO!D10+MARZO!D10+ABRIL!D10+MAYO!D10+JUNIO!D10+JULIO!D10+AGOSTO!D10+SEPTIEMBRE!D10+OCTUBRE!D10+NOVIEMBRE!D10+'DICIEMBRE '!D10</f>
        <v>612</v>
      </c>
      <c r="E10" s="165">
        <f>+ENERO!E10+FEBRERO!E10+MARZO!E10+ABRIL!E10+MAYO!E10+JUNIO!E10+JULIO!E10+AGOSTO!E10+SEPTIEMBRE!E10+OCTUBRE!E10+NOVIEMBRE!E10+'DICIEMBRE '!E10</f>
        <v>598</v>
      </c>
      <c r="F10" s="1067">
        <f>+ENERO!F10+FEBRERO!F10+MARZO!F10+ABRIL!F10+MAYO!F10+JUNIO!F10+JULIO!F10+AGOSTO!F10+SEPTIEMBRE!F10+OCTUBRE!F10+NOVIEMBRE!F10+'DICIEMBRE '!F10</f>
        <v>8</v>
      </c>
      <c r="G10" s="1067">
        <f>+ENERO!G10+FEBRERO!G10+MARZO!G10+ABRIL!G10+MAYO!G10+JUNIO!G10+JULIO!G10+AGOSTO!G10+SEPTIEMBRE!G10+OCTUBRE!G10+NOVIEMBRE!G10+'DICIEMBRE '!G10</f>
        <v>6</v>
      </c>
      <c r="H10" s="1067">
        <f>+ENERO!H10+FEBRERO!H10+MARZO!H10+ABRIL!H10+MAYO!H10+JUNIO!H10+JULIO!H10+AGOSTO!H10+SEPTIEMBRE!H10+OCTUBRE!H10+NOVIEMBRE!H10+'DICIEMBRE '!H10</f>
        <v>0</v>
      </c>
      <c r="I10" s="1067">
        <f>+ENERO!I10+FEBRERO!I10+MARZO!I10+ABRIL!I10+MAYO!I10+JUNIO!I10+JULIO!I10+AGOSTO!I10+SEPTIEMBRE!I10+OCTUBRE!I10+NOVIEMBRE!I10+'DICIEMBRE '!I10</f>
        <v>0</v>
      </c>
      <c r="J10" s="1067">
        <f>+ENERO!J10+FEBRERO!J10+MARZO!J10+ABRIL!J10+MAYO!J10+JUNIO!J10+JULIO!J10+AGOSTO!J10+SEPTIEMBRE!J10+OCTUBRE!J10+NOVIEMBRE!J10+'DICIEMBRE '!J10</f>
        <v>0</v>
      </c>
      <c r="K10" s="1067">
        <f>+ENERO!K10+FEBRERO!K10+MARZO!K10+ABRIL!K10+MAYO!K10+JUNIO!K10+JULIO!K10+AGOSTO!K10+SEPTIEMBRE!K10+OCTUBRE!K10+NOVIEMBRE!K10+'DICIEMBRE '!K10</f>
        <v>0</v>
      </c>
      <c r="L10" s="1067">
        <f>+ENERO!L10+FEBRERO!L10+MARZO!L10+ABRIL!L10+MAYO!L10+JUNIO!L10+JULIO!L10+AGOSTO!L10+SEPTIEMBRE!L10+OCTUBRE!L10+NOVIEMBRE!L10+'DICIEMBRE '!L10</f>
        <v>0</v>
      </c>
      <c r="M10" s="1067">
        <f>+ENERO!M10+FEBRERO!M10+MARZO!M10+ABRIL!M10+MAYO!M10+JUNIO!M10+JULIO!M10+AGOSTO!M10+SEPTIEMBRE!M10+OCTUBRE!M10+NOVIEMBRE!M10+'DICIEMBRE '!M10</f>
        <v>0</v>
      </c>
      <c r="N10" s="1067">
        <f>+ENERO!N10+FEBRERO!N10+MARZO!N10+ABRIL!N10+MAYO!N10+JUNIO!N10+JULIO!N10+AGOSTO!N10+SEPTIEMBRE!N10+OCTUBRE!N10+NOVIEMBRE!N10+'DICIEMBRE '!N10</f>
        <v>0</v>
      </c>
      <c r="O10" s="1067">
        <f>+ENERO!O10+FEBRERO!O10+MARZO!O10+ABRIL!O10+MAYO!O10+JUNIO!O10+JULIO!O10+AGOSTO!O10+SEPTIEMBRE!O10+OCTUBRE!O10+NOVIEMBRE!O10+'DICIEMBRE '!O10</f>
        <v>0</v>
      </c>
      <c r="P10" s="1067">
        <f>+ENERO!P10+FEBRERO!P10+MARZO!P10+ABRIL!P10+MAYO!P10+JUNIO!P10+JULIO!P10+AGOSTO!P10+SEPTIEMBRE!P10+OCTUBRE!P10+NOVIEMBRE!P10+'DICIEMBRE '!P10</f>
        <v>0</v>
      </c>
      <c r="Q10" s="1067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1171"/>
      <c r="B11" s="1161" t="s">
        <v>36</v>
      </c>
      <c r="C11" s="1162"/>
      <c r="D11" s="1067">
        <f>+ENERO!D11+FEBRERO!D11+MARZO!D11+ABRIL!D11+MAYO!D11+JUNIO!D11+JULIO!D11+AGOSTO!D11+SEPTIEMBRE!D11+OCTUBRE!D11+NOVIEMBRE!D11+'DICIEMBRE '!D11</f>
        <v>1280</v>
      </c>
      <c r="E11" s="1067">
        <f>+ENERO!E11+FEBRERO!E11+MARZO!E11+ABRIL!E11+MAYO!E11+JUNIO!E11+JULIO!E11+AGOSTO!E11+SEPTIEMBRE!E11+OCTUBRE!E11+NOVIEMBRE!E11+'DICIEMBRE '!E11</f>
        <v>912</v>
      </c>
      <c r="F11" s="1067">
        <f>+ENERO!F11+FEBRERO!F11+MARZO!F11+ABRIL!F11+MAYO!F11+JUNIO!F11+JULIO!F11+AGOSTO!F11+SEPTIEMBRE!F11+OCTUBRE!F11+NOVIEMBRE!F11+'DICIEMBRE '!F11</f>
        <v>55</v>
      </c>
      <c r="G11" s="1067">
        <f>+ENERO!G11+FEBRERO!G11+MARZO!G11+ABRIL!G11+MAYO!G11+JUNIO!G11+JULIO!G11+AGOSTO!G11+SEPTIEMBRE!G11+OCTUBRE!G11+NOVIEMBRE!G11+'DICIEMBRE '!G11</f>
        <v>65</v>
      </c>
      <c r="H11" s="1067">
        <f>+ENERO!H11+FEBRERO!H11+MARZO!H11+ABRIL!H11+MAYO!H11+JUNIO!H11+JULIO!H11+AGOSTO!H11+SEPTIEMBRE!H11+OCTUBRE!H11+NOVIEMBRE!H11+'DICIEMBRE '!H11</f>
        <v>72</v>
      </c>
      <c r="I11" s="1067">
        <f>+ENERO!I11+FEBRERO!I11+MARZO!I11+ABRIL!I11+MAYO!I11+JUNIO!I11+JULIO!I11+AGOSTO!I11+SEPTIEMBRE!I11+OCTUBRE!I11+NOVIEMBRE!I11+'DICIEMBRE '!I11</f>
        <v>62</v>
      </c>
      <c r="J11" s="1067">
        <f>+ENERO!J11+FEBRERO!J11+MARZO!J11+ABRIL!J11+MAYO!J11+JUNIO!J11+JULIO!J11+AGOSTO!J11+SEPTIEMBRE!J11+OCTUBRE!J11+NOVIEMBRE!J11+'DICIEMBRE '!J11</f>
        <v>4</v>
      </c>
      <c r="K11" s="1067">
        <f>+ENERO!K11+FEBRERO!K11+MARZO!K11+ABRIL!K11+MAYO!K11+JUNIO!K11+JULIO!K11+AGOSTO!K11+SEPTIEMBRE!K11+OCTUBRE!K11+NOVIEMBRE!K11+'DICIEMBRE '!K11</f>
        <v>17</v>
      </c>
      <c r="L11" s="1067">
        <f>+ENERO!L11+FEBRERO!L11+MARZO!L11+ABRIL!L11+MAYO!L11+JUNIO!L11+JULIO!L11+AGOSTO!L11+SEPTIEMBRE!L11+OCTUBRE!L11+NOVIEMBRE!L11+'DICIEMBRE '!L11</f>
        <v>78</v>
      </c>
      <c r="M11" s="1067">
        <f>+ENERO!M11+FEBRERO!M11+MARZO!M11+ABRIL!M11+MAYO!M11+JUNIO!M11+JULIO!M11+AGOSTO!M11+SEPTIEMBRE!M11+OCTUBRE!M11+NOVIEMBRE!M11+'DICIEMBRE '!M11</f>
        <v>15</v>
      </c>
      <c r="N11" s="1067">
        <f>+ENERO!N11+FEBRERO!N11+MARZO!N11+ABRIL!N11+MAYO!N11+JUNIO!N11+JULIO!N11+AGOSTO!N11+SEPTIEMBRE!N11+OCTUBRE!N11+NOVIEMBRE!N11+'DICIEMBRE '!N11</f>
        <v>0</v>
      </c>
      <c r="O11" s="1067">
        <f>+ENERO!O11+FEBRERO!O11+MARZO!O11+ABRIL!O11+MAYO!O11+JUNIO!O11+JULIO!O11+AGOSTO!O11+SEPTIEMBRE!O11+OCTUBRE!O11+NOVIEMBRE!O11+'DICIEMBRE '!O11</f>
        <v>0</v>
      </c>
      <c r="P11" s="1067">
        <f>+ENERO!P11+FEBRERO!P11+MARZO!P11+ABRIL!P11+MAYO!P11+JUNIO!P11+JULIO!P11+AGOSTO!P11+SEPTIEMBRE!P11+OCTUBRE!P11+NOVIEMBRE!P11+'DICIEMBRE '!P11</f>
        <v>0</v>
      </c>
      <c r="Q11" s="1067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1171"/>
      <c r="B12" s="1161" t="s">
        <v>35</v>
      </c>
      <c r="C12" s="1162"/>
      <c r="D12" s="1067">
        <f>+ENERO!D12+FEBRERO!D12+MARZO!D12+ABRIL!D12+MAYO!D12+JUNIO!D12+JULIO!D12+AGOSTO!D12+SEPTIEMBRE!D12+OCTUBRE!D12+NOVIEMBRE!D12+'DICIEMBRE '!D12</f>
        <v>383</v>
      </c>
      <c r="E12" s="1067">
        <f>+ENERO!E12+FEBRERO!E12+MARZO!E12+ABRIL!E12+MAYO!E12+JUNIO!E12+JULIO!E12+AGOSTO!E12+SEPTIEMBRE!E12+OCTUBRE!E12+NOVIEMBRE!E12+'DICIEMBRE '!E12</f>
        <v>326</v>
      </c>
      <c r="F12" s="1067">
        <f>+ENERO!F12+FEBRERO!F12+MARZO!F12+ABRIL!F12+MAYO!F12+JUNIO!F12+JULIO!F12+AGOSTO!F12+SEPTIEMBRE!F12+OCTUBRE!F12+NOVIEMBRE!F12+'DICIEMBRE '!F12</f>
        <v>21</v>
      </c>
      <c r="G12" s="1067">
        <f>+ENERO!G12+FEBRERO!G12+MARZO!G12+ABRIL!G12+MAYO!G12+JUNIO!G12+JULIO!G12+AGOSTO!G12+SEPTIEMBRE!G12+OCTUBRE!G12+NOVIEMBRE!G12+'DICIEMBRE '!G12</f>
        <v>29</v>
      </c>
      <c r="H12" s="1067">
        <f>+ENERO!H12+FEBRERO!H12+MARZO!H12+ABRIL!H12+MAYO!H12+JUNIO!H12+JULIO!H12+AGOSTO!H12+SEPTIEMBRE!H12+OCTUBRE!H12+NOVIEMBRE!H12+'DICIEMBRE '!H12</f>
        <v>7</v>
      </c>
      <c r="I12" s="1067">
        <f>+ENERO!I12+FEBRERO!I12+MARZO!I12+ABRIL!I12+MAYO!I12+JUNIO!I12+JULIO!I12+AGOSTO!I12+SEPTIEMBRE!I12+OCTUBRE!I12+NOVIEMBRE!I12+'DICIEMBRE '!I12</f>
        <v>0</v>
      </c>
      <c r="J12" s="1067">
        <f>+ENERO!J12+FEBRERO!J12+MARZO!J12+ABRIL!J12+MAYO!J12+JUNIO!J12+JULIO!J12+AGOSTO!J12+SEPTIEMBRE!J12+OCTUBRE!J12+NOVIEMBRE!J12+'DICIEMBRE '!J12</f>
        <v>0</v>
      </c>
      <c r="K12" s="1067">
        <f>+ENERO!K12+FEBRERO!K12+MARZO!K12+ABRIL!K12+MAYO!K12+JUNIO!K12+JULIO!K12+AGOSTO!K12+SEPTIEMBRE!K12+OCTUBRE!K12+NOVIEMBRE!K12+'DICIEMBRE '!K12</f>
        <v>0</v>
      </c>
      <c r="L12" s="1067">
        <f>+ENERO!L12+FEBRERO!L12+MARZO!L12+ABRIL!L12+MAYO!L12+JUNIO!L12+JULIO!L12+AGOSTO!L12+SEPTIEMBRE!L12+OCTUBRE!L12+NOVIEMBRE!L12+'DICIEMBRE '!L12</f>
        <v>0</v>
      </c>
      <c r="M12" s="1067">
        <f>+ENERO!M12+FEBRERO!M12+MARZO!M12+ABRIL!M12+MAYO!M12+JUNIO!M12+JULIO!M12+AGOSTO!M12+SEPTIEMBRE!M12+OCTUBRE!M12+NOVIEMBRE!M12+'DICIEMBRE '!M12</f>
        <v>0</v>
      </c>
      <c r="N12" s="1067">
        <f>+ENERO!N12+FEBRERO!N12+MARZO!N12+ABRIL!N12+MAYO!N12+JUNIO!N12+JULIO!N12+AGOSTO!N12+SEPTIEMBRE!N12+OCTUBRE!N12+NOVIEMBRE!N12+'DICIEMBRE '!N12</f>
        <v>0</v>
      </c>
      <c r="O12" s="1067">
        <f>+ENERO!O12+FEBRERO!O12+MARZO!O12+ABRIL!O12+MAYO!O12+JUNIO!O12+JULIO!O12+AGOSTO!O12+SEPTIEMBRE!O12+OCTUBRE!O12+NOVIEMBRE!O12+'DICIEMBRE '!O12</f>
        <v>0</v>
      </c>
      <c r="P12" s="1067">
        <f>+ENERO!P12+FEBRERO!P12+MARZO!P12+ABRIL!P12+MAYO!P12+JUNIO!P12+JULIO!P12+AGOSTO!P12+SEPTIEMBRE!P12+OCTUBRE!P12+NOVIEMBRE!P12+'DICIEMBRE '!P12</f>
        <v>0</v>
      </c>
      <c r="Q12" s="1067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1171"/>
      <c r="B13" s="1161" t="s">
        <v>34</v>
      </c>
      <c r="C13" s="1162"/>
      <c r="D13" s="1067">
        <f>+ENERO!D13+FEBRERO!D13+MARZO!D13+ABRIL!D13+MAYO!D13+JUNIO!D13+JULIO!D13+AGOSTO!D13+SEPTIEMBRE!D13+OCTUBRE!D13+NOVIEMBRE!D13+'DICIEMBRE '!D13</f>
        <v>92</v>
      </c>
      <c r="E13" s="1067">
        <f>+ENERO!E13+FEBRERO!E13+MARZO!E13+ABRIL!E13+MAYO!E13+JUNIO!E13+JULIO!E13+AGOSTO!E13+SEPTIEMBRE!E13+OCTUBRE!E13+NOVIEMBRE!E13+'DICIEMBRE '!E13</f>
        <v>7</v>
      </c>
      <c r="F13" s="1067">
        <f>+ENERO!F13+FEBRERO!F13+MARZO!F13+ABRIL!F13+MAYO!F13+JUNIO!F13+JULIO!F13+AGOSTO!F13+SEPTIEMBRE!F13+OCTUBRE!F13+NOVIEMBRE!F13+'DICIEMBRE '!F13</f>
        <v>19</v>
      </c>
      <c r="G13" s="1067">
        <f>+ENERO!G13+FEBRERO!G13+MARZO!G13+ABRIL!G13+MAYO!G13+JUNIO!G13+JULIO!G13+AGOSTO!G13+SEPTIEMBRE!G13+OCTUBRE!G13+NOVIEMBRE!G13+'DICIEMBRE '!G13</f>
        <v>51</v>
      </c>
      <c r="H13" s="1067">
        <f>+ENERO!H13+FEBRERO!H13+MARZO!H13+ABRIL!H13+MAYO!H13+JUNIO!H13+JULIO!H13+AGOSTO!H13+SEPTIEMBRE!H13+OCTUBRE!H13+NOVIEMBRE!H13+'DICIEMBRE '!H13</f>
        <v>12</v>
      </c>
      <c r="I13" s="1067">
        <f>+ENERO!I13+FEBRERO!I13+MARZO!I13+ABRIL!I13+MAYO!I13+JUNIO!I13+JULIO!I13+AGOSTO!I13+SEPTIEMBRE!I13+OCTUBRE!I13+NOVIEMBRE!I13+'DICIEMBRE '!I13</f>
        <v>3</v>
      </c>
      <c r="J13" s="1067">
        <f>+ENERO!J13+FEBRERO!J13+MARZO!J13+ABRIL!J13+MAYO!J13+JUNIO!J13+JULIO!J13+AGOSTO!J13+SEPTIEMBRE!J13+OCTUBRE!J13+NOVIEMBRE!J13+'DICIEMBRE '!J13</f>
        <v>0</v>
      </c>
      <c r="K13" s="1067">
        <f>+ENERO!K13+FEBRERO!K13+MARZO!K13+ABRIL!K13+MAYO!K13+JUNIO!K13+JULIO!K13+AGOSTO!K13+SEPTIEMBRE!K13+OCTUBRE!K13+NOVIEMBRE!K13+'DICIEMBRE '!K13</f>
        <v>0</v>
      </c>
      <c r="L13" s="1067">
        <f>+ENERO!L13+FEBRERO!L13+MARZO!L13+ABRIL!L13+MAYO!L13+JUNIO!L13+JULIO!L13+AGOSTO!L13+SEPTIEMBRE!L13+OCTUBRE!L13+NOVIEMBRE!L13+'DICIEMBRE '!L13</f>
        <v>0</v>
      </c>
      <c r="M13" s="1067">
        <f>+ENERO!M13+FEBRERO!M13+MARZO!M13+ABRIL!M13+MAYO!M13+JUNIO!M13+JULIO!M13+AGOSTO!M13+SEPTIEMBRE!M13+OCTUBRE!M13+NOVIEMBRE!M13+'DICIEMBRE '!M13</f>
        <v>0</v>
      </c>
      <c r="N13" s="1067">
        <f>+ENERO!N13+FEBRERO!N13+MARZO!N13+ABRIL!N13+MAYO!N13+JUNIO!N13+JULIO!N13+AGOSTO!N13+SEPTIEMBRE!N13+OCTUBRE!N13+NOVIEMBRE!N13+'DICIEMBRE '!N13</f>
        <v>0</v>
      </c>
      <c r="O13" s="1067">
        <f>+ENERO!O13+FEBRERO!O13+MARZO!O13+ABRIL!O13+MAYO!O13+JUNIO!O13+JULIO!O13+AGOSTO!O13+SEPTIEMBRE!O13+OCTUBRE!O13+NOVIEMBRE!O13+'DICIEMBRE '!O13</f>
        <v>0</v>
      </c>
      <c r="P13" s="1067">
        <f>+ENERO!P13+FEBRERO!P13+MARZO!P13+ABRIL!P13+MAYO!P13+JUNIO!P13+JULIO!P13+AGOSTO!P13+SEPTIEMBRE!P13+OCTUBRE!P13+NOVIEMBRE!P13+'DICIEMBRE '!P13</f>
        <v>0</v>
      </c>
      <c r="Q13" s="1067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1171"/>
      <c r="B14" s="1161" t="s">
        <v>33</v>
      </c>
      <c r="C14" s="1162"/>
      <c r="D14" s="1067">
        <f>+ENERO!D14+FEBRERO!D14+MARZO!D14+ABRIL!D14+MAYO!D14+JUNIO!D14+JULIO!D14+AGOSTO!D14+SEPTIEMBRE!D14+OCTUBRE!D14+NOVIEMBRE!D14+'DICIEMBRE '!D14</f>
        <v>59</v>
      </c>
      <c r="E14" s="1067">
        <f>+ENERO!E14+FEBRERO!E14+MARZO!E14+ABRIL!E14+MAYO!E14+JUNIO!E14+JULIO!E14+AGOSTO!E14+SEPTIEMBRE!E14+OCTUBRE!E14+NOVIEMBRE!E14+'DICIEMBRE '!E14</f>
        <v>5</v>
      </c>
      <c r="F14" s="1067">
        <f>+ENERO!F14+FEBRERO!F14+MARZO!F14+ABRIL!F14+MAYO!F14+JUNIO!F14+JULIO!F14+AGOSTO!F14+SEPTIEMBRE!F14+OCTUBRE!F14+NOVIEMBRE!F14+'DICIEMBRE '!F14</f>
        <v>6</v>
      </c>
      <c r="G14" s="1067">
        <f>+ENERO!G14+FEBRERO!G14+MARZO!G14+ABRIL!G14+MAYO!G14+JUNIO!G14+JULIO!G14+AGOSTO!G14+SEPTIEMBRE!G14+OCTUBRE!G14+NOVIEMBRE!G14+'DICIEMBRE '!G14</f>
        <v>31</v>
      </c>
      <c r="H14" s="1067">
        <f>+ENERO!H14+FEBRERO!H14+MARZO!H14+ABRIL!H14+MAYO!H14+JUNIO!H14+JULIO!H14+AGOSTO!H14+SEPTIEMBRE!H14+OCTUBRE!H14+NOVIEMBRE!H14+'DICIEMBRE '!H14</f>
        <v>11</v>
      </c>
      <c r="I14" s="1067">
        <f>+ENERO!I14+FEBRERO!I14+MARZO!I14+ABRIL!I14+MAYO!I14+JUNIO!I14+JULIO!I14+AGOSTO!I14+SEPTIEMBRE!I14+OCTUBRE!I14+NOVIEMBRE!I14+'DICIEMBRE '!I14</f>
        <v>6</v>
      </c>
      <c r="J14" s="1067">
        <f>+ENERO!J14+FEBRERO!J14+MARZO!J14+ABRIL!J14+MAYO!J14+JUNIO!J14+JULIO!J14+AGOSTO!J14+SEPTIEMBRE!J14+OCTUBRE!J14+NOVIEMBRE!J14+'DICIEMBRE '!J14</f>
        <v>0</v>
      </c>
      <c r="K14" s="1067">
        <f>+ENERO!K14+FEBRERO!K14+MARZO!K14+ABRIL!K14+MAYO!K14+JUNIO!K14+JULIO!K14+AGOSTO!K14+SEPTIEMBRE!K14+OCTUBRE!K14+NOVIEMBRE!K14+'DICIEMBRE '!K14</f>
        <v>0</v>
      </c>
      <c r="L14" s="1067">
        <f>+ENERO!L14+FEBRERO!L14+MARZO!L14+ABRIL!L14+MAYO!L14+JUNIO!L14+JULIO!L14+AGOSTO!L14+SEPTIEMBRE!L14+OCTUBRE!L14+NOVIEMBRE!L14+'DICIEMBRE '!L14</f>
        <v>0</v>
      </c>
      <c r="M14" s="1067">
        <f>+ENERO!M14+FEBRERO!M14+MARZO!M14+ABRIL!M14+MAYO!M14+JUNIO!M14+JULIO!M14+AGOSTO!M14+SEPTIEMBRE!M14+OCTUBRE!M14+NOVIEMBRE!M14+'DICIEMBRE '!M14</f>
        <v>0</v>
      </c>
      <c r="N14" s="1067">
        <f>+ENERO!N14+FEBRERO!N14+MARZO!N14+ABRIL!N14+MAYO!N14+JUNIO!N14+JULIO!N14+AGOSTO!N14+SEPTIEMBRE!N14+OCTUBRE!N14+NOVIEMBRE!N14+'DICIEMBRE '!N14</f>
        <v>0</v>
      </c>
      <c r="O14" s="1067">
        <f>+ENERO!O14+FEBRERO!O14+MARZO!O14+ABRIL!O14+MAYO!O14+JUNIO!O14+JULIO!O14+AGOSTO!O14+SEPTIEMBRE!O14+OCTUBRE!O14+NOVIEMBRE!O14+'DICIEMBRE '!O14</f>
        <v>0</v>
      </c>
      <c r="P14" s="1067">
        <f>+ENERO!P14+FEBRERO!P14+MARZO!P14+ABRIL!P14+MAYO!P14+JUNIO!P14+JULIO!P14+AGOSTO!P14+SEPTIEMBRE!P14+OCTUBRE!P14+NOVIEMBRE!P14+'DICIEMBRE '!P14</f>
        <v>0</v>
      </c>
      <c r="Q14" s="1067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1171"/>
      <c r="B15" s="1161" t="s">
        <v>32</v>
      </c>
      <c r="C15" s="1162"/>
      <c r="D15" s="1067">
        <f>+ENERO!D15+FEBRERO!D15+MARZO!D15+ABRIL!D15+MAYO!D15+JUNIO!D15+JULIO!D15+AGOSTO!D15+SEPTIEMBRE!D15+OCTUBRE!D15+NOVIEMBRE!D15+'DICIEMBRE '!D15</f>
        <v>0</v>
      </c>
      <c r="E15" s="1067">
        <f>+ENERO!E15+FEBRERO!E15+MARZO!E15+ABRIL!E15+MAYO!E15+JUNIO!E15+JULIO!E15+AGOSTO!E15+SEPTIEMBRE!E15+OCTUBRE!E15+NOVIEMBRE!E15+'DICIEMBRE '!E15</f>
        <v>0</v>
      </c>
      <c r="F15" s="1067">
        <f>+ENERO!F15+FEBRERO!F15+MARZO!F15+ABRIL!F15+MAYO!F15+JUNIO!F15+JULIO!F15+AGOSTO!F15+SEPTIEMBRE!F15+OCTUBRE!F15+NOVIEMBRE!F15+'DICIEMBRE '!F15</f>
        <v>0</v>
      </c>
      <c r="G15" s="1067">
        <f>+ENERO!G15+FEBRERO!G15+MARZO!G15+ABRIL!G15+MAYO!G15+JUNIO!G15+JULIO!G15+AGOSTO!G15+SEPTIEMBRE!G15+OCTUBRE!G15+NOVIEMBRE!G15+'DICIEMBRE '!G15</f>
        <v>0</v>
      </c>
      <c r="H15" s="1067">
        <f>+ENERO!H15+FEBRERO!H15+MARZO!H15+ABRIL!H15+MAYO!H15+JUNIO!H15+JULIO!H15+AGOSTO!H15+SEPTIEMBRE!H15+OCTUBRE!H15+NOVIEMBRE!H15+'DICIEMBRE '!H15</f>
        <v>0</v>
      </c>
      <c r="I15" s="1067">
        <f>+ENERO!I15+FEBRERO!I15+MARZO!I15+ABRIL!I15+MAYO!I15+JUNIO!I15+JULIO!I15+AGOSTO!I15+SEPTIEMBRE!I15+OCTUBRE!I15+NOVIEMBRE!I15+'DICIEMBRE '!I15</f>
        <v>0</v>
      </c>
      <c r="J15" s="1067">
        <f>+ENERO!J15+FEBRERO!J15+MARZO!J15+ABRIL!J15+MAYO!J15+JUNIO!J15+JULIO!J15+AGOSTO!J15+SEPTIEMBRE!J15+OCTUBRE!J15+NOVIEMBRE!J15+'DICIEMBRE '!J15</f>
        <v>0</v>
      </c>
      <c r="K15" s="1067">
        <f>+ENERO!K15+FEBRERO!K15+MARZO!K15+ABRIL!K15+MAYO!K15+JUNIO!K15+JULIO!K15+AGOSTO!K15+SEPTIEMBRE!K15+OCTUBRE!K15+NOVIEMBRE!K15+'DICIEMBRE '!K15</f>
        <v>0</v>
      </c>
      <c r="L15" s="1067">
        <f>+ENERO!L15+FEBRERO!L15+MARZO!L15+ABRIL!L15+MAYO!L15+JUNIO!L15+JULIO!L15+AGOSTO!L15+SEPTIEMBRE!L15+OCTUBRE!L15+NOVIEMBRE!L15+'DICIEMBRE '!L15</f>
        <v>0</v>
      </c>
      <c r="M15" s="1067">
        <f>+ENERO!M15+FEBRERO!M15+MARZO!M15+ABRIL!M15+MAYO!M15+JUNIO!M15+JULIO!M15+AGOSTO!M15+SEPTIEMBRE!M15+OCTUBRE!M15+NOVIEMBRE!M15+'DICIEMBRE '!M15</f>
        <v>0</v>
      </c>
      <c r="N15" s="1067">
        <f>+ENERO!N15+FEBRERO!N15+MARZO!N15+ABRIL!N15+MAYO!N15+JUNIO!N15+JULIO!N15+AGOSTO!N15+SEPTIEMBRE!N15+OCTUBRE!N15+NOVIEMBRE!N15+'DICIEMBRE '!N15</f>
        <v>0</v>
      </c>
      <c r="O15" s="1067">
        <f>+ENERO!O15+FEBRERO!O15+MARZO!O15+ABRIL!O15+MAYO!O15+JUNIO!O15+JULIO!O15+AGOSTO!O15+SEPTIEMBRE!O15+OCTUBRE!O15+NOVIEMBRE!O15+'DICIEMBRE '!O15</f>
        <v>0</v>
      </c>
      <c r="P15" s="1067">
        <f>+ENERO!P15+FEBRERO!P15+MARZO!P15+ABRIL!P15+MAYO!P15+JUNIO!P15+JULIO!P15+AGOSTO!P15+SEPTIEMBRE!P15+OCTUBRE!P15+NOVIEMBRE!P15+'DICIEMBRE '!P15</f>
        <v>0</v>
      </c>
      <c r="Q15" s="1067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1171"/>
      <c r="B16" s="1161" t="s">
        <v>31</v>
      </c>
      <c r="C16" s="1162"/>
      <c r="D16" s="1067">
        <f>+ENERO!D16+FEBRERO!D16+MARZO!D16+ABRIL!D16+MAYO!D16+JUNIO!D16+JULIO!D16+AGOSTO!D16+SEPTIEMBRE!D16+OCTUBRE!D16+NOVIEMBRE!D16+'DICIEMBRE '!D16</f>
        <v>200</v>
      </c>
      <c r="E16" s="1067">
        <f>+ENERO!E16+FEBRERO!E16+MARZO!E16+ABRIL!E16+MAYO!E16+JUNIO!E16+JULIO!E16+AGOSTO!E16+SEPTIEMBRE!E16+OCTUBRE!E16+NOVIEMBRE!E16+'DICIEMBRE '!E16</f>
        <v>128</v>
      </c>
      <c r="F16" s="1067">
        <f>+ENERO!F16+FEBRERO!F16+MARZO!F16+ABRIL!F16+MAYO!F16+JUNIO!F16+JULIO!F16+AGOSTO!F16+SEPTIEMBRE!F16+OCTUBRE!F16+NOVIEMBRE!F16+'DICIEMBRE '!F16</f>
        <v>1</v>
      </c>
      <c r="G16" s="1067">
        <f>+ENERO!G16+FEBRERO!G16+MARZO!G16+ABRIL!G16+MAYO!G16+JUNIO!G16+JULIO!G16+AGOSTO!G16+SEPTIEMBRE!G16+OCTUBRE!G16+NOVIEMBRE!G16+'DICIEMBRE '!G16</f>
        <v>0</v>
      </c>
      <c r="H16" s="1067">
        <f>+ENERO!H16+FEBRERO!H16+MARZO!H16+ABRIL!H16+MAYO!H16+JUNIO!H16+JULIO!H16+AGOSTO!H16+SEPTIEMBRE!H16+OCTUBRE!H16+NOVIEMBRE!H16+'DICIEMBRE '!H16</f>
        <v>1</v>
      </c>
      <c r="I16" s="1067">
        <f>+ENERO!I16+FEBRERO!I16+MARZO!I16+ABRIL!I16+MAYO!I16+JUNIO!I16+JULIO!I16+AGOSTO!I16+SEPTIEMBRE!I16+OCTUBRE!I16+NOVIEMBRE!I16+'DICIEMBRE '!I16</f>
        <v>1</v>
      </c>
      <c r="J16" s="1067">
        <f>+ENERO!J16+FEBRERO!J16+MARZO!J16+ABRIL!J16+MAYO!J16+JUNIO!J16+JULIO!J16+AGOSTO!J16+SEPTIEMBRE!J16+OCTUBRE!J16+NOVIEMBRE!J16+'DICIEMBRE '!J16</f>
        <v>0</v>
      </c>
      <c r="K16" s="1067">
        <f>+ENERO!K16+FEBRERO!K16+MARZO!K16+ABRIL!K16+MAYO!K16+JUNIO!K16+JULIO!K16+AGOSTO!K16+SEPTIEMBRE!K16+OCTUBRE!K16+NOVIEMBRE!K16+'DICIEMBRE '!K16</f>
        <v>0</v>
      </c>
      <c r="L16" s="1067">
        <f>+ENERO!L16+FEBRERO!L16+MARZO!L16+ABRIL!L16+MAYO!L16+JUNIO!L16+JULIO!L16+AGOSTO!L16+SEPTIEMBRE!L16+OCTUBRE!L16+NOVIEMBRE!L16+'DICIEMBRE '!L16</f>
        <v>69</v>
      </c>
      <c r="M16" s="1067">
        <f>+ENERO!M16+FEBRERO!M16+MARZO!M16+ABRIL!M16+MAYO!M16+JUNIO!M16+JULIO!M16+AGOSTO!M16+SEPTIEMBRE!M16+OCTUBRE!M16+NOVIEMBRE!M16+'DICIEMBRE '!M16</f>
        <v>0</v>
      </c>
      <c r="N16" s="1067">
        <f>+ENERO!N16+FEBRERO!N16+MARZO!N16+ABRIL!N16+MAYO!N16+JUNIO!N16+JULIO!N16+AGOSTO!N16+SEPTIEMBRE!N16+OCTUBRE!N16+NOVIEMBRE!N16+'DICIEMBRE '!N16</f>
        <v>16</v>
      </c>
      <c r="O16" s="1067">
        <f>+ENERO!O16+FEBRERO!O16+MARZO!O16+ABRIL!O16+MAYO!O16+JUNIO!O16+JULIO!O16+AGOSTO!O16+SEPTIEMBRE!O16+OCTUBRE!O16+NOVIEMBRE!O16+'DICIEMBRE '!O16</f>
        <v>53</v>
      </c>
      <c r="P16" s="1067">
        <f>+ENERO!P16+FEBRERO!P16+MARZO!P16+ABRIL!P16+MAYO!P16+JUNIO!P16+JULIO!P16+AGOSTO!P16+SEPTIEMBRE!P16+OCTUBRE!P16+NOVIEMBRE!P16+'DICIEMBRE '!P16</f>
        <v>0</v>
      </c>
      <c r="Q16" s="1067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1171"/>
      <c r="B17" s="1161" t="s">
        <v>30</v>
      </c>
      <c r="C17" s="1162"/>
      <c r="D17" s="1067">
        <f>+ENERO!D17+FEBRERO!D17+MARZO!D17+ABRIL!D17+MAYO!D17+JUNIO!D17+JULIO!D17+AGOSTO!D17+SEPTIEMBRE!D17+OCTUBRE!D17+NOVIEMBRE!D17+'DICIEMBRE '!D17</f>
        <v>246</v>
      </c>
      <c r="E17" s="1067">
        <f>+ENERO!E17+FEBRERO!E17+MARZO!E17+ABRIL!E17+MAYO!E17+JUNIO!E17+JULIO!E17+AGOSTO!E17+SEPTIEMBRE!E17+OCTUBRE!E17+NOVIEMBRE!E17+'DICIEMBRE '!E17</f>
        <v>0</v>
      </c>
      <c r="F17" s="1067">
        <f>+ENERO!F17+FEBRERO!F17+MARZO!F17+ABRIL!F17+MAYO!F17+JUNIO!F17+JULIO!F17+AGOSTO!F17+SEPTIEMBRE!F17+OCTUBRE!F17+NOVIEMBRE!F17+'DICIEMBRE '!F17</f>
        <v>0</v>
      </c>
      <c r="G17" s="1067">
        <f>+ENERO!G17+FEBRERO!G17+MARZO!G17+ABRIL!G17+MAYO!G17+JUNIO!G17+JULIO!G17+AGOSTO!G17+SEPTIEMBRE!G17+OCTUBRE!G17+NOVIEMBRE!G17+'DICIEMBRE '!G17</f>
        <v>0</v>
      </c>
      <c r="H17" s="1067">
        <f>+ENERO!H17+FEBRERO!H17+MARZO!H17+ABRIL!H17+MAYO!H17+JUNIO!H17+JULIO!H17+AGOSTO!H17+SEPTIEMBRE!H17+OCTUBRE!H17+NOVIEMBRE!H17+'DICIEMBRE '!H17</f>
        <v>0</v>
      </c>
      <c r="I17" s="1067">
        <f>+ENERO!I17+FEBRERO!I17+MARZO!I17+ABRIL!I17+MAYO!I17+JUNIO!I17+JULIO!I17+AGOSTO!I17+SEPTIEMBRE!I17+OCTUBRE!I17+NOVIEMBRE!I17+'DICIEMBRE '!I17</f>
        <v>0</v>
      </c>
      <c r="J17" s="1067">
        <f>+ENERO!J17+FEBRERO!J17+MARZO!J17+ABRIL!J17+MAYO!J17+JUNIO!J17+JULIO!J17+AGOSTO!J17+SEPTIEMBRE!J17+OCTUBRE!J17+NOVIEMBRE!J17+'DICIEMBRE '!J17</f>
        <v>0</v>
      </c>
      <c r="K17" s="1067">
        <f>+ENERO!K17+FEBRERO!K17+MARZO!K17+ABRIL!K17+MAYO!K17+JUNIO!K17+JULIO!K17+AGOSTO!K17+SEPTIEMBRE!K17+OCTUBRE!K17+NOVIEMBRE!K17+'DICIEMBRE '!K17</f>
        <v>0</v>
      </c>
      <c r="L17" s="1067">
        <f>+ENERO!L17+FEBRERO!L17+MARZO!L17+ABRIL!L17+MAYO!L17+JUNIO!L17+JULIO!L17+AGOSTO!L17+SEPTIEMBRE!L17+OCTUBRE!L17+NOVIEMBRE!L17+'DICIEMBRE '!L17</f>
        <v>246</v>
      </c>
      <c r="M17" s="1067">
        <f>+ENERO!M17+FEBRERO!M17+MARZO!M17+ABRIL!M17+MAYO!M17+JUNIO!M17+JULIO!M17+AGOSTO!M17+SEPTIEMBRE!M17+OCTUBRE!M17+NOVIEMBRE!M17+'DICIEMBRE '!M17</f>
        <v>0</v>
      </c>
      <c r="N17" s="1067">
        <f>+ENERO!N17+FEBRERO!N17+MARZO!N17+ABRIL!N17+MAYO!N17+JUNIO!N17+JULIO!N17+AGOSTO!N17+SEPTIEMBRE!N17+OCTUBRE!N17+NOVIEMBRE!N17+'DICIEMBRE '!N17</f>
        <v>192</v>
      </c>
      <c r="O17" s="1067">
        <f>+ENERO!O17+FEBRERO!O17+MARZO!O17+ABRIL!O17+MAYO!O17+JUNIO!O17+JULIO!O17+AGOSTO!O17+SEPTIEMBRE!O17+OCTUBRE!O17+NOVIEMBRE!O17+'DICIEMBRE '!O17</f>
        <v>183</v>
      </c>
      <c r="P17" s="1067">
        <f>+ENERO!P17+FEBRERO!P17+MARZO!P17+ABRIL!P17+MAYO!P17+JUNIO!P17+JULIO!P17+AGOSTO!P17+SEPTIEMBRE!P17+OCTUBRE!P17+NOVIEMBRE!P17+'DICIEMBRE '!P17</f>
        <v>0</v>
      </c>
      <c r="Q17" s="1067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1171"/>
      <c r="B18" s="1176" t="s">
        <v>29</v>
      </c>
      <c r="C18" s="1177"/>
      <c r="D18" s="1067">
        <f>+ENERO!D18+FEBRERO!D18+MARZO!D18+ABRIL!D18+MAYO!D18+JUNIO!D18+JULIO!D18+AGOSTO!D18+SEPTIEMBRE!D18+OCTUBRE!D18+NOVIEMBRE!D18+'DICIEMBRE '!D18</f>
        <v>296</v>
      </c>
      <c r="E18" s="1067">
        <f>+ENERO!E18+FEBRERO!E18+MARZO!E18+ABRIL!E18+MAYO!E18+JUNIO!E18+JULIO!E18+AGOSTO!E18+SEPTIEMBRE!E18+OCTUBRE!E18+NOVIEMBRE!E18+'DICIEMBRE '!E18</f>
        <v>296</v>
      </c>
      <c r="F18" s="1067">
        <f>+ENERO!F18+FEBRERO!F18+MARZO!F18+ABRIL!F18+MAYO!F18+JUNIO!F18+JULIO!F18+AGOSTO!F18+SEPTIEMBRE!F18+OCTUBRE!F18+NOVIEMBRE!F18+'DICIEMBRE '!F18</f>
        <v>0</v>
      </c>
      <c r="G18" s="1067">
        <f>+ENERO!G18+FEBRERO!G18+MARZO!G18+ABRIL!G18+MAYO!G18+JUNIO!G18+JULIO!G18+AGOSTO!G18+SEPTIEMBRE!G18+OCTUBRE!G18+NOVIEMBRE!G18+'DICIEMBRE '!G18</f>
        <v>0</v>
      </c>
      <c r="H18" s="1067">
        <f>+ENERO!H18+FEBRERO!H18+MARZO!H18+ABRIL!H18+MAYO!H18+JUNIO!H18+JULIO!H18+AGOSTO!H18+SEPTIEMBRE!H18+OCTUBRE!H18+NOVIEMBRE!H18+'DICIEMBRE '!H18</f>
        <v>0</v>
      </c>
      <c r="I18" s="1067">
        <f>+ENERO!I18+FEBRERO!I18+MARZO!I18+ABRIL!I18+MAYO!I18+JUNIO!I18+JULIO!I18+AGOSTO!I18+SEPTIEMBRE!I18+OCTUBRE!I18+NOVIEMBRE!I18+'DICIEMBRE '!I18</f>
        <v>0</v>
      </c>
      <c r="J18" s="1067">
        <f>+ENERO!J18+FEBRERO!J18+MARZO!J18+ABRIL!J18+MAYO!J18+JUNIO!J18+JULIO!J18+AGOSTO!J18+SEPTIEMBRE!J18+OCTUBRE!J18+NOVIEMBRE!J18+'DICIEMBRE '!J18</f>
        <v>0</v>
      </c>
      <c r="K18" s="1067">
        <f>+ENERO!K18+FEBRERO!K18+MARZO!K18+ABRIL!K18+MAYO!K18+JUNIO!K18+JULIO!K18+AGOSTO!K18+SEPTIEMBRE!K18+OCTUBRE!K18+NOVIEMBRE!K18+'DICIEMBRE '!K18</f>
        <v>0</v>
      </c>
      <c r="L18" s="1067">
        <f>+ENERO!L18+FEBRERO!L18+MARZO!L18+ABRIL!L18+MAYO!L18+JUNIO!L18+JULIO!L18+AGOSTO!L18+SEPTIEMBRE!L18+OCTUBRE!L18+NOVIEMBRE!L18+'DICIEMBRE '!L18</f>
        <v>0</v>
      </c>
      <c r="M18" s="1067">
        <f>+ENERO!M18+FEBRERO!M18+MARZO!M18+ABRIL!M18+MAYO!M18+JUNIO!M18+JULIO!M18+AGOSTO!M18+SEPTIEMBRE!M18+OCTUBRE!M18+NOVIEMBRE!M18+'DICIEMBRE '!M18</f>
        <v>0</v>
      </c>
      <c r="N18" s="1067">
        <f>+ENERO!N18+FEBRERO!N18+MARZO!N18+ABRIL!N18+MAYO!N18+JUNIO!N18+JULIO!N18+AGOSTO!N18+SEPTIEMBRE!N18+OCTUBRE!N18+NOVIEMBRE!N18+'DICIEMBRE '!N18</f>
        <v>0</v>
      </c>
      <c r="O18" s="1067">
        <f>+ENERO!O18+FEBRERO!O18+MARZO!O18+ABRIL!O18+MAYO!O18+JUNIO!O18+JULIO!O18+AGOSTO!O18+SEPTIEMBRE!O18+OCTUBRE!O18+NOVIEMBRE!O18+'DICIEMBRE '!O18</f>
        <v>0</v>
      </c>
      <c r="P18" s="1067">
        <f>+ENERO!P18+FEBRERO!P18+MARZO!P18+ABRIL!P18+MAYO!P18+JUNIO!P18+JULIO!P18+AGOSTO!P18+SEPTIEMBRE!P18+OCTUBRE!P18+NOVIEMBRE!P18+'DICIEMBRE '!P18</f>
        <v>0</v>
      </c>
      <c r="Q18" s="1067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1171"/>
      <c r="B19" s="1161" t="s">
        <v>28</v>
      </c>
      <c r="C19" s="1162"/>
      <c r="D19" s="1067">
        <f>+ENERO!D19+FEBRERO!D19+MARZO!D19+ABRIL!D19+MAYO!D19+JUNIO!D19+JULIO!D19+AGOSTO!D19+SEPTIEMBRE!D19+OCTUBRE!D19+NOVIEMBRE!D19+'DICIEMBRE '!D19</f>
        <v>0</v>
      </c>
      <c r="E19" s="1067">
        <f>+ENERO!E19+FEBRERO!E19+MARZO!E19+ABRIL!E19+MAYO!E19+JUNIO!E19+JULIO!E19+AGOSTO!E19+SEPTIEMBRE!E19+OCTUBRE!E19+NOVIEMBRE!E19+'DICIEMBRE '!E19</f>
        <v>0</v>
      </c>
      <c r="F19" s="1067">
        <f>+ENERO!F19+FEBRERO!F19+MARZO!F19+ABRIL!F19+MAYO!F19+JUNIO!F19+JULIO!F19+AGOSTO!F19+SEPTIEMBRE!F19+OCTUBRE!F19+NOVIEMBRE!F19+'DICIEMBRE '!F19</f>
        <v>0</v>
      </c>
      <c r="G19" s="1067">
        <f>+ENERO!G19+FEBRERO!G19+MARZO!G19+ABRIL!G19+MAYO!G19+JUNIO!G19+JULIO!G19+AGOSTO!G19+SEPTIEMBRE!G19+OCTUBRE!G19+NOVIEMBRE!G19+'DICIEMBRE '!G19</f>
        <v>0</v>
      </c>
      <c r="H19" s="1067">
        <f>+ENERO!H19+FEBRERO!H19+MARZO!H19+ABRIL!H19+MAYO!H19+JUNIO!H19+JULIO!H19+AGOSTO!H19+SEPTIEMBRE!H19+OCTUBRE!H19+NOVIEMBRE!H19+'DICIEMBRE '!H19</f>
        <v>0</v>
      </c>
      <c r="I19" s="1067">
        <f>+ENERO!I19+FEBRERO!I19+MARZO!I19+ABRIL!I19+MAYO!I19+JUNIO!I19+JULIO!I19+AGOSTO!I19+SEPTIEMBRE!I19+OCTUBRE!I19+NOVIEMBRE!I19+'DICIEMBRE '!I19</f>
        <v>0</v>
      </c>
      <c r="J19" s="1067">
        <f>+ENERO!J19+FEBRERO!J19+MARZO!J19+ABRIL!J19+MAYO!J19+JUNIO!J19+JULIO!J19+AGOSTO!J19+SEPTIEMBRE!J19+OCTUBRE!J19+NOVIEMBRE!J19+'DICIEMBRE '!J19</f>
        <v>0</v>
      </c>
      <c r="K19" s="1067">
        <f>+ENERO!K19+FEBRERO!K19+MARZO!K19+ABRIL!K19+MAYO!K19+JUNIO!K19+JULIO!K19+AGOSTO!K19+SEPTIEMBRE!K19+OCTUBRE!K19+NOVIEMBRE!K19+'DICIEMBRE '!K19</f>
        <v>0</v>
      </c>
      <c r="L19" s="1067">
        <f>+ENERO!L19+FEBRERO!L19+MARZO!L19+ABRIL!L19+MAYO!L19+JUNIO!L19+JULIO!L19+AGOSTO!L19+SEPTIEMBRE!L19+OCTUBRE!L19+NOVIEMBRE!L19+'DICIEMBRE '!L19</f>
        <v>0</v>
      </c>
      <c r="M19" s="1067">
        <f>+ENERO!M19+FEBRERO!M19+MARZO!M19+ABRIL!M19+MAYO!M19+JUNIO!M19+JULIO!M19+AGOSTO!M19+SEPTIEMBRE!M19+OCTUBRE!M19+NOVIEMBRE!M19+'DICIEMBRE '!M19</f>
        <v>0</v>
      </c>
      <c r="N19" s="1067">
        <f>+ENERO!N19+FEBRERO!N19+MARZO!N19+ABRIL!N19+MAYO!N19+JUNIO!N19+JULIO!N19+AGOSTO!N19+SEPTIEMBRE!N19+OCTUBRE!N19+NOVIEMBRE!N19+'DICIEMBRE '!N19</f>
        <v>0</v>
      </c>
      <c r="O19" s="1067">
        <f>+ENERO!O19+FEBRERO!O19+MARZO!O19+ABRIL!O19+MAYO!O19+JUNIO!O19+JULIO!O19+AGOSTO!O19+SEPTIEMBRE!O19+OCTUBRE!O19+NOVIEMBRE!O19+'DICIEMBRE '!O19</f>
        <v>0</v>
      </c>
      <c r="P19" s="1067">
        <f>+ENERO!P19+FEBRERO!P19+MARZO!P19+ABRIL!P19+MAYO!P19+JUNIO!P19+JULIO!P19+AGOSTO!P19+SEPTIEMBRE!P19+OCTUBRE!P19+NOVIEMBRE!P19+'DICIEMBRE '!P19</f>
        <v>0</v>
      </c>
      <c r="Q19" s="1067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1171"/>
      <c r="B20" s="1161" t="s">
        <v>27</v>
      </c>
      <c r="C20" s="1162"/>
      <c r="D20" s="1067">
        <f>+ENERO!D20+FEBRERO!D20+MARZO!D20+ABRIL!D20+MAYO!D20+JUNIO!D20+JULIO!D20+AGOSTO!D20+SEPTIEMBRE!D20+OCTUBRE!D20+NOVIEMBRE!D20+'DICIEMBRE '!D20</f>
        <v>0</v>
      </c>
      <c r="E20" s="1067">
        <f>+ENERO!E20+FEBRERO!E20+MARZO!E20+ABRIL!E20+MAYO!E20+JUNIO!E20+JULIO!E20+AGOSTO!E20+SEPTIEMBRE!E20+OCTUBRE!E20+NOVIEMBRE!E20+'DICIEMBRE '!E20</f>
        <v>0</v>
      </c>
      <c r="F20" s="1067">
        <f>+ENERO!F20+FEBRERO!F20+MARZO!F20+ABRIL!F20+MAYO!F20+JUNIO!F20+JULIO!F20+AGOSTO!F20+SEPTIEMBRE!F20+OCTUBRE!F20+NOVIEMBRE!F20+'DICIEMBRE '!F20</f>
        <v>0</v>
      </c>
      <c r="G20" s="1067">
        <f>+ENERO!G20+FEBRERO!G20+MARZO!G20+ABRIL!G20+MAYO!G20+JUNIO!G20+JULIO!G20+AGOSTO!G20+SEPTIEMBRE!G20+OCTUBRE!G20+NOVIEMBRE!G20+'DICIEMBRE '!G20</f>
        <v>0</v>
      </c>
      <c r="H20" s="1067">
        <f>+ENERO!H20+FEBRERO!H20+MARZO!H20+ABRIL!H20+MAYO!H20+JUNIO!H20+JULIO!H20+AGOSTO!H20+SEPTIEMBRE!H20+OCTUBRE!H20+NOVIEMBRE!H20+'DICIEMBRE '!H20</f>
        <v>0</v>
      </c>
      <c r="I20" s="1067">
        <f>+ENERO!I20+FEBRERO!I20+MARZO!I20+ABRIL!I20+MAYO!I20+JUNIO!I20+JULIO!I20+AGOSTO!I20+SEPTIEMBRE!I20+OCTUBRE!I20+NOVIEMBRE!I20+'DICIEMBRE '!I20</f>
        <v>0</v>
      </c>
      <c r="J20" s="1067">
        <f>+ENERO!J20+FEBRERO!J20+MARZO!J20+ABRIL!J20+MAYO!J20+JUNIO!J20+JULIO!J20+AGOSTO!J20+SEPTIEMBRE!J20+OCTUBRE!J20+NOVIEMBRE!J20+'DICIEMBRE '!J20</f>
        <v>0</v>
      </c>
      <c r="K20" s="1067">
        <f>+ENERO!K20+FEBRERO!K20+MARZO!K20+ABRIL!K20+MAYO!K20+JUNIO!K20+JULIO!K20+AGOSTO!K20+SEPTIEMBRE!K20+OCTUBRE!K20+NOVIEMBRE!K20+'DICIEMBRE '!K20</f>
        <v>0</v>
      </c>
      <c r="L20" s="1067">
        <f>+ENERO!L20+FEBRERO!L20+MARZO!L20+ABRIL!L20+MAYO!L20+JUNIO!L20+JULIO!L20+AGOSTO!L20+SEPTIEMBRE!L20+OCTUBRE!L20+NOVIEMBRE!L20+'DICIEMBRE '!L20</f>
        <v>0</v>
      </c>
      <c r="M20" s="1067">
        <f>+ENERO!M20+FEBRERO!M20+MARZO!M20+ABRIL!M20+MAYO!M20+JUNIO!M20+JULIO!M20+AGOSTO!M20+SEPTIEMBRE!M20+OCTUBRE!M20+NOVIEMBRE!M20+'DICIEMBRE '!M20</f>
        <v>0</v>
      </c>
      <c r="N20" s="1067">
        <f>+ENERO!N20+FEBRERO!N20+MARZO!N20+ABRIL!N20+MAYO!N20+JUNIO!N20+JULIO!N20+AGOSTO!N20+SEPTIEMBRE!N20+OCTUBRE!N20+NOVIEMBRE!N20+'DICIEMBRE '!N20</f>
        <v>0</v>
      </c>
      <c r="O20" s="1067">
        <f>+ENERO!O20+FEBRERO!O20+MARZO!O20+ABRIL!O20+MAYO!O20+JUNIO!O20+JULIO!O20+AGOSTO!O20+SEPTIEMBRE!O20+OCTUBRE!O20+NOVIEMBRE!O20+'DICIEMBRE '!O20</f>
        <v>0</v>
      </c>
      <c r="P20" s="1067">
        <f>+ENERO!P20+FEBRERO!P20+MARZO!P20+ABRIL!P20+MAYO!P20+JUNIO!P20+JULIO!P20+AGOSTO!P20+SEPTIEMBRE!P20+OCTUBRE!P20+NOVIEMBRE!P20+'DICIEMBRE '!P20</f>
        <v>0</v>
      </c>
      <c r="Q20" s="1067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1171"/>
      <c r="B21" s="1161" t="s">
        <v>26</v>
      </c>
      <c r="C21" s="1162"/>
      <c r="D21" s="1067">
        <f>+ENERO!D21+FEBRERO!D21+MARZO!D21+ABRIL!D21+MAYO!D21+JUNIO!D21+JULIO!D21+AGOSTO!D21+SEPTIEMBRE!D21+OCTUBRE!D21+NOVIEMBRE!D21+'DICIEMBRE '!D21</f>
        <v>497</v>
      </c>
      <c r="E21" s="1067">
        <f>+ENERO!E21+FEBRERO!E21+MARZO!E21+ABRIL!E21+MAYO!E21+JUNIO!E21+JULIO!E21+AGOSTO!E21+SEPTIEMBRE!E21+OCTUBRE!E21+NOVIEMBRE!E21+'DICIEMBRE '!E21</f>
        <v>461</v>
      </c>
      <c r="F21" s="1067">
        <f>+ENERO!F21+FEBRERO!F21+MARZO!F21+ABRIL!F21+MAYO!F21+JUNIO!F21+JULIO!F21+AGOSTO!F21+SEPTIEMBRE!F21+OCTUBRE!F21+NOVIEMBRE!F21+'DICIEMBRE '!F21</f>
        <v>15</v>
      </c>
      <c r="G21" s="1067">
        <f>+ENERO!G21+FEBRERO!G21+MARZO!G21+ABRIL!G21+MAYO!G21+JUNIO!G21+JULIO!G21+AGOSTO!G21+SEPTIEMBRE!G21+OCTUBRE!G21+NOVIEMBRE!G21+'DICIEMBRE '!G21</f>
        <v>18</v>
      </c>
      <c r="H21" s="1067">
        <f>+ENERO!H21+FEBRERO!H21+MARZO!H21+ABRIL!H21+MAYO!H21+JUNIO!H21+JULIO!H21+AGOSTO!H21+SEPTIEMBRE!H21+OCTUBRE!H21+NOVIEMBRE!H21+'DICIEMBRE '!H21</f>
        <v>0</v>
      </c>
      <c r="I21" s="1067">
        <f>+ENERO!I21+FEBRERO!I21+MARZO!I21+ABRIL!I21+MAYO!I21+JUNIO!I21+JULIO!I21+AGOSTO!I21+SEPTIEMBRE!I21+OCTUBRE!I21+NOVIEMBRE!I21+'DICIEMBRE '!I21</f>
        <v>3</v>
      </c>
      <c r="J21" s="1067">
        <f>+ENERO!J21+FEBRERO!J21+MARZO!J21+ABRIL!J21+MAYO!J21+JUNIO!J21+JULIO!J21+AGOSTO!J21+SEPTIEMBRE!J21+OCTUBRE!J21+NOVIEMBRE!J21+'DICIEMBRE '!J21</f>
        <v>0</v>
      </c>
      <c r="K21" s="1067">
        <f>+ENERO!K21+FEBRERO!K21+MARZO!K21+ABRIL!K21+MAYO!K21+JUNIO!K21+JULIO!K21+AGOSTO!K21+SEPTIEMBRE!K21+OCTUBRE!K21+NOVIEMBRE!K21+'DICIEMBRE '!K21</f>
        <v>0</v>
      </c>
      <c r="L21" s="1067">
        <f>+ENERO!L21+FEBRERO!L21+MARZO!L21+ABRIL!L21+MAYO!L21+JUNIO!L21+JULIO!L21+AGOSTO!L21+SEPTIEMBRE!L21+OCTUBRE!L21+NOVIEMBRE!L21+'DICIEMBRE '!L21</f>
        <v>0</v>
      </c>
      <c r="M21" s="1067">
        <f>+ENERO!M21+FEBRERO!M21+MARZO!M21+ABRIL!M21+MAYO!M21+JUNIO!M21+JULIO!M21+AGOSTO!M21+SEPTIEMBRE!M21+OCTUBRE!M21+NOVIEMBRE!M21+'DICIEMBRE '!M21</f>
        <v>0</v>
      </c>
      <c r="N21" s="1067">
        <f>+ENERO!N21+FEBRERO!N21+MARZO!N21+ABRIL!N21+MAYO!N21+JUNIO!N21+JULIO!N21+AGOSTO!N21+SEPTIEMBRE!N21+OCTUBRE!N21+NOVIEMBRE!N21+'DICIEMBRE '!N21</f>
        <v>0</v>
      </c>
      <c r="O21" s="1067">
        <f>+ENERO!O21+FEBRERO!O21+MARZO!O21+ABRIL!O21+MAYO!O21+JUNIO!O21+JULIO!O21+AGOSTO!O21+SEPTIEMBRE!O21+OCTUBRE!O21+NOVIEMBRE!O21+'DICIEMBRE '!O21</f>
        <v>0</v>
      </c>
      <c r="P21" s="1067">
        <f>+ENERO!P21+FEBRERO!P21+MARZO!P21+ABRIL!P21+MAYO!P21+JUNIO!P21+JULIO!P21+AGOSTO!P21+SEPTIEMBRE!P21+OCTUBRE!P21+NOVIEMBRE!P21+'DICIEMBRE '!P21</f>
        <v>0</v>
      </c>
      <c r="Q21" s="1067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1171"/>
      <c r="B22" s="1161" t="s">
        <v>25</v>
      </c>
      <c r="C22" s="1162"/>
      <c r="D22" s="1067">
        <f>+ENERO!D22+FEBRERO!D22+MARZO!D22+ABRIL!D22+MAYO!D22+JUNIO!D22+JULIO!D22+AGOSTO!D22+SEPTIEMBRE!D22+OCTUBRE!D22+NOVIEMBRE!D22+'DICIEMBRE '!D22</f>
        <v>5</v>
      </c>
      <c r="E22" s="1067">
        <f>+ENERO!E22+FEBRERO!E22+MARZO!E22+ABRIL!E22+MAYO!E22+JUNIO!E22+JULIO!E22+AGOSTO!E22+SEPTIEMBRE!E22+OCTUBRE!E22+NOVIEMBRE!E22+'DICIEMBRE '!E22</f>
        <v>0</v>
      </c>
      <c r="F22" s="1067">
        <f>+ENERO!F22+FEBRERO!F22+MARZO!F22+ABRIL!F22+MAYO!F22+JUNIO!F22+JULIO!F22+AGOSTO!F22+SEPTIEMBRE!F22+OCTUBRE!F22+NOVIEMBRE!F22+'DICIEMBRE '!F22</f>
        <v>0</v>
      </c>
      <c r="G22" s="1067">
        <f>+ENERO!G22+FEBRERO!G22+MARZO!G22+ABRIL!G22+MAYO!G22+JUNIO!G22+JULIO!G22+AGOSTO!G22+SEPTIEMBRE!G22+OCTUBRE!G22+NOVIEMBRE!G22+'DICIEMBRE '!G22</f>
        <v>0</v>
      </c>
      <c r="H22" s="1067">
        <f>+ENERO!H22+FEBRERO!H22+MARZO!H22+ABRIL!H22+MAYO!H22+JUNIO!H22+JULIO!H22+AGOSTO!H22+SEPTIEMBRE!H22+OCTUBRE!H22+NOVIEMBRE!H22+'DICIEMBRE '!H22</f>
        <v>3</v>
      </c>
      <c r="I22" s="1067">
        <f>+ENERO!I22+FEBRERO!I22+MARZO!I22+ABRIL!I22+MAYO!I22+JUNIO!I22+JULIO!I22+AGOSTO!I22+SEPTIEMBRE!I22+OCTUBRE!I22+NOVIEMBRE!I22+'DICIEMBRE '!I22</f>
        <v>2</v>
      </c>
      <c r="J22" s="1067">
        <f>+ENERO!J22+FEBRERO!J22+MARZO!J22+ABRIL!J22+MAYO!J22+JUNIO!J22+JULIO!J22+AGOSTO!J22+SEPTIEMBRE!J22+OCTUBRE!J22+NOVIEMBRE!J22+'DICIEMBRE '!J22</f>
        <v>0</v>
      </c>
      <c r="K22" s="1067">
        <f>+ENERO!K22+FEBRERO!K22+MARZO!K22+ABRIL!K22+MAYO!K22+JUNIO!K22+JULIO!K22+AGOSTO!K22+SEPTIEMBRE!K22+OCTUBRE!K22+NOVIEMBRE!K22+'DICIEMBRE '!K22</f>
        <v>0</v>
      </c>
      <c r="L22" s="1067">
        <f>+ENERO!L22+FEBRERO!L22+MARZO!L22+ABRIL!L22+MAYO!L22+JUNIO!L22+JULIO!L22+AGOSTO!L22+SEPTIEMBRE!L22+OCTUBRE!L22+NOVIEMBRE!L22+'DICIEMBRE '!L22</f>
        <v>0</v>
      </c>
      <c r="M22" s="1067">
        <f>+ENERO!M22+FEBRERO!M22+MARZO!M22+ABRIL!M22+MAYO!M22+JUNIO!M22+JULIO!M22+AGOSTO!M22+SEPTIEMBRE!M22+OCTUBRE!M22+NOVIEMBRE!M22+'DICIEMBRE '!M22</f>
        <v>0</v>
      </c>
      <c r="N22" s="1067">
        <f>+ENERO!N22+FEBRERO!N22+MARZO!N22+ABRIL!N22+MAYO!N22+JUNIO!N22+JULIO!N22+AGOSTO!N22+SEPTIEMBRE!N22+OCTUBRE!N22+NOVIEMBRE!N22+'DICIEMBRE '!N22</f>
        <v>0</v>
      </c>
      <c r="O22" s="1067">
        <f>+ENERO!O22+FEBRERO!O22+MARZO!O22+ABRIL!O22+MAYO!O22+JUNIO!O22+JULIO!O22+AGOSTO!O22+SEPTIEMBRE!O22+OCTUBRE!O22+NOVIEMBRE!O22+'DICIEMBRE '!O22</f>
        <v>0</v>
      </c>
      <c r="P22" s="1067">
        <f>+ENERO!P22+FEBRERO!P22+MARZO!P22+ABRIL!P22+MAYO!P22+JUNIO!P22+JULIO!P22+AGOSTO!P22+SEPTIEMBRE!P22+OCTUBRE!P22+NOVIEMBRE!P22+'DICIEMBRE '!P22</f>
        <v>0</v>
      </c>
      <c r="Q22" s="1067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1171"/>
      <c r="B23" s="1161" t="s">
        <v>24</v>
      </c>
      <c r="C23" s="1162"/>
      <c r="D23" s="1067">
        <f>+ENERO!D23+FEBRERO!D23+MARZO!D23+ABRIL!D23+MAYO!D23+JUNIO!D23+JULIO!D23+AGOSTO!D23+SEPTIEMBRE!D23+OCTUBRE!D23+NOVIEMBRE!D23+'DICIEMBRE '!D23</f>
        <v>0</v>
      </c>
      <c r="E23" s="1067">
        <f>+ENERO!E23+FEBRERO!E23+MARZO!E23+ABRIL!E23+MAYO!E23+JUNIO!E23+JULIO!E23+AGOSTO!E23+SEPTIEMBRE!E23+OCTUBRE!E23+NOVIEMBRE!E23+'DICIEMBRE '!E23</f>
        <v>0</v>
      </c>
      <c r="F23" s="1067">
        <f>+ENERO!F23+FEBRERO!F23+MARZO!F23+ABRIL!F23+MAYO!F23+JUNIO!F23+JULIO!F23+AGOSTO!F23+SEPTIEMBRE!F23+OCTUBRE!F23+NOVIEMBRE!F23+'DICIEMBRE '!F23</f>
        <v>0</v>
      </c>
      <c r="G23" s="1067">
        <f>+ENERO!G23+FEBRERO!G23+MARZO!G23+ABRIL!G23+MAYO!G23+JUNIO!G23+JULIO!G23+AGOSTO!G23+SEPTIEMBRE!G23+OCTUBRE!G23+NOVIEMBRE!G23+'DICIEMBRE '!G23</f>
        <v>0</v>
      </c>
      <c r="H23" s="1067">
        <f>+ENERO!H23+FEBRERO!H23+MARZO!H23+ABRIL!H23+MAYO!H23+JUNIO!H23+JULIO!H23+AGOSTO!H23+SEPTIEMBRE!H23+OCTUBRE!H23+NOVIEMBRE!H23+'DICIEMBRE '!H23</f>
        <v>0</v>
      </c>
      <c r="I23" s="1067">
        <f>+ENERO!I23+FEBRERO!I23+MARZO!I23+ABRIL!I23+MAYO!I23+JUNIO!I23+JULIO!I23+AGOSTO!I23+SEPTIEMBRE!I23+OCTUBRE!I23+NOVIEMBRE!I23+'DICIEMBRE '!I23</f>
        <v>0</v>
      </c>
      <c r="J23" s="1067">
        <f>+ENERO!J23+FEBRERO!J23+MARZO!J23+ABRIL!J23+MAYO!J23+JUNIO!J23+JULIO!J23+AGOSTO!J23+SEPTIEMBRE!J23+OCTUBRE!J23+NOVIEMBRE!J23+'DICIEMBRE '!J23</f>
        <v>0</v>
      </c>
      <c r="K23" s="1067">
        <f>+ENERO!K23+FEBRERO!K23+MARZO!K23+ABRIL!K23+MAYO!K23+JUNIO!K23+JULIO!K23+AGOSTO!K23+SEPTIEMBRE!K23+OCTUBRE!K23+NOVIEMBRE!K23+'DICIEMBRE '!K23</f>
        <v>0</v>
      </c>
      <c r="L23" s="1067">
        <f>+ENERO!L23+FEBRERO!L23+MARZO!L23+ABRIL!L23+MAYO!L23+JUNIO!L23+JULIO!L23+AGOSTO!L23+SEPTIEMBRE!L23+OCTUBRE!L23+NOVIEMBRE!L23+'DICIEMBRE '!L23</f>
        <v>0</v>
      </c>
      <c r="M23" s="1067">
        <f>+ENERO!M23+FEBRERO!M23+MARZO!M23+ABRIL!M23+MAYO!M23+JUNIO!M23+JULIO!M23+AGOSTO!M23+SEPTIEMBRE!M23+OCTUBRE!M23+NOVIEMBRE!M23+'DICIEMBRE '!M23</f>
        <v>0</v>
      </c>
      <c r="N23" s="1067">
        <f>+ENERO!N23+FEBRERO!N23+MARZO!N23+ABRIL!N23+MAYO!N23+JUNIO!N23+JULIO!N23+AGOSTO!N23+SEPTIEMBRE!N23+OCTUBRE!N23+NOVIEMBRE!N23+'DICIEMBRE '!N23</f>
        <v>0</v>
      </c>
      <c r="O23" s="1067">
        <f>+ENERO!O23+FEBRERO!O23+MARZO!O23+ABRIL!O23+MAYO!O23+JUNIO!O23+JULIO!O23+AGOSTO!O23+SEPTIEMBRE!O23+OCTUBRE!O23+NOVIEMBRE!O23+'DICIEMBRE '!O23</f>
        <v>0</v>
      </c>
      <c r="P23" s="1067">
        <f>+ENERO!P23+FEBRERO!P23+MARZO!P23+ABRIL!P23+MAYO!P23+JUNIO!P23+JULIO!P23+AGOSTO!P23+SEPTIEMBRE!P23+OCTUBRE!P23+NOVIEMBRE!P23+'DICIEMBRE '!P23</f>
        <v>0</v>
      </c>
      <c r="Q23" s="1067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1171"/>
      <c r="B24" s="1163" t="s">
        <v>23</v>
      </c>
      <c r="C24" s="1164"/>
      <c r="D24" s="1067">
        <f>+ENERO!D24+FEBRERO!D24+MARZO!D24+ABRIL!D24+MAYO!D24+JUNIO!D24+JULIO!D24+AGOSTO!D24+SEPTIEMBRE!D24+OCTUBRE!D24+NOVIEMBRE!D24+'DICIEMBRE '!D24</f>
        <v>0</v>
      </c>
      <c r="E24" s="1067">
        <f>+ENERO!E24+FEBRERO!E24+MARZO!E24+ABRIL!E24+MAYO!E24+JUNIO!E24+JULIO!E24+AGOSTO!E24+SEPTIEMBRE!E24+OCTUBRE!E24+NOVIEMBRE!E24+'DICIEMBRE '!E24</f>
        <v>0</v>
      </c>
      <c r="F24" s="1067">
        <f>+ENERO!F24+FEBRERO!F24+MARZO!F24+ABRIL!F24+MAYO!F24+JUNIO!F24+JULIO!F24+AGOSTO!F24+SEPTIEMBRE!F24+OCTUBRE!F24+NOVIEMBRE!F24+'DICIEMBRE '!F24</f>
        <v>0</v>
      </c>
      <c r="G24" s="1067">
        <f>+ENERO!G24+FEBRERO!G24+MARZO!G24+ABRIL!G24+MAYO!G24+JUNIO!G24+JULIO!G24+AGOSTO!G24+SEPTIEMBRE!G24+OCTUBRE!G24+NOVIEMBRE!G24+'DICIEMBRE '!G24</f>
        <v>0</v>
      </c>
      <c r="H24" s="1067">
        <f>+ENERO!H24+FEBRERO!H24+MARZO!H24+ABRIL!H24+MAYO!H24+JUNIO!H24+JULIO!H24+AGOSTO!H24+SEPTIEMBRE!H24+OCTUBRE!H24+NOVIEMBRE!H24+'DICIEMBRE '!H24</f>
        <v>0</v>
      </c>
      <c r="I24" s="1067">
        <f>+ENERO!I24+FEBRERO!I24+MARZO!I24+ABRIL!I24+MAYO!I24+JUNIO!I24+JULIO!I24+AGOSTO!I24+SEPTIEMBRE!I24+OCTUBRE!I24+NOVIEMBRE!I24+'DICIEMBRE '!I24</f>
        <v>0</v>
      </c>
      <c r="J24" s="1067">
        <f>+ENERO!J24+FEBRERO!J24+MARZO!J24+ABRIL!J24+MAYO!J24+JUNIO!J24+JULIO!J24+AGOSTO!J24+SEPTIEMBRE!J24+OCTUBRE!J24+NOVIEMBRE!J24+'DICIEMBRE '!J24</f>
        <v>0</v>
      </c>
      <c r="K24" s="1067">
        <f>+ENERO!K24+FEBRERO!K24+MARZO!K24+ABRIL!K24+MAYO!K24+JUNIO!K24+JULIO!K24+AGOSTO!K24+SEPTIEMBRE!K24+OCTUBRE!K24+NOVIEMBRE!K24+'DICIEMBRE '!K24</f>
        <v>0</v>
      </c>
      <c r="L24" s="1067">
        <f>+ENERO!L24+FEBRERO!L24+MARZO!L24+ABRIL!L24+MAYO!L24+JUNIO!L24+JULIO!L24+AGOSTO!L24+SEPTIEMBRE!L24+OCTUBRE!L24+NOVIEMBRE!L24+'DICIEMBRE '!L24</f>
        <v>0</v>
      </c>
      <c r="M24" s="1067">
        <f>+ENERO!M24+FEBRERO!M24+MARZO!M24+ABRIL!M24+MAYO!M24+JUNIO!M24+JULIO!M24+AGOSTO!M24+SEPTIEMBRE!M24+OCTUBRE!M24+NOVIEMBRE!M24+'DICIEMBRE '!M24</f>
        <v>0</v>
      </c>
      <c r="N24" s="1067">
        <f>+ENERO!N24+FEBRERO!N24+MARZO!N24+ABRIL!N24+MAYO!N24+JUNIO!N24+JULIO!N24+AGOSTO!N24+SEPTIEMBRE!N24+OCTUBRE!N24+NOVIEMBRE!N24+'DICIEMBRE '!N24</f>
        <v>0</v>
      </c>
      <c r="O24" s="1067">
        <f>+ENERO!O24+FEBRERO!O24+MARZO!O24+ABRIL!O24+MAYO!O24+JUNIO!O24+JULIO!O24+AGOSTO!O24+SEPTIEMBRE!O24+OCTUBRE!O24+NOVIEMBRE!O24+'DICIEMBRE '!O24</f>
        <v>0</v>
      </c>
      <c r="P24" s="1067">
        <f>+ENERO!P24+FEBRERO!P24+MARZO!P24+ABRIL!P24+MAYO!P24+JUNIO!P24+JULIO!P24+AGOSTO!P24+SEPTIEMBRE!P24+OCTUBRE!P24+NOVIEMBRE!P24+'DICIEMBRE '!P24</f>
        <v>0</v>
      </c>
      <c r="Q24" s="1067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1171"/>
      <c r="B25" s="1182" t="s">
        <v>22</v>
      </c>
      <c r="C25" s="1183"/>
      <c r="D25" s="1067">
        <f>+ENERO!D25+FEBRERO!D25+MARZO!D25+ABRIL!D25+MAYO!D25+JUNIO!D25+JULIO!D25+AGOSTO!D25+SEPTIEMBRE!D25+OCTUBRE!D25+NOVIEMBRE!D25+'DICIEMBRE '!D25</f>
        <v>678</v>
      </c>
      <c r="E25" s="1067">
        <f>+ENERO!E25+FEBRERO!E25+MARZO!E25+ABRIL!E25+MAYO!E25+JUNIO!E25+JULIO!E25+AGOSTO!E25+SEPTIEMBRE!E25+OCTUBRE!E25+NOVIEMBRE!E25+'DICIEMBRE '!E25</f>
        <v>442</v>
      </c>
      <c r="F25" s="1067">
        <f>+ENERO!F25+FEBRERO!F25+MARZO!F25+ABRIL!F25+MAYO!F25+JUNIO!F25+JULIO!F25+AGOSTO!F25+SEPTIEMBRE!F25+OCTUBRE!F25+NOVIEMBRE!F25+'DICIEMBRE '!F25</f>
        <v>0</v>
      </c>
      <c r="G25" s="1067">
        <f>+ENERO!G25+FEBRERO!G25+MARZO!G25+ABRIL!G25+MAYO!G25+JUNIO!G25+JULIO!G25+AGOSTO!G25+SEPTIEMBRE!G25+OCTUBRE!G25+NOVIEMBRE!G25+'DICIEMBRE '!G25</f>
        <v>0</v>
      </c>
      <c r="H25" s="1067">
        <f>+ENERO!H25+FEBRERO!H25+MARZO!H25+ABRIL!H25+MAYO!H25+JUNIO!H25+JULIO!H25+AGOSTO!H25+SEPTIEMBRE!H25+OCTUBRE!H25+NOVIEMBRE!H25+'DICIEMBRE '!H25</f>
        <v>0</v>
      </c>
      <c r="I25" s="1067">
        <f>+ENERO!I25+FEBRERO!I25+MARZO!I25+ABRIL!I25+MAYO!I25+JUNIO!I25+JULIO!I25+AGOSTO!I25+SEPTIEMBRE!I25+OCTUBRE!I25+NOVIEMBRE!I25+'DICIEMBRE '!I25</f>
        <v>0</v>
      </c>
      <c r="J25" s="1067">
        <f>+ENERO!J25+FEBRERO!J25+MARZO!J25+ABRIL!J25+MAYO!J25+JUNIO!J25+JULIO!J25+AGOSTO!J25+SEPTIEMBRE!J25+OCTUBRE!J25+NOVIEMBRE!J25+'DICIEMBRE '!J25</f>
        <v>0</v>
      </c>
      <c r="K25" s="1067">
        <f>+ENERO!K25+FEBRERO!K25+MARZO!K25+ABRIL!K25+MAYO!K25+JUNIO!K25+JULIO!K25+AGOSTO!K25+SEPTIEMBRE!K25+OCTUBRE!K25+NOVIEMBRE!K25+'DICIEMBRE '!K25</f>
        <v>1</v>
      </c>
      <c r="L25" s="1067">
        <f>+ENERO!L25+FEBRERO!L25+MARZO!L25+ABRIL!L25+MAYO!L25+JUNIO!L25+JULIO!L25+AGOSTO!L25+SEPTIEMBRE!L25+OCTUBRE!L25+NOVIEMBRE!L25+'DICIEMBRE '!L25</f>
        <v>235</v>
      </c>
      <c r="M25" s="1067">
        <f>+ENERO!M25+FEBRERO!M25+MARZO!M25+ABRIL!M25+MAYO!M25+JUNIO!M25+JULIO!M25+AGOSTO!M25+SEPTIEMBRE!M25+OCTUBRE!M25+NOVIEMBRE!M25+'DICIEMBRE '!M25</f>
        <v>0</v>
      </c>
      <c r="N25" s="1067">
        <f>+ENERO!N25+FEBRERO!N25+MARZO!N25+ABRIL!N25+MAYO!N25+JUNIO!N25+JULIO!N25+AGOSTO!N25+SEPTIEMBRE!N25+OCTUBRE!N25+NOVIEMBRE!N25+'DICIEMBRE '!N25</f>
        <v>0</v>
      </c>
      <c r="O25" s="1067">
        <f>+ENERO!O25+FEBRERO!O25+MARZO!O25+ABRIL!O25+MAYO!O25+JUNIO!O25+JULIO!O25+AGOSTO!O25+SEPTIEMBRE!O25+OCTUBRE!O25+NOVIEMBRE!O25+'DICIEMBRE '!O25</f>
        <v>199</v>
      </c>
      <c r="P25" s="1067">
        <f>+ENERO!P25+FEBRERO!P25+MARZO!P25+ABRIL!P25+MAYO!P25+JUNIO!P25+JULIO!P25+AGOSTO!P25+SEPTIEMBRE!P25+OCTUBRE!P25+NOVIEMBRE!P25+'DICIEMBRE '!P25</f>
        <v>0</v>
      </c>
      <c r="Q25" s="1067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1171"/>
      <c r="B26" s="1184" t="s">
        <v>21</v>
      </c>
      <c r="C26" s="163" t="s">
        <v>20</v>
      </c>
      <c r="D26" s="1067">
        <f>+ENERO!D26+FEBRERO!D26+MARZO!D26+ABRIL!D26+MAYO!D26+JUNIO!D26+JULIO!D26+AGOSTO!D26+SEPTIEMBRE!D26+OCTUBRE!D26+NOVIEMBRE!D26+'DICIEMBRE '!D26</f>
        <v>0</v>
      </c>
      <c r="E26" s="1067">
        <f>+ENERO!E26+FEBRERO!E26+MARZO!E26+ABRIL!E26+MAYO!E26+JUNIO!E26+JULIO!E26+AGOSTO!E26+SEPTIEMBRE!E26+OCTUBRE!E26+NOVIEMBRE!E26+'DICIEMBRE '!E26</f>
        <v>0</v>
      </c>
      <c r="F26" s="1067">
        <f>+ENERO!F26+FEBRERO!F26+MARZO!F26+ABRIL!F26+MAYO!F26+JUNIO!F26+JULIO!F26+AGOSTO!F26+SEPTIEMBRE!F26+OCTUBRE!F26+NOVIEMBRE!F26+'DICIEMBRE '!F26</f>
        <v>0</v>
      </c>
      <c r="G26" s="1067">
        <f>+ENERO!G26+FEBRERO!G26+MARZO!G26+ABRIL!G26+MAYO!G26+JUNIO!G26+JULIO!G26+AGOSTO!G26+SEPTIEMBRE!G26+OCTUBRE!G26+NOVIEMBRE!G26+'DICIEMBRE '!G26</f>
        <v>0</v>
      </c>
      <c r="H26" s="1067">
        <f>+ENERO!H26+FEBRERO!H26+MARZO!H26+ABRIL!H26+MAYO!H26+JUNIO!H26+JULIO!H26+AGOSTO!H26+SEPTIEMBRE!H26+OCTUBRE!H26+NOVIEMBRE!H26+'DICIEMBRE '!H26</f>
        <v>0</v>
      </c>
      <c r="I26" s="1067">
        <f>+ENERO!I26+FEBRERO!I26+MARZO!I26+ABRIL!I26+MAYO!I26+JUNIO!I26+JULIO!I26+AGOSTO!I26+SEPTIEMBRE!I26+OCTUBRE!I26+NOVIEMBRE!I26+'DICIEMBRE '!I26</f>
        <v>0</v>
      </c>
      <c r="J26" s="1067">
        <f>+ENERO!J26+FEBRERO!J26+MARZO!J26+ABRIL!J26+MAYO!J26+JUNIO!J26+JULIO!J26+AGOSTO!J26+SEPTIEMBRE!J26+OCTUBRE!J26+NOVIEMBRE!J26+'DICIEMBRE '!J26</f>
        <v>0</v>
      </c>
      <c r="K26" s="1067">
        <f>+ENERO!K26+FEBRERO!K26+MARZO!K26+ABRIL!K26+MAYO!K26+JUNIO!K26+JULIO!K26+AGOSTO!K26+SEPTIEMBRE!K26+OCTUBRE!K26+NOVIEMBRE!K26+'DICIEMBRE '!K26</f>
        <v>0</v>
      </c>
      <c r="L26" s="1067">
        <f>+ENERO!L26+FEBRERO!L26+MARZO!L26+ABRIL!L26+MAYO!L26+JUNIO!L26+JULIO!L26+AGOSTO!L26+SEPTIEMBRE!L26+OCTUBRE!L26+NOVIEMBRE!L26+'DICIEMBRE '!L26</f>
        <v>0</v>
      </c>
      <c r="M26" s="1067">
        <f>+ENERO!M26+FEBRERO!M26+MARZO!M26+ABRIL!M26+MAYO!M26+JUNIO!M26+JULIO!M26+AGOSTO!M26+SEPTIEMBRE!M26+OCTUBRE!M26+NOVIEMBRE!M26+'DICIEMBRE '!M26</f>
        <v>0</v>
      </c>
      <c r="N26" s="1067">
        <f>+ENERO!N26+FEBRERO!N26+MARZO!N26+ABRIL!N26+MAYO!N26+JUNIO!N26+JULIO!N26+AGOSTO!N26+SEPTIEMBRE!N26+OCTUBRE!N26+NOVIEMBRE!N26+'DICIEMBRE '!N26</f>
        <v>0</v>
      </c>
      <c r="O26" s="1067">
        <f>+ENERO!O26+FEBRERO!O26+MARZO!O26+ABRIL!O26+MAYO!O26+JUNIO!O26+JULIO!O26+AGOSTO!O26+SEPTIEMBRE!O26+OCTUBRE!O26+NOVIEMBRE!O26+'DICIEMBRE '!O26</f>
        <v>0</v>
      </c>
      <c r="P26" s="1067">
        <f>+ENERO!P26+FEBRERO!P26+MARZO!P26+ABRIL!P26+MAYO!P26+JUNIO!P26+JULIO!P26+AGOSTO!P26+SEPTIEMBRE!P26+OCTUBRE!P26+NOVIEMBRE!P26+'DICIEMBRE '!P26</f>
        <v>0</v>
      </c>
      <c r="Q26" s="1067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1171"/>
      <c r="B27" s="1174"/>
      <c r="C27" s="154" t="s">
        <v>19</v>
      </c>
      <c r="D27" s="1067">
        <f>+ENERO!D27+FEBRERO!D27+MARZO!D27+ABRIL!D27+MAYO!D27+JUNIO!D27+JULIO!D27+AGOSTO!D27+SEPTIEMBRE!D27+OCTUBRE!D27+NOVIEMBRE!D27+'DICIEMBRE '!D27</f>
        <v>0</v>
      </c>
      <c r="E27" s="1067">
        <f>+ENERO!E27+FEBRERO!E27+MARZO!E27+ABRIL!E27+MAYO!E27+JUNIO!E27+JULIO!E27+AGOSTO!E27+SEPTIEMBRE!E27+OCTUBRE!E27+NOVIEMBRE!E27+'DICIEMBRE '!E27</f>
        <v>0</v>
      </c>
      <c r="F27" s="1067">
        <f>+ENERO!F27+FEBRERO!F27+MARZO!F27+ABRIL!F27+MAYO!F27+JUNIO!F27+JULIO!F27+AGOSTO!F27+SEPTIEMBRE!F27+OCTUBRE!F27+NOVIEMBRE!F27+'DICIEMBRE '!F27</f>
        <v>0</v>
      </c>
      <c r="G27" s="1067">
        <f>+ENERO!G27+FEBRERO!G27+MARZO!G27+ABRIL!G27+MAYO!G27+JUNIO!G27+JULIO!G27+AGOSTO!G27+SEPTIEMBRE!G27+OCTUBRE!G27+NOVIEMBRE!G27+'DICIEMBRE '!G27</f>
        <v>0</v>
      </c>
      <c r="H27" s="1067">
        <f>+ENERO!H27+FEBRERO!H27+MARZO!H27+ABRIL!H27+MAYO!H27+JUNIO!H27+JULIO!H27+AGOSTO!H27+SEPTIEMBRE!H27+OCTUBRE!H27+NOVIEMBRE!H27+'DICIEMBRE '!H27</f>
        <v>0</v>
      </c>
      <c r="I27" s="1067">
        <f>+ENERO!I27+FEBRERO!I27+MARZO!I27+ABRIL!I27+MAYO!I27+JUNIO!I27+JULIO!I27+AGOSTO!I27+SEPTIEMBRE!I27+OCTUBRE!I27+NOVIEMBRE!I27+'DICIEMBRE '!I27</f>
        <v>0</v>
      </c>
      <c r="J27" s="1067">
        <f>+ENERO!J27+FEBRERO!J27+MARZO!J27+ABRIL!J27+MAYO!J27+JUNIO!J27+JULIO!J27+AGOSTO!J27+SEPTIEMBRE!J27+OCTUBRE!J27+NOVIEMBRE!J27+'DICIEMBRE '!J27</f>
        <v>0</v>
      </c>
      <c r="K27" s="1067">
        <f>+ENERO!K27+FEBRERO!K27+MARZO!K27+ABRIL!K27+MAYO!K27+JUNIO!K27+JULIO!K27+AGOSTO!K27+SEPTIEMBRE!K27+OCTUBRE!K27+NOVIEMBRE!K27+'DICIEMBRE '!K27</f>
        <v>0</v>
      </c>
      <c r="L27" s="1067">
        <f>+ENERO!L27+FEBRERO!L27+MARZO!L27+ABRIL!L27+MAYO!L27+JUNIO!L27+JULIO!L27+AGOSTO!L27+SEPTIEMBRE!L27+OCTUBRE!L27+NOVIEMBRE!L27+'DICIEMBRE '!L27</f>
        <v>0</v>
      </c>
      <c r="M27" s="1067">
        <f>+ENERO!M27+FEBRERO!M27+MARZO!M27+ABRIL!M27+MAYO!M27+JUNIO!M27+JULIO!M27+AGOSTO!M27+SEPTIEMBRE!M27+OCTUBRE!M27+NOVIEMBRE!M27+'DICIEMBRE '!M27</f>
        <v>0</v>
      </c>
      <c r="N27" s="1067">
        <f>+ENERO!N27+FEBRERO!N27+MARZO!N27+ABRIL!N27+MAYO!N27+JUNIO!N27+JULIO!N27+AGOSTO!N27+SEPTIEMBRE!N27+OCTUBRE!N27+NOVIEMBRE!N27+'DICIEMBRE '!N27</f>
        <v>0</v>
      </c>
      <c r="O27" s="1067">
        <f>+ENERO!O27+FEBRERO!O27+MARZO!O27+ABRIL!O27+MAYO!O27+JUNIO!O27+JULIO!O27+AGOSTO!O27+SEPTIEMBRE!O27+OCTUBRE!O27+NOVIEMBRE!O27+'DICIEMBRE '!O27</f>
        <v>0</v>
      </c>
      <c r="P27" s="1067">
        <f>+ENERO!P27+FEBRERO!P27+MARZO!P27+ABRIL!P27+MAYO!P27+JUNIO!P27+JULIO!P27+AGOSTO!P27+SEPTIEMBRE!P27+OCTUBRE!P27+NOVIEMBRE!P27+'DICIEMBRE '!P27</f>
        <v>0</v>
      </c>
      <c r="Q27" s="1067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1171"/>
      <c r="B28" s="1185"/>
      <c r="C28" s="164" t="s">
        <v>18</v>
      </c>
      <c r="D28" s="1067">
        <f>+ENERO!D28+FEBRERO!D28+MARZO!D28+ABRIL!D28+MAYO!D28+JUNIO!D28+JULIO!D28+AGOSTO!D28+SEPTIEMBRE!D28+OCTUBRE!D28+NOVIEMBRE!D28+'DICIEMBRE '!D28</f>
        <v>0</v>
      </c>
      <c r="E28" s="1067">
        <f>+ENERO!E28+FEBRERO!E28+MARZO!E28+ABRIL!E28+MAYO!E28+JUNIO!E28+JULIO!E28+AGOSTO!E28+SEPTIEMBRE!E28+OCTUBRE!E28+NOVIEMBRE!E28+'DICIEMBRE '!E28</f>
        <v>0</v>
      </c>
      <c r="F28" s="1067">
        <f>+ENERO!F28+FEBRERO!F28+MARZO!F28+ABRIL!F28+MAYO!F28+JUNIO!F28+JULIO!F28+AGOSTO!F28+SEPTIEMBRE!F28+OCTUBRE!F28+NOVIEMBRE!F28+'DICIEMBRE '!F28</f>
        <v>0</v>
      </c>
      <c r="G28" s="1067">
        <f>+ENERO!G28+FEBRERO!G28+MARZO!G28+ABRIL!G28+MAYO!G28+JUNIO!G28+JULIO!G28+AGOSTO!G28+SEPTIEMBRE!G28+OCTUBRE!G28+NOVIEMBRE!G28+'DICIEMBRE '!G28</f>
        <v>0</v>
      </c>
      <c r="H28" s="1067">
        <f>+ENERO!H28+FEBRERO!H28+MARZO!H28+ABRIL!H28+MAYO!H28+JUNIO!H28+JULIO!H28+AGOSTO!H28+SEPTIEMBRE!H28+OCTUBRE!H28+NOVIEMBRE!H28+'DICIEMBRE '!H28</f>
        <v>0</v>
      </c>
      <c r="I28" s="1067">
        <f>+ENERO!I28+FEBRERO!I28+MARZO!I28+ABRIL!I28+MAYO!I28+JUNIO!I28+JULIO!I28+AGOSTO!I28+SEPTIEMBRE!I28+OCTUBRE!I28+NOVIEMBRE!I28+'DICIEMBRE '!I28</f>
        <v>0</v>
      </c>
      <c r="J28" s="1067">
        <f>+ENERO!J28+FEBRERO!J28+MARZO!J28+ABRIL!J28+MAYO!J28+JUNIO!J28+JULIO!J28+AGOSTO!J28+SEPTIEMBRE!J28+OCTUBRE!J28+NOVIEMBRE!J28+'DICIEMBRE '!J28</f>
        <v>0</v>
      </c>
      <c r="K28" s="1067">
        <f>+ENERO!K28+FEBRERO!K28+MARZO!K28+ABRIL!K28+MAYO!K28+JUNIO!K28+JULIO!K28+AGOSTO!K28+SEPTIEMBRE!K28+OCTUBRE!K28+NOVIEMBRE!K28+'DICIEMBRE '!K28</f>
        <v>0</v>
      </c>
      <c r="L28" s="1067">
        <f>+ENERO!L28+FEBRERO!L28+MARZO!L28+ABRIL!L28+MAYO!L28+JUNIO!L28+JULIO!L28+AGOSTO!L28+SEPTIEMBRE!L28+OCTUBRE!L28+NOVIEMBRE!L28+'DICIEMBRE '!L28</f>
        <v>0</v>
      </c>
      <c r="M28" s="1067">
        <f>+ENERO!M28+FEBRERO!M28+MARZO!M28+ABRIL!M28+MAYO!M28+JUNIO!M28+JULIO!M28+AGOSTO!M28+SEPTIEMBRE!M28+OCTUBRE!M28+NOVIEMBRE!M28+'DICIEMBRE '!M28</f>
        <v>0</v>
      </c>
      <c r="N28" s="1067">
        <f>+ENERO!N28+FEBRERO!N28+MARZO!N28+ABRIL!N28+MAYO!N28+JUNIO!N28+JULIO!N28+AGOSTO!N28+SEPTIEMBRE!N28+OCTUBRE!N28+NOVIEMBRE!N28+'DICIEMBRE '!N28</f>
        <v>0</v>
      </c>
      <c r="O28" s="1067">
        <f>+ENERO!O28+FEBRERO!O28+MARZO!O28+ABRIL!O28+MAYO!O28+JUNIO!O28+JULIO!O28+AGOSTO!O28+SEPTIEMBRE!O28+OCTUBRE!O28+NOVIEMBRE!O28+'DICIEMBRE '!O28</f>
        <v>0</v>
      </c>
      <c r="P28" s="1067">
        <f>+ENERO!P28+FEBRERO!P28+MARZO!P28+ABRIL!P28+MAYO!P28+JUNIO!P28+JULIO!P28+AGOSTO!P28+SEPTIEMBRE!P28+OCTUBRE!P28+NOVIEMBRE!P28+'DICIEMBRE '!P28</f>
        <v>0</v>
      </c>
      <c r="Q28" s="1067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1172"/>
      <c r="B29" s="1148" t="s">
        <v>6</v>
      </c>
      <c r="C29" s="1186"/>
      <c r="D29" s="1067">
        <f>+ENERO!D29+FEBRERO!D29+MARZO!D29+ABRIL!D29+MAYO!D29+JUNIO!D29+JULIO!D29+AGOSTO!D29+SEPTIEMBRE!D29+OCTUBRE!D29+NOVIEMBRE!D29+'DICIEMBRE '!D29</f>
        <v>4348</v>
      </c>
      <c r="E29" s="1067">
        <f>+ENERO!E29+FEBRERO!E29+MARZO!E29+ABRIL!E29+MAYO!E29+JUNIO!E29+JULIO!E29+AGOSTO!E29+SEPTIEMBRE!E29+OCTUBRE!E29+NOVIEMBRE!E29+'DICIEMBRE '!E29</f>
        <v>3175</v>
      </c>
      <c r="F29" s="1067">
        <f>+ENERO!F29+FEBRERO!F29+MARZO!F29+ABRIL!F29+MAYO!F29+JUNIO!F29+JULIO!F29+AGOSTO!F29+SEPTIEMBRE!F29+OCTUBRE!F29+NOVIEMBRE!F29+'DICIEMBRE '!F29</f>
        <v>125</v>
      </c>
      <c r="G29" s="1067">
        <f>+ENERO!G29+FEBRERO!G29+MARZO!G29+ABRIL!G29+MAYO!G29+JUNIO!G29+JULIO!G29+AGOSTO!G29+SEPTIEMBRE!G29+OCTUBRE!G29+NOVIEMBRE!G29+'DICIEMBRE '!G29</f>
        <v>200</v>
      </c>
      <c r="H29" s="1067">
        <f>+ENERO!H29+FEBRERO!H29+MARZO!H29+ABRIL!H29+MAYO!H29+JUNIO!H29+JULIO!H29+AGOSTO!H29+SEPTIEMBRE!H29+OCTUBRE!H29+NOVIEMBRE!H29+'DICIEMBRE '!H29</f>
        <v>106</v>
      </c>
      <c r="I29" s="1067">
        <f>+ENERO!I29+FEBRERO!I29+MARZO!I29+ABRIL!I29+MAYO!I29+JUNIO!I29+JULIO!I29+AGOSTO!I29+SEPTIEMBRE!I29+OCTUBRE!I29+NOVIEMBRE!I29+'DICIEMBRE '!I29</f>
        <v>77</v>
      </c>
      <c r="J29" s="1067">
        <f>+ENERO!J29+FEBRERO!J29+MARZO!J29+ABRIL!J29+MAYO!J29+JUNIO!J29+JULIO!J29+AGOSTO!J29+SEPTIEMBRE!J29+OCTUBRE!J29+NOVIEMBRE!J29+'DICIEMBRE '!J29</f>
        <v>4</v>
      </c>
      <c r="K29" s="1067">
        <f>+ENERO!K29+FEBRERO!K29+MARZO!K29+ABRIL!K29+MAYO!K29+JUNIO!K29+JULIO!K29+AGOSTO!K29+SEPTIEMBRE!K29+OCTUBRE!K29+NOVIEMBRE!K29+'DICIEMBRE '!K29</f>
        <v>18</v>
      </c>
      <c r="L29" s="1067">
        <f>+ENERO!L29+FEBRERO!L29+MARZO!L29+ABRIL!L29+MAYO!L29+JUNIO!L29+JULIO!L29+AGOSTO!L29+SEPTIEMBRE!L29+OCTUBRE!L29+NOVIEMBRE!L29+'DICIEMBRE '!L29</f>
        <v>628</v>
      </c>
      <c r="M29" s="1067">
        <f>+ENERO!M29+FEBRERO!M29+MARZO!M29+ABRIL!M29+MAYO!M29+JUNIO!M29+JULIO!M29+AGOSTO!M29+SEPTIEMBRE!M29+OCTUBRE!M29+NOVIEMBRE!M29+'DICIEMBRE '!M29</f>
        <v>15</v>
      </c>
      <c r="N29" s="1067">
        <f>+ENERO!N29+FEBRERO!N29+MARZO!N29+ABRIL!N29+MAYO!N29+JUNIO!N29+JULIO!N29+AGOSTO!N29+SEPTIEMBRE!N29+OCTUBRE!N29+NOVIEMBRE!N29+'DICIEMBRE '!N29</f>
        <v>208</v>
      </c>
      <c r="O29" s="1067">
        <f>+ENERO!O29+FEBRERO!O29+MARZO!O29+ABRIL!O29+MAYO!O29+JUNIO!O29+JULIO!O29+AGOSTO!O29+SEPTIEMBRE!O29+OCTUBRE!O29+NOVIEMBRE!O29+'DICIEMBRE '!O29</f>
        <v>435</v>
      </c>
      <c r="P29" s="1067">
        <f>+ENERO!P29+FEBRERO!P29+MARZO!P29+ABRIL!P29+MAYO!P29+JUNIO!P29+JULIO!P29+AGOSTO!P29+SEPTIEMBRE!P29+OCTUBRE!P29+NOVIEMBRE!P29+'DICIEMBRE '!P29</f>
        <v>0</v>
      </c>
      <c r="Q29" s="1067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1167" t="s">
        <v>43</v>
      </c>
      <c r="B31" s="1168"/>
      <c r="C31" s="1169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1170" t="s">
        <v>38</v>
      </c>
      <c r="B32" s="1178" t="s">
        <v>37</v>
      </c>
      <c r="C32" s="1179"/>
      <c r="D32" s="1067">
        <f>+ENERO!D32+FEBRERO!D32+MARZO!D32+ABRIL!D32+MAYO!D32+JUNIO!D32+JULIO!D32+AGOSTO!D32+SEPTIEMBRE!D32+OCTUBRE!D32+NOVIEMBRE!D32+'DICIEMBRE '!D32</f>
        <v>612</v>
      </c>
      <c r="E32" s="1067">
        <f>+ENERO!E32+FEBRERO!E32+MARZO!E32+ABRIL!E32+MAYO!E32+JUNIO!E32+JULIO!E32+AGOSTO!E32+SEPTIEMBRE!E32+OCTUBRE!E32+NOVIEMBRE!E32+'DICIEMBRE '!E32</f>
        <v>307</v>
      </c>
      <c r="F32" s="1067">
        <f>+ENERO!F32+FEBRERO!F32+MARZO!F32+ABRIL!F32+MAYO!F32+JUNIO!F32+JULIO!F32+AGOSTO!F32+SEPTIEMBRE!F32+OCTUBRE!F32+NOVIEMBRE!F32+'DICIEMBRE '!F32</f>
        <v>0</v>
      </c>
      <c r="G32" s="1067">
        <f>+ENERO!G32+FEBRERO!G32+MARZO!G32+ABRIL!G32+MAYO!G32+JUNIO!G32+JULIO!G32+AGOSTO!G32+SEPTIEMBRE!G32+OCTUBRE!G32+NOVIEMBRE!G32+'DICIEMBRE '!G32</f>
        <v>0</v>
      </c>
      <c r="H32" s="1067">
        <f>+ENERO!H32+FEBRERO!H32+MARZO!H32+ABRIL!H32+MAYO!H32+JUNIO!H32+JULIO!H32+AGOSTO!H32+SEPTIEMBRE!H32+OCTUBRE!H32+NOVIEMBRE!H32+'DICIEMBRE '!H32</f>
        <v>305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1171"/>
      <c r="B33" s="1161" t="s">
        <v>36</v>
      </c>
      <c r="C33" s="1162"/>
      <c r="D33" s="1067">
        <f>+ENERO!D33+FEBRERO!D33+MARZO!D33+ABRIL!D33+MAYO!D33+JUNIO!D33+JULIO!D33+AGOSTO!D33+SEPTIEMBRE!D33+OCTUBRE!D33+NOVIEMBRE!D33+'DICIEMBRE '!D33</f>
        <v>866</v>
      </c>
      <c r="E33" s="1067">
        <f>+ENERO!E33+FEBRERO!E33+MARZO!E33+ABRIL!E33+MAYO!E33+JUNIO!E33+JULIO!E33+AGOSTO!E33+SEPTIEMBRE!E33+OCTUBRE!E33+NOVIEMBRE!E33+'DICIEMBRE '!E33</f>
        <v>390</v>
      </c>
      <c r="F33" s="1067">
        <f>+ENERO!F33+FEBRERO!F33+MARZO!F33+ABRIL!F33+MAYO!F33+JUNIO!F33+JULIO!F33+AGOSTO!F33+SEPTIEMBRE!F33+OCTUBRE!F33+NOVIEMBRE!F33+'DICIEMBRE '!F33</f>
        <v>0</v>
      </c>
      <c r="G33" s="1067">
        <f>+ENERO!G33+FEBRERO!G33+MARZO!G33+ABRIL!G33+MAYO!G33+JUNIO!G33+JULIO!G33+AGOSTO!G33+SEPTIEMBRE!G33+OCTUBRE!G33+NOVIEMBRE!G33+'DICIEMBRE '!G33</f>
        <v>0</v>
      </c>
      <c r="H33" s="1067">
        <f>+ENERO!H33+FEBRERO!H33+MARZO!H33+ABRIL!H33+MAYO!H33+JUNIO!H33+JULIO!H33+AGOSTO!H33+SEPTIEMBRE!H33+OCTUBRE!H33+NOVIEMBRE!H33+'DICIEMBRE '!H33</f>
        <v>476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1171"/>
      <c r="B34" s="1161" t="s">
        <v>35</v>
      </c>
      <c r="C34" s="1162"/>
      <c r="D34" s="1067">
        <f>+ENERO!D34+FEBRERO!D34+MARZO!D34+ABRIL!D34+MAYO!D34+JUNIO!D34+JULIO!D34+AGOSTO!D34+SEPTIEMBRE!D34+OCTUBRE!D34+NOVIEMBRE!D34+'DICIEMBRE '!D34</f>
        <v>383</v>
      </c>
      <c r="E34" s="1067">
        <f>+ENERO!E34+FEBRERO!E34+MARZO!E34+ABRIL!E34+MAYO!E34+JUNIO!E34+JULIO!E34+AGOSTO!E34+SEPTIEMBRE!E34+OCTUBRE!E34+NOVIEMBRE!E34+'DICIEMBRE '!E34</f>
        <v>190</v>
      </c>
      <c r="F34" s="1067">
        <f>+ENERO!F34+FEBRERO!F34+MARZO!F34+ABRIL!F34+MAYO!F34+JUNIO!F34+JULIO!F34+AGOSTO!F34+SEPTIEMBRE!F34+OCTUBRE!F34+NOVIEMBRE!F34+'DICIEMBRE '!F34</f>
        <v>0</v>
      </c>
      <c r="G34" s="1067">
        <f>+ENERO!G34+FEBRERO!G34+MARZO!G34+ABRIL!G34+MAYO!G34+JUNIO!G34+JULIO!G34+AGOSTO!G34+SEPTIEMBRE!G34+OCTUBRE!G34+NOVIEMBRE!G34+'DICIEMBRE '!G34</f>
        <v>0</v>
      </c>
      <c r="H34" s="1067">
        <f>+ENERO!H34+FEBRERO!H34+MARZO!H34+ABRIL!H34+MAYO!H34+JUNIO!H34+JULIO!H34+AGOSTO!H34+SEPTIEMBRE!H34+OCTUBRE!H34+NOVIEMBRE!H34+'DICIEMBRE '!H34</f>
        <v>193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1171"/>
      <c r="B35" s="1161" t="s">
        <v>34</v>
      </c>
      <c r="C35" s="1162"/>
      <c r="D35" s="1067">
        <f>+ENERO!D35+FEBRERO!D35+MARZO!D35+ABRIL!D35+MAYO!D35+JUNIO!D35+JULIO!D35+AGOSTO!D35+SEPTIEMBRE!D35+OCTUBRE!D35+NOVIEMBRE!D35+'DICIEMBRE '!D35</f>
        <v>92</v>
      </c>
      <c r="E35" s="1067">
        <f>+ENERO!E35+FEBRERO!E35+MARZO!E35+ABRIL!E35+MAYO!E35+JUNIO!E35+JULIO!E35+AGOSTO!E35+SEPTIEMBRE!E35+OCTUBRE!E35+NOVIEMBRE!E35+'DICIEMBRE '!E35</f>
        <v>34</v>
      </c>
      <c r="F35" s="1067">
        <f>+ENERO!F35+FEBRERO!F35+MARZO!F35+ABRIL!F35+MAYO!F35+JUNIO!F35+JULIO!F35+AGOSTO!F35+SEPTIEMBRE!F35+OCTUBRE!F35+NOVIEMBRE!F35+'DICIEMBRE '!F35</f>
        <v>0</v>
      </c>
      <c r="G35" s="1067">
        <f>+ENERO!G35+FEBRERO!G35+MARZO!G35+ABRIL!G35+MAYO!G35+JUNIO!G35+JULIO!G35+AGOSTO!G35+SEPTIEMBRE!G35+OCTUBRE!G35+NOVIEMBRE!G35+'DICIEMBRE '!G35</f>
        <v>0</v>
      </c>
      <c r="H35" s="1067">
        <f>+ENERO!H35+FEBRERO!H35+MARZO!H35+ABRIL!H35+MAYO!H35+JUNIO!H35+JULIO!H35+AGOSTO!H35+SEPTIEMBRE!H35+OCTUBRE!H35+NOVIEMBRE!H35+'DICIEMBRE '!H35</f>
        <v>58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1171"/>
      <c r="B36" s="1161" t="s">
        <v>33</v>
      </c>
      <c r="C36" s="1162"/>
      <c r="D36" s="1067">
        <f>+ENERO!D36+FEBRERO!D36+MARZO!D36+ABRIL!D36+MAYO!D36+JUNIO!D36+JULIO!D36+AGOSTO!D36+SEPTIEMBRE!D36+OCTUBRE!D36+NOVIEMBRE!D36+'DICIEMBRE '!D36</f>
        <v>59</v>
      </c>
      <c r="E36" s="1067">
        <f>+ENERO!E36+FEBRERO!E36+MARZO!E36+ABRIL!E36+MAYO!E36+JUNIO!E36+JULIO!E36+AGOSTO!E36+SEPTIEMBRE!E36+OCTUBRE!E36+NOVIEMBRE!E36+'DICIEMBRE '!E36</f>
        <v>22</v>
      </c>
      <c r="F36" s="1067">
        <f>+ENERO!F36+FEBRERO!F36+MARZO!F36+ABRIL!F36+MAYO!F36+JUNIO!F36+JULIO!F36+AGOSTO!F36+SEPTIEMBRE!F36+OCTUBRE!F36+NOVIEMBRE!F36+'DICIEMBRE '!F36</f>
        <v>0</v>
      </c>
      <c r="G36" s="1067">
        <f>+ENERO!G36+FEBRERO!G36+MARZO!G36+ABRIL!G36+MAYO!G36+JUNIO!G36+JULIO!G36+AGOSTO!G36+SEPTIEMBRE!G36+OCTUBRE!G36+NOVIEMBRE!G36+'DICIEMBRE '!G36</f>
        <v>0</v>
      </c>
      <c r="H36" s="1067">
        <f>+ENERO!H36+FEBRERO!H36+MARZO!H36+ABRIL!H36+MAYO!H36+JUNIO!H36+JULIO!H36+AGOSTO!H36+SEPTIEMBRE!H36+OCTUBRE!H36+NOVIEMBRE!H36+'DICIEMBRE '!H36</f>
        <v>37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1171"/>
      <c r="B37" s="1161" t="s">
        <v>32</v>
      </c>
      <c r="C37" s="1162"/>
      <c r="D37" s="1067">
        <f>+ENERO!D37+FEBRERO!D37+MARZO!D37+ABRIL!D37+MAYO!D37+JUNIO!D37+JULIO!D37+AGOSTO!D37+SEPTIEMBRE!D37+OCTUBRE!D37+NOVIEMBRE!D37+'DICIEMBRE '!D37</f>
        <v>0</v>
      </c>
      <c r="E37" s="1067">
        <f>+ENERO!E37+FEBRERO!E37+MARZO!E37+ABRIL!E37+MAYO!E37+JUNIO!E37+JULIO!E37+AGOSTO!E37+SEPTIEMBRE!E37+OCTUBRE!E37+NOVIEMBRE!E37+'DICIEMBRE '!E37</f>
        <v>0</v>
      </c>
      <c r="F37" s="1067">
        <f>+ENERO!F37+FEBRERO!F37+MARZO!F37+ABRIL!F37+MAYO!F37+JUNIO!F37+JULIO!F37+AGOSTO!F37+SEPTIEMBRE!F37+OCTUBRE!F37+NOVIEMBRE!F37+'DICIEMBRE '!F37</f>
        <v>0</v>
      </c>
      <c r="G37" s="1067">
        <f>+ENERO!G37+FEBRERO!G37+MARZO!G37+ABRIL!G37+MAYO!G37+JUNIO!G37+JULIO!G37+AGOSTO!G37+SEPTIEMBRE!G37+OCTUBRE!G37+NOVIEMBRE!G37+'DICIEMBRE '!G37</f>
        <v>0</v>
      </c>
      <c r="H37" s="1067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1171"/>
      <c r="B38" s="1161" t="s">
        <v>31</v>
      </c>
      <c r="C38" s="1162"/>
      <c r="D38" s="1067">
        <f>+ENERO!D38+FEBRERO!D38+MARZO!D38+ABRIL!D38+MAYO!D38+JUNIO!D38+JULIO!D38+AGOSTO!D38+SEPTIEMBRE!D38+OCTUBRE!D38+NOVIEMBRE!D38+'DICIEMBRE '!D38</f>
        <v>131</v>
      </c>
      <c r="E38" s="1067">
        <f>+ENERO!E38+FEBRERO!E38+MARZO!E38+ABRIL!E38+MAYO!E38+JUNIO!E38+JULIO!E38+AGOSTO!E38+SEPTIEMBRE!E38+OCTUBRE!E38+NOVIEMBRE!E38+'DICIEMBRE '!E38</f>
        <v>52</v>
      </c>
      <c r="F38" s="1067">
        <f>+ENERO!F38+FEBRERO!F38+MARZO!F38+ABRIL!F38+MAYO!F38+JUNIO!F38+JULIO!F38+AGOSTO!F38+SEPTIEMBRE!F38+OCTUBRE!F38+NOVIEMBRE!F38+'DICIEMBRE '!F38</f>
        <v>0</v>
      </c>
      <c r="G38" s="1067">
        <f>+ENERO!G38+FEBRERO!G38+MARZO!G38+ABRIL!G38+MAYO!G38+JUNIO!G38+JULIO!G38+AGOSTO!G38+SEPTIEMBRE!G38+OCTUBRE!G38+NOVIEMBRE!G38+'DICIEMBRE '!G38</f>
        <v>0</v>
      </c>
      <c r="H38" s="1067">
        <f>+ENERO!H38+FEBRERO!H38+MARZO!H38+ABRIL!H38+MAYO!H38+JUNIO!H38+JULIO!H38+AGOSTO!H38+SEPTIEMBRE!H38+OCTUBRE!H38+NOVIEMBRE!H38+'DICIEMBRE '!H38</f>
        <v>79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1171"/>
      <c r="B39" s="1161" t="s">
        <v>30</v>
      </c>
      <c r="C39" s="1162"/>
      <c r="D39" s="1067">
        <f>+ENERO!D39+FEBRERO!D39+MARZO!D39+ABRIL!D39+MAYO!D39+JUNIO!D39+JULIO!D39+AGOSTO!D39+SEPTIEMBRE!D39+OCTUBRE!D39+NOVIEMBRE!D39+'DICIEMBRE '!D39</f>
        <v>49</v>
      </c>
      <c r="E39" s="1067">
        <f>+ENERO!E39+FEBRERO!E39+MARZO!E39+ABRIL!E39+MAYO!E39+JUNIO!E39+JULIO!E39+AGOSTO!E39+SEPTIEMBRE!E39+OCTUBRE!E39+NOVIEMBRE!E39+'DICIEMBRE '!E39</f>
        <v>49</v>
      </c>
      <c r="F39" s="1067">
        <f>+ENERO!F39+FEBRERO!F39+MARZO!F39+ABRIL!F39+MAYO!F39+JUNIO!F39+JULIO!F39+AGOSTO!F39+SEPTIEMBRE!F39+OCTUBRE!F39+NOVIEMBRE!F39+'DICIEMBRE '!F39</f>
        <v>0</v>
      </c>
      <c r="G39" s="1067">
        <f>+ENERO!G39+FEBRERO!G39+MARZO!G39+ABRIL!G39+MAYO!G39+JUNIO!G39+JULIO!G39+AGOSTO!G39+SEPTIEMBRE!G39+OCTUBRE!G39+NOVIEMBRE!G39+'DICIEMBRE '!G39</f>
        <v>0</v>
      </c>
      <c r="H39" s="1067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1171"/>
      <c r="B40" s="1176" t="s">
        <v>29</v>
      </c>
      <c r="C40" s="1177"/>
      <c r="D40" s="1067">
        <f>+ENERO!D40+FEBRERO!D40+MARZO!D40+ABRIL!D40+MAYO!D40+JUNIO!D40+JULIO!D40+AGOSTO!D40+SEPTIEMBRE!D40+OCTUBRE!D40+NOVIEMBRE!D40+'DICIEMBRE '!D40</f>
        <v>266</v>
      </c>
      <c r="E40" s="1067">
        <f>+ENERO!E40+FEBRERO!E40+MARZO!E40+ABRIL!E40+MAYO!E40+JUNIO!E40+JULIO!E40+AGOSTO!E40+SEPTIEMBRE!E40+OCTUBRE!E40+NOVIEMBRE!E40+'DICIEMBRE '!E40</f>
        <v>266</v>
      </c>
      <c r="F40" s="1067">
        <f>+ENERO!F40+FEBRERO!F40+MARZO!F40+ABRIL!F40+MAYO!F40+JUNIO!F40+JULIO!F40+AGOSTO!F40+SEPTIEMBRE!F40+OCTUBRE!F40+NOVIEMBRE!F40+'DICIEMBRE '!F40</f>
        <v>0</v>
      </c>
      <c r="G40" s="1067">
        <f>+ENERO!G40+FEBRERO!G40+MARZO!G40+ABRIL!G40+MAYO!G40+JUNIO!G40+JULIO!G40+AGOSTO!G40+SEPTIEMBRE!G40+OCTUBRE!G40+NOVIEMBRE!G40+'DICIEMBRE '!G40</f>
        <v>0</v>
      </c>
      <c r="H40" s="1067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1171"/>
      <c r="B41" s="1161" t="s">
        <v>28</v>
      </c>
      <c r="C41" s="1162"/>
      <c r="D41" s="1067">
        <f>+ENERO!D41+FEBRERO!D41+MARZO!D41+ABRIL!D41+MAYO!D41+JUNIO!D41+JULIO!D41+AGOSTO!D41+SEPTIEMBRE!D41+OCTUBRE!D41+NOVIEMBRE!D41+'DICIEMBRE '!D41</f>
        <v>0</v>
      </c>
      <c r="E41" s="1067">
        <f>+ENERO!E41+FEBRERO!E41+MARZO!E41+ABRIL!E41+MAYO!E41+JUNIO!E41+JULIO!E41+AGOSTO!E41+SEPTIEMBRE!E41+OCTUBRE!E41+NOVIEMBRE!E41+'DICIEMBRE '!E41</f>
        <v>0</v>
      </c>
      <c r="F41" s="1067">
        <f>+ENERO!F41+FEBRERO!F41+MARZO!F41+ABRIL!F41+MAYO!F41+JUNIO!F41+JULIO!F41+AGOSTO!F41+SEPTIEMBRE!F41+OCTUBRE!F41+NOVIEMBRE!F41+'DICIEMBRE '!F41</f>
        <v>0</v>
      </c>
      <c r="G41" s="1067">
        <f>+ENERO!G41+FEBRERO!G41+MARZO!G41+ABRIL!G41+MAYO!G41+JUNIO!G41+JULIO!G41+AGOSTO!G41+SEPTIEMBRE!G41+OCTUBRE!G41+NOVIEMBRE!G41+'DICIEMBRE '!G41</f>
        <v>0</v>
      </c>
      <c r="H41" s="1067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1171"/>
      <c r="B42" s="1161" t="s">
        <v>27</v>
      </c>
      <c r="C42" s="1162"/>
      <c r="D42" s="1067">
        <f>+ENERO!D42+FEBRERO!D42+MARZO!D42+ABRIL!D42+MAYO!D42+JUNIO!D42+JULIO!D42+AGOSTO!D42+SEPTIEMBRE!D42+OCTUBRE!D42+NOVIEMBRE!D42+'DICIEMBRE '!D42</f>
        <v>2</v>
      </c>
      <c r="E42" s="1067">
        <f>+ENERO!E42+FEBRERO!E42+MARZO!E42+ABRIL!E42+MAYO!E42+JUNIO!E42+JULIO!E42+AGOSTO!E42+SEPTIEMBRE!E42+OCTUBRE!E42+NOVIEMBRE!E42+'DICIEMBRE '!E42</f>
        <v>2</v>
      </c>
      <c r="F42" s="1067">
        <f>+ENERO!F42+FEBRERO!F42+MARZO!F42+ABRIL!F42+MAYO!F42+JUNIO!F42+JULIO!F42+AGOSTO!F42+SEPTIEMBRE!F42+OCTUBRE!F42+NOVIEMBRE!F42+'DICIEMBRE '!F42</f>
        <v>0</v>
      </c>
      <c r="G42" s="1067">
        <f>+ENERO!G42+FEBRERO!G42+MARZO!G42+ABRIL!G42+MAYO!G42+JUNIO!G42+JULIO!G42+AGOSTO!G42+SEPTIEMBRE!G42+OCTUBRE!G42+NOVIEMBRE!G42+'DICIEMBRE '!G42</f>
        <v>0</v>
      </c>
      <c r="H42" s="1067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1171"/>
      <c r="B43" s="1161" t="s">
        <v>26</v>
      </c>
      <c r="C43" s="1162"/>
      <c r="D43" s="1067">
        <f>+ENERO!D43+FEBRERO!D43+MARZO!D43+ABRIL!D43+MAYO!D43+JUNIO!D43+JULIO!D43+AGOSTO!D43+SEPTIEMBRE!D43+OCTUBRE!D43+NOVIEMBRE!D43+'DICIEMBRE '!D43</f>
        <v>497</v>
      </c>
      <c r="E43" s="1067">
        <f>+ENERO!E43+FEBRERO!E43+MARZO!E43+ABRIL!E43+MAYO!E43+JUNIO!E43+JULIO!E43+AGOSTO!E43+SEPTIEMBRE!E43+OCTUBRE!E43+NOVIEMBRE!E43+'DICIEMBRE '!E43</f>
        <v>279</v>
      </c>
      <c r="F43" s="1067">
        <f>+ENERO!F43+FEBRERO!F43+MARZO!F43+ABRIL!F43+MAYO!F43+JUNIO!F43+JULIO!F43+AGOSTO!F43+SEPTIEMBRE!F43+OCTUBRE!F43+NOVIEMBRE!F43+'DICIEMBRE '!F43</f>
        <v>0</v>
      </c>
      <c r="G43" s="1067">
        <f>+ENERO!G43+FEBRERO!G43+MARZO!G43+ABRIL!G43+MAYO!G43+JUNIO!G43+JULIO!G43+AGOSTO!G43+SEPTIEMBRE!G43+OCTUBRE!G43+NOVIEMBRE!G43+'DICIEMBRE '!G43</f>
        <v>0</v>
      </c>
      <c r="H43" s="1067">
        <f>+ENERO!H43+FEBRERO!H43+MARZO!H43+ABRIL!H43+MAYO!H43+JUNIO!H43+JULIO!H43+AGOSTO!H43+SEPTIEMBRE!H43+OCTUBRE!H43+NOVIEMBRE!H43+'DICIEMBRE '!H43</f>
        <v>218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1171"/>
      <c r="B44" s="1161" t="s">
        <v>25</v>
      </c>
      <c r="C44" s="1162"/>
      <c r="D44" s="1067">
        <f>+ENERO!D44+FEBRERO!D44+MARZO!D44+ABRIL!D44+MAYO!D44+JUNIO!D44+JULIO!D44+AGOSTO!D44+SEPTIEMBRE!D44+OCTUBRE!D44+NOVIEMBRE!D44+'DICIEMBRE '!D44</f>
        <v>5</v>
      </c>
      <c r="E44" s="1067">
        <f>+ENERO!E44+FEBRERO!E44+MARZO!E44+ABRIL!E44+MAYO!E44+JUNIO!E44+JULIO!E44+AGOSTO!E44+SEPTIEMBRE!E44+OCTUBRE!E44+NOVIEMBRE!E44+'DICIEMBRE '!E44</f>
        <v>3</v>
      </c>
      <c r="F44" s="1067">
        <f>+ENERO!F44+FEBRERO!F44+MARZO!F44+ABRIL!F44+MAYO!F44+JUNIO!F44+JULIO!F44+AGOSTO!F44+SEPTIEMBRE!F44+OCTUBRE!F44+NOVIEMBRE!F44+'DICIEMBRE '!F44</f>
        <v>0</v>
      </c>
      <c r="G44" s="1067">
        <f>+ENERO!G44+FEBRERO!G44+MARZO!G44+ABRIL!G44+MAYO!G44+JUNIO!G44+JULIO!G44+AGOSTO!G44+SEPTIEMBRE!G44+OCTUBRE!G44+NOVIEMBRE!G44+'DICIEMBRE '!G44</f>
        <v>0</v>
      </c>
      <c r="H44" s="1067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1171"/>
      <c r="B45" s="1161" t="s">
        <v>24</v>
      </c>
      <c r="C45" s="1162"/>
      <c r="D45" s="1067">
        <f>+ENERO!D45+FEBRERO!D45+MARZO!D45+ABRIL!D45+MAYO!D45+JUNIO!D45+JULIO!D45+AGOSTO!D45+SEPTIEMBRE!D45+OCTUBRE!D45+NOVIEMBRE!D45+'DICIEMBRE '!D45</f>
        <v>0</v>
      </c>
      <c r="E45" s="1067">
        <f>+ENERO!E45+FEBRERO!E45+MARZO!E45+ABRIL!E45+MAYO!E45+JUNIO!E45+JULIO!E45+AGOSTO!E45+SEPTIEMBRE!E45+OCTUBRE!E45+NOVIEMBRE!E45+'DICIEMBRE '!E45</f>
        <v>0</v>
      </c>
      <c r="F45" s="1067">
        <f>+ENERO!F45+FEBRERO!F45+MARZO!F45+ABRIL!F45+MAYO!F45+JUNIO!F45+JULIO!F45+AGOSTO!F45+SEPTIEMBRE!F45+OCTUBRE!F45+NOVIEMBRE!F45+'DICIEMBRE '!F45</f>
        <v>0</v>
      </c>
      <c r="G45" s="1067">
        <f>+ENERO!G45+FEBRERO!G45+MARZO!G45+ABRIL!G45+MAYO!G45+JUNIO!G45+JULIO!G45+AGOSTO!G45+SEPTIEMBRE!G45+OCTUBRE!G45+NOVIEMBRE!G45+'DICIEMBRE '!G45</f>
        <v>0</v>
      </c>
      <c r="H45" s="1067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1171"/>
      <c r="B46" s="1163" t="s">
        <v>23</v>
      </c>
      <c r="C46" s="1164"/>
      <c r="D46" s="1067">
        <f>+ENERO!D46+FEBRERO!D46+MARZO!D46+ABRIL!D46+MAYO!D46+JUNIO!D46+JULIO!D46+AGOSTO!D46+SEPTIEMBRE!D46+OCTUBRE!D46+NOVIEMBRE!D46+'DICIEMBRE '!D46</f>
        <v>0</v>
      </c>
      <c r="E46" s="1067">
        <f>+ENERO!E46+FEBRERO!E46+MARZO!E46+ABRIL!E46+MAYO!E46+JUNIO!E46+JULIO!E46+AGOSTO!E46+SEPTIEMBRE!E46+OCTUBRE!E46+NOVIEMBRE!E46+'DICIEMBRE '!E46</f>
        <v>0</v>
      </c>
      <c r="F46" s="1067">
        <f>+ENERO!F46+FEBRERO!F46+MARZO!F46+ABRIL!F46+MAYO!F46+JUNIO!F46+JULIO!F46+AGOSTO!F46+SEPTIEMBRE!F46+OCTUBRE!F46+NOVIEMBRE!F46+'DICIEMBRE '!F46</f>
        <v>0</v>
      </c>
      <c r="G46" s="1067">
        <f>+ENERO!G46+FEBRERO!G46+MARZO!G46+ABRIL!G46+MAYO!G46+JUNIO!G46+JULIO!G46+AGOSTO!G46+SEPTIEMBRE!G46+OCTUBRE!G46+NOVIEMBRE!G46+'DICIEMBRE '!G46</f>
        <v>0</v>
      </c>
      <c r="H46" s="1067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1171"/>
      <c r="B47" s="1165" t="s">
        <v>22</v>
      </c>
      <c r="C47" s="1166"/>
      <c r="D47" s="1067">
        <f>+ENERO!D47+FEBRERO!D47+MARZO!D47+ABRIL!D47+MAYO!D47+JUNIO!D47+JULIO!D47+AGOSTO!D47+SEPTIEMBRE!D47+OCTUBRE!D47+NOVIEMBRE!D47+'DICIEMBRE '!D47</f>
        <v>672</v>
      </c>
      <c r="E47" s="1067">
        <f>+ENERO!E47+FEBRERO!E47+MARZO!E47+ABRIL!E47+MAYO!E47+JUNIO!E47+JULIO!E47+AGOSTO!E47+SEPTIEMBRE!E47+OCTUBRE!E47+NOVIEMBRE!E47+'DICIEMBRE '!E47</f>
        <v>672</v>
      </c>
      <c r="F47" s="1067">
        <f>+ENERO!F47+FEBRERO!F47+MARZO!F47+ABRIL!F47+MAYO!F47+JUNIO!F47+JULIO!F47+AGOSTO!F47+SEPTIEMBRE!F47+OCTUBRE!F47+NOVIEMBRE!F47+'DICIEMBRE '!F47</f>
        <v>0</v>
      </c>
      <c r="G47" s="1067">
        <f>+ENERO!G47+FEBRERO!G47+MARZO!G47+ABRIL!G47+MAYO!G47+JUNIO!G47+JULIO!G47+AGOSTO!G47+SEPTIEMBRE!G47+OCTUBRE!G47+NOVIEMBRE!G47+'DICIEMBRE '!G47</f>
        <v>0</v>
      </c>
      <c r="H47" s="1067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1171"/>
      <c r="B48" s="1173" t="s">
        <v>21</v>
      </c>
      <c r="C48" s="153" t="s">
        <v>20</v>
      </c>
      <c r="D48" s="1067">
        <f>+ENERO!D48+FEBRERO!D48+MARZO!D48+ABRIL!D48+MAYO!D48+JUNIO!D48+JULIO!D48+AGOSTO!D48+SEPTIEMBRE!D48+OCTUBRE!D48+NOVIEMBRE!D48+'DICIEMBRE '!D48</f>
        <v>0</v>
      </c>
      <c r="E48" s="1067">
        <f>+ENERO!E48+FEBRERO!E48+MARZO!E48+ABRIL!E48+MAYO!E48+JUNIO!E48+JULIO!E48+AGOSTO!E48+SEPTIEMBRE!E48+OCTUBRE!E48+NOVIEMBRE!E48+'DICIEMBRE '!E48</f>
        <v>0</v>
      </c>
      <c r="F48" s="1067">
        <f>+ENERO!F48+FEBRERO!F48+MARZO!F48+ABRIL!F48+MAYO!F48+JUNIO!F48+JULIO!F48+AGOSTO!F48+SEPTIEMBRE!F48+OCTUBRE!F48+NOVIEMBRE!F48+'DICIEMBRE '!F48</f>
        <v>0</v>
      </c>
      <c r="G48" s="1067">
        <f>+ENERO!G48+FEBRERO!G48+MARZO!G48+ABRIL!G48+MAYO!G48+JUNIO!G48+JULIO!G48+AGOSTO!G48+SEPTIEMBRE!G48+OCTUBRE!G48+NOVIEMBRE!G48+'DICIEMBRE '!G48</f>
        <v>0</v>
      </c>
      <c r="H48" s="1067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1171"/>
      <c r="B49" s="1174"/>
      <c r="C49" s="154" t="s">
        <v>19</v>
      </c>
      <c r="D49" s="1067">
        <f>+ENERO!D49+FEBRERO!D49+MARZO!D49+ABRIL!D49+MAYO!D49+JUNIO!D49+JULIO!D49+AGOSTO!D49+SEPTIEMBRE!D49+OCTUBRE!D49+NOVIEMBRE!D49+'DICIEMBRE '!D49</f>
        <v>0</v>
      </c>
      <c r="E49" s="1067">
        <f>+ENERO!E49+FEBRERO!E49+MARZO!E49+ABRIL!E49+MAYO!E49+JUNIO!E49+JULIO!E49+AGOSTO!E49+SEPTIEMBRE!E49+OCTUBRE!E49+NOVIEMBRE!E49+'DICIEMBRE '!E49</f>
        <v>0</v>
      </c>
      <c r="F49" s="1067">
        <f>+ENERO!F49+FEBRERO!F49+MARZO!F49+ABRIL!F49+MAYO!F49+JUNIO!F49+JULIO!F49+AGOSTO!F49+SEPTIEMBRE!F49+OCTUBRE!F49+NOVIEMBRE!F49+'DICIEMBRE '!F49</f>
        <v>0</v>
      </c>
      <c r="G49" s="1067">
        <f>+ENERO!G49+FEBRERO!G49+MARZO!G49+ABRIL!G49+MAYO!G49+JUNIO!G49+JULIO!G49+AGOSTO!G49+SEPTIEMBRE!G49+OCTUBRE!G49+NOVIEMBRE!G49+'DICIEMBRE '!G49</f>
        <v>0</v>
      </c>
      <c r="H49" s="1067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1171"/>
      <c r="B50" s="1175"/>
      <c r="C50" s="155" t="s">
        <v>18</v>
      </c>
      <c r="D50" s="1067">
        <f>+ENERO!D50+FEBRERO!D50+MARZO!D50+ABRIL!D50+MAYO!D50+JUNIO!D50+JULIO!D50+AGOSTO!D50+SEPTIEMBRE!D50+OCTUBRE!D50+NOVIEMBRE!D50+'DICIEMBRE '!D50</f>
        <v>0</v>
      </c>
      <c r="E50" s="1067">
        <f>+ENERO!E50+FEBRERO!E50+MARZO!E50+ABRIL!E50+MAYO!E50+JUNIO!E50+JULIO!E50+AGOSTO!E50+SEPTIEMBRE!E50+OCTUBRE!E50+NOVIEMBRE!E50+'DICIEMBRE '!E50</f>
        <v>0</v>
      </c>
      <c r="F50" s="1067">
        <f>+ENERO!F50+FEBRERO!F50+MARZO!F50+ABRIL!F50+MAYO!F50+JUNIO!F50+JULIO!F50+AGOSTO!F50+SEPTIEMBRE!F50+OCTUBRE!F50+NOVIEMBRE!F50+'DICIEMBRE '!F50</f>
        <v>0</v>
      </c>
      <c r="G50" s="1067">
        <f>+ENERO!G50+FEBRERO!G50+MARZO!G50+ABRIL!G50+MAYO!G50+JUNIO!G50+JULIO!G50+AGOSTO!G50+SEPTIEMBRE!G50+OCTUBRE!G50+NOVIEMBRE!G50+'DICIEMBRE '!G50</f>
        <v>0</v>
      </c>
      <c r="H50" s="1067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1172"/>
      <c r="B51" s="1148" t="s">
        <v>6</v>
      </c>
      <c r="C51" s="1150"/>
      <c r="D51" s="1067">
        <f>+ENERO!D51+FEBRERO!D51+MARZO!D51+ABRIL!D51+MAYO!D51+JUNIO!D51+JULIO!D51+AGOSTO!D51+SEPTIEMBRE!D51+OCTUBRE!D51+NOVIEMBRE!D51+'DICIEMBRE '!D51</f>
        <v>3634</v>
      </c>
      <c r="E51" s="1067">
        <f>+ENERO!E51+FEBRERO!E51+MARZO!E51+ABRIL!E51+MAYO!E51+JUNIO!E51+JULIO!E51+AGOSTO!E51+SEPTIEMBRE!E51+OCTUBRE!E51+NOVIEMBRE!E51+'DICIEMBRE '!E51</f>
        <v>2266</v>
      </c>
      <c r="F51" s="1067">
        <f>+ENERO!F51+FEBRERO!F51+MARZO!F51+ABRIL!F51+MAYO!F51+JUNIO!F51+JULIO!F51+AGOSTO!F51+SEPTIEMBRE!F51+OCTUBRE!F51+NOVIEMBRE!F51+'DICIEMBRE '!F51</f>
        <v>0</v>
      </c>
      <c r="G51" s="1067">
        <f>+ENERO!G51+FEBRERO!G51+MARZO!G51+ABRIL!G51+MAYO!G51+JUNIO!G51+JULIO!G51+AGOSTO!G51+SEPTIEMBRE!G51+OCTUBRE!G51+NOVIEMBRE!G51+'DICIEMBRE '!G51</f>
        <v>0</v>
      </c>
      <c r="H51" s="1067">
        <f>+ENERO!H51+FEBRERO!H51+MARZO!H51+ABRIL!H51+MAYO!H51+JUNIO!H51+JULIO!H51+AGOSTO!H51+SEPTIEMBRE!H51+OCTUBRE!H51+NOVIEMBRE!H51+'DICIEMBRE '!H51</f>
        <v>1368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1154" t="s">
        <v>16</v>
      </c>
      <c r="B53" s="1154"/>
      <c r="C53" s="1154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1155" t="s">
        <v>10</v>
      </c>
      <c r="B54" s="1156"/>
      <c r="C54" s="1157"/>
      <c r="D54" s="1067">
        <f>+ENERO!D54+FEBRERO!D54+MARZO!D54+ABRIL!D54+MAYO!D54+JUNIO!D54+JULIO!D54+AGOSTO!D54+SEPTIEMBRE!D54+OCTUBRE!D54+NOVIEMBRE!D54+'DICIEMBRE '!D54</f>
        <v>0</v>
      </c>
      <c r="E54" s="1067">
        <f>+ENERO!E54+FEBRERO!E54+MARZO!E54+ABRIL!E54+MAYO!E54+JUNIO!E54+JULIO!E54+AGOSTO!E54+SEPTIEMBRE!E54+OCTUBRE!E54+NOVIEMBRE!E54+'DICIEMBRE '!E54</f>
        <v>0</v>
      </c>
      <c r="F54" s="1067">
        <f>+ENERO!F54+FEBRERO!F54+MARZO!F54+ABRIL!F54+MAYO!F54+JUNIO!F54+JULIO!F54+AGOSTO!F54+SEPTIEMBRE!F54+OCTUBRE!F54+NOVIEMBRE!F54+'DICIEMBRE '!F54</f>
        <v>0</v>
      </c>
      <c r="G54" s="1067">
        <f>+ENERO!G54+FEBRERO!G54+MARZO!G54+ABRIL!G54+MAYO!G54+JUNIO!G54+JULIO!G54+AGOSTO!G54+SEPTIEMBRE!G54+OCTUBRE!G54+NOVIEMBRE!G54+'DICIEMBRE '!G54</f>
        <v>0</v>
      </c>
      <c r="H54" s="1067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1158" t="s">
        <v>9</v>
      </c>
      <c r="B55" s="1159"/>
      <c r="C55" s="1160"/>
      <c r="D55" s="1067">
        <f>+ENERO!D55+FEBRERO!D55+MARZO!D55+ABRIL!D55+MAYO!D55+JUNIO!D55+JULIO!D55+AGOSTO!D55+SEPTIEMBRE!D55+OCTUBRE!D55+NOVIEMBRE!D55+'DICIEMBRE '!D55</f>
        <v>0</v>
      </c>
      <c r="E55" s="1067">
        <f>+ENERO!E55+FEBRERO!E55+MARZO!E55+ABRIL!E55+MAYO!E55+JUNIO!E55+JULIO!E55+AGOSTO!E55+SEPTIEMBRE!E55+OCTUBRE!E55+NOVIEMBRE!E55+'DICIEMBRE '!E55</f>
        <v>0</v>
      </c>
      <c r="F55" s="1067">
        <f>+ENERO!F55+FEBRERO!F55+MARZO!F55+ABRIL!F55+MAYO!F55+JUNIO!F55+JULIO!F55+AGOSTO!F55+SEPTIEMBRE!F55+OCTUBRE!F55+NOVIEMBRE!F55+'DICIEMBRE '!F55</f>
        <v>0</v>
      </c>
      <c r="G55" s="1067">
        <f>+ENERO!G55+FEBRERO!G55+MARZO!G55+ABRIL!G55+MAYO!G55+JUNIO!G55+JULIO!G55+AGOSTO!G55+SEPTIEMBRE!G55+OCTUBRE!G55+NOVIEMBRE!G55+'DICIEMBRE '!G55</f>
        <v>0</v>
      </c>
      <c r="H55" s="1067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1135" t="s">
        <v>8</v>
      </c>
      <c r="B56" s="1136"/>
      <c r="C56" s="1137"/>
      <c r="D56" s="1067">
        <f>+ENERO!D56+FEBRERO!D56+MARZO!D56+ABRIL!D56+MAYO!D56+JUNIO!D56+JULIO!D56+AGOSTO!D56+SEPTIEMBRE!D56+OCTUBRE!D56+NOVIEMBRE!D56+'DICIEMBRE '!D56</f>
        <v>0</v>
      </c>
      <c r="E56" s="1067">
        <f>+ENERO!E56+FEBRERO!E56+MARZO!E56+ABRIL!E56+MAYO!E56+JUNIO!E56+JULIO!E56+AGOSTO!E56+SEPTIEMBRE!E56+OCTUBRE!E56+NOVIEMBRE!E56+'DICIEMBRE '!E56</f>
        <v>0</v>
      </c>
      <c r="F56" s="1067">
        <f>+ENERO!F56+FEBRERO!F56+MARZO!F56+ABRIL!F56+MAYO!F56+JUNIO!F56+JULIO!F56+AGOSTO!F56+SEPTIEMBRE!F56+OCTUBRE!F56+NOVIEMBRE!F56+'DICIEMBRE '!F56</f>
        <v>0</v>
      </c>
      <c r="G56" s="1067">
        <f>+ENERO!G56+FEBRERO!G56+MARZO!G56+ABRIL!G56+MAYO!G56+JUNIO!G56+JULIO!G56+AGOSTO!G56+SEPTIEMBRE!G56+OCTUBRE!G56+NOVIEMBRE!G56+'DICIEMBRE '!G56</f>
        <v>0</v>
      </c>
      <c r="H56" s="1067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1145" t="s">
        <v>7</v>
      </c>
      <c r="B57" s="1146"/>
      <c r="C57" s="1147"/>
      <c r="D57" s="1067">
        <f>+ENERO!D57+FEBRERO!D57+MARZO!D57+ABRIL!D57+MAYO!D57+JUNIO!D57+JULIO!D57+AGOSTO!D57+SEPTIEMBRE!D57+OCTUBRE!D57+NOVIEMBRE!D57+'DICIEMBRE '!D57</f>
        <v>0</v>
      </c>
      <c r="E57" s="1067">
        <f>+ENERO!E57+FEBRERO!E57+MARZO!E57+ABRIL!E57+MAYO!E57+JUNIO!E57+JULIO!E57+AGOSTO!E57+SEPTIEMBRE!E57+OCTUBRE!E57+NOVIEMBRE!E57+'DICIEMBRE '!E57</f>
        <v>0</v>
      </c>
      <c r="F57" s="1067">
        <f>+ENERO!F57+FEBRERO!F57+MARZO!F57+ABRIL!F57+MAYO!F57+JUNIO!F57+JULIO!F57+AGOSTO!F57+SEPTIEMBRE!F57+OCTUBRE!F57+NOVIEMBRE!F57+'DICIEMBRE '!F57</f>
        <v>0</v>
      </c>
      <c r="G57" s="1067">
        <f>+ENERO!G57+FEBRERO!G57+MARZO!G57+ABRIL!G57+MAYO!G57+JUNIO!G57+JULIO!G57+AGOSTO!G57+SEPTIEMBRE!G57+OCTUBRE!G57+NOVIEMBRE!G57+'DICIEMBRE '!G57</f>
        <v>0</v>
      </c>
      <c r="H57" s="1067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1148" t="s">
        <v>6</v>
      </c>
      <c r="B58" s="1149"/>
      <c r="C58" s="1150"/>
      <c r="D58" s="1067">
        <f>+ENERO!D58+FEBRERO!D58+MARZO!D58+ABRIL!D58+MAYO!D58+JUNIO!D58+JULIO!D58+AGOSTO!D58+SEPTIEMBRE!D58+OCTUBRE!D58+NOVIEMBRE!D58+'DICIEMBRE '!D58</f>
        <v>0</v>
      </c>
      <c r="E58" s="1067">
        <f>+ENERO!E58+FEBRERO!E58+MARZO!E58+ABRIL!E58+MAYO!E58+JUNIO!E58+JULIO!E58+AGOSTO!E58+SEPTIEMBRE!E58+OCTUBRE!E58+NOVIEMBRE!E58+'DICIEMBRE '!E58</f>
        <v>0</v>
      </c>
      <c r="F58" s="1067">
        <f>+ENERO!F58+FEBRERO!F58+MARZO!F58+ABRIL!F58+MAYO!F58+JUNIO!F58+JULIO!F58+AGOSTO!F58+SEPTIEMBRE!F58+OCTUBRE!F58+NOVIEMBRE!F58+'DICIEMBRE '!F58</f>
        <v>0</v>
      </c>
      <c r="G58" s="1067">
        <f>+ENERO!G58+FEBRERO!G58+MARZO!G58+ABRIL!G58+MAYO!G58+JUNIO!G58+JULIO!G58+AGOSTO!G58+SEPTIEMBRE!G58+OCTUBRE!G58+NOVIEMBRE!G58+'DICIEMBRE '!G58</f>
        <v>0</v>
      </c>
      <c r="H58" s="1067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1142" t="s">
        <v>4</v>
      </c>
      <c r="B60" s="1143"/>
      <c r="C60" s="1144"/>
      <c r="D60" s="138" t="s">
        <v>3</v>
      </c>
      <c r="E60" s="1138"/>
      <c r="F60" s="1138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1151" t="s">
        <v>2</v>
      </c>
      <c r="B61" s="1152"/>
      <c r="C61" s="1153"/>
      <c r="D61" s="1067">
        <f>+ENERO!D61+FEBRERO!D61+MARZO!D61+ABRIL!D61+MAYO!D61+JUNIO!D61+JULIO!D61+AGOSTO!D61+SEPTIEMBRE!D61+OCTUBRE!D61+NOVIEMBRE!D61+'DICIEMBRE '!D61</f>
        <v>23</v>
      </c>
      <c r="E61" s="1138"/>
      <c r="F61" s="1138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1135" t="s">
        <v>1</v>
      </c>
      <c r="B62" s="1136"/>
      <c r="C62" s="1137"/>
      <c r="D62" s="1067">
        <f>+ENERO!D62+FEBRERO!D62+MARZO!D62+ABRIL!D62+MAYO!D62+JUNIO!D62+JULIO!D62+AGOSTO!D62+SEPTIEMBRE!D62+OCTUBRE!D62+NOVIEMBRE!D62+'DICIEMBRE '!D62</f>
        <v>20</v>
      </c>
      <c r="E62" s="1138"/>
      <c r="F62" s="1138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1139" t="s">
        <v>0</v>
      </c>
      <c r="B63" s="1140"/>
      <c r="C63" s="1141"/>
      <c r="D63" s="1067">
        <f>+ENERO!D63+FEBRERO!D63+MARZO!D63+ABRIL!D63+MAYO!D63+JUNIO!D63+JULIO!D63+AGOSTO!D63+SEPTIEMBRE!D63+OCTUBRE!D63+NOVIEMBRE!D63+'DICIEMBRE '!D63</f>
        <v>21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6"/>
      <c r="AX1" s="656"/>
      <c r="AY1" s="656"/>
      <c r="AZ1" s="656"/>
      <c r="BA1" s="656"/>
      <c r="BB1" s="656"/>
      <c r="BC1" s="656"/>
      <c r="BD1" s="656"/>
    </row>
    <row r="2" spans="1:56" x14ac:dyDescent="0.25">
      <c r="A2" s="750" t="s">
        <v>62</v>
      </c>
      <c r="B2" s="655"/>
      <c r="C2" s="655"/>
      <c r="D2" s="655"/>
      <c r="E2" s="655"/>
      <c r="F2" s="655"/>
      <c r="G2" s="655"/>
      <c r="H2" s="655"/>
      <c r="I2" s="655"/>
      <c r="J2" s="655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  <c r="BB2" s="656"/>
      <c r="BC2" s="656"/>
      <c r="BD2" s="656"/>
    </row>
    <row r="3" spans="1:56" x14ac:dyDescent="0.25">
      <c r="A3" s="750" t="s">
        <v>63</v>
      </c>
      <c r="B3" s="655"/>
      <c r="C3" s="657"/>
      <c r="D3" s="655"/>
      <c r="E3" s="655"/>
      <c r="F3" s="655"/>
      <c r="G3" s="655"/>
      <c r="H3" s="655"/>
      <c r="I3" s="655"/>
      <c r="J3" s="655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  <c r="AM3" s="656"/>
      <c r="AN3" s="656"/>
      <c r="AO3" s="656"/>
      <c r="AP3" s="656"/>
      <c r="AQ3" s="656"/>
      <c r="AR3" s="656"/>
      <c r="AS3" s="656"/>
      <c r="AT3" s="656"/>
      <c r="AU3" s="656"/>
      <c r="AV3" s="656"/>
      <c r="AW3" s="656"/>
      <c r="AX3" s="656"/>
      <c r="AY3" s="656"/>
      <c r="AZ3" s="656"/>
      <c r="BA3" s="656"/>
      <c r="BB3" s="656"/>
      <c r="BC3" s="656"/>
      <c r="BD3" s="656"/>
    </row>
    <row r="4" spans="1:56" x14ac:dyDescent="0.25">
      <c r="A4" s="750" t="s">
        <v>64</v>
      </c>
      <c r="B4" s="655"/>
      <c r="C4" s="655"/>
      <c r="D4" s="655"/>
      <c r="E4" s="655"/>
      <c r="F4" s="655"/>
      <c r="G4" s="655"/>
      <c r="H4" s="655"/>
      <c r="I4" s="655"/>
      <c r="J4" s="655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</row>
    <row r="5" spans="1:56" x14ac:dyDescent="0.25">
      <c r="A5" s="654" t="s">
        <v>65</v>
      </c>
      <c r="B5" s="655"/>
      <c r="C5" s="655"/>
      <c r="D5" s="655"/>
      <c r="E5" s="655"/>
      <c r="F5" s="655"/>
      <c r="G5" s="655"/>
      <c r="H5" s="655"/>
      <c r="I5" s="655"/>
      <c r="J5" s="655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682"/>
      <c r="Q6" s="667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  <c r="BC6" s="652"/>
      <c r="BD6" s="652"/>
    </row>
    <row r="7" spans="1:56" x14ac:dyDescent="0.25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  <c r="BC7" s="652"/>
      <c r="BD7" s="652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3"/>
      <c r="AP8" s="653"/>
      <c r="AQ8" s="653"/>
      <c r="AR8" s="653"/>
      <c r="AS8" s="653"/>
      <c r="AT8" s="653"/>
      <c r="AU8" s="653"/>
      <c r="AV8" s="653"/>
      <c r="AW8" s="653"/>
      <c r="AX8" s="653"/>
      <c r="AY8" s="653"/>
      <c r="AZ8" s="653"/>
      <c r="BA8" s="653"/>
      <c r="BB8" s="653"/>
      <c r="BC8" s="653"/>
      <c r="BD8" s="653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757" t="s">
        <v>46</v>
      </c>
      <c r="O9" s="758" t="s">
        <v>45</v>
      </c>
      <c r="P9" s="1190"/>
      <c r="Q9" s="1181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</row>
    <row r="10" spans="1:56" x14ac:dyDescent="0.25">
      <c r="A10" s="1170" t="s">
        <v>38</v>
      </c>
      <c r="B10" s="1178" t="s">
        <v>37</v>
      </c>
      <c r="C10" s="1179"/>
      <c r="D10" s="705">
        <v>0</v>
      </c>
      <c r="E10" s="710"/>
      <c r="F10" s="711"/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">
        <v>66</v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3"/>
      <c r="AP10" s="653"/>
      <c r="AQ10" s="653"/>
      <c r="AR10" s="653"/>
      <c r="AS10" s="653"/>
      <c r="AT10" s="653"/>
      <c r="AU10" s="653"/>
      <c r="AV10" s="653"/>
      <c r="AW10" s="653"/>
      <c r="AX10" s="653"/>
      <c r="AY10" s="653"/>
      <c r="AZ10" s="653"/>
      <c r="BA10" s="756" t="s">
        <v>66</v>
      </c>
      <c r="BB10" s="653"/>
      <c r="BC10" s="653"/>
      <c r="BD10" s="751">
        <v>0</v>
      </c>
    </row>
    <row r="11" spans="1:56" x14ac:dyDescent="0.25">
      <c r="A11" s="1171"/>
      <c r="B11" s="1161" t="s">
        <v>36</v>
      </c>
      <c r="C11" s="1162"/>
      <c r="D11" s="706">
        <v>0</v>
      </c>
      <c r="E11" s="698"/>
      <c r="F11" s="699"/>
      <c r="G11" s="699"/>
      <c r="H11" s="699"/>
      <c r="I11" s="699"/>
      <c r="J11" s="699"/>
      <c r="K11" s="699"/>
      <c r="L11" s="699"/>
      <c r="M11" s="700"/>
      <c r="N11" s="761"/>
      <c r="O11" s="746"/>
      <c r="P11" s="714"/>
      <c r="Q11" s="714"/>
      <c r="R11" s="663" t="s">
        <v>66</v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3"/>
      <c r="AP11" s="653"/>
      <c r="AQ11" s="653"/>
      <c r="AR11" s="653"/>
      <c r="AS11" s="653"/>
      <c r="AT11" s="653"/>
      <c r="AU11" s="653"/>
      <c r="AV11" s="653"/>
      <c r="AW11" s="653"/>
      <c r="AX11" s="653"/>
      <c r="AY11" s="653"/>
      <c r="AZ11" s="653"/>
      <c r="BA11" s="756" t="s">
        <v>66</v>
      </c>
      <c r="BB11" s="653"/>
      <c r="BC11" s="653"/>
      <c r="BD11" s="751">
        <v>0</v>
      </c>
    </row>
    <row r="12" spans="1:56" x14ac:dyDescent="0.25">
      <c r="A12" s="1171"/>
      <c r="B12" s="1161" t="s">
        <v>35</v>
      </c>
      <c r="C12" s="1162"/>
      <c r="D12" s="706">
        <v>0</v>
      </c>
      <c r="E12" s="698"/>
      <c r="F12" s="699"/>
      <c r="G12" s="699"/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">
        <v>66</v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AO12" s="653"/>
      <c r="AP12" s="653"/>
      <c r="AQ12" s="653"/>
      <c r="AR12" s="653"/>
      <c r="AS12" s="653"/>
      <c r="AT12" s="653"/>
      <c r="AU12" s="653"/>
      <c r="AV12" s="653"/>
      <c r="AW12" s="653"/>
      <c r="AX12" s="653"/>
      <c r="AY12" s="653"/>
      <c r="AZ12" s="653"/>
      <c r="BA12" s="756" t="s">
        <v>66</v>
      </c>
      <c r="BB12" s="653"/>
      <c r="BC12" s="653"/>
      <c r="BD12" s="751">
        <v>0</v>
      </c>
    </row>
    <row r="13" spans="1:56" x14ac:dyDescent="0.25">
      <c r="A13" s="1171"/>
      <c r="B13" s="1161" t="s">
        <v>34</v>
      </c>
      <c r="C13" s="1162"/>
      <c r="D13" s="706">
        <v>0</v>
      </c>
      <c r="E13" s="698"/>
      <c r="F13" s="699"/>
      <c r="G13" s="699"/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">
        <v>66</v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3"/>
      <c r="AP13" s="653"/>
      <c r="AQ13" s="653"/>
      <c r="AR13" s="653"/>
      <c r="AS13" s="653"/>
      <c r="AT13" s="653"/>
      <c r="AU13" s="653"/>
      <c r="AV13" s="653"/>
      <c r="AW13" s="653"/>
      <c r="AX13" s="653"/>
      <c r="AY13" s="653"/>
      <c r="AZ13" s="653"/>
      <c r="BA13" s="756" t="s">
        <v>66</v>
      </c>
      <c r="BB13" s="653"/>
      <c r="BC13" s="653"/>
      <c r="BD13" s="751">
        <v>0</v>
      </c>
    </row>
    <row r="14" spans="1:56" x14ac:dyDescent="0.25">
      <c r="A14" s="1171"/>
      <c r="B14" s="1161" t="s">
        <v>33</v>
      </c>
      <c r="C14" s="1162"/>
      <c r="D14" s="706">
        <v>0</v>
      </c>
      <c r="E14" s="698"/>
      <c r="F14" s="699"/>
      <c r="G14" s="699"/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">
        <v>66</v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756" t="s">
        <v>66</v>
      </c>
      <c r="BB14" s="653"/>
      <c r="BC14" s="653"/>
      <c r="BD14" s="751">
        <v>0</v>
      </c>
    </row>
    <row r="15" spans="1:56" x14ac:dyDescent="0.25">
      <c r="A15" s="1171"/>
      <c r="B15" s="1161" t="s">
        <v>32</v>
      </c>
      <c r="C15" s="1162"/>
      <c r="D15" s="706"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">
        <v>66</v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AY15" s="653"/>
      <c r="AZ15" s="653"/>
      <c r="BA15" s="756" t="s">
        <v>66</v>
      </c>
      <c r="BB15" s="653"/>
      <c r="BC15" s="653"/>
      <c r="BD15" s="751">
        <v>0</v>
      </c>
    </row>
    <row r="16" spans="1:56" x14ac:dyDescent="0.25">
      <c r="A16" s="1171"/>
      <c r="B16" s="1161" t="s">
        <v>31</v>
      </c>
      <c r="C16" s="1162"/>
      <c r="D16" s="706">
        <v>0</v>
      </c>
      <c r="E16" s="698"/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">
        <v>66</v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756" t="s">
        <v>66</v>
      </c>
      <c r="BB16" s="653"/>
      <c r="BC16" s="653"/>
      <c r="BD16" s="751">
        <v>0</v>
      </c>
    </row>
    <row r="17" spans="1:56" x14ac:dyDescent="0.25">
      <c r="A17" s="1171"/>
      <c r="B17" s="1161" t="s">
        <v>30</v>
      </c>
      <c r="C17" s="1162"/>
      <c r="D17" s="706"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/>
      <c r="O17" s="746"/>
      <c r="P17" s="714"/>
      <c r="Q17" s="715"/>
      <c r="R17" s="663" t="s">
        <v>66</v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3"/>
      <c r="AP17" s="653"/>
      <c r="AQ17" s="653"/>
      <c r="AR17" s="653"/>
      <c r="AS17" s="653"/>
      <c r="AT17" s="653"/>
      <c r="AU17" s="653"/>
      <c r="AV17" s="653"/>
      <c r="AW17" s="653"/>
      <c r="AX17" s="653"/>
      <c r="AY17" s="653"/>
      <c r="AZ17" s="653"/>
      <c r="BA17" s="756" t="s">
        <v>66</v>
      </c>
      <c r="BB17" s="653"/>
      <c r="BC17" s="653"/>
      <c r="BD17" s="751">
        <v>0</v>
      </c>
    </row>
    <row r="18" spans="1:56" x14ac:dyDescent="0.25">
      <c r="A18" s="1171"/>
      <c r="B18" s="1176" t="s">
        <v>29</v>
      </c>
      <c r="C18" s="1177"/>
      <c r="D18" s="706">
        <v>0</v>
      </c>
      <c r="E18" s="698"/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">
        <v>66</v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AO18" s="653"/>
      <c r="AP18" s="653"/>
      <c r="AQ18" s="653"/>
      <c r="AR18" s="653"/>
      <c r="AS18" s="653"/>
      <c r="AT18" s="653"/>
      <c r="AU18" s="653"/>
      <c r="AV18" s="653"/>
      <c r="AW18" s="653"/>
      <c r="AX18" s="653"/>
      <c r="AY18" s="653"/>
      <c r="AZ18" s="653"/>
      <c r="BA18" s="756" t="s">
        <v>66</v>
      </c>
      <c r="BB18" s="653"/>
      <c r="BC18" s="653"/>
      <c r="BD18" s="751">
        <v>0</v>
      </c>
    </row>
    <row r="19" spans="1:56" x14ac:dyDescent="0.25">
      <c r="A19" s="1171"/>
      <c r="B19" s="1161" t="s">
        <v>28</v>
      </c>
      <c r="C19" s="1162"/>
      <c r="D19" s="706"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">
        <v>66</v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3"/>
      <c r="AP19" s="653"/>
      <c r="AQ19" s="653"/>
      <c r="AR19" s="653"/>
      <c r="AS19" s="653"/>
      <c r="AT19" s="653"/>
      <c r="AU19" s="653"/>
      <c r="AV19" s="653"/>
      <c r="AW19" s="653"/>
      <c r="AX19" s="653"/>
      <c r="AY19" s="653"/>
      <c r="AZ19" s="653"/>
      <c r="BA19" s="756" t="s">
        <v>66</v>
      </c>
      <c r="BB19" s="653"/>
      <c r="BC19" s="653"/>
      <c r="BD19" s="751">
        <v>0</v>
      </c>
    </row>
    <row r="20" spans="1:56" x14ac:dyDescent="0.25">
      <c r="A20" s="1171"/>
      <c r="B20" s="1161" t="s">
        <v>27</v>
      </c>
      <c r="C20" s="1162"/>
      <c r="D20" s="706"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">
        <v>66</v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AO20" s="653"/>
      <c r="AP20" s="653"/>
      <c r="AQ20" s="653"/>
      <c r="AR20" s="653"/>
      <c r="AS20" s="653"/>
      <c r="AT20" s="653"/>
      <c r="AU20" s="653"/>
      <c r="AV20" s="653"/>
      <c r="AW20" s="653"/>
      <c r="AX20" s="653"/>
      <c r="AY20" s="653"/>
      <c r="AZ20" s="653"/>
      <c r="BA20" s="756" t="s">
        <v>66</v>
      </c>
      <c r="BB20" s="653"/>
      <c r="BC20" s="653"/>
      <c r="BD20" s="751">
        <v>0</v>
      </c>
    </row>
    <row r="21" spans="1:56" x14ac:dyDescent="0.25">
      <c r="A21" s="1171"/>
      <c r="B21" s="1161" t="s">
        <v>26</v>
      </c>
      <c r="C21" s="1162"/>
      <c r="D21" s="706">
        <v>0</v>
      </c>
      <c r="E21" s="698"/>
      <c r="F21" s="699"/>
      <c r="G21" s="699"/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">
        <v>66</v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AO21" s="653"/>
      <c r="AP21" s="653"/>
      <c r="AQ21" s="653"/>
      <c r="AR21" s="653"/>
      <c r="AS21" s="653"/>
      <c r="AT21" s="653"/>
      <c r="AU21" s="653"/>
      <c r="AV21" s="653"/>
      <c r="AW21" s="653"/>
      <c r="AX21" s="653"/>
      <c r="AY21" s="653"/>
      <c r="AZ21" s="653"/>
      <c r="BA21" s="756" t="s">
        <v>66</v>
      </c>
      <c r="BB21" s="653"/>
      <c r="BC21" s="653"/>
      <c r="BD21" s="751">
        <v>0</v>
      </c>
    </row>
    <row r="22" spans="1:56" x14ac:dyDescent="0.25">
      <c r="A22" s="1171"/>
      <c r="B22" s="1161" t="s">
        <v>25</v>
      </c>
      <c r="C22" s="1162"/>
      <c r="D22" s="706"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">
        <v>66</v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AO22" s="653"/>
      <c r="AP22" s="653"/>
      <c r="AQ22" s="653"/>
      <c r="AR22" s="653"/>
      <c r="AS22" s="653"/>
      <c r="AT22" s="653"/>
      <c r="AU22" s="653"/>
      <c r="AV22" s="653"/>
      <c r="AW22" s="653"/>
      <c r="AX22" s="653"/>
      <c r="AY22" s="653"/>
      <c r="AZ22" s="653"/>
      <c r="BA22" s="756" t="s">
        <v>66</v>
      </c>
      <c r="BB22" s="653"/>
      <c r="BC22" s="653"/>
      <c r="BD22" s="751">
        <v>0</v>
      </c>
    </row>
    <row r="23" spans="1:56" x14ac:dyDescent="0.25">
      <c r="A23" s="1171"/>
      <c r="B23" s="1161" t="s">
        <v>24</v>
      </c>
      <c r="C23" s="1162"/>
      <c r="D23" s="706"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">
        <v>66</v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756" t="s">
        <v>66</v>
      </c>
      <c r="BB23" s="653"/>
      <c r="BC23" s="653"/>
      <c r="BD23" s="751">
        <v>0</v>
      </c>
    </row>
    <row r="24" spans="1:56" x14ac:dyDescent="0.25">
      <c r="A24" s="1171"/>
      <c r="B24" s="1163" t="s">
        <v>23</v>
      </c>
      <c r="C24" s="1164"/>
      <c r="D24" s="716"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">
        <v>66</v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3"/>
      <c r="AP24" s="653"/>
      <c r="AQ24" s="653"/>
      <c r="AR24" s="653"/>
      <c r="AS24" s="653"/>
      <c r="AT24" s="653"/>
      <c r="AU24" s="653"/>
      <c r="AV24" s="653"/>
      <c r="AW24" s="653"/>
      <c r="AX24" s="653"/>
      <c r="AY24" s="653"/>
      <c r="AZ24" s="653"/>
      <c r="BA24" s="756" t="s">
        <v>66</v>
      </c>
      <c r="BB24" s="653"/>
      <c r="BC24" s="653"/>
      <c r="BD24" s="751">
        <v>0</v>
      </c>
    </row>
    <row r="25" spans="1:56" x14ac:dyDescent="0.25">
      <c r="A25" s="1171"/>
      <c r="B25" s="1182" t="s">
        <v>22</v>
      </c>
      <c r="C25" s="1183"/>
      <c r="D25" s="717">
        <v>0</v>
      </c>
      <c r="E25" s="718"/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">
        <v>66</v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3"/>
      <c r="AP25" s="653"/>
      <c r="AQ25" s="653"/>
      <c r="AR25" s="653"/>
      <c r="AS25" s="653"/>
      <c r="AT25" s="653"/>
      <c r="AU25" s="653"/>
      <c r="AV25" s="653"/>
      <c r="AW25" s="653"/>
      <c r="AX25" s="653"/>
      <c r="AY25" s="653"/>
      <c r="AZ25" s="653"/>
      <c r="BA25" s="756" t="s">
        <v>66</v>
      </c>
      <c r="BB25" s="653"/>
      <c r="BC25" s="653"/>
      <c r="BD25" s="751">
        <v>0</v>
      </c>
    </row>
    <row r="26" spans="1:56" ht="33" x14ac:dyDescent="0.25">
      <c r="A26" s="1171"/>
      <c r="B26" s="1184" t="s">
        <v>21</v>
      </c>
      <c r="C26" s="693" t="s">
        <v>20</v>
      </c>
      <c r="D26" s="705"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">
        <v>66</v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756" t="s">
        <v>66</v>
      </c>
      <c r="BB26" s="653"/>
      <c r="BC26" s="653"/>
      <c r="BD26" s="751">
        <v>0</v>
      </c>
    </row>
    <row r="27" spans="1:56" ht="22.5" x14ac:dyDescent="0.25">
      <c r="A27" s="1171"/>
      <c r="B27" s="1174"/>
      <c r="C27" s="684" t="s">
        <v>19</v>
      </c>
      <c r="D27" s="706"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">
        <v>66</v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3"/>
      <c r="AP27" s="653"/>
      <c r="AQ27" s="653"/>
      <c r="AR27" s="653"/>
      <c r="AS27" s="653"/>
      <c r="AT27" s="653"/>
      <c r="AU27" s="653"/>
      <c r="AV27" s="653"/>
      <c r="AW27" s="653"/>
      <c r="AX27" s="653"/>
      <c r="AY27" s="653"/>
      <c r="AZ27" s="653"/>
      <c r="BA27" s="756" t="s">
        <v>66</v>
      </c>
      <c r="BB27" s="653"/>
      <c r="BC27" s="653"/>
      <c r="BD27" s="751">
        <v>0</v>
      </c>
    </row>
    <row r="28" spans="1:56" ht="43.5" x14ac:dyDescent="0.25">
      <c r="A28" s="1171"/>
      <c r="B28" s="1185"/>
      <c r="C28" s="694" t="s">
        <v>18</v>
      </c>
      <c r="D28" s="707"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">
        <v>66</v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AO28" s="653"/>
      <c r="AP28" s="653"/>
      <c r="AQ28" s="653"/>
      <c r="AR28" s="653"/>
      <c r="AS28" s="653"/>
      <c r="AT28" s="653"/>
      <c r="AU28" s="653"/>
      <c r="AV28" s="653"/>
      <c r="AW28" s="653"/>
      <c r="AX28" s="653"/>
      <c r="AY28" s="653"/>
      <c r="AZ28" s="653"/>
      <c r="BA28" s="756" t="s">
        <v>66</v>
      </c>
      <c r="BB28" s="653"/>
      <c r="BC28" s="653"/>
      <c r="BD28" s="751">
        <v>0</v>
      </c>
    </row>
    <row r="29" spans="1:56" x14ac:dyDescent="0.25">
      <c r="A29" s="1172"/>
      <c r="B29" s="1148" t="s">
        <v>6</v>
      </c>
      <c r="C29" s="1186"/>
      <c r="D29" s="728">
        <v>0</v>
      </c>
      <c r="E29" s="729">
        <v>0</v>
      </c>
      <c r="F29" s="730">
        <v>0</v>
      </c>
      <c r="G29" s="730">
        <v>0</v>
      </c>
      <c r="H29" s="730">
        <v>0</v>
      </c>
      <c r="I29" s="730">
        <v>0</v>
      </c>
      <c r="J29" s="730">
        <v>0</v>
      </c>
      <c r="K29" s="730">
        <v>0</v>
      </c>
      <c r="L29" s="730">
        <v>0</v>
      </c>
      <c r="M29" s="731">
        <v>0</v>
      </c>
      <c r="N29" s="768">
        <v>0</v>
      </c>
      <c r="O29" s="769">
        <v>0</v>
      </c>
      <c r="P29" s="733">
        <v>0</v>
      </c>
      <c r="Q29" s="733">
        <v>0</v>
      </c>
      <c r="R29" s="663" t="s">
        <v>66</v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AO29" s="653"/>
      <c r="AP29" s="653"/>
      <c r="AQ29" s="653"/>
      <c r="AR29" s="653"/>
      <c r="AS29" s="653"/>
      <c r="AT29" s="653"/>
      <c r="AU29" s="653"/>
      <c r="AV29" s="653"/>
      <c r="AW29" s="653"/>
      <c r="AX29" s="653"/>
      <c r="AY29" s="653"/>
      <c r="AZ29" s="653"/>
      <c r="BA29" s="756" t="s">
        <v>66</v>
      </c>
      <c r="BB29" s="653"/>
      <c r="BC29" s="653"/>
      <c r="BD29" s="751">
        <v>0</v>
      </c>
    </row>
    <row r="30" spans="1:56" x14ac:dyDescent="0.25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2"/>
      <c r="AN30" s="652"/>
      <c r="AO30" s="652"/>
      <c r="AP30" s="652"/>
      <c r="AQ30" s="652"/>
      <c r="AR30" s="652"/>
      <c r="AS30" s="652"/>
      <c r="AT30" s="652"/>
      <c r="AU30" s="652"/>
      <c r="AV30" s="652"/>
      <c r="AW30" s="652"/>
      <c r="AX30" s="652"/>
      <c r="AY30" s="652"/>
      <c r="AZ30" s="652"/>
      <c r="BA30" s="652"/>
      <c r="BB30" s="652"/>
      <c r="BC30" s="652"/>
      <c r="BD30" s="652"/>
    </row>
    <row r="31" spans="1:56" ht="63" x14ac:dyDescent="0.25">
      <c r="A31" s="1167" t="s">
        <v>43</v>
      </c>
      <c r="B31" s="1168"/>
      <c r="C31" s="1169"/>
      <c r="D31" s="662" t="s">
        <v>6</v>
      </c>
      <c r="E31" s="688" t="s">
        <v>42</v>
      </c>
      <c r="F31" s="660" t="s">
        <v>41</v>
      </c>
      <c r="G31" s="660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  <c r="AO31" s="653"/>
      <c r="AP31" s="653"/>
      <c r="AQ31" s="653"/>
      <c r="AR31" s="653"/>
      <c r="AS31" s="653"/>
      <c r="AT31" s="653"/>
      <c r="AU31" s="653"/>
      <c r="AV31" s="653"/>
      <c r="AW31" s="653"/>
      <c r="AX31" s="653"/>
      <c r="AY31" s="653"/>
      <c r="AZ31" s="653"/>
      <c r="BA31" s="653"/>
      <c r="BB31" s="653"/>
      <c r="BC31" s="653"/>
      <c r="BD31" s="653"/>
    </row>
    <row r="32" spans="1:56" x14ac:dyDescent="0.25">
      <c r="A32" s="1170" t="s">
        <v>38</v>
      </c>
      <c r="B32" s="1178" t="s">
        <v>37</v>
      </c>
      <c r="C32" s="1179"/>
      <c r="D32" s="734">
        <v>0</v>
      </c>
      <c r="E32" s="710"/>
      <c r="F32" s="711"/>
      <c r="G32" s="711"/>
      <c r="H32" s="735"/>
      <c r="I32" s="663" t="s">
        <v>66</v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AO32" s="653"/>
      <c r="AP32" s="653"/>
      <c r="AQ32" s="653"/>
      <c r="AR32" s="653"/>
      <c r="AS32" s="653"/>
      <c r="AT32" s="653"/>
      <c r="AU32" s="653"/>
      <c r="AV32" s="653"/>
      <c r="AW32" s="653"/>
      <c r="AX32" s="653"/>
      <c r="AY32" s="653"/>
      <c r="AZ32" s="653"/>
      <c r="BA32" s="756" t="s">
        <v>66</v>
      </c>
      <c r="BB32" s="653"/>
      <c r="BC32" s="653"/>
      <c r="BD32" s="751">
        <v>0</v>
      </c>
    </row>
    <row r="33" spans="1:56" x14ac:dyDescent="0.25">
      <c r="A33" s="1171"/>
      <c r="B33" s="1161" t="s">
        <v>36</v>
      </c>
      <c r="C33" s="1162"/>
      <c r="D33" s="717">
        <v>0</v>
      </c>
      <c r="E33" s="698"/>
      <c r="F33" s="699"/>
      <c r="G33" s="699"/>
      <c r="H33" s="696"/>
      <c r="I33" s="663" t="s">
        <v>66</v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AO33" s="653"/>
      <c r="AP33" s="653"/>
      <c r="AQ33" s="653"/>
      <c r="AR33" s="653"/>
      <c r="AS33" s="653"/>
      <c r="AT33" s="653"/>
      <c r="AU33" s="653"/>
      <c r="AV33" s="653"/>
      <c r="AW33" s="653"/>
      <c r="AX33" s="653"/>
      <c r="AY33" s="653"/>
      <c r="AZ33" s="653"/>
      <c r="BA33" s="756" t="s">
        <v>66</v>
      </c>
      <c r="BB33" s="653"/>
      <c r="BC33" s="653"/>
      <c r="BD33" s="751">
        <v>0</v>
      </c>
    </row>
    <row r="34" spans="1:56" x14ac:dyDescent="0.25">
      <c r="A34" s="1171"/>
      <c r="B34" s="1161" t="s">
        <v>35</v>
      </c>
      <c r="C34" s="1162"/>
      <c r="D34" s="717">
        <v>0</v>
      </c>
      <c r="E34" s="698"/>
      <c r="F34" s="699"/>
      <c r="G34" s="699"/>
      <c r="H34" s="696"/>
      <c r="I34" s="663" t="s">
        <v>66</v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AO34" s="653"/>
      <c r="AP34" s="653"/>
      <c r="AQ34" s="653"/>
      <c r="AR34" s="653"/>
      <c r="AS34" s="653"/>
      <c r="AT34" s="653"/>
      <c r="AU34" s="653"/>
      <c r="AV34" s="653"/>
      <c r="AW34" s="653"/>
      <c r="AX34" s="653"/>
      <c r="AY34" s="653"/>
      <c r="AZ34" s="653"/>
      <c r="BA34" s="756" t="s">
        <v>66</v>
      </c>
      <c r="BB34" s="653"/>
      <c r="BC34" s="653"/>
      <c r="BD34" s="751">
        <v>0</v>
      </c>
    </row>
    <row r="35" spans="1:56" x14ac:dyDescent="0.25">
      <c r="A35" s="1171"/>
      <c r="B35" s="1161" t="s">
        <v>34</v>
      </c>
      <c r="C35" s="1162"/>
      <c r="D35" s="717">
        <v>0</v>
      </c>
      <c r="E35" s="698"/>
      <c r="F35" s="699"/>
      <c r="G35" s="699"/>
      <c r="H35" s="696"/>
      <c r="I35" s="663" t="s">
        <v>66</v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AO35" s="653"/>
      <c r="AP35" s="653"/>
      <c r="AQ35" s="653"/>
      <c r="AR35" s="653"/>
      <c r="AS35" s="653"/>
      <c r="AT35" s="653"/>
      <c r="AU35" s="653"/>
      <c r="AV35" s="653"/>
      <c r="AW35" s="653"/>
      <c r="AX35" s="653"/>
      <c r="AY35" s="653"/>
      <c r="AZ35" s="653"/>
      <c r="BA35" s="756" t="s">
        <v>66</v>
      </c>
      <c r="BB35" s="653"/>
      <c r="BC35" s="653"/>
      <c r="BD35" s="751">
        <v>0</v>
      </c>
    </row>
    <row r="36" spans="1:56" x14ac:dyDescent="0.25">
      <c r="A36" s="1171"/>
      <c r="B36" s="1161" t="s">
        <v>33</v>
      </c>
      <c r="C36" s="1162"/>
      <c r="D36" s="717">
        <v>0</v>
      </c>
      <c r="E36" s="698"/>
      <c r="F36" s="699"/>
      <c r="G36" s="699"/>
      <c r="H36" s="696"/>
      <c r="I36" s="663" t="s">
        <v>66</v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AO36" s="653"/>
      <c r="AP36" s="653"/>
      <c r="AQ36" s="653"/>
      <c r="AR36" s="653"/>
      <c r="AS36" s="653"/>
      <c r="AT36" s="653"/>
      <c r="AU36" s="653"/>
      <c r="AV36" s="653"/>
      <c r="AW36" s="653"/>
      <c r="AX36" s="653"/>
      <c r="AY36" s="653"/>
      <c r="AZ36" s="653"/>
      <c r="BA36" s="756" t="s">
        <v>66</v>
      </c>
      <c r="BB36" s="653"/>
      <c r="BC36" s="653"/>
      <c r="BD36" s="751">
        <v>0</v>
      </c>
    </row>
    <row r="37" spans="1:56" x14ac:dyDescent="0.25">
      <c r="A37" s="1171"/>
      <c r="B37" s="1161" t="s">
        <v>32</v>
      </c>
      <c r="C37" s="1162"/>
      <c r="D37" s="717">
        <v>0</v>
      </c>
      <c r="E37" s="698"/>
      <c r="F37" s="699"/>
      <c r="G37" s="699"/>
      <c r="H37" s="696"/>
      <c r="I37" s="663" t="s">
        <v>66</v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AO37" s="653"/>
      <c r="AP37" s="653"/>
      <c r="AQ37" s="653"/>
      <c r="AR37" s="653"/>
      <c r="AS37" s="653"/>
      <c r="AT37" s="653"/>
      <c r="AU37" s="653"/>
      <c r="AV37" s="653"/>
      <c r="AW37" s="653"/>
      <c r="AX37" s="653"/>
      <c r="AY37" s="653"/>
      <c r="AZ37" s="653"/>
      <c r="BA37" s="756" t="s">
        <v>66</v>
      </c>
      <c r="BB37" s="653"/>
      <c r="BC37" s="653"/>
      <c r="BD37" s="751">
        <v>0</v>
      </c>
    </row>
    <row r="38" spans="1:56" x14ac:dyDescent="0.25">
      <c r="A38" s="1171"/>
      <c r="B38" s="1161" t="s">
        <v>31</v>
      </c>
      <c r="C38" s="1162"/>
      <c r="D38" s="717">
        <v>0</v>
      </c>
      <c r="E38" s="698"/>
      <c r="F38" s="699"/>
      <c r="G38" s="699"/>
      <c r="H38" s="696"/>
      <c r="I38" s="663" t="s">
        <v>66</v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AO38" s="653"/>
      <c r="AP38" s="653"/>
      <c r="AQ38" s="653"/>
      <c r="AR38" s="653"/>
      <c r="AS38" s="653"/>
      <c r="AT38" s="653"/>
      <c r="AU38" s="653"/>
      <c r="AV38" s="653"/>
      <c r="AW38" s="653"/>
      <c r="AX38" s="653"/>
      <c r="AY38" s="653"/>
      <c r="AZ38" s="653"/>
      <c r="BA38" s="756" t="s">
        <v>66</v>
      </c>
      <c r="BB38" s="653"/>
      <c r="BC38" s="653"/>
      <c r="BD38" s="751">
        <v>0</v>
      </c>
    </row>
    <row r="39" spans="1:56" x14ac:dyDescent="0.25">
      <c r="A39" s="1171"/>
      <c r="B39" s="1161" t="s">
        <v>30</v>
      </c>
      <c r="C39" s="1162"/>
      <c r="D39" s="717">
        <v>0</v>
      </c>
      <c r="E39" s="698"/>
      <c r="F39" s="699"/>
      <c r="G39" s="699"/>
      <c r="H39" s="696"/>
      <c r="I39" s="663" t="s">
        <v>66</v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AO39" s="653"/>
      <c r="AP39" s="653"/>
      <c r="AQ39" s="653"/>
      <c r="AR39" s="653"/>
      <c r="AS39" s="653"/>
      <c r="AT39" s="653"/>
      <c r="AU39" s="653"/>
      <c r="AV39" s="653"/>
      <c r="AW39" s="653"/>
      <c r="AX39" s="653"/>
      <c r="AY39" s="653"/>
      <c r="AZ39" s="653"/>
      <c r="BA39" s="756" t="s">
        <v>66</v>
      </c>
      <c r="BB39" s="653"/>
      <c r="BC39" s="653"/>
      <c r="BD39" s="751">
        <v>0</v>
      </c>
    </row>
    <row r="40" spans="1:56" x14ac:dyDescent="0.25">
      <c r="A40" s="1171"/>
      <c r="B40" s="1176" t="s">
        <v>29</v>
      </c>
      <c r="C40" s="1177"/>
      <c r="D40" s="717">
        <v>0</v>
      </c>
      <c r="E40" s="698"/>
      <c r="F40" s="699"/>
      <c r="G40" s="699"/>
      <c r="H40" s="696"/>
      <c r="I40" s="663" t="s">
        <v>66</v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3"/>
      <c r="AP40" s="653"/>
      <c r="AQ40" s="653"/>
      <c r="AR40" s="653"/>
      <c r="AS40" s="653"/>
      <c r="AT40" s="653"/>
      <c r="AU40" s="653"/>
      <c r="AV40" s="653"/>
      <c r="AW40" s="653"/>
      <c r="AX40" s="653"/>
      <c r="AY40" s="653"/>
      <c r="AZ40" s="653"/>
      <c r="BA40" s="756" t="s">
        <v>66</v>
      </c>
      <c r="BB40" s="653"/>
      <c r="BC40" s="653"/>
      <c r="BD40" s="751">
        <v>0</v>
      </c>
    </row>
    <row r="41" spans="1:56" x14ac:dyDescent="0.25">
      <c r="A41" s="1171"/>
      <c r="B41" s="1161" t="s">
        <v>28</v>
      </c>
      <c r="C41" s="1162"/>
      <c r="D41" s="717">
        <v>0</v>
      </c>
      <c r="E41" s="698"/>
      <c r="F41" s="699"/>
      <c r="G41" s="699"/>
      <c r="H41" s="696"/>
      <c r="I41" s="663" t="s">
        <v>66</v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756" t="s">
        <v>66</v>
      </c>
      <c r="BB41" s="653"/>
      <c r="BC41" s="653"/>
      <c r="BD41" s="751">
        <v>0</v>
      </c>
    </row>
    <row r="42" spans="1:56" x14ac:dyDescent="0.25">
      <c r="A42" s="1171"/>
      <c r="B42" s="1161" t="s">
        <v>27</v>
      </c>
      <c r="C42" s="1162"/>
      <c r="D42" s="717">
        <v>0</v>
      </c>
      <c r="E42" s="698"/>
      <c r="F42" s="699"/>
      <c r="G42" s="699"/>
      <c r="H42" s="696"/>
      <c r="I42" s="663" t="s">
        <v>66</v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756" t="s">
        <v>66</v>
      </c>
      <c r="BB42" s="653"/>
      <c r="BC42" s="653"/>
      <c r="BD42" s="751">
        <v>0</v>
      </c>
    </row>
    <row r="43" spans="1:56" x14ac:dyDescent="0.25">
      <c r="A43" s="1171"/>
      <c r="B43" s="1161" t="s">
        <v>26</v>
      </c>
      <c r="C43" s="1162"/>
      <c r="D43" s="717">
        <v>0</v>
      </c>
      <c r="E43" s="698"/>
      <c r="F43" s="699"/>
      <c r="G43" s="699"/>
      <c r="H43" s="696"/>
      <c r="I43" s="663" t="s">
        <v>66</v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3"/>
      <c r="BA43" s="756" t="s">
        <v>66</v>
      </c>
      <c r="BB43" s="653"/>
      <c r="BC43" s="653"/>
      <c r="BD43" s="751">
        <v>0</v>
      </c>
    </row>
    <row r="44" spans="1:56" x14ac:dyDescent="0.25">
      <c r="A44" s="1171"/>
      <c r="B44" s="1161" t="s">
        <v>25</v>
      </c>
      <c r="C44" s="1162"/>
      <c r="D44" s="717">
        <v>0</v>
      </c>
      <c r="E44" s="698"/>
      <c r="F44" s="699"/>
      <c r="G44" s="699"/>
      <c r="H44" s="696"/>
      <c r="I44" s="663" t="s">
        <v>66</v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3"/>
      <c r="AP44" s="653"/>
      <c r="AQ44" s="653"/>
      <c r="AR44" s="653"/>
      <c r="AS44" s="653"/>
      <c r="AT44" s="653"/>
      <c r="AU44" s="653"/>
      <c r="AV44" s="653"/>
      <c r="AW44" s="653"/>
      <c r="AX44" s="653"/>
      <c r="AY44" s="653"/>
      <c r="AZ44" s="653"/>
      <c r="BA44" s="756" t="s">
        <v>66</v>
      </c>
      <c r="BB44" s="653"/>
      <c r="BC44" s="653"/>
      <c r="BD44" s="751">
        <v>0</v>
      </c>
    </row>
    <row r="45" spans="1:56" x14ac:dyDescent="0.25">
      <c r="A45" s="1171"/>
      <c r="B45" s="1161" t="s">
        <v>24</v>
      </c>
      <c r="C45" s="1162"/>
      <c r="D45" s="717">
        <v>0</v>
      </c>
      <c r="E45" s="698"/>
      <c r="F45" s="699"/>
      <c r="G45" s="699"/>
      <c r="H45" s="696"/>
      <c r="I45" s="663" t="s">
        <v>66</v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756" t="s">
        <v>66</v>
      </c>
      <c r="BB45" s="653"/>
      <c r="BC45" s="653"/>
      <c r="BD45" s="751">
        <v>0</v>
      </c>
    </row>
    <row r="46" spans="1:56" x14ac:dyDescent="0.25">
      <c r="A46" s="1171"/>
      <c r="B46" s="1163" t="s">
        <v>23</v>
      </c>
      <c r="C46" s="1164"/>
      <c r="D46" s="717">
        <v>0</v>
      </c>
      <c r="E46" s="718"/>
      <c r="F46" s="719"/>
      <c r="G46" s="719"/>
      <c r="H46" s="697"/>
      <c r="I46" s="663" t="s">
        <v>66</v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756" t="s">
        <v>66</v>
      </c>
      <c r="BB46" s="653"/>
      <c r="BC46" s="653"/>
      <c r="BD46" s="751">
        <v>0</v>
      </c>
    </row>
    <row r="47" spans="1:56" x14ac:dyDescent="0.25">
      <c r="A47" s="1171"/>
      <c r="B47" s="1165" t="s">
        <v>22</v>
      </c>
      <c r="C47" s="1166"/>
      <c r="D47" s="717">
        <v>0</v>
      </c>
      <c r="E47" s="718"/>
      <c r="F47" s="719"/>
      <c r="G47" s="719"/>
      <c r="H47" s="697"/>
      <c r="I47" s="663" t="s">
        <v>66</v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3"/>
      <c r="AP47" s="653"/>
      <c r="AQ47" s="653"/>
      <c r="AR47" s="653"/>
      <c r="AS47" s="653"/>
      <c r="AT47" s="653"/>
      <c r="AU47" s="653"/>
      <c r="AV47" s="653"/>
      <c r="AW47" s="653"/>
      <c r="AX47" s="653"/>
      <c r="AY47" s="653"/>
      <c r="AZ47" s="653"/>
      <c r="BA47" s="756" t="s">
        <v>66</v>
      </c>
      <c r="BB47" s="653"/>
      <c r="BC47" s="653"/>
      <c r="BD47" s="751">
        <v>0</v>
      </c>
    </row>
    <row r="48" spans="1:56" ht="33" x14ac:dyDescent="0.25">
      <c r="A48" s="1171"/>
      <c r="B48" s="1173" t="s">
        <v>21</v>
      </c>
      <c r="C48" s="683" t="s">
        <v>20</v>
      </c>
      <c r="D48" s="734">
        <v>0</v>
      </c>
      <c r="E48" s="710"/>
      <c r="F48" s="711"/>
      <c r="G48" s="711"/>
      <c r="H48" s="735"/>
      <c r="I48" s="663" t="s">
        <v>66</v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3"/>
      <c r="AP48" s="653"/>
      <c r="AQ48" s="653"/>
      <c r="AR48" s="653"/>
      <c r="AS48" s="653"/>
      <c r="AT48" s="653"/>
      <c r="AU48" s="653"/>
      <c r="AV48" s="653"/>
      <c r="AW48" s="653"/>
      <c r="AX48" s="653"/>
      <c r="AY48" s="653"/>
      <c r="AZ48" s="653"/>
      <c r="BA48" s="756" t="s">
        <v>66</v>
      </c>
      <c r="BB48" s="653"/>
      <c r="BC48" s="653"/>
      <c r="BD48" s="751">
        <v>0</v>
      </c>
    </row>
    <row r="49" spans="1:56" ht="22.5" x14ac:dyDescent="0.25">
      <c r="A49" s="1171"/>
      <c r="B49" s="1174"/>
      <c r="C49" s="684" t="s">
        <v>19</v>
      </c>
      <c r="D49" s="717">
        <v>0</v>
      </c>
      <c r="E49" s="698"/>
      <c r="F49" s="699"/>
      <c r="G49" s="699"/>
      <c r="H49" s="696"/>
      <c r="I49" s="663" t="s">
        <v>66</v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756" t="s">
        <v>66</v>
      </c>
      <c r="BB49" s="653"/>
      <c r="BC49" s="653"/>
      <c r="BD49" s="751">
        <v>0</v>
      </c>
    </row>
    <row r="50" spans="1:56" ht="43.5" x14ac:dyDescent="0.25">
      <c r="A50" s="1171"/>
      <c r="B50" s="1175"/>
      <c r="C50" s="685" t="s">
        <v>18</v>
      </c>
      <c r="D50" s="707">
        <v>0</v>
      </c>
      <c r="E50" s="701"/>
      <c r="F50" s="702"/>
      <c r="G50" s="702"/>
      <c r="H50" s="704"/>
      <c r="I50" s="663" t="s">
        <v>66</v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756" t="s">
        <v>66</v>
      </c>
      <c r="BB50" s="653"/>
      <c r="BC50" s="653"/>
      <c r="BD50" s="751">
        <v>0</v>
      </c>
    </row>
    <row r="51" spans="1:56" x14ac:dyDescent="0.25">
      <c r="A51" s="1172"/>
      <c r="B51" s="1148" t="s">
        <v>6</v>
      </c>
      <c r="C51" s="1150"/>
      <c r="D51" s="728">
        <v>0</v>
      </c>
      <c r="E51" s="729">
        <v>0</v>
      </c>
      <c r="F51" s="730">
        <v>0</v>
      </c>
      <c r="G51" s="730">
        <v>0</v>
      </c>
      <c r="H51" s="732">
        <v>0</v>
      </c>
      <c r="I51" s="663" t="s">
        <v>66</v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AO51" s="653"/>
      <c r="AP51" s="653"/>
      <c r="AQ51" s="653"/>
      <c r="AR51" s="653"/>
      <c r="AS51" s="653"/>
      <c r="AT51" s="653"/>
      <c r="AU51" s="653"/>
      <c r="AV51" s="653"/>
      <c r="AW51" s="653"/>
      <c r="AX51" s="653"/>
      <c r="AY51" s="653"/>
      <c r="AZ51" s="653"/>
      <c r="BA51" s="756" t="s">
        <v>66</v>
      </c>
      <c r="BB51" s="653"/>
      <c r="BC51" s="653"/>
      <c r="BD51" s="751">
        <v>0</v>
      </c>
    </row>
    <row r="52" spans="1:56" x14ac:dyDescent="0.25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</row>
    <row r="53" spans="1:56" ht="31.5" x14ac:dyDescent="0.25">
      <c r="A53" s="1154" t="s">
        <v>16</v>
      </c>
      <c r="B53" s="1154"/>
      <c r="C53" s="1154"/>
      <c r="D53" s="661" t="s">
        <v>15</v>
      </c>
      <c r="E53" s="665" t="s">
        <v>14</v>
      </c>
      <c r="F53" s="660" t="s">
        <v>13</v>
      </c>
      <c r="G53" s="660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</row>
    <row r="54" spans="1:56" x14ac:dyDescent="0.25">
      <c r="A54" s="1155" t="s">
        <v>10</v>
      </c>
      <c r="B54" s="1156"/>
      <c r="C54" s="1157"/>
      <c r="D54" s="736">
        <v>0</v>
      </c>
      <c r="E54" s="710"/>
      <c r="F54" s="711"/>
      <c r="G54" s="711"/>
      <c r="H54" s="735"/>
      <c r="I54" s="663" t="s">
        <v>66</v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756" t="s">
        <v>66</v>
      </c>
      <c r="BB54" s="653"/>
      <c r="BC54" s="653"/>
      <c r="BD54" s="751">
        <v>0</v>
      </c>
    </row>
    <row r="55" spans="1:56" x14ac:dyDescent="0.25">
      <c r="A55" s="1158" t="s">
        <v>9</v>
      </c>
      <c r="B55" s="1159"/>
      <c r="C55" s="1160"/>
      <c r="D55" s="736">
        <v>0</v>
      </c>
      <c r="E55" s="737"/>
      <c r="F55" s="738"/>
      <c r="G55" s="738"/>
      <c r="H55" s="739"/>
      <c r="I55" s="663" t="s">
        <v>66</v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AO55" s="653"/>
      <c r="AP55" s="653"/>
      <c r="AQ55" s="653"/>
      <c r="AR55" s="653"/>
      <c r="AS55" s="653"/>
      <c r="AT55" s="653"/>
      <c r="AU55" s="653"/>
      <c r="AV55" s="653"/>
      <c r="AW55" s="653"/>
      <c r="AX55" s="653"/>
      <c r="AY55" s="653"/>
      <c r="AZ55" s="653"/>
      <c r="BA55" s="756" t="s">
        <v>66</v>
      </c>
      <c r="BB55" s="653"/>
      <c r="BC55" s="653"/>
      <c r="BD55" s="751">
        <v>0</v>
      </c>
    </row>
    <row r="56" spans="1:56" x14ac:dyDescent="0.25">
      <c r="A56" s="1135" t="s">
        <v>8</v>
      </c>
      <c r="B56" s="1136"/>
      <c r="C56" s="1137"/>
      <c r="D56" s="736">
        <v>0</v>
      </c>
      <c r="E56" s="698"/>
      <c r="F56" s="699"/>
      <c r="G56" s="699"/>
      <c r="H56" s="696"/>
      <c r="I56" s="663" t="s">
        <v>66</v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3"/>
      <c r="AP56" s="653"/>
      <c r="AQ56" s="653"/>
      <c r="AR56" s="653"/>
      <c r="AS56" s="653"/>
      <c r="AT56" s="653"/>
      <c r="AU56" s="653"/>
      <c r="AV56" s="653"/>
      <c r="AW56" s="653"/>
      <c r="AX56" s="653"/>
      <c r="AY56" s="653"/>
      <c r="AZ56" s="653"/>
      <c r="BA56" s="756" t="s">
        <v>66</v>
      </c>
      <c r="BB56" s="653"/>
      <c r="BC56" s="653"/>
      <c r="BD56" s="751">
        <v>0</v>
      </c>
    </row>
    <row r="57" spans="1:56" x14ac:dyDescent="0.25">
      <c r="A57" s="1145" t="s">
        <v>7</v>
      </c>
      <c r="B57" s="1146"/>
      <c r="C57" s="1147"/>
      <c r="D57" s="740">
        <v>0</v>
      </c>
      <c r="E57" s="718"/>
      <c r="F57" s="719"/>
      <c r="G57" s="719"/>
      <c r="H57" s="697"/>
      <c r="I57" s="663" t="s">
        <v>66</v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756" t="s">
        <v>66</v>
      </c>
      <c r="BB57" s="653"/>
      <c r="BC57" s="653"/>
      <c r="BD57" s="751">
        <v>0</v>
      </c>
    </row>
    <row r="58" spans="1:56" x14ac:dyDescent="0.25">
      <c r="A58" s="1148" t="s">
        <v>6</v>
      </c>
      <c r="B58" s="1149"/>
      <c r="C58" s="1150"/>
      <c r="D58" s="741">
        <v>0</v>
      </c>
      <c r="E58" s="729">
        <v>0</v>
      </c>
      <c r="F58" s="730">
        <v>0</v>
      </c>
      <c r="G58" s="730">
        <v>0</v>
      </c>
      <c r="H58" s="732">
        <v>0</v>
      </c>
      <c r="I58" s="663" t="s">
        <v>66</v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756" t="s">
        <v>66</v>
      </c>
      <c r="BB58" s="653"/>
      <c r="BC58" s="653"/>
      <c r="BD58" s="751">
        <v>0</v>
      </c>
    </row>
    <row r="59" spans="1:56" x14ac:dyDescent="0.25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  <c r="R59" s="652"/>
      <c r="S59" s="652"/>
      <c r="T59" s="652"/>
      <c r="U59" s="652"/>
      <c r="V59" s="652"/>
      <c r="W59" s="652"/>
      <c r="X59" s="652"/>
      <c r="Y59" s="652"/>
      <c r="Z59" s="652"/>
      <c r="AA59" s="652"/>
      <c r="AB59" s="652"/>
      <c r="AC59" s="652"/>
      <c r="AD59" s="652"/>
      <c r="AE59" s="652"/>
      <c r="AF59" s="652"/>
      <c r="AG59" s="652"/>
      <c r="AH59" s="652"/>
      <c r="AI59" s="652"/>
      <c r="AJ59" s="652"/>
      <c r="AK59" s="652"/>
      <c r="AL59" s="652"/>
      <c r="AM59" s="652"/>
      <c r="AN59" s="652"/>
      <c r="AO59" s="652"/>
      <c r="AP59" s="652"/>
      <c r="AQ59" s="652"/>
      <c r="AR59" s="652"/>
      <c r="AS59" s="652"/>
      <c r="AT59" s="652"/>
      <c r="AU59" s="652"/>
      <c r="AV59" s="652"/>
      <c r="AW59" s="652"/>
      <c r="AX59" s="652"/>
      <c r="AY59" s="652"/>
      <c r="AZ59" s="652"/>
      <c r="BA59" s="652"/>
      <c r="BB59" s="652"/>
      <c r="BC59" s="652"/>
      <c r="BD59" s="652"/>
    </row>
    <row r="60" spans="1:56" ht="22.5" x14ac:dyDescent="0.25">
      <c r="A60" s="1142" t="s">
        <v>4</v>
      </c>
      <c r="B60" s="1143"/>
      <c r="C60" s="1144"/>
      <c r="D60" s="668" t="s">
        <v>3</v>
      </c>
      <c r="E60" s="1138"/>
      <c r="F60" s="1138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3"/>
      <c r="AP60" s="653"/>
      <c r="AQ60" s="653"/>
      <c r="AR60" s="653"/>
      <c r="AS60" s="653"/>
      <c r="AT60" s="653"/>
      <c r="AU60" s="653"/>
      <c r="AV60" s="653"/>
      <c r="AW60" s="653"/>
      <c r="AX60" s="653"/>
      <c r="AY60" s="653"/>
      <c r="AZ60" s="653"/>
      <c r="BA60" s="653"/>
      <c r="BB60" s="653"/>
      <c r="BC60" s="653"/>
      <c r="BD60" s="653"/>
    </row>
    <row r="61" spans="1:56" x14ac:dyDescent="0.25">
      <c r="A61" s="1151" t="s">
        <v>2</v>
      </c>
      <c r="B61" s="1152"/>
      <c r="C61" s="1153"/>
      <c r="D61" s="742"/>
      <c r="E61" s="1138"/>
      <c r="F61" s="1138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</row>
    <row r="62" spans="1:56" x14ac:dyDescent="0.25">
      <c r="A62" s="1135" t="s">
        <v>1</v>
      </c>
      <c r="B62" s="1136"/>
      <c r="C62" s="1137"/>
      <c r="D62" s="742"/>
      <c r="E62" s="1138"/>
      <c r="F62" s="1138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</row>
    <row r="63" spans="1:56" x14ac:dyDescent="0.25">
      <c r="A63" s="1139" t="s">
        <v>0</v>
      </c>
      <c r="B63" s="1140"/>
      <c r="C63" s="1141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3"/>
      <c r="AP63" s="653"/>
      <c r="AQ63" s="653"/>
      <c r="AR63" s="653"/>
      <c r="AS63" s="653"/>
      <c r="AT63" s="653"/>
      <c r="AU63" s="653"/>
      <c r="AV63" s="653"/>
      <c r="AW63" s="653"/>
      <c r="AX63" s="653"/>
      <c r="AY63" s="653"/>
      <c r="AZ63" s="653"/>
      <c r="BA63" s="653"/>
      <c r="BB63" s="653"/>
      <c r="BC63" s="653"/>
      <c r="BD63" s="653"/>
    </row>
    <row r="64" spans="1:56" x14ac:dyDescent="0.25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  <c r="R64" s="664"/>
      <c r="S64" s="664"/>
      <c r="T64" s="664"/>
      <c r="U64" s="664"/>
      <c r="V64" s="664"/>
      <c r="W64" s="664"/>
      <c r="X64" s="664"/>
      <c r="Y64" s="664"/>
      <c r="Z64" s="664"/>
      <c r="AA64" s="664"/>
      <c r="AB64" s="664"/>
      <c r="AC64" s="664"/>
      <c r="AD64" s="664"/>
      <c r="AE64" s="664"/>
      <c r="AF64" s="664"/>
      <c r="AG64" s="664"/>
      <c r="AH64" s="664"/>
      <c r="AI64" s="664"/>
      <c r="AJ64" s="664"/>
      <c r="AK64" s="664"/>
      <c r="AL64" s="664"/>
      <c r="AM64" s="664"/>
      <c r="AN64" s="664"/>
      <c r="AO64" s="664"/>
      <c r="AP64" s="664"/>
      <c r="AQ64" s="664"/>
      <c r="AR64" s="664"/>
      <c r="AS64" s="664"/>
      <c r="AT64" s="664"/>
      <c r="AU64" s="664"/>
      <c r="AV64" s="664"/>
      <c r="AW64" s="664"/>
      <c r="AX64" s="664"/>
      <c r="AY64" s="664"/>
      <c r="AZ64" s="664"/>
      <c r="BA64" s="664"/>
      <c r="BB64" s="664"/>
      <c r="BC64" s="664"/>
      <c r="BD64" s="664"/>
    </row>
    <row r="65" spans="1:17" x14ac:dyDescent="0.2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x14ac:dyDescent="0.2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x14ac:dyDescent="0.2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x14ac:dyDescent="0.2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x14ac:dyDescent="0.25">
      <c r="A200" s="753">
        <v>0</v>
      </c>
      <c r="B200" s="651"/>
      <c r="C200" s="651"/>
      <c r="D200" s="651"/>
      <c r="E200" s="651"/>
      <c r="F200" s="651"/>
      <c r="G200" s="651"/>
      <c r="H200" s="651"/>
      <c r="I200" s="651"/>
      <c r="J200" s="651"/>
      <c r="K200" s="651"/>
      <c r="L200" s="651"/>
      <c r="M200" s="651"/>
      <c r="N200" s="651"/>
      <c r="O200" s="651"/>
      <c r="P200" s="651"/>
      <c r="Q200" s="651"/>
      <c r="R200" s="651"/>
      <c r="S200" s="651"/>
      <c r="T200" s="651"/>
      <c r="U200" s="651"/>
      <c r="V200" s="651"/>
      <c r="W200" s="651"/>
      <c r="X200" s="651"/>
      <c r="Y200" s="651"/>
      <c r="Z200" s="651"/>
      <c r="AA200" s="651"/>
      <c r="AB200" s="651"/>
      <c r="AC200" s="651"/>
      <c r="AD200" s="651"/>
      <c r="AE200" s="651"/>
      <c r="AF200" s="651"/>
      <c r="AG200" s="651"/>
      <c r="AH200" s="651"/>
      <c r="AI200" s="651"/>
      <c r="AJ200" s="651"/>
      <c r="AK200" s="651"/>
      <c r="AL200" s="651"/>
      <c r="AM200" s="651"/>
      <c r="AN200" s="651"/>
      <c r="AO200" s="651"/>
      <c r="AP200" s="651"/>
      <c r="AQ200" s="651"/>
      <c r="AR200" s="651"/>
      <c r="AS200" s="651"/>
      <c r="AT200" s="651"/>
      <c r="AU200" s="651"/>
      <c r="AV200" s="651"/>
      <c r="AW200" s="651"/>
      <c r="AX200" s="651"/>
      <c r="AY200" s="651"/>
      <c r="AZ200" s="651"/>
      <c r="BA200" s="651"/>
      <c r="BB200" s="651"/>
      <c r="BC200" s="651"/>
      <c r="BD200" s="752">
        <v>0</v>
      </c>
    </row>
    <row r="204" spans="1:56" x14ac:dyDescent="0.25">
      <c r="A204" s="755"/>
      <c r="B204" s="651"/>
      <c r="C204" s="651"/>
      <c r="D204" s="651"/>
      <c r="E204" s="651"/>
      <c r="F204" s="651"/>
      <c r="G204" s="651"/>
      <c r="H204" s="651"/>
      <c r="I204" s="651"/>
      <c r="J204" s="651"/>
      <c r="K204" s="651"/>
      <c r="L204" s="651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  <c r="Y204" s="651"/>
      <c r="Z204" s="651"/>
      <c r="AA204" s="651"/>
      <c r="AB204" s="651"/>
      <c r="AC204" s="651"/>
      <c r="AD204" s="651"/>
      <c r="AE204" s="651"/>
      <c r="AF204" s="651"/>
      <c r="AG204" s="651"/>
      <c r="AH204" s="651"/>
      <c r="AI204" s="651"/>
      <c r="AJ204" s="651"/>
      <c r="AK204" s="651"/>
      <c r="AL204" s="651"/>
      <c r="AM204" s="651"/>
      <c r="AN204" s="651"/>
      <c r="AO204" s="651"/>
      <c r="AP204" s="651"/>
      <c r="AQ204" s="651"/>
      <c r="AR204" s="651"/>
      <c r="AS204" s="651"/>
      <c r="AT204" s="651"/>
      <c r="AU204" s="651"/>
      <c r="AV204" s="651"/>
      <c r="AW204" s="651"/>
      <c r="AX204" s="651"/>
      <c r="AY204" s="651"/>
      <c r="AZ204" s="651"/>
      <c r="BA204" s="651"/>
      <c r="BB204" s="651"/>
      <c r="BC204" s="651"/>
      <c r="BD204" s="65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  <c r="K1" s="775"/>
      <c r="L1" s="775"/>
      <c r="M1" s="775"/>
      <c r="N1" s="775"/>
      <c r="O1" s="775"/>
      <c r="P1" s="775"/>
      <c r="Q1" s="775"/>
      <c r="R1" s="775"/>
      <c r="S1" s="775"/>
      <c r="T1" s="775"/>
      <c r="U1" s="775"/>
      <c r="V1" s="775"/>
      <c r="W1" s="775"/>
      <c r="X1" s="775"/>
      <c r="Y1" s="775"/>
      <c r="Z1" s="775"/>
      <c r="AA1" s="775"/>
      <c r="AB1" s="775"/>
      <c r="AC1" s="775"/>
      <c r="AD1" s="775"/>
      <c r="AE1" s="775"/>
      <c r="AF1" s="775"/>
      <c r="AG1" s="775"/>
      <c r="AH1" s="775"/>
      <c r="AI1" s="775"/>
      <c r="AJ1" s="775"/>
      <c r="AK1" s="775"/>
      <c r="AL1" s="775"/>
      <c r="AM1" s="775"/>
      <c r="AN1" s="775"/>
      <c r="AO1" s="775"/>
      <c r="AP1" s="775"/>
      <c r="AQ1" s="775"/>
      <c r="AR1" s="775"/>
      <c r="AS1" s="775"/>
      <c r="AT1" s="775"/>
      <c r="AU1" s="775"/>
      <c r="AV1" s="775"/>
      <c r="AW1" s="775"/>
      <c r="AX1" s="775"/>
      <c r="AY1" s="775"/>
      <c r="AZ1" s="775"/>
      <c r="BA1" s="775"/>
      <c r="BB1" s="775"/>
      <c r="BC1" s="775"/>
      <c r="BD1" s="775"/>
    </row>
    <row r="2" spans="1:56" x14ac:dyDescent="0.25">
      <c r="A2" s="869" t="s">
        <v>62</v>
      </c>
      <c r="B2" s="774"/>
      <c r="C2" s="774"/>
      <c r="D2" s="774"/>
      <c r="E2" s="774"/>
      <c r="F2" s="774"/>
      <c r="G2" s="774"/>
      <c r="H2" s="774"/>
      <c r="I2" s="774"/>
      <c r="J2" s="774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  <c r="AR2" s="775"/>
      <c r="AS2" s="775"/>
      <c r="AT2" s="775"/>
      <c r="AU2" s="775"/>
      <c r="AV2" s="775"/>
      <c r="AW2" s="775"/>
      <c r="AX2" s="775"/>
      <c r="AY2" s="775"/>
      <c r="AZ2" s="775"/>
      <c r="BA2" s="775"/>
      <c r="BB2" s="775"/>
      <c r="BC2" s="775"/>
      <c r="BD2" s="775"/>
    </row>
    <row r="3" spans="1:56" x14ac:dyDescent="0.25">
      <c r="A3" s="869" t="s">
        <v>63</v>
      </c>
      <c r="B3" s="774"/>
      <c r="C3" s="776"/>
      <c r="D3" s="774"/>
      <c r="E3" s="774"/>
      <c r="F3" s="774"/>
      <c r="G3" s="774"/>
      <c r="H3" s="774"/>
      <c r="I3" s="774"/>
      <c r="J3" s="774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</row>
    <row r="4" spans="1:56" x14ac:dyDescent="0.25">
      <c r="A4" s="869" t="s">
        <v>64</v>
      </c>
      <c r="B4" s="774"/>
      <c r="C4" s="774"/>
      <c r="D4" s="774"/>
      <c r="E4" s="774"/>
      <c r="F4" s="774"/>
      <c r="G4" s="774"/>
      <c r="H4" s="774"/>
      <c r="I4" s="774"/>
      <c r="J4" s="774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5"/>
      <c r="BC4" s="775"/>
      <c r="BD4" s="775"/>
    </row>
    <row r="5" spans="1:56" x14ac:dyDescent="0.25">
      <c r="A5" s="773" t="s">
        <v>65</v>
      </c>
      <c r="B5" s="774"/>
      <c r="C5" s="774"/>
      <c r="D5" s="774"/>
      <c r="E5" s="774"/>
      <c r="F5" s="774"/>
      <c r="G5" s="774"/>
      <c r="H5" s="774"/>
      <c r="I5" s="774"/>
      <c r="J5" s="774"/>
      <c r="K5" s="775"/>
      <c r="L5" s="775"/>
      <c r="M5" s="775"/>
      <c r="N5" s="775"/>
      <c r="O5" s="775"/>
      <c r="P5" s="775"/>
      <c r="Q5" s="775"/>
      <c r="R5" s="775"/>
      <c r="S5" s="775"/>
      <c r="T5" s="775"/>
      <c r="U5" s="775"/>
      <c r="V5" s="775"/>
      <c r="W5" s="775"/>
      <c r="X5" s="775"/>
      <c r="Y5" s="775"/>
      <c r="Z5" s="775"/>
      <c r="AA5" s="775"/>
      <c r="AB5" s="775"/>
      <c r="AC5" s="775"/>
      <c r="AD5" s="775"/>
      <c r="AE5" s="775"/>
      <c r="AF5" s="775"/>
      <c r="AG5" s="775"/>
      <c r="AH5" s="775"/>
      <c r="AI5" s="775"/>
      <c r="AJ5" s="775"/>
      <c r="AK5" s="775"/>
      <c r="AL5" s="775"/>
      <c r="AM5" s="775"/>
      <c r="AN5" s="775"/>
      <c r="AO5" s="775"/>
      <c r="AP5" s="775"/>
      <c r="AQ5" s="775"/>
      <c r="AR5" s="775"/>
      <c r="AS5" s="775"/>
      <c r="AT5" s="775"/>
      <c r="AU5" s="775"/>
      <c r="AV5" s="775"/>
      <c r="AW5" s="775"/>
      <c r="AX5" s="775"/>
      <c r="AY5" s="775"/>
      <c r="AZ5" s="775"/>
      <c r="BA5" s="775"/>
      <c r="BB5" s="775"/>
      <c r="BC5" s="775"/>
      <c r="BD5" s="775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801"/>
      <c r="Q6" s="786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771"/>
      <c r="AC6" s="771"/>
      <c r="AD6" s="771"/>
      <c r="AE6" s="771"/>
      <c r="AF6" s="771"/>
      <c r="AG6" s="771"/>
      <c r="AH6" s="771"/>
      <c r="AI6" s="771"/>
      <c r="AJ6" s="771"/>
      <c r="AK6" s="771"/>
      <c r="AL6" s="771"/>
      <c r="AM6" s="771"/>
      <c r="AN6" s="771"/>
      <c r="AO6" s="771"/>
      <c r="AP6" s="771"/>
      <c r="AQ6" s="771"/>
      <c r="AR6" s="771"/>
      <c r="AS6" s="771"/>
      <c r="AT6" s="771"/>
      <c r="AU6" s="771"/>
      <c r="AV6" s="771"/>
      <c r="AW6" s="771"/>
      <c r="AX6" s="771"/>
      <c r="AY6" s="771"/>
      <c r="AZ6" s="771"/>
      <c r="BA6" s="771"/>
      <c r="BB6" s="771"/>
      <c r="BC6" s="771"/>
      <c r="BD6" s="771"/>
    </row>
    <row r="7" spans="1:56" x14ac:dyDescent="0.25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  <c r="Q7" s="771"/>
      <c r="R7" s="771"/>
      <c r="S7" s="771"/>
      <c r="T7" s="771"/>
      <c r="U7" s="771"/>
      <c r="V7" s="771"/>
      <c r="W7" s="771"/>
      <c r="X7" s="771"/>
      <c r="Y7" s="771"/>
      <c r="Z7" s="771"/>
      <c r="AA7" s="771"/>
      <c r="AB7" s="771"/>
      <c r="AC7" s="771"/>
      <c r="AD7" s="771"/>
      <c r="AE7" s="771"/>
      <c r="AF7" s="771"/>
      <c r="AG7" s="771"/>
      <c r="AH7" s="771"/>
      <c r="AI7" s="771"/>
      <c r="AJ7" s="771"/>
      <c r="AK7" s="771"/>
      <c r="AL7" s="771"/>
      <c r="AM7" s="771"/>
      <c r="AN7" s="771"/>
      <c r="AO7" s="771"/>
      <c r="AP7" s="771"/>
      <c r="AQ7" s="771"/>
      <c r="AR7" s="771"/>
      <c r="AS7" s="771"/>
      <c r="AT7" s="771"/>
      <c r="AU7" s="771"/>
      <c r="AV7" s="771"/>
      <c r="AW7" s="771"/>
      <c r="AX7" s="771"/>
      <c r="AY7" s="771"/>
      <c r="AZ7" s="771"/>
      <c r="BA7" s="771"/>
      <c r="BB7" s="771"/>
      <c r="BC7" s="771"/>
      <c r="BD7" s="771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  <c r="AO8" s="772"/>
      <c r="AP8" s="772"/>
      <c r="AQ8" s="772"/>
      <c r="AR8" s="772"/>
      <c r="AS8" s="772"/>
      <c r="AT8" s="772"/>
      <c r="AU8" s="772"/>
      <c r="AV8" s="772"/>
      <c r="AW8" s="772"/>
      <c r="AX8" s="772"/>
      <c r="AY8" s="772"/>
      <c r="AZ8" s="772"/>
      <c r="BA8" s="772"/>
      <c r="BB8" s="772"/>
      <c r="BC8" s="772"/>
      <c r="BD8" s="772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876" t="s">
        <v>46</v>
      </c>
      <c r="O9" s="877" t="s">
        <v>45</v>
      </c>
      <c r="P9" s="1190"/>
      <c r="Q9" s="118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  <c r="AO9" s="772"/>
      <c r="AP9" s="772"/>
      <c r="AQ9" s="772"/>
      <c r="AR9" s="772"/>
      <c r="AS9" s="772"/>
      <c r="AT9" s="772"/>
      <c r="AU9" s="772"/>
      <c r="AV9" s="772"/>
      <c r="AW9" s="772"/>
      <c r="AX9" s="772"/>
      <c r="AY9" s="772"/>
      <c r="AZ9" s="772"/>
      <c r="BA9" s="772"/>
      <c r="BB9" s="772"/>
      <c r="BC9" s="772"/>
      <c r="BD9" s="772"/>
    </row>
    <row r="10" spans="1:56" x14ac:dyDescent="0.25">
      <c r="A10" s="1170" t="s">
        <v>38</v>
      </c>
      <c r="B10" s="1178" t="s">
        <v>37</v>
      </c>
      <c r="C10" s="1179"/>
      <c r="D10" s="824">
        <v>0</v>
      </c>
      <c r="E10" s="829"/>
      <c r="F10" s="830"/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">
        <v>66</v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AO10" s="772"/>
      <c r="AP10" s="772"/>
      <c r="AQ10" s="772"/>
      <c r="AR10" s="772"/>
      <c r="AS10" s="772"/>
      <c r="AT10" s="772"/>
      <c r="AU10" s="772"/>
      <c r="AV10" s="772"/>
      <c r="AW10" s="772"/>
      <c r="AX10" s="772"/>
      <c r="AY10" s="772"/>
      <c r="AZ10" s="772"/>
      <c r="BA10" s="875" t="s">
        <v>66</v>
      </c>
      <c r="BB10" s="772"/>
      <c r="BC10" s="772"/>
      <c r="BD10" s="870">
        <v>0</v>
      </c>
    </row>
    <row r="11" spans="1:56" x14ac:dyDescent="0.25">
      <c r="A11" s="1171"/>
      <c r="B11" s="1161" t="s">
        <v>36</v>
      </c>
      <c r="C11" s="1162"/>
      <c r="D11" s="825">
        <v>0</v>
      </c>
      <c r="E11" s="817"/>
      <c r="F11" s="818"/>
      <c r="G11" s="818"/>
      <c r="H11" s="818"/>
      <c r="I11" s="818"/>
      <c r="J11" s="818"/>
      <c r="K11" s="818"/>
      <c r="L11" s="818"/>
      <c r="M11" s="819"/>
      <c r="N11" s="880"/>
      <c r="O11" s="865"/>
      <c r="P11" s="833"/>
      <c r="Q11" s="833"/>
      <c r="R11" s="782" t="s">
        <v>66</v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AO11" s="772"/>
      <c r="AP11" s="772"/>
      <c r="AQ11" s="772"/>
      <c r="AR11" s="772"/>
      <c r="AS11" s="772"/>
      <c r="AT11" s="772"/>
      <c r="AU11" s="772"/>
      <c r="AV11" s="772"/>
      <c r="AW11" s="772"/>
      <c r="AX11" s="772"/>
      <c r="AY11" s="772"/>
      <c r="AZ11" s="772"/>
      <c r="BA11" s="875" t="s">
        <v>66</v>
      </c>
      <c r="BB11" s="772"/>
      <c r="BC11" s="772"/>
      <c r="BD11" s="870">
        <v>0</v>
      </c>
    </row>
    <row r="12" spans="1:56" x14ac:dyDescent="0.25">
      <c r="A12" s="1171"/>
      <c r="B12" s="1161" t="s">
        <v>35</v>
      </c>
      <c r="C12" s="1162"/>
      <c r="D12" s="825">
        <v>0</v>
      </c>
      <c r="E12" s="817"/>
      <c r="F12" s="818"/>
      <c r="G12" s="818"/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">
        <v>66</v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AO12" s="772"/>
      <c r="AP12" s="772"/>
      <c r="AQ12" s="772"/>
      <c r="AR12" s="772"/>
      <c r="AS12" s="772"/>
      <c r="AT12" s="772"/>
      <c r="AU12" s="772"/>
      <c r="AV12" s="772"/>
      <c r="AW12" s="772"/>
      <c r="AX12" s="772"/>
      <c r="AY12" s="772"/>
      <c r="AZ12" s="772"/>
      <c r="BA12" s="875" t="s">
        <v>66</v>
      </c>
      <c r="BB12" s="772"/>
      <c r="BC12" s="772"/>
      <c r="BD12" s="870">
        <v>0</v>
      </c>
    </row>
    <row r="13" spans="1:56" x14ac:dyDescent="0.25">
      <c r="A13" s="1171"/>
      <c r="B13" s="1161" t="s">
        <v>34</v>
      </c>
      <c r="C13" s="1162"/>
      <c r="D13" s="825">
        <v>0</v>
      </c>
      <c r="E13" s="817"/>
      <c r="F13" s="818"/>
      <c r="G13" s="818"/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">
        <v>66</v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AO13" s="772"/>
      <c r="AP13" s="772"/>
      <c r="AQ13" s="772"/>
      <c r="AR13" s="772"/>
      <c r="AS13" s="772"/>
      <c r="AT13" s="772"/>
      <c r="AU13" s="772"/>
      <c r="AV13" s="772"/>
      <c r="AW13" s="772"/>
      <c r="AX13" s="772"/>
      <c r="AY13" s="772"/>
      <c r="AZ13" s="772"/>
      <c r="BA13" s="875" t="s">
        <v>66</v>
      </c>
      <c r="BB13" s="772"/>
      <c r="BC13" s="772"/>
      <c r="BD13" s="870">
        <v>0</v>
      </c>
    </row>
    <row r="14" spans="1:56" x14ac:dyDescent="0.25">
      <c r="A14" s="1171"/>
      <c r="B14" s="1161" t="s">
        <v>33</v>
      </c>
      <c r="C14" s="1162"/>
      <c r="D14" s="825">
        <v>0</v>
      </c>
      <c r="E14" s="817"/>
      <c r="F14" s="818"/>
      <c r="G14" s="818"/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">
        <v>66</v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AO14" s="772"/>
      <c r="AP14" s="772"/>
      <c r="AQ14" s="772"/>
      <c r="AR14" s="772"/>
      <c r="AS14" s="772"/>
      <c r="AT14" s="772"/>
      <c r="AU14" s="772"/>
      <c r="AV14" s="772"/>
      <c r="AW14" s="772"/>
      <c r="AX14" s="772"/>
      <c r="AY14" s="772"/>
      <c r="AZ14" s="772"/>
      <c r="BA14" s="875" t="s">
        <v>66</v>
      </c>
      <c r="BB14" s="772"/>
      <c r="BC14" s="772"/>
      <c r="BD14" s="870">
        <v>0</v>
      </c>
    </row>
    <row r="15" spans="1:56" x14ac:dyDescent="0.25">
      <c r="A15" s="1171"/>
      <c r="B15" s="1161" t="s">
        <v>32</v>
      </c>
      <c r="C15" s="1162"/>
      <c r="D15" s="825"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">
        <v>66</v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AO15" s="772"/>
      <c r="AP15" s="772"/>
      <c r="AQ15" s="772"/>
      <c r="AR15" s="772"/>
      <c r="AS15" s="772"/>
      <c r="AT15" s="772"/>
      <c r="AU15" s="772"/>
      <c r="AV15" s="772"/>
      <c r="AW15" s="772"/>
      <c r="AX15" s="772"/>
      <c r="AY15" s="772"/>
      <c r="AZ15" s="772"/>
      <c r="BA15" s="875" t="s">
        <v>66</v>
      </c>
      <c r="BB15" s="772"/>
      <c r="BC15" s="772"/>
      <c r="BD15" s="870">
        <v>0</v>
      </c>
    </row>
    <row r="16" spans="1:56" x14ac:dyDescent="0.25">
      <c r="A16" s="1171"/>
      <c r="B16" s="1161" t="s">
        <v>31</v>
      </c>
      <c r="C16" s="1162"/>
      <c r="D16" s="825">
        <v>0</v>
      </c>
      <c r="E16" s="817"/>
      <c r="F16" s="818"/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">
        <v>66</v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AO16" s="772"/>
      <c r="AP16" s="772"/>
      <c r="AQ16" s="772"/>
      <c r="AR16" s="772"/>
      <c r="AS16" s="772"/>
      <c r="AT16" s="772"/>
      <c r="AU16" s="772"/>
      <c r="AV16" s="772"/>
      <c r="AW16" s="772"/>
      <c r="AX16" s="772"/>
      <c r="AY16" s="772"/>
      <c r="AZ16" s="772"/>
      <c r="BA16" s="875" t="s">
        <v>66</v>
      </c>
      <c r="BB16" s="772"/>
      <c r="BC16" s="772"/>
      <c r="BD16" s="870">
        <v>0</v>
      </c>
    </row>
    <row r="17" spans="1:56" x14ac:dyDescent="0.25">
      <c r="A17" s="1171"/>
      <c r="B17" s="1161" t="s">
        <v>30</v>
      </c>
      <c r="C17" s="1162"/>
      <c r="D17" s="825"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/>
      <c r="O17" s="865"/>
      <c r="P17" s="833"/>
      <c r="Q17" s="834"/>
      <c r="R17" s="782" t="s">
        <v>66</v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AO17" s="772"/>
      <c r="AP17" s="772"/>
      <c r="AQ17" s="772"/>
      <c r="AR17" s="772"/>
      <c r="AS17" s="772"/>
      <c r="AT17" s="772"/>
      <c r="AU17" s="772"/>
      <c r="AV17" s="772"/>
      <c r="AW17" s="772"/>
      <c r="AX17" s="772"/>
      <c r="AY17" s="772"/>
      <c r="AZ17" s="772"/>
      <c r="BA17" s="875" t="s">
        <v>66</v>
      </c>
      <c r="BB17" s="772"/>
      <c r="BC17" s="772"/>
      <c r="BD17" s="870">
        <v>0</v>
      </c>
    </row>
    <row r="18" spans="1:56" x14ac:dyDescent="0.25">
      <c r="A18" s="1171"/>
      <c r="B18" s="1176" t="s">
        <v>29</v>
      </c>
      <c r="C18" s="1177"/>
      <c r="D18" s="825">
        <v>0</v>
      </c>
      <c r="E18" s="817"/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">
        <v>66</v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AO18" s="772"/>
      <c r="AP18" s="772"/>
      <c r="AQ18" s="772"/>
      <c r="AR18" s="772"/>
      <c r="AS18" s="772"/>
      <c r="AT18" s="772"/>
      <c r="AU18" s="772"/>
      <c r="AV18" s="772"/>
      <c r="AW18" s="772"/>
      <c r="AX18" s="772"/>
      <c r="AY18" s="772"/>
      <c r="AZ18" s="772"/>
      <c r="BA18" s="875" t="s">
        <v>66</v>
      </c>
      <c r="BB18" s="772"/>
      <c r="BC18" s="772"/>
      <c r="BD18" s="870">
        <v>0</v>
      </c>
    </row>
    <row r="19" spans="1:56" x14ac:dyDescent="0.25">
      <c r="A19" s="1171"/>
      <c r="B19" s="1161" t="s">
        <v>28</v>
      </c>
      <c r="C19" s="1162"/>
      <c r="D19" s="825"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">
        <v>66</v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AO19" s="772"/>
      <c r="AP19" s="772"/>
      <c r="AQ19" s="772"/>
      <c r="AR19" s="772"/>
      <c r="AS19" s="772"/>
      <c r="AT19" s="772"/>
      <c r="AU19" s="772"/>
      <c r="AV19" s="772"/>
      <c r="AW19" s="772"/>
      <c r="AX19" s="772"/>
      <c r="AY19" s="772"/>
      <c r="AZ19" s="772"/>
      <c r="BA19" s="875" t="s">
        <v>66</v>
      </c>
      <c r="BB19" s="772"/>
      <c r="BC19" s="772"/>
      <c r="BD19" s="870">
        <v>0</v>
      </c>
    </row>
    <row r="20" spans="1:56" x14ac:dyDescent="0.25">
      <c r="A20" s="1171"/>
      <c r="B20" s="1161" t="s">
        <v>27</v>
      </c>
      <c r="C20" s="1162"/>
      <c r="D20" s="825"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">
        <v>66</v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AO20" s="772"/>
      <c r="AP20" s="772"/>
      <c r="AQ20" s="772"/>
      <c r="AR20" s="772"/>
      <c r="AS20" s="772"/>
      <c r="AT20" s="772"/>
      <c r="AU20" s="772"/>
      <c r="AV20" s="772"/>
      <c r="AW20" s="772"/>
      <c r="AX20" s="772"/>
      <c r="AY20" s="772"/>
      <c r="AZ20" s="772"/>
      <c r="BA20" s="875" t="s">
        <v>66</v>
      </c>
      <c r="BB20" s="772"/>
      <c r="BC20" s="772"/>
      <c r="BD20" s="870">
        <v>0</v>
      </c>
    </row>
    <row r="21" spans="1:56" x14ac:dyDescent="0.25">
      <c r="A21" s="1171"/>
      <c r="B21" s="1161" t="s">
        <v>26</v>
      </c>
      <c r="C21" s="1162"/>
      <c r="D21" s="825">
        <v>0</v>
      </c>
      <c r="E21" s="817"/>
      <c r="F21" s="818"/>
      <c r="G21" s="818"/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">
        <v>66</v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AO21" s="772"/>
      <c r="AP21" s="772"/>
      <c r="AQ21" s="772"/>
      <c r="AR21" s="772"/>
      <c r="AS21" s="772"/>
      <c r="AT21" s="772"/>
      <c r="AU21" s="772"/>
      <c r="AV21" s="772"/>
      <c r="AW21" s="772"/>
      <c r="AX21" s="772"/>
      <c r="AY21" s="772"/>
      <c r="AZ21" s="772"/>
      <c r="BA21" s="875" t="s">
        <v>66</v>
      </c>
      <c r="BB21" s="772"/>
      <c r="BC21" s="772"/>
      <c r="BD21" s="870">
        <v>0</v>
      </c>
    </row>
    <row r="22" spans="1:56" x14ac:dyDescent="0.25">
      <c r="A22" s="1171"/>
      <c r="B22" s="1161" t="s">
        <v>25</v>
      </c>
      <c r="C22" s="1162"/>
      <c r="D22" s="825"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">
        <v>66</v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AO22" s="772"/>
      <c r="AP22" s="772"/>
      <c r="AQ22" s="772"/>
      <c r="AR22" s="772"/>
      <c r="AS22" s="772"/>
      <c r="AT22" s="772"/>
      <c r="AU22" s="772"/>
      <c r="AV22" s="772"/>
      <c r="AW22" s="772"/>
      <c r="AX22" s="772"/>
      <c r="AY22" s="772"/>
      <c r="AZ22" s="772"/>
      <c r="BA22" s="875" t="s">
        <v>66</v>
      </c>
      <c r="BB22" s="772"/>
      <c r="BC22" s="772"/>
      <c r="BD22" s="870">
        <v>0</v>
      </c>
    </row>
    <row r="23" spans="1:56" x14ac:dyDescent="0.25">
      <c r="A23" s="1171"/>
      <c r="B23" s="1161" t="s">
        <v>24</v>
      </c>
      <c r="C23" s="1162"/>
      <c r="D23" s="825"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">
        <v>66</v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AO23" s="772"/>
      <c r="AP23" s="772"/>
      <c r="AQ23" s="772"/>
      <c r="AR23" s="772"/>
      <c r="AS23" s="772"/>
      <c r="AT23" s="772"/>
      <c r="AU23" s="772"/>
      <c r="AV23" s="772"/>
      <c r="AW23" s="772"/>
      <c r="AX23" s="772"/>
      <c r="AY23" s="772"/>
      <c r="AZ23" s="772"/>
      <c r="BA23" s="875" t="s">
        <v>66</v>
      </c>
      <c r="BB23" s="772"/>
      <c r="BC23" s="772"/>
      <c r="BD23" s="870">
        <v>0</v>
      </c>
    </row>
    <row r="24" spans="1:56" x14ac:dyDescent="0.25">
      <c r="A24" s="1171"/>
      <c r="B24" s="1163" t="s">
        <v>23</v>
      </c>
      <c r="C24" s="1164"/>
      <c r="D24" s="835"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">
        <v>66</v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AO24" s="772"/>
      <c r="AP24" s="772"/>
      <c r="AQ24" s="772"/>
      <c r="AR24" s="772"/>
      <c r="AS24" s="772"/>
      <c r="AT24" s="772"/>
      <c r="AU24" s="772"/>
      <c r="AV24" s="772"/>
      <c r="AW24" s="772"/>
      <c r="AX24" s="772"/>
      <c r="AY24" s="772"/>
      <c r="AZ24" s="772"/>
      <c r="BA24" s="875" t="s">
        <v>66</v>
      </c>
      <c r="BB24" s="772"/>
      <c r="BC24" s="772"/>
      <c r="BD24" s="870">
        <v>0</v>
      </c>
    </row>
    <row r="25" spans="1:56" x14ac:dyDescent="0.25">
      <c r="A25" s="1171"/>
      <c r="B25" s="1182" t="s">
        <v>22</v>
      </c>
      <c r="C25" s="1183"/>
      <c r="D25" s="836">
        <v>0</v>
      </c>
      <c r="E25" s="837"/>
      <c r="F25" s="838"/>
      <c r="G25" s="838"/>
      <c r="H25" s="838"/>
      <c r="I25" s="838"/>
      <c r="J25" s="838"/>
      <c r="K25" s="838"/>
      <c r="L25" s="838"/>
      <c r="M25" s="839"/>
      <c r="N25" s="884"/>
      <c r="O25" s="866"/>
      <c r="P25" s="840"/>
      <c r="Q25" s="840"/>
      <c r="R25" s="782" t="s">
        <v>66</v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AO25" s="772"/>
      <c r="AP25" s="772"/>
      <c r="AQ25" s="772"/>
      <c r="AR25" s="772"/>
      <c r="AS25" s="772"/>
      <c r="AT25" s="772"/>
      <c r="AU25" s="772"/>
      <c r="AV25" s="772"/>
      <c r="AW25" s="772"/>
      <c r="AX25" s="772"/>
      <c r="AY25" s="772"/>
      <c r="AZ25" s="772"/>
      <c r="BA25" s="875" t="s">
        <v>66</v>
      </c>
      <c r="BB25" s="772"/>
      <c r="BC25" s="772"/>
      <c r="BD25" s="870">
        <v>0</v>
      </c>
    </row>
    <row r="26" spans="1:56" ht="33" x14ac:dyDescent="0.25">
      <c r="A26" s="1171"/>
      <c r="B26" s="1184" t="s">
        <v>21</v>
      </c>
      <c r="C26" s="812" t="s">
        <v>20</v>
      </c>
      <c r="D26" s="824"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">
        <v>66</v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AO26" s="772"/>
      <c r="AP26" s="772"/>
      <c r="AQ26" s="772"/>
      <c r="AR26" s="772"/>
      <c r="AS26" s="772"/>
      <c r="AT26" s="772"/>
      <c r="AU26" s="772"/>
      <c r="AV26" s="772"/>
      <c r="AW26" s="772"/>
      <c r="AX26" s="772"/>
      <c r="AY26" s="772"/>
      <c r="AZ26" s="772"/>
      <c r="BA26" s="875" t="s">
        <v>66</v>
      </c>
      <c r="BB26" s="772"/>
      <c r="BC26" s="772"/>
      <c r="BD26" s="870">
        <v>0</v>
      </c>
    </row>
    <row r="27" spans="1:56" ht="22.5" x14ac:dyDescent="0.25">
      <c r="A27" s="1171"/>
      <c r="B27" s="1174"/>
      <c r="C27" s="803" t="s">
        <v>19</v>
      </c>
      <c r="D27" s="825"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">
        <v>66</v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AO27" s="772"/>
      <c r="AP27" s="772"/>
      <c r="AQ27" s="772"/>
      <c r="AR27" s="772"/>
      <c r="AS27" s="772"/>
      <c r="AT27" s="772"/>
      <c r="AU27" s="772"/>
      <c r="AV27" s="772"/>
      <c r="AW27" s="772"/>
      <c r="AX27" s="772"/>
      <c r="AY27" s="772"/>
      <c r="AZ27" s="772"/>
      <c r="BA27" s="875" t="s">
        <v>66</v>
      </c>
      <c r="BB27" s="772"/>
      <c r="BC27" s="772"/>
      <c r="BD27" s="870">
        <v>0</v>
      </c>
    </row>
    <row r="28" spans="1:56" ht="43.5" x14ac:dyDescent="0.25">
      <c r="A28" s="1171"/>
      <c r="B28" s="1185"/>
      <c r="C28" s="813" t="s">
        <v>18</v>
      </c>
      <c r="D28" s="826"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">
        <v>66</v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AO28" s="772"/>
      <c r="AP28" s="772"/>
      <c r="AQ28" s="772"/>
      <c r="AR28" s="772"/>
      <c r="AS28" s="772"/>
      <c r="AT28" s="772"/>
      <c r="AU28" s="772"/>
      <c r="AV28" s="772"/>
      <c r="AW28" s="772"/>
      <c r="AX28" s="772"/>
      <c r="AY28" s="772"/>
      <c r="AZ28" s="772"/>
      <c r="BA28" s="875" t="s">
        <v>66</v>
      </c>
      <c r="BB28" s="772"/>
      <c r="BC28" s="772"/>
      <c r="BD28" s="870">
        <v>0</v>
      </c>
    </row>
    <row r="29" spans="1:56" x14ac:dyDescent="0.25">
      <c r="A29" s="1172"/>
      <c r="B29" s="1148" t="s">
        <v>6</v>
      </c>
      <c r="C29" s="1186"/>
      <c r="D29" s="847">
        <v>0</v>
      </c>
      <c r="E29" s="848">
        <v>0</v>
      </c>
      <c r="F29" s="849">
        <v>0</v>
      </c>
      <c r="G29" s="849">
        <v>0</v>
      </c>
      <c r="H29" s="849">
        <v>0</v>
      </c>
      <c r="I29" s="849">
        <v>0</v>
      </c>
      <c r="J29" s="849">
        <v>0</v>
      </c>
      <c r="K29" s="849">
        <v>0</v>
      </c>
      <c r="L29" s="849">
        <v>0</v>
      </c>
      <c r="M29" s="850">
        <v>0</v>
      </c>
      <c r="N29" s="887">
        <v>0</v>
      </c>
      <c r="O29" s="888">
        <v>0</v>
      </c>
      <c r="P29" s="852">
        <v>0</v>
      </c>
      <c r="Q29" s="852">
        <v>0</v>
      </c>
      <c r="R29" s="782" t="s">
        <v>66</v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AO29" s="772"/>
      <c r="AP29" s="772"/>
      <c r="AQ29" s="772"/>
      <c r="AR29" s="772"/>
      <c r="AS29" s="772"/>
      <c r="AT29" s="772"/>
      <c r="AU29" s="772"/>
      <c r="AV29" s="772"/>
      <c r="AW29" s="772"/>
      <c r="AX29" s="772"/>
      <c r="AY29" s="772"/>
      <c r="AZ29" s="772"/>
      <c r="BA29" s="875" t="s">
        <v>66</v>
      </c>
      <c r="BB29" s="772"/>
      <c r="BC29" s="772"/>
      <c r="BD29" s="870">
        <v>0</v>
      </c>
    </row>
    <row r="30" spans="1:56" x14ac:dyDescent="0.25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  <c r="R30" s="771"/>
      <c r="S30" s="771"/>
      <c r="T30" s="771"/>
      <c r="U30" s="771"/>
      <c r="V30" s="771"/>
      <c r="W30" s="771"/>
      <c r="X30" s="771"/>
      <c r="Y30" s="771"/>
      <c r="Z30" s="771"/>
      <c r="AA30" s="771"/>
      <c r="AB30" s="771"/>
      <c r="AC30" s="771"/>
      <c r="AD30" s="771"/>
      <c r="AE30" s="771"/>
      <c r="AF30" s="771"/>
      <c r="AG30" s="771"/>
      <c r="AH30" s="771"/>
      <c r="AI30" s="771"/>
      <c r="AJ30" s="771"/>
      <c r="AK30" s="771"/>
      <c r="AL30" s="771"/>
      <c r="AM30" s="771"/>
      <c r="AN30" s="771"/>
      <c r="AO30" s="771"/>
      <c r="AP30" s="771"/>
      <c r="AQ30" s="771"/>
      <c r="AR30" s="771"/>
      <c r="AS30" s="771"/>
      <c r="AT30" s="771"/>
      <c r="AU30" s="771"/>
      <c r="AV30" s="771"/>
      <c r="AW30" s="771"/>
      <c r="AX30" s="771"/>
      <c r="AY30" s="771"/>
      <c r="AZ30" s="771"/>
      <c r="BA30" s="771"/>
      <c r="BB30" s="771"/>
      <c r="BC30" s="771"/>
      <c r="BD30" s="771"/>
    </row>
    <row r="31" spans="1:56" ht="63" x14ac:dyDescent="0.25">
      <c r="A31" s="1167" t="s">
        <v>43</v>
      </c>
      <c r="B31" s="1168"/>
      <c r="C31" s="1169"/>
      <c r="D31" s="781" t="s">
        <v>6</v>
      </c>
      <c r="E31" s="807" t="s">
        <v>42</v>
      </c>
      <c r="F31" s="779" t="s">
        <v>41</v>
      </c>
      <c r="G31" s="779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  <c r="AO31" s="772"/>
      <c r="AP31" s="772"/>
      <c r="AQ31" s="772"/>
      <c r="AR31" s="772"/>
      <c r="AS31" s="772"/>
      <c r="AT31" s="772"/>
      <c r="AU31" s="772"/>
      <c r="AV31" s="772"/>
      <c r="AW31" s="772"/>
      <c r="AX31" s="772"/>
      <c r="AY31" s="772"/>
      <c r="AZ31" s="772"/>
      <c r="BA31" s="772"/>
      <c r="BB31" s="772"/>
      <c r="BC31" s="772"/>
      <c r="BD31" s="772"/>
    </row>
    <row r="32" spans="1:56" x14ac:dyDescent="0.25">
      <c r="A32" s="1170" t="s">
        <v>38</v>
      </c>
      <c r="B32" s="1178" t="s">
        <v>37</v>
      </c>
      <c r="C32" s="1179"/>
      <c r="D32" s="853">
        <v>0</v>
      </c>
      <c r="E32" s="829"/>
      <c r="F32" s="830"/>
      <c r="G32" s="830"/>
      <c r="H32" s="854"/>
      <c r="I32" s="782" t="s">
        <v>66</v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AO32" s="772"/>
      <c r="AP32" s="772"/>
      <c r="AQ32" s="772"/>
      <c r="AR32" s="772"/>
      <c r="AS32" s="772"/>
      <c r="AT32" s="772"/>
      <c r="AU32" s="772"/>
      <c r="AV32" s="772"/>
      <c r="AW32" s="772"/>
      <c r="AX32" s="772"/>
      <c r="AY32" s="772"/>
      <c r="AZ32" s="772"/>
      <c r="BA32" s="875" t="s">
        <v>66</v>
      </c>
      <c r="BB32" s="772"/>
      <c r="BC32" s="772"/>
      <c r="BD32" s="870">
        <v>0</v>
      </c>
    </row>
    <row r="33" spans="1:56" x14ac:dyDescent="0.25">
      <c r="A33" s="1171"/>
      <c r="B33" s="1161" t="s">
        <v>36</v>
      </c>
      <c r="C33" s="1162"/>
      <c r="D33" s="836">
        <v>0</v>
      </c>
      <c r="E33" s="817"/>
      <c r="F33" s="818"/>
      <c r="G33" s="818"/>
      <c r="H33" s="815"/>
      <c r="I33" s="782" t="s">
        <v>66</v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AO33" s="772"/>
      <c r="AP33" s="772"/>
      <c r="AQ33" s="772"/>
      <c r="AR33" s="772"/>
      <c r="AS33" s="772"/>
      <c r="AT33" s="772"/>
      <c r="AU33" s="772"/>
      <c r="AV33" s="772"/>
      <c r="AW33" s="772"/>
      <c r="AX33" s="772"/>
      <c r="AY33" s="772"/>
      <c r="AZ33" s="772"/>
      <c r="BA33" s="875" t="s">
        <v>66</v>
      </c>
      <c r="BB33" s="772"/>
      <c r="BC33" s="772"/>
      <c r="BD33" s="870">
        <v>0</v>
      </c>
    </row>
    <row r="34" spans="1:56" x14ac:dyDescent="0.25">
      <c r="A34" s="1171"/>
      <c r="B34" s="1161" t="s">
        <v>35</v>
      </c>
      <c r="C34" s="1162"/>
      <c r="D34" s="836">
        <v>0</v>
      </c>
      <c r="E34" s="817"/>
      <c r="F34" s="818"/>
      <c r="G34" s="818"/>
      <c r="H34" s="815"/>
      <c r="I34" s="782" t="s">
        <v>66</v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AO34" s="772"/>
      <c r="AP34" s="772"/>
      <c r="AQ34" s="772"/>
      <c r="AR34" s="772"/>
      <c r="AS34" s="772"/>
      <c r="AT34" s="772"/>
      <c r="AU34" s="772"/>
      <c r="AV34" s="772"/>
      <c r="AW34" s="772"/>
      <c r="AX34" s="772"/>
      <c r="AY34" s="772"/>
      <c r="AZ34" s="772"/>
      <c r="BA34" s="875" t="s">
        <v>66</v>
      </c>
      <c r="BB34" s="772"/>
      <c r="BC34" s="772"/>
      <c r="BD34" s="870">
        <v>0</v>
      </c>
    </row>
    <row r="35" spans="1:56" x14ac:dyDescent="0.25">
      <c r="A35" s="1171"/>
      <c r="B35" s="1161" t="s">
        <v>34</v>
      </c>
      <c r="C35" s="1162"/>
      <c r="D35" s="836">
        <v>0</v>
      </c>
      <c r="E35" s="817"/>
      <c r="F35" s="818"/>
      <c r="G35" s="818"/>
      <c r="H35" s="815"/>
      <c r="I35" s="782" t="s">
        <v>66</v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AO35" s="772"/>
      <c r="AP35" s="772"/>
      <c r="AQ35" s="772"/>
      <c r="AR35" s="772"/>
      <c r="AS35" s="772"/>
      <c r="AT35" s="772"/>
      <c r="AU35" s="772"/>
      <c r="AV35" s="772"/>
      <c r="AW35" s="772"/>
      <c r="AX35" s="772"/>
      <c r="AY35" s="772"/>
      <c r="AZ35" s="772"/>
      <c r="BA35" s="875" t="s">
        <v>66</v>
      </c>
      <c r="BB35" s="772"/>
      <c r="BC35" s="772"/>
      <c r="BD35" s="870">
        <v>0</v>
      </c>
    </row>
    <row r="36" spans="1:56" x14ac:dyDescent="0.25">
      <c r="A36" s="1171"/>
      <c r="B36" s="1161" t="s">
        <v>33</v>
      </c>
      <c r="C36" s="1162"/>
      <c r="D36" s="836">
        <v>0</v>
      </c>
      <c r="E36" s="817"/>
      <c r="F36" s="818"/>
      <c r="G36" s="818"/>
      <c r="H36" s="815"/>
      <c r="I36" s="782" t="s">
        <v>66</v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AO36" s="772"/>
      <c r="AP36" s="772"/>
      <c r="AQ36" s="772"/>
      <c r="AR36" s="772"/>
      <c r="AS36" s="772"/>
      <c r="AT36" s="772"/>
      <c r="AU36" s="772"/>
      <c r="AV36" s="772"/>
      <c r="AW36" s="772"/>
      <c r="AX36" s="772"/>
      <c r="AY36" s="772"/>
      <c r="AZ36" s="772"/>
      <c r="BA36" s="875" t="s">
        <v>66</v>
      </c>
      <c r="BB36" s="772"/>
      <c r="BC36" s="772"/>
      <c r="BD36" s="870">
        <v>0</v>
      </c>
    </row>
    <row r="37" spans="1:56" x14ac:dyDescent="0.25">
      <c r="A37" s="1171"/>
      <c r="B37" s="1161" t="s">
        <v>32</v>
      </c>
      <c r="C37" s="1162"/>
      <c r="D37" s="836">
        <v>0</v>
      </c>
      <c r="E37" s="817"/>
      <c r="F37" s="818"/>
      <c r="G37" s="818"/>
      <c r="H37" s="815"/>
      <c r="I37" s="782" t="s">
        <v>66</v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AO37" s="772"/>
      <c r="AP37" s="772"/>
      <c r="AQ37" s="772"/>
      <c r="AR37" s="772"/>
      <c r="AS37" s="772"/>
      <c r="AT37" s="772"/>
      <c r="AU37" s="772"/>
      <c r="AV37" s="772"/>
      <c r="AW37" s="772"/>
      <c r="AX37" s="772"/>
      <c r="AY37" s="772"/>
      <c r="AZ37" s="772"/>
      <c r="BA37" s="875" t="s">
        <v>66</v>
      </c>
      <c r="BB37" s="772"/>
      <c r="BC37" s="772"/>
      <c r="BD37" s="870">
        <v>0</v>
      </c>
    </row>
    <row r="38" spans="1:56" x14ac:dyDescent="0.25">
      <c r="A38" s="1171"/>
      <c r="B38" s="1161" t="s">
        <v>31</v>
      </c>
      <c r="C38" s="1162"/>
      <c r="D38" s="836">
        <v>0</v>
      </c>
      <c r="E38" s="817"/>
      <c r="F38" s="818"/>
      <c r="G38" s="818"/>
      <c r="H38" s="815"/>
      <c r="I38" s="782" t="s">
        <v>66</v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AO38" s="772"/>
      <c r="AP38" s="772"/>
      <c r="AQ38" s="772"/>
      <c r="AR38" s="772"/>
      <c r="AS38" s="772"/>
      <c r="AT38" s="772"/>
      <c r="AU38" s="772"/>
      <c r="AV38" s="772"/>
      <c r="AW38" s="772"/>
      <c r="AX38" s="772"/>
      <c r="AY38" s="772"/>
      <c r="AZ38" s="772"/>
      <c r="BA38" s="875" t="s">
        <v>66</v>
      </c>
      <c r="BB38" s="772"/>
      <c r="BC38" s="772"/>
      <c r="BD38" s="870">
        <v>0</v>
      </c>
    </row>
    <row r="39" spans="1:56" x14ac:dyDescent="0.25">
      <c r="A39" s="1171"/>
      <c r="B39" s="1161" t="s">
        <v>30</v>
      </c>
      <c r="C39" s="1162"/>
      <c r="D39" s="836">
        <v>0</v>
      </c>
      <c r="E39" s="817"/>
      <c r="F39" s="818"/>
      <c r="G39" s="818"/>
      <c r="H39" s="815"/>
      <c r="I39" s="782" t="s">
        <v>66</v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AO39" s="772"/>
      <c r="AP39" s="772"/>
      <c r="AQ39" s="772"/>
      <c r="AR39" s="772"/>
      <c r="AS39" s="772"/>
      <c r="AT39" s="772"/>
      <c r="AU39" s="772"/>
      <c r="AV39" s="772"/>
      <c r="AW39" s="772"/>
      <c r="AX39" s="772"/>
      <c r="AY39" s="772"/>
      <c r="AZ39" s="772"/>
      <c r="BA39" s="875" t="s">
        <v>66</v>
      </c>
      <c r="BB39" s="772"/>
      <c r="BC39" s="772"/>
      <c r="BD39" s="870">
        <v>0</v>
      </c>
    </row>
    <row r="40" spans="1:56" x14ac:dyDescent="0.25">
      <c r="A40" s="1171"/>
      <c r="B40" s="1176" t="s">
        <v>29</v>
      </c>
      <c r="C40" s="1177"/>
      <c r="D40" s="836">
        <v>0</v>
      </c>
      <c r="E40" s="817"/>
      <c r="F40" s="818"/>
      <c r="G40" s="818"/>
      <c r="H40" s="815"/>
      <c r="I40" s="782" t="s">
        <v>66</v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AO40" s="772"/>
      <c r="AP40" s="772"/>
      <c r="AQ40" s="772"/>
      <c r="AR40" s="772"/>
      <c r="AS40" s="772"/>
      <c r="AT40" s="772"/>
      <c r="AU40" s="772"/>
      <c r="AV40" s="772"/>
      <c r="AW40" s="772"/>
      <c r="AX40" s="772"/>
      <c r="AY40" s="772"/>
      <c r="AZ40" s="772"/>
      <c r="BA40" s="875" t="s">
        <v>66</v>
      </c>
      <c r="BB40" s="772"/>
      <c r="BC40" s="772"/>
      <c r="BD40" s="870">
        <v>0</v>
      </c>
    </row>
    <row r="41" spans="1:56" x14ac:dyDescent="0.25">
      <c r="A41" s="1171"/>
      <c r="B41" s="1161" t="s">
        <v>28</v>
      </c>
      <c r="C41" s="1162"/>
      <c r="D41" s="836">
        <v>0</v>
      </c>
      <c r="E41" s="817"/>
      <c r="F41" s="818"/>
      <c r="G41" s="818"/>
      <c r="H41" s="815"/>
      <c r="I41" s="782" t="s">
        <v>66</v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AO41" s="772"/>
      <c r="AP41" s="772"/>
      <c r="AQ41" s="772"/>
      <c r="AR41" s="772"/>
      <c r="AS41" s="772"/>
      <c r="AT41" s="772"/>
      <c r="AU41" s="772"/>
      <c r="AV41" s="772"/>
      <c r="AW41" s="772"/>
      <c r="AX41" s="772"/>
      <c r="AY41" s="772"/>
      <c r="AZ41" s="772"/>
      <c r="BA41" s="875" t="s">
        <v>66</v>
      </c>
      <c r="BB41" s="772"/>
      <c r="BC41" s="772"/>
      <c r="BD41" s="870">
        <v>0</v>
      </c>
    </row>
    <row r="42" spans="1:56" x14ac:dyDescent="0.25">
      <c r="A42" s="1171"/>
      <c r="B42" s="1161" t="s">
        <v>27</v>
      </c>
      <c r="C42" s="1162"/>
      <c r="D42" s="836">
        <v>0</v>
      </c>
      <c r="E42" s="817"/>
      <c r="F42" s="818"/>
      <c r="G42" s="818"/>
      <c r="H42" s="815"/>
      <c r="I42" s="782" t="s">
        <v>66</v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AO42" s="772"/>
      <c r="AP42" s="772"/>
      <c r="AQ42" s="772"/>
      <c r="AR42" s="772"/>
      <c r="AS42" s="772"/>
      <c r="AT42" s="772"/>
      <c r="AU42" s="772"/>
      <c r="AV42" s="772"/>
      <c r="AW42" s="772"/>
      <c r="AX42" s="772"/>
      <c r="AY42" s="772"/>
      <c r="AZ42" s="772"/>
      <c r="BA42" s="875" t="s">
        <v>66</v>
      </c>
      <c r="BB42" s="772"/>
      <c r="BC42" s="772"/>
      <c r="BD42" s="870">
        <v>0</v>
      </c>
    </row>
    <row r="43" spans="1:56" x14ac:dyDescent="0.25">
      <c r="A43" s="1171"/>
      <c r="B43" s="1161" t="s">
        <v>26</v>
      </c>
      <c r="C43" s="1162"/>
      <c r="D43" s="836">
        <v>0</v>
      </c>
      <c r="E43" s="817"/>
      <c r="F43" s="818"/>
      <c r="G43" s="818"/>
      <c r="H43" s="815"/>
      <c r="I43" s="782" t="s">
        <v>66</v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AO43" s="772"/>
      <c r="AP43" s="772"/>
      <c r="AQ43" s="772"/>
      <c r="AR43" s="772"/>
      <c r="AS43" s="772"/>
      <c r="AT43" s="772"/>
      <c r="AU43" s="772"/>
      <c r="AV43" s="772"/>
      <c r="AW43" s="772"/>
      <c r="AX43" s="772"/>
      <c r="AY43" s="772"/>
      <c r="AZ43" s="772"/>
      <c r="BA43" s="875" t="s">
        <v>66</v>
      </c>
      <c r="BB43" s="772"/>
      <c r="BC43" s="772"/>
      <c r="BD43" s="870">
        <v>0</v>
      </c>
    </row>
    <row r="44" spans="1:56" x14ac:dyDescent="0.25">
      <c r="A44" s="1171"/>
      <c r="B44" s="1161" t="s">
        <v>25</v>
      </c>
      <c r="C44" s="1162"/>
      <c r="D44" s="836">
        <v>0</v>
      </c>
      <c r="E44" s="817"/>
      <c r="F44" s="818"/>
      <c r="G44" s="818"/>
      <c r="H44" s="815"/>
      <c r="I44" s="782" t="s">
        <v>66</v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AO44" s="772"/>
      <c r="AP44" s="772"/>
      <c r="AQ44" s="772"/>
      <c r="AR44" s="772"/>
      <c r="AS44" s="772"/>
      <c r="AT44" s="772"/>
      <c r="AU44" s="772"/>
      <c r="AV44" s="772"/>
      <c r="AW44" s="772"/>
      <c r="AX44" s="772"/>
      <c r="AY44" s="772"/>
      <c r="AZ44" s="772"/>
      <c r="BA44" s="875" t="s">
        <v>66</v>
      </c>
      <c r="BB44" s="772"/>
      <c r="BC44" s="772"/>
      <c r="BD44" s="870">
        <v>0</v>
      </c>
    </row>
    <row r="45" spans="1:56" x14ac:dyDescent="0.25">
      <c r="A45" s="1171"/>
      <c r="B45" s="1161" t="s">
        <v>24</v>
      </c>
      <c r="C45" s="1162"/>
      <c r="D45" s="836">
        <v>0</v>
      </c>
      <c r="E45" s="817"/>
      <c r="F45" s="818"/>
      <c r="G45" s="818"/>
      <c r="H45" s="815"/>
      <c r="I45" s="782" t="s">
        <v>66</v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AO45" s="772"/>
      <c r="AP45" s="772"/>
      <c r="AQ45" s="772"/>
      <c r="AR45" s="772"/>
      <c r="AS45" s="772"/>
      <c r="AT45" s="772"/>
      <c r="AU45" s="772"/>
      <c r="AV45" s="772"/>
      <c r="AW45" s="772"/>
      <c r="AX45" s="772"/>
      <c r="AY45" s="772"/>
      <c r="AZ45" s="772"/>
      <c r="BA45" s="875" t="s">
        <v>66</v>
      </c>
      <c r="BB45" s="772"/>
      <c r="BC45" s="772"/>
      <c r="BD45" s="870">
        <v>0</v>
      </c>
    </row>
    <row r="46" spans="1:56" x14ac:dyDescent="0.25">
      <c r="A46" s="1171"/>
      <c r="B46" s="1163" t="s">
        <v>23</v>
      </c>
      <c r="C46" s="1164"/>
      <c r="D46" s="836">
        <v>0</v>
      </c>
      <c r="E46" s="837"/>
      <c r="F46" s="838"/>
      <c r="G46" s="838"/>
      <c r="H46" s="816"/>
      <c r="I46" s="782" t="s">
        <v>66</v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AO46" s="772"/>
      <c r="AP46" s="772"/>
      <c r="AQ46" s="772"/>
      <c r="AR46" s="772"/>
      <c r="AS46" s="772"/>
      <c r="AT46" s="772"/>
      <c r="AU46" s="772"/>
      <c r="AV46" s="772"/>
      <c r="AW46" s="772"/>
      <c r="AX46" s="772"/>
      <c r="AY46" s="772"/>
      <c r="AZ46" s="772"/>
      <c r="BA46" s="875" t="s">
        <v>66</v>
      </c>
      <c r="BB46" s="772"/>
      <c r="BC46" s="772"/>
      <c r="BD46" s="870">
        <v>0</v>
      </c>
    </row>
    <row r="47" spans="1:56" x14ac:dyDescent="0.25">
      <c r="A47" s="1171"/>
      <c r="B47" s="1165" t="s">
        <v>22</v>
      </c>
      <c r="C47" s="1166"/>
      <c r="D47" s="836">
        <v>0</v>
      </c>
      <c r="E47" s="837"/>
      <c r="F47" s="838"/>
      <c r="G47" s="838"/>
      <c r="H47" s="816"/>
      <c r="I47" s="782" t="s">
        <v>66</v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AO47" s="772"/>
      <c r="AP47" s="772"/>
      <c r="AQ47" s="772"/>
      <c r="AR47" s="772"/>
      <c r="AS47" s="772"/>
      <c r="AT47" s="772"/>
      <c r="AU47" s="772"/>
      <c r="AV47" s="772"/>
      <c r="AW47" s="772"/>
      <c r="AX47" s="772"/>
      <c r="AY47" s="772"/>
      <c r="AZ47" s="772"/>
      <c r="BA47" s="875" t="s">
        <v>66</v>
      </c>
      <c r="BB47" s="772"/>
      <c r="BC47" s="772"/>
      <c r="BD47" s="870">
        <v>0</v>
      </c>
    </row>
    <row r="48" spans="1:56" ht="33" x14ac:dyDescent="0.25">
      <c r="A48" s="1171"/>
      <c r="B48" s="1173" t="s">
        <v>21</v>
      </c>
      <c r="C48" s="802" t="s">
        <v>20</v>
      </c>
      <c r="D48" s="853">
        <v>0</v>
      </c>
      <c r="E48" s="829"/>
      <c r="F48" s="830"/>
      <c r="G48" s="830"/>
      <c r="H48" s="854"/>
      <c r="I48" s="782" t="s">
        <v>66</v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AO48" s="772"/>
      <c r="AP48" s="772"/>
      <c r="AQ48" s="772"/>
      <c r="AR48" s="772"/>
      <c r="AS48" s="772"/>
      <c r="AT48" s="772"/>
      <c r="AU48" s="772"/>
      <c r="AV48" s="772"/>
      <c r="AW48" s="772"/>
      <c r="AX48" s="772"/>
      <c r="AY48" s="772"/>
      <c r="AZ48" s="772"/>
      <c r="BA48" s="875" t="s">
        <v>66</v>
      </c>
      <c r="BB48" s="772"/>
      <c r="BC48" s="772"/>
      <c r="BD48" s="870">
        <v>0</v>
      </c>
    </row>
    <row r="49" spans="1:56" ht="22.5" x14ac:dyDescent="0.25">
      <c r="A49" s="1171"/>
      <c r="B49" s="1174"/>
      <c r="C49" s="803" t="s">
        <v>19</v>
      </c>
      <c r="D49" s="836">
        <v>0</v>
      </c>
      <c r="E49" s="817"/>
      <c r="F49" s="818"/>
      <c r="G49" s="818"/>
      <c r="H49" s="815"/>
      <c r="I49" s="782" t="s">
        <v>66</v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875" t="s">
        <v>66</v>
      </c>
      <c r="BB49" s="772"/>
      <c r="BC49" s="772"/>
      <c r="BD49" s="870">
        <v>0</v>
      </c>
    </row>
    <row r="50" spans="1:56" ht="43.5" x14ac:dyDescent="0.25">
      <c r="A50" s="1171"/>
      <c r="B50" s="1175"/>
      <c r="C50" s="804" t="s">
        <v>18</v>
      </c>
      <c r="D50" s="826">
        <v>0</v>
      </c>
      <c r="E50" s="820"/>
      <c r="F50" s="821"/>
      <c r="G50" s="821"/>
      <c r="H50" s="823"/>
      <c r="I50" s="782" t="s">
        <v>66</v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875" t="s">
        <v>66</v>
      </c>
      <c r="BB50" s="772"/>
      <c r="BC50" s="772"/>
      <c r="BD50" s="870">
        <v>0</v>
      </c>
    </row>
    <row r="51" spans="1:56" x14ac:dyDescent="0.25">
      <c r="A51" s="1172"/>
      <c r="B51" s="1148" t="s">
        <v>6</v>
      </c>
      <c r="C51" s="1150"/>
      <c r="D51" s="847">
        <v>0</v>
      </c>
      <c r="E51" s="848">
        <v>0</v>
      </c>
      <c r="F51" s="849">
        <v>0</v>
      </c>
      <c r="G51" s="849">
        <v>0</v>
      </c>
      <c r="H51" s="851">
        <v>0</v>
      </c>
      <c r="I51" s="782" t="s">
        <v>66</v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AO51" s="772"/>
      <c r="AP51" s="772"/>
      <c r="AQ51" s="772"/>
      <c r="AR51" s="772"/>
      <c r="AS51" s="772"/>
      <c r="AT51" s="772"/>
      <c r="AU51" s="772"/>
      <c r="AV51" s="772"/>
      <c r="AW51" s="772"/>
      <c r="AX51" s="772"/>
      <c r="AY51" s="772"/>
      <c r="AZ51" s="772"/>
      <c r="BA51" s="875" t="s">
        <v>66</v>
      </c>
      <c r="BB51" s="772"/>
      <c r="BC51" s="772"/>
      <c r="BD51" s="870">
        <v>0</v>
      </c>
    </row>
    <row r="52" spans="1:56" x14ac:dyDescent="0.25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771"/>
      <c r="AJ52" s="771"/>
      <c r="AK52" s="771"/>
      <c r="AL52" s="771"/>
      <c r="AM52" s="771"/>
      <c r="AN52" s="771"/>
      <c r="AO52" s="771"/>
      <c r="AP52" s="771"/>
      <c r="AQ52" s="771"/>
      <c r="AR52" s="771"/>
      <c r="AS52" s="771"/>
      <c r="AT52" s="771"/>
      <c r="AU52" s="771"/>
      <c r="AV52" s="771"/>
      <c r="AW52" s="771"/>
      <c r="AX52" s="771"/>
      <c r="AY52" s="771"/>
      <c r="AZ52" s="771"/>
      <c r="BA52" s="771"/>
      <c r="BB52" s="771"/>
      <c r="BC52" s="771"/>
      <c r="BD52" s="771"/>
    </row>
    <row r="53" spans="1:56" ht="31.5" x14ac:dyDescent="0.25">
      <c r="A53" s="1154" t="s">
        <v>16</v>
      </c>
      <c r="B53" s="1154"/>
      <c r="C53" s="1154"/>
      <c r="D53" s="780" t="s">
        <v>15</v>
      </c>
      <c r="E53" s="784" t="s">
        <v>14</v>
      </c>
      <c r="F53" s="779" t="s">
        <v>13</v>
      </c>
      <c r="G53" s="779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  <c r="AO53" s="772"/>
      <c r="AP53" s="772"/>
      <c r="AQ53" s="772"/>
      <c r="AR53" s="772"/>
      <c r="AS53" s="772"/>
      <c r="AT53" s="772"/>
      <c r="AU53" s="772"/>
      <c r="AV53" s="772"/>
      <c r="AW53" s="772"/>
      <c r="AX53" s="772"/>
      <c r="AY53" s="772"/>
      <c r="AZ53" s="772"/>
      <c r="BA53" s="772"/>
      <c r="BB53" s="772"/>
      <c r="BC53" s="772"/>
      <c r="BD53" s="772"/>
    </row>
    <row r="54" spans="1:56" x14ac:dyDescent="0.25">
      <c r="A54" s="1155" t="s">
        <v>10</v>
      </c>
      <c r="B54" s="1156"/>
      <c r="C54" s="1157"/>
      <c r="D54" s="855">
        <v>0</v>
      </c>
      <c r="E54" s="829"/>
      <c r="F54" s="830"/>
      <c r="G54" s="830"/>
      <c r="H54" s="854"/>
      <c r="I54" s="782" t="s">
        <v>66</v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AO54" s="772"/>
      <c r="AP54" s="772"/>
      <c r="AQ54" s="772"/>
      <c r="AR54" s="772"/>
      <c r="AS54" s="772"/>
      <c r="AT54" s="772"/>
      <c r="AU54" s="772"/>
      <c r="AV54" s="772"/>
      <c r="AW54" s="772"/>
      <c r="AX54" s="772"/>
      <c r="AY54" s="772"/>
      <c r="AZ54" s="772"/>
      <c r="BA54" s="875" t="s">
        <v>66</v>
      </c>
      <c r="BB54" s="772"/>
      <c r="BC54" s="772"/>
      <c r="BD54" s="870">
        <v>0</v>
      </c>
    </row>
    <row r="55" spans="1:56" x14ac:dyDescent="0.25">
      <c r="A55" s="1158" t="s">
        <v>9</v>
      </c>
      <c r="B55" s="1159"/>
      <c r="C55" s="1160"/>
      <c r="D55" s="855">
        <v>0</v>
      </c>
      <c r="E55" s="856"/>
      <c r="F55" s="857"/>
      <c r="G55" s="857"/>
      <c r="H55" s="858"/>
      <c r="I55" s="782" t="s">
        <v>66</v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AO55" s="772"/>
      <c r="AP55" s="772"/>
      <c r="AQ55" s="772"/>
      <c r="AR55" s="772"/>
      <c r="AS55" s="772"/>
      <c r="AT55" s="772"/>
      <c r="AU55" s="772"/>
      <c r="AV55" s="772"/>
      <c r="AW55" s="772"/>
      <c r="AX55" s="772"/>
      <c r="AY55" s="772"/>
      <c r="AZ55" s="772"/>
      <c r="BA55" s="875" t="s">
        <v>66</v>
      </c>
      <c r="BB55" s="772"/>
      <c r="BC55" s="772"/>
      <c r="BD55" s="870">
        <v>0</v>
      </c>
    </row>
    <row r="56" spans="1:56" x14ac:dyDescent="0.25">
      <c r="A56" s="1135" t="s">
        <v>8</v>
      </c>
      <c r="B56" s="1136"/>
      <c r="C56" s="1137"/>
      <c r="D56" s="855">
        <v>0</v>
      </c>
      <c r="E56" s="817"/>
      <c r="F56" s="818"/>
      <c r="G56" s="818"/>
      <c r="H56" s="815"/>
      <c r="I56" s="782" t="s">
        <v>66</v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AO56" s="772"/>
      <c r="AP56" s="772"/>
      <c r="AQ56" s="772"/>
      <c r="AR56" s="772"/>
      <c r="AS56" s="772"/>
      <c r="AT56" s="772"/>
      <c r="AU56" s="772"/>
      <c r="AV56" s="772"/>
      <c r="AW56" s="772"/>
      <c r="AX56" s="772"/>
      <c r="AY56" s="772"/>
      <c r="AZ56" s="772"/>
      <c r="BA56" s="875" t="s">
        <v>66</v>
      </c>
      <c r="BB56" s="772"/>
      <c r="BC56" s="772"/>
      <c r="BD56" s="870">
        <v>0</v>
      </c>
    </row>
    <row r="57" spans="1:56" x14ac:dyDescent="0.25">
      <c r="A57" s="1145" t="s">
        <v>7</v>
      </c>
      <c r="B57" s="1146"/>
      <c r="C57" s="1147"/>
      <c r="D57" s="859">
        <v>0</v>
      </c>
      <c r="E57" s="837"/>
      <c r="F57" s="838"/>
      <c r="G57" s="838"/>
      <c r="H57" s="816"/>
      <c r="I57" s="782" t="s">
        <v>66</v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AO57" s="772"/>
      <c r="AP57" s="772"/>
      <c r="AQ57" s="772"/>
      <c r="AR57" s="772"/>
      <c r="AS57" s="772"/>
      <c r="AT57" s="772"/>
      <c r="AU57" s="772"/>
      <c r="AV57" s="772"/>
      <c r="AW57" s="772"/>
      <c r="AX57" s="772"/>
      <c r="AY57" s="772"/>
      <c r="AZ57" s="772"/>
      <c r="BA57" s="875" t="s">
        <v>66</v>
      </c>
      <c r="BB57" s="772"/>
      <c r="BC57" s="772"/>
      <c r="BD57" s="870">
        <v>0</v>
      </c>
    </row>
    <row r="58" spans="1:56" x14ac:dyDescent="0.25">
      <c r="A58" s="1148" t="s">
        <v>6</v>
      </c>
      <c r="B58" s="1149"/>
      <c r="C58" s="1150"/>
      <c r="D58" s="860">
        <v>0</v>
      </c>
      <c r="E58" s="848">
        <v>0</v>
      </c>
      <c r="F58" s="849">
        <v>0</v>
      </c>
      <c r="G58" s="849">
        <v>0</v>
      </c>
      <c r="H58" s="851">
        <v>0</v>
      </c>
      <c r="I58" s="782" t="s">
        <v>66</v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AO58" s="772"/>
      <c r="AP58" s="772"/>
      <c r="AQ58" s="772"/>
      <c r="AR58" s="772"/>
      <c r="AS58" s="772"/>
      <c r="AT58" s="772"/>
      <c r="AU58" s="772"/>
      <c r="AV58" s="772"/>
      <c r="AW58" s="772"/>
      <c r="AX58" s="772"/>
      <c r="AY58" s="772"/>
      <c r="AZ58" s="772"/>
      <c r="BA58" s="875" t="s">
        <v>66</v>
      </c>
      <c r="BB58" s="772"/>
      <c r="BC58" s="772"/>
      <c r="BD58" s="870">
        <v>0</v>
      </c>
    </row>
    <row r="59" spans="1:56" x14ac:dyDescent="0.25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  <c r="R59" s="771"/>
      <c r="S59" s="771"/>
      <c r="T59" s="771"/>
      <c r="U59" s="771"/>
      <c r="V59" s="771"/>
      <c r="W59" s="771"/>
      <c r="X59" s="771"/>
      <c r="Y59" s="771"/>
      <c r="Z59" s="771"/>
      <c r="AA59" s="771"/>
      <c r="AB59" s="771"/>
      <c r="AC59" s="771"/>
      <c r="AD59" s="771"/>
      <c r="AE59" s="771"/>
      <c r="AF59" s="771"/>
      <c r="AG59" s="771"/>
      <c r="AH59" s="771"/>
      <c r="AI59" s="771"/>
      <c r="AJ59" s="771"/>
      <c r="AK59" s="771"/>
      <c r="AL59" s="771"/>
      <c r="AM59" s="771"/>
      <c r="AN59" s="771"/>
      <c r="AO59" s="771"/>
      <c r="AP59" s="771"/>
      <c r="AQ59" s="771"/>
      <c r="AR59" s="771"/>
      <c r="AS59" s="771"/>
      <c r="AT59" s="771"/>
      <c r="AU59" s="771"/>
      <c r="AV59" s="771"/>
      <c r="AW59" s="771"/>
      <c r="AX59" s="771"/>
      <c r="AY59" s="771"/>
      <c r="AZ59" s="771"/>
      <c r="BA59" s="771"/>
      <c r="BB59" s="771"/>
      <c r="BC59" s="771"/>
      <c r="BD59" s="771"/>
    </row>
    <row r="60" spans="1:56" ht="22.5" x14ac:dyDescent="0.25">
      <c r="A60" s="1142" t="s">
        <v>4</v>
      </c>
      <c r="B60" s="1143"/>
      <c r="C60" s="1144"/>
      <c r="D60" s="787" t="s">
        <v>3</v>
      </c>
      <c r="E60" s="1138"/>
      <c r="F60" s="113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  <c r="AO60" s="772"/>
      <c r="AP60" s="772"/>
      <c r="AQ60" s="772"/>
      <c r="AR60" s="772"/>
      <c r="AS60" s="772"/>
      <c r="AT60" s="772"/>
      <c r="AU60" s="772"/>
      <c r="AV60" s="772"/>
      <c r="AW60" s="772"/>
      <c r="AX60" s="772"/>
      <c r="AY60" s="772"/>
      <c r="AZ60" s="772"/>
      <c r="BA60" s="772"/>
      <c r="BB60" s="772"/>
      <c r="BC60" s="772"/>
      <c r="BD60" s="772"/>
    </row>
    <row r="61" spans="1:56" x14ac:dyDescent="0.25">
      <c r="A61" s="1151" t="s">
        <v>2</v>
      </c>
      <c r="B61" s="1152"/>
      <c r="C61" s="1153"/>
      <c r="D61" s="861"/>
      <c r="E61" s="1138"/>
      <c r="F61" s="113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  <c r="AO61" s="772"/>
      <c r="AP61" s="772"/>
      <c r="AQ61" s="772"/>
      <c r="AR61" s="772"/>
      <c r="AS61" s="772"/>
      <c r="AT61" s="772"/>
      <c r="AU61" s="772"/>
      <c r="AV61" s="772"/>
      <c r="AW61" s="772"/>
      <c r="AX61" s="772"/>
      <c r="AY61" s="772"/>
      <c r="AZ61" s="772"/>
      <c r="BA61" s="772"/>
      <c r="BB61" s="772"/>
      <c r="BC61" s="772"/>
      <c r="BD61" s="772"/>
    </row>
    <row r="62" spans="1:56" x14ac:dyDescent="0.25">
      <c r="A62" s="1135" t="s">
        <v>1</v>
      </c>
      <c r="B62" s="1136"/>
      <c r="C62" s="1137"/>
      <c r="D62" s="861"/>
      <c r="E62" s="1138"/>
      <c r="F62" s="113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  <c r="AO62" s="772"/>
      <c r="AP62" s="772"/>
      <c r="AQ62" s="772"/>
      <c r="AR62" s="772"/>
      <c r="AS62" s="772"/>
      <c r="AT62" s="772"/>
      <c r="AU62" s="772"/>
      <c r="AV62" s="772"/>
      <c r="AW62" s="772"/>
      <c r="AX62" s="772"/>
      <c r="AY62" s="772"/>
      <c r="AZ62" s="772"/>
      <c r="BA62" s="772"/>
      <c r="BB62" s="772"/>
      <c r="BC62" s="772"/>
      <c r="BD62" s="772"/>
    </row>
    <row r="63" spans="1:56" x14ac:dyDescent="0.25">
      <c r="A63" s="1139" t="s">
        <v>0</v>
      </c>
      <c r="B63" s="1140"/>
      <c r="C63" s="1141"/>
      <c r="D63" s="862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  <c r="AO63" s="772"/>
      <c r="AP63" s="772"/>
      <c r="AQ63" s="772"/>
      <c r="AR63" s="772"/>
      <c r="AS63" s="772"/>
      <c r="AT63" s="772"/>
      <c r="AU63" s="772"/>
      <c r="AV63" s="772"/>
      <c r="AW63" s="772"/>
      <c r="AX63" s="772"/>
      <c r="AY63" s="772"/>
      <c r="AZ63" s="772"/>
      <c r="BA63" s="772"/>
      <c r="BB63" s="772"/>
      <c r="BC63" s="772"/>
      <c r="BD63" s="772"/>
    </row>
    <row r="64" spans="1:56" x14ac:dyDescent="0.25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  <c r="R64" s="783"/>
      <c r="S64" s="783"/>
      <c r="T64" s="783"/>
      <c r="U64" s="783"/>
      <c r="V64" s="783"/>
      <c r="W64" s="783"/>
      <c r="X64" s="783"/>
      <c r="Y64" s="783"/>
      <c r="Z64" s="783"/>
      <c r="AA64" s="783"/>
      <c r="AB64" s="783"/>
      <c r="AC64" s="783"/>
      <c r="AD64" s="783"/>
      <c r="AE64" s="783"/>
      <c r="AF64" s="783"/>
      <c r="AG64" s="783"/>
      <c r="AH64" s="783"/>
      <c r="AI64" s="783"/>
      <c r="AJ64" s="783"/>
      <c r="AK64" s="783"/>
      <c r="AL64" s="783"/>
      <c r="AM64" s="783"/>
      <c r="AN64" s="783"/>
      <c r="AO64" s="783"/>
      <c r="AP64" s="783"/>
      <c r="AQ64" s="783"/>
      <c r="AR64" s="783"/>
      <c r="AS64" s="783"/>
      <c r="AT64" s="783"/>
      <c r="AU64" s="783"/>
      <c r="AV64" s="783"/>
      <c r="AW64" s="783"/>
      <c r="AX64" s="783"/>
      <c r="AY64" s="783"/>
      <c r="AZ64" s="783"/>
      <c r="BA64" s="783"/>
      <c r="BB64" s="783"/>
      <c r="BC64" s="783"/>
      <c r="BD64" s="783"/>
    </row>
    <row r="65" spans="1:17" x14ac:dyDescent="0.2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x14ac:dyDescent="0.2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x14ac:dyDescent="0.2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x14ac:dyDescent="0.2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x14ac:dyDescent="0.25">
      <c r="A200" s="872">
        <v>0</v>
      </c>
      <c r="B200" s="770"/>
      <c r="C200" s="770"/>
      <c r="D200" s="770"/>
      <c r="E200" s="770"/>
      <c r="F200" s="770"/>
      <c r="G200" s="770"/>
      <c r="H200" s="770"/>
      <c r="I200" s="770"/>
      <c r="J200" s="770"/>
      <c r="K200" s="770"/>
      <c r="L200" s="770"/>
      <c r="M200" s="770"/>
      <c r="N200" s="770"/>
      <c r="O200" s="770"/>
      <c r="P200" s="770"/>
      <c r="Q200" s="770"/>
      <c r="R200" s="770"/>
      <c r="S200" s="770"/>
      <c r="T200" s="770"/>
      <c r="U200" s="770"/>
      <c r="V200" s="770"/>
      <c r="W200" s="770"/>
      <c r="X200" s="770"/>
      <c r="Y200" s="770"/>
      <c r="Z200" s="770"/>
      <c r="AA200" s="770"/>
      <c r="AB200" s="770"/>
      <c r="AC200" s="770"/>
      <c r="AD200" s="770"/>
      <c r="AE200" s="770"/>
      <c r="AF200" s="770"/>
      <c r="AG200" s="770"/>
      <c r="AH200" s="770"/>
      <c r="AI200" s="770"/>
      <c r="AJ200" s="770"/>
      <c r="AK200" s="770"/>
      <c r="AL200" s="770"/>
      <c r="AM200" s="770"/>
      <c r="AN200" s="770"/>
      <c r="AO200" s="770"/>
      <c r="AP200" s="770"/>
      <c r="AQ200" s="770"/>
      <c r="AR200" s="770"/>
      <c r="AS200" s="770"/>
      <c r="AT200" s="770"/>
      <c r="AU200" s="770"/>
      <c r="AV200" s="770"/>
      <c r="AW200" s="770"/>
      <c r="AX200" s="770"/>
      <c r="AY200" s="770"/>
      <c r="AZ200" s="770"/>
      <c r="BA200" s="770"/>
      <c r="BB200" s="770"/>
      <c r="BC200" s="770"/>
      <c r="BD200" s="871">
        <v>0</v>
      </c>
    </row>
    <row r="204" spans="1:56" x14ac:dyDescent="0.25">
      <c r="A204" s="874"/>
      <c r="B204" s="770"/>
      <c r="C204" s="770"/>
      <c r="D204" s="770"/>
      <c r="E204" s="770"/>
      <c r="F204" s="770"/>
      <c r="G204" s="770"/>
      <c r="H204" s="770"/>
      <c r="I204" s="770"/>
      <c r="J204" s="770"/>
      <c r="K204" s="770"/>
      <c r="L204" s="770"/>
      <c r="M204" s="770"/>
      <c r="N204" s="770"/>
      <c r="O204" s="770"/>
      <c r="P204" s="770"/>
      <c r="Q204" s="770"/>
      <c r="R204" s="770"/>
      <c r="S204" s="770"/>
      <c r="T204" s="770"/>
      <c r="U204" s="770"/>
      <c r="V204" s="770"/>
      <c r="W204" s="770"/>
      <c r="X204" s="770"/>
      <c r="Y204" s="770"/>
      <c r="Z204" s="770"/>
      <c r="AA204" s="770"/>
      <c r="AB204" s="770"/>
      <c r="AC204" s="770"/>
      <c r="AD204" s="770"/>
      <c r="AE204" s="770"/>
      <c r="AF204" s="770"/>
      <c r="AG204" s="770"/>
      <c r="AH204" s="770"/>
      <c r="AI204" s="770"/>
      <c r="AJ204" s="770"/>
      <c r="AK204" s="770"/>
      <c r="AL204" s="770"/>
      <c r="AM204" s="770"/>
      <c r="AN204" s="770"/>
      <c r="AO204" s="770"/>
      <c r="AP204" s="770"/>
      <c r="AQ204" s="770"/>
      <c r="AR204" s="770"/>
      <c r="AS204" s="770"/>
      <c r="AT204" s="770"/>
      <c r="AU204" s="770"/>
      <c r="AV204" s="770"/>
      <c r="AW204" s="770"/>
      <c r="AX204" s="770"/>
      <c r="AY204" s="770"/>
      <c r="AZ204" s="770"/>
      <c r="BA204" s="770"/>
      <c r="BB204" s="770"/>
      <c r="BC204" s="770"/>
      <c r="BD204" s="770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988" t="s">
        <v>61</v>
      </c>
      <c r="B1" s="893"/>
      <c r="C1" s="893"/>
      <c r="D1" s="893"/>
      <c r="E1" s="893"/>
      <c r="F1" s="893"/>
      <c r="G1" s="893"/>
      <c r="H1" s="893"/>
      <c r="I1" s="893"/>
      <c r="J1" s="893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4"/>
      <c r="AF1" s="894"/>
      <c r="AG1" s="894"/>
      <c r="AH1" s="894"/>
      <c r="AI1" s="894"/>
      <c r="AJ1" s="894"/>
      <c r="AK1" s="894"/>
      <c r="AL1" s="894"/>
      <c r="AM1" s="894"/>
      <c r="AN1" s="894"/>
      <c r="AO1" s="894"/>
      <c r="AP1" s="894"/>
      <c r="AQ1" s="894"/>
      <c r="AR1" s="894"/>
      <c r="AS1" s="894"/>
      <c r="AT1" s="894"/>
      <c r="AU1" s="894"/>
      <c r="AV1" s="894"/>
      <c r="AW1" s="894"/>
      <c r="AX1" s="894"/>
      <c r="AY1" s="894"/>
      <c r="AZ1" s="894"/>
      <c r="BA1" s="894"/>
      <c r="BB1" s="894"/>
      <c r="BC1" s="894"/>
      <c r="BD1" s="894"/>
    </row>
    <row r="2" spans="1:56" x14ac:dyDescent="0.25">
      <c r="A2" s="988" t="s">
        <v>62</v>
      </c>
      <c r="B2" s="893"/>
      <c r="C2" s="893"/>
      <c r="D2" s="893"/>
      <c r="E2" s="893"/>
      <c r="F2" s="893"/>
      <c r="G2" s="893"/>
      <c r="H2" s="893"/>
      <c r="I2" s="893"/>
      <c r="J2" s="893"/>
      <c r="K2" s="894"/>
      <c r="L2" s="894"/>
      <c r="M2" s="894"/>
      <c r="N2" s="894"/>
      <c r="O2" s="894"/>
      <c r="P2" s="894"/>
      <c r="Q2" s="894"/>
      <c r="R2" s="894"/>
      <c r="S2" s="894"/>
      <c r="T2" s="894"/>
      <c r="U2" s="894"/>
      <c r="V2" s="894"/>
      <c r="W2" s="894"/>
      <c r="X2" s="894"/>
      <c r="Y2" s="894"/>
      <c r="Z2" s="894"/>
      <c r="AA2" s="894"/>
      <c r="AB2" s="894"/>
      <c r="AC2" s="894"/>
      <c r="AD2" s="894"/>
      <c r="AE2" s="894"/>
      <c r="AF2" s="894"/>
      <c r="AG2" s="894"/>
      <c r="AH2" s="894"/>
      <c r="AI2" s="894"/>
      <c r="AJ2" s="894"/>
      <c r="AK2" s="894"/>
      <c r="AL2" s="894"/>
      <c r="AM2" s="894"/>
      <c r="AN2" s="894"/>
      <c r="AO2" s="894"/>
      <c r="AP2" s="894"/>
      <c r="AQ2" s="894"/>
      <c r="AR2" s="894"/>
      <c r="AS2" s="894"/>
      <c r="AT2" s="894"/>
      <c r="AU2" s="894"/>
      <c r="AV2" s="894"/>
      <c r="AW2" s="894"/>
      <c r="AX2" s="894"/>
      <c r="AY2" s="894"/>
      <c r="AZ2" s="894"/>
      <c r="BA2" s="894"/>
      <c r="BB2" s="894"/>
      <c r="BC2" s="894"/>
      <c r="BD2" s="894"/>
    </row>
    <row r="3" spans="1:56" x14ac:dyDescent="0.25">
      <c r="A3" s="988" t="s">
        <v>63</v>
      </c>
      <c r="B3" s="893"/>
      <c r="C3" s="895"/>
      <c r="D3" s="893"/>
      <c r="E3" s="893"/>
      <c r="F3" s="893"/>
      <c r="G3" s="893"/>
      <c r="H3" s="893"/>
      <c r="I3" s="893"/>
      <c r="J3" s="893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</row>
    <row r="4" spans="1:56" x14ac:dyDescent="0.25">
      <c r="A4" s="988" t="s">
        <v>64</v>
      </c>
      <c r="B4" s="893"/>
      <c r="C4" s="893"/>
      <c r="D4" s="893"/>
      <c r="E4" s="893"/>
      <c r="F4" s="893"/>
      <c r="G4" s="893"/>
      <c r="H4" s="893"/>
      <c r="I4" s="893"/>
      <c r="J4" s="893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  <c r="V4" s="894"/>
      <c r="W4" s="894"/>
      <c r="X4" s="894"/>
      <c r="Y4" s="894"/>
      <c r="Z4" s="894"/>
      <c r="AA4" s="894"/>
      <c r="AB4" s="894"/>
      <c r="AC4" s="894"/>
      <c r="AD4" s="894"/>
      <c r="AE4" s="894"/>
      <c r="AF4" s="894"/>
      <c r="AG4" s="894"/>
      <c r="AH4" s="894"/>
      <c r="AI4" s="894"/>
      <c r="AJ4" s="894"/>
      <c r="AK4" s="894"/>
      <c r="AL4" s="894"/>
      <c r="AM4" s="894"/>
      <c r="AN4" s="894"/>
      <c r="AO4" s="894"/>
      <c r="AP4" s="894"/>
      <c r="AQ4" s="894"/>
      <c r="AR4" s="894"/>
      <c r="AS4" s="894"/>
      <c r="AT4" s="894"/>
      <c r="AU4" s="894"/>
      <c r="AV4" s="894"/>
      <c r="AW4" s="894"/>
      <c r="AX4" s="894"/>
      <c r="AY4" s="894"/>
      <c r="AZ4" s="894"/>
      <c r="BA4" s="894"/>
      <c r="BB4" s="894"/>
      <c r="BC4" s="894"/>
      <c r="BD4" s="894"/>
    </row>
    <row r="5" spans="1:56" x14ac:dyDescent="0.25">
      <c r="A5" s="892" t="s">
        <v>65</v>
      </c>
      <c r="B5" s="893"/>
      <c r="C5" s="893"/>
      <c r="D5" s="893"/>
      <c r="E5" s="893"/>
      <c r="F5" s="893"/>
      <c r="G5" s="893"/>
      <c r="H5" s="893"/>
      <c r="I5" s="893"/>
      <c r="J5" s="893"/>
      <c r="K5" s="894"/>
      <c r="L5" s="894"/>
      <c r="M5" s="894"/>
      <c r="N5" s="894"/>
      <c r="O5" s="894"/>
      <c r="P5" s="894"/>
      <c r="Q5" s="894"/>
      <c r="R5" s="894"/>
      <c r="S5" s="894"/>
      <c r="T5" s="894"/>
      <c r="U5" s="894"/>
      <c r="V5" s="894"/>
      <c r="W5" s="894"/>
      <c r="X5" s="894"/>
      <c r="Y5" s="894"/>
      <c r="Z5" s="894"/>
      <c r="AA5" s="894"/>
      <c r="AB5" s="894"/>
      <c r="AC5" s="894"/>
      <c r="AD5" s="894"/>
      <c r="AE5" s="894"/>
      <c r="AF5" s="894"/>
      <c r="AG5" s="894"/>
      <c r="AH5" s="894"/>
      <c r="AI5" s="894"/>
      <c r="AJ5" s="894"/>
      <c r="AK5" s="894"/>
      <c r="AL5" s="894"/>
      <c r="AM5" s="894"/>
      <c r="AN5" s="894"/>
      <c r="AO5" s="894"/>
      <c r="AP5" s="894"/>
      <c r="AQ5" s="894"/>
      <c r="AR5" s="894"/>
      <c r="AS5" s="894"/>
      <c r="AT5" s="894"/>
      <c r="AU5" s="894"/>
      <c r="AV5" s="894"/>
      <c r="AW5" s="894"/>
      <c r="AX5" s="894"/>
      <c r="AY5" s="894"/>
      <c r="AZ5" s="894"/>
      <c r="BA5" s="894"/>
      <c r="BB5" s="894"/>
      <c r="BC5" s="894"/>
      <c r="BD5" s="894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920"/>
      <c r="Q6" s="905"/>
      <c r="R6" s="890"/>
      <c r="S6" s="890"/>
      <c r="T6" s="890"/>
      <c r="U6" s="890"/>
      <c r="V6" s="890"/>
      <c r="W6" s="890"/>
      <c r="X6" s="890"/>
      <c r="Y6" s="890"/>
      <c r="Z6" s="890"/>
      <c r="AA6" s="890"/>
      <c r="AB6" s="890"/>
      <c r="AC6" s="890"/>
      <c r="AD6" s="890"/>
      <c r="AE6" s="890"/>
      <c r="AF6" s="890"/>
      <c r="AG6" s="890"/>
      <c r="AH6" s="890"/>
      <c r="AI6" s="890"/>
      <c r="AJ6" s="890"/>
      <c r="AK6" s="890"/>
      <c r="AL6" s="890"/>
      <c r="AM6" s="890"/>
      <c r="AN6" s="890"/>
      <c r="AO6" s="890"/>
      <c r="AP6" s="890"/>
      <c r="AQ6" s="890"/>
      <c r="AR6" s="890"/>
      <c r="AS6" s="890"/>
      <c r="AT6" s="890"/>
      <c r="AU6" s="890"/>
      <c r="AV6" s="890"/>
      <c r="AW6" s="890"/>
      <c r="AX6" s="890"/>
      <c r="AY6" s="890"/>
      <c r="AZ6" s="890"/>
      <c r="BA6" s="890"/>
      <c r="BB6" s="890"/>
      <c r="BC6" s="890"/>
      <c r="BD6" s="890"/>
    </row>
    <row r="7" spans="1:56" x14ac:dyDescent="0.25">
      <c r="A7" s="930" t="s">
        <v>59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9"/>
      <c r="Q7" s="890"/>
      <c r="R7" s="890"/>
      <c r="S7" s="890"/>
      <c r="T7" s="890"/>
      <c r="U7" s="890"/>
      <c r="V7" s="890"/>
      <c r="W7" s="890"/>
      <c r="X7" s="890"/>
      <c r="Y7" s="890"/>
      <c r="Z7" s="890"/>
      <c r="AA7" s="890"/>
      <c r="AB7" s="890"/>
      <c r="AC7" s="890"/>
      <c r="AD7" s="890"/>
      <c r="AE7" s="890"/>
      <c r="AF7" s="890"/>
      <c r="AG7" s="890"/>
      <c r="AH7" s="890"/>
      <c r="AI7" s="890"/>
      <c r="AJ7" s="890"/>
      <c r="AK7" s="890"/>
      <c r="AL7" s="890"/>
      <c r="AM7" s="890"/>
      <c r="AN7" s="890"/>
      <c r="AO7" s="890"/>
      <c r="AP7" s="890"/>
      <c r="AQ7" s="890"/>
      <c r="AR7" s="890"/>
      <c r="AS7" s="890"/>
      <c r="AT7" s="890"/>
      <c r="AU7" s="890"/>
      <c r="AV7" s="890"/>
      <c r="AW7" s="890"/>
      <c r="AX7" s="890"/>
      <c r="AY7" s="890"/>
      <c r="AZ7" s="890"/>
      <c r="BA7" s="890"/>
      <c r="BB7" s="890"/>
      <c r="BC7" s="890"/>
      <c r="BD7" s="890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893"/>
      <c r="S8" s="890"/>
      <c r="T8" s="890"/>
      <c r="U8" s="890"/>
      <c r="V8" s="890"/>
      <c r="W8" s="890"/>
      <c r="X8" s="890"/>
      <c r="Y8" s="890"/>
      <c r="Z8" s="890"/>
      <c r="AA8" s="890"/>
      <c r="AB8" s="890"/>
      <c r="AC8" s="890"/>
      <c r="AD8" s="890"/>
      <c r="AE8" s="890"/>
      <c r="AF8" s="890"/>
      <c r="AG8" s="890"/>
      <c r="AH8" s="890"/>
      <c r="AI8" s="890"/>
      <c r="AJ8" s="890"/>
      <c r="AK8" s="890"/>
      <c r="AL8" s="890"/>
      <c r="AM8" s="890"/>
      <c r="AN8" s="890"/>
      <c r="AO8" s="891"/>
      <c r="AP8" s="891"/>
      <c r="AQ8" s="891"/>
      <c r="AR8" s="891"/>
      <c r="AS8" s="891"/>
      <c r="AT8" s="891"/>
      <c r="AU8" s="891"/>
      <c r="AV8" s="891"/>
      <c r="AW8" s="891"/>
      <c r="AX8" s="891"/>
      <c r="AY8" s="891"/>
      <c r="AZ8" s="891"/>
      <c r="BA8" s="891"/>
      <c r="BB8" s="891"/>
      <c r="BC8" s="891"/>
      <c r="BD8" s="891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995" t="s">
        <v>46</v>
      </c>
      <c r="O9" s="996" t="s">
        <v>45</v>
      </c>
      <c r="P9" s="1190"/>
      <c r="Q9" s="1181"/>
      <c r="R9" s="893"/>
      <c r="S9" s="890"/>
      <c r="T9" s="890"/>
      <c r="U9" s="890"/>
      <c r="V9" s="890"/>
      <c r="W9" s="890"/>
      <c r="X9" s="890"/>
      <c r="Y9" s="890"/>
      <c r="Z9" s="890"/>
      <c r="AA9" s="890"/>
      <c r="AB9" s="890"/>
      <c r="AC9" s="890"/>
      <c r="AD9" s="890"/>
      <c r="AE9" s="890"/>
      <c r="AF9" s="890"/>
      <c r="AG9" s="890"/>
      <c r="AH9" s="890"/>
      <c r="AI9" s="890"/>
      <c r="AJ9" s="890"/>
      <c r="AK9" s="890"/>
      <c r="AL9" s="890"/>
      <c r="AM9" s="890"/>
      <c r="AN9" s="890"/>
      <c r="AO9" s="891"/>
      <c r="AP9" s="891"/>
      <c r="AQ9" s="891"/>
      <c r="AR9" s="891"/>
      <c r="AS9" s="891"/>
      <c r="AT9" s="891"/>
      <c r="AU9" s="891"/>
      <c r="AV9" s="891"/>
      <c r="AW9" s="891"/>
      <c r="AX9" s="891"/>
      <c r="AY9" s="891"/>
      <c r="AZ9" s="891"/>
      <c r="BA9" s="891"/>
      <c r="BB9" s="891"/>
      <c r="BC9" s="891"/>
      <c r="BD9" s="891"/>
    </row>
    <row r="10" spans="1:56" x14ac:dyDescent="0.25">
      <c r="A10" s="1170" t="s">
        <v>38</v>
      </c>
      <c r="B10" s="1178" t="s">
        <v>37</v>
      </c>
      <c r="C10" s="1179"/>
      <c r="D10" s="943">
        <v>0</v>
      </c>
      <c r="E10" s="948"/>
      <c r="F10" s="949"/>
      <c r="G10" s="949"/>
      <c r="H10" s="950"/>
      <c r="I10" s="950"/>
      <c r="J10" s="950"/>
      <c r="K10" s="950"/>
      <c r="L10" s="950"/>
      <c r="M10" s="951"/>
      <c r="N10" s="997"/>
      <c r="O10" s="998"/>
      <c r="P10" s="962"/>
      <c r="Q10" s="933"/>
      <c r="R10" s="901" t="s">
        <v>66</v>
      </c>
      <c r="S10" s="890"/>
      <c r="T10" s="890"/>
      <c r="U10" s="890"/>
      <c r="V10" s="890"/>
      <c r="W10" s="890"/>
      <c r="X10" s="890"/>
      <c r="Y10" s="890"/>
      <c r="Z10" s="890"/>
      <c r="AA10" s="890"/>
      <c r="AB10" s="890"/>
      <c r="AC10" s="890"/>
      <c r="AD10" s="890"/>
      <c r="AE10" s="890"/>
      <c r="AF10" s="890"/>
      <c r="AG10" s="890"/>
      <c r="AH10" s="890"/>
      <c r="AI10" s="890"/>
      <c r="AJ10" s="890"/>
      <c r="AK10" s="890"/>
      <c r="AL10" s="890"/>
      <c r="AM10" s="890"/>
      <c r="AN10" s="890"/>
      <c r="AO10" s="891"/>
      <c r="AP10" s="891"/>
      <c r="AQ10" s="891"/>
      <c r="AR10" s="891"/>
      <c r="AS10" s="891"/>
      <c r="AT10" s="891"/>
      <c r="AU10" s="891"/>
      <c r="AV10" s="891"/>
      <c r="AW10" s="891"/>
      <c r="AX10" s="891"/>
      <c r="AY10" s="891"/>
      <c r="AZ10" s="891"/>
      <c r="BA10" s="994" t="s">
        <v>66</v>
      </c>
      <c r="BB10" s="891"/>
      <c r="BC10" s="891"/>
      <c r="BD10" s="989">
        <v>0</v>
      </c>
    </row>
    <row r="11" spans="1:56" x14ac:dyDescent="0.25">
      <c r="A11" s="1171"/>
      <c r="B11" s="1161" t="s">
        <v>36</v>
      </c>
      <c r="C11" s="1162"/>
      <c r="D11" s="944">
        <v>0</v>
      </c>
      <c r="E11" s="936"/>
      <c r="F11" s="937"/>
      <c r="G11" s="937"/>
      <c r="H11" s="937"/>
      <c r="I11" s="937"/>
      <c r="J11" s="937"/>
      <c r="K11" s="937"/>
      <c r="L11" s="937"/>
      <c r="M11" s="938"/>
      <c r="N11" s="999"/>
      <c r="O11" s="984"/>
      <c r="P11" s="952"/>
      <c r="Q11" s="952"/>
      <c r="R11" s="901" t="s">
        <v>66</v>
      </c>
      <c r="S11" s="890"/>
      <c r="T11" s="890"/>
      <c r="U11" s="890"/>
      <c r="V11" s="890"/>
      <c r="W11" s="890"/>
      <c r="X11" s="890"/>
      <c r="Y11" s="890"/>
      <c r="Z11" s="890"/>
      <c r="AA11" s="890"/>
      <c r="AB11" s="890"/>
      <c r="AC11" s="890"/>
      <c r="AD11" s="890"/>
      <c r="AE11" s="890"/>
      <c r="AF11" s="890"/>
      <c r="AG11" s="890"/>
      <c r="AH11" s="890"/>
      <c r="AI11" s="890"/>
      <c r="AJ11" s="890"/>
      <c r="AK11" s="890"/>
      <c r="AL11" s="890"/>
      <c r="AM11" s="890"/>
      <c r="AN11" s="890"/>
      <c r="AO11" s="891"/>
      <c r="AP11" s="891"/>
      <c r="AQ11" s="891"/>
      <c r="AR11" s="891"/>
      <c r="AS11" s="891"/>
      <c r="AT11" s="891"/>
      <c r="AU11" s="891"/>
      <c r="AV11" s="891"/>
      <c r="AW11" s="891"/>
      <c r="AX11" s="891"/>
      <c r="AY11" s="891"/>
      <c r="AZ11" s="891"/>
      <c r="BA11" s="994" t="s">
        <v>66</v>
      </c>
      <c r="BB11" s="891"/>
      <c r="BC11" s="891"/>
      <c r="BD11" s="989">
        <v>0</v>
      </c>
    </row>
    <row r="12" spans="1:56" x14ac:dyDescent="0.25">
      <c r="A12" s="1171"/>
      <c r="B12" s="1161" t="s">
        <v>35</v>
      </c>
      <c r="C12" s="1162"/>
      <c r="D12" s="944">
        <v>0</v>
      </c>
      <c r="E12" s="936"/>
      <c r="F12" s="937"/>
      <c r="G12" s="937"/>
      <c r="H12" s="937"/>
      <c r="I12" s="937"/>
      <c r="J12" s="937"/>
      <c r="K12" s="937"/>
      <c r="L12" s="937"/>
      <c r="M12" s="938"/>
      <c r="N12" s="999"/>
      <c r="O12" s="984"/>
      <c r="P12" s="952"/>
      <c r="Q12" s="952"/>
      <c r="R12" s="901" t="s">
        <v>66</v>
      </c>
      <c r="S12" s="890"/>
      <c r="T12" s="890"/>
      <c r="U12" s="890"/>
      <c r="V12" s="890"/>
      <c r="W12" s="890"/>
      <c r="X12" s="890"/>
      <c r="Y12" s="890"/>
      <c r="Z12" s="890"/>
      <c r="AA12" s="890"/>
      <c r="AB12" s="890"/>
      <c r="AC12" s="890"/>
      <c r="AD12" s="890"/>
      <c r="AE12" s="890"/>
      <c r="AF12" s="890"/>
      <c r="AG12" s="890"/>
      <c r="AH12" s="890"/>
      <c r="AI12" s="890"/>
      <c r="AJ12" s="890"/>
      <c r="AK12" s="890"/>
      <c r="AL12" s="890"/>
      <c r="AM12" s="890"/>
      <c r="AN12" s="890"/>
      <c r="AO12" s="891"/>
      <c r="AP12" s="891"/>
      <c r="AQ12" s="891"/>
      <c r="AR12" s="891"/>
      <c r="AS12" s="891"/>
      <c r="AT12" s="891"/>
      <c r="AU12" s="891"/>
      <c r="AV12" s="891"/>
      <c r="AW12" s="891"/>
      <c r="AX12" s="891"/>
      <c r="AY12" s="891"/>
      <c r="AZ12" s="891"/>
      <c r="BA12" s="994" t="s">
        <v>66</v>
      </c>
      <c r="BB12" s="891"/>
      <c r="BC12" s="891"/>
      <c r="BD12" s="989">
        <v>0</v>
      </c>
    </row>
    <row r="13" spans="1:56" x14ac:dyDescent="0.25">
      <c r="A13" s="1171"/>
      <c r="B13" s="1161" t="s">
        <v>34</v>
      </c>
      <c r="C13" s="1162"/>
      <c r="D13" s="944">
        <v>0</v>
      </c>
      <c r="E13" s="936"/>
      <c r="F13" s="937"/>
      <c r="G13" s="937"/>
      <c r="H13" s="937"/>
      <c r="I13" s="937"/>
      <c r="J13" s="937"/>
      <c r="K13" s="937"/>
      <c r="L13" s="937"/>
      <c r="M13" s="938"/>
      <c r="N13" s="999"/>
      <c r="O13" s="984"/>
      <c r="P13" s="952"/>
      <c r="Q13" s="952"/>
      <c r="R13" s="901" t="s">
        <v>66</v>
      </c>
      <c r="S13" s="890"/>
      <c r="T13" s="890"/>
      <c r="U13" s="890"/>
      <c r="V13" s="890"/>
      <c r="W13" s="890"/>
      <c r="X13" s="890"/>
      <c r="Y13" s="890"/>
      <c r="Z13" s="890"/>
      <c r="AA13" s="890"/>
      <c r="AB13" s="890"/>
      <c r="AC13" s="890"/>
      <c r="AD13" s="890"/>
      <c r="AE13" s="890"/>
      <c r="AF13" s="890"/>
      <c r="AG13" s="890"/>
      <c r="AH13" s="890"/>
      <c r="AI13" s="890"/>
      <c r="AJ13" s="890"/>
      <c r="AK13" s="890"/>
      <c r="AL13" s="890"/>
      <c r="AM13" s="890"/>
      <c r="AN13" s="890"/>
      <c r="AO13" s="891"/>
      <c r="AP13" s="891"/>
      <c r="AQ13" s="891"/>
      <c r="AR13" s="891"/>
      <c r="AS13" s="891"/>
      <c r="AT13" s="891"/>
      <c r="AU13" s="891"/>
      <c r="AV13" s="891"/>
      <c r="AW13" s="891"/>
      <c r="AX13" s="891"/>
      <c r="AY13" s="891"/>
      <c r="AZ13" s="891"/>
      <c r="BA13" s="994" t="s">
        <v>66</v>
      </c>
      <c r="BB13" s="891"/>
      <c r="BC13" s="891"/>
      <c r="BD13" s="989">
        <v>0</v>
      </c>
    </row>
    <row r="14" spans="1:56" x14ac:dyDescent="0.25">
      <c r="A14" s="1171"/>
      <c r="B14" s="1161" t="s">
        <v>33</v>
      </c>
      <c r="C14" s="1162"/>
      <c r="D14" s="944">
        <v>0</v>
      </c>
      <c r="E14" s="936"/>
      <c r="F14" s="937"/>
      <c r="G14" s="937"/>
      <c r="H14" s="937"/>
      <c r="I14" s="937"/>
      <c r="J14" s="937"/>
      <c r="K14" s="937"/>
      <c r="L14" s="937"/>
      <c r="M14" s="938"/>
      <c r="N14" s="999"/>
      <c r="O14" s="984"/>
      <c r="P14" s="952"/>
      <c r="Q14" s="952"/>
      <c r="R14" s="901" t="s">
        <v>66</v>
      </c>
      <c r="S14" s="890"/>
      <c r="T14" s="890"/>
      <c r="U14" s="890"/>
      <c r="V14" s="890"/>
      <c r="W14" s="890"/>
      <c r="X14" s="890"/>
      <c r="Y14" s="890"/>
      <c r="Z14" s="890"/>
      <c r="AA14" s="890"/>
      <c r="AB14" s="890"/>
      <c r="AC14" s="890"/>
      <c r="AD14" s="890"/>
      <c r="AE14" s="890"/>
      <c r="AF14" s="890"/>
      <c r="AG14" s="890"/>
      <c r="AH14" s="890"/>
      <c r="AI14" s="890"/>
      <c r="AJ14" s="890"/>
      <c r="AK14" s="890"/>
      <c r="AL14" s="890"/>
      <c r="AM14" s="890"/>
      <c r="AN14" s="890"/>
      <c r="AO14" s="891"/>
      <c r="AP14" s="891"/>
      <c r="AQ14" s="891"/>
      <c r="AR14" s="891"/>
      <c r="AS14" s="891"/>
      <c r="AT14" s="891"/>
      <c r="AU14" s="891"/>
      <c r="AV14" s="891"/>
      <c r="AW14" s="891"/>
      <c r="AX14" s="891"/>
      <c r="AY14" s="891"/>
      <c r="AZ14" s="891"/>
      <c r="BA14" s="994" t="s">
        <v>66</v>
      </c>
      <c r="BB14" s="891"/>
      <c r="BC14" s="891"/>
      <c r="BD14" s="989">
        <v>0</v>
      </c>
    </row>
    <row r="15" spans="1:56" x14ac:dyDescent="0.25">
      <c r="A15" s="1171"/>
      <c r="B15" s="1161" t="s">
        <v>32</v>
      </c>
      <c r="C15" s="1162"/>
      <c r="D15" s="944">
        <v>0</v>
      </c>
      <c r="E15" s="936"/>
      <c r="F15" s="937"/>
      <c r="G15" s="937"/>
      <c r="H15" s="937"/>
      <c r="I15" s="937"/>
      <c r="J15" s="937"/>
      <c r="K15" s="937"/>
      <c r="L15" s="937"/>
      <c r="M15" s="938"/>
      <c r="N15" s="999"/>
      <c r="O15" s="984"/>
      <c r="P15" s="952"/>
      <c r="Q15" s="952"/>
      <c r="R15" s="901" t="s">
        <v>66</v>
      </c>
      <c r="S15" s="890"/>
      <c r="T15" s="890"/>
      <c r="U15" s="890"/>
      <c r="V15" s="890"/>
      <c r="W15" s="890"/>
      <c r="X15" s="890"/>
      <c r="Y15" s="890"/>
      <c r="Z15" s="890"/>
      <c r="AA15" s="890"/>
      <c r="AB15" s="890"/>
      <c r="AC15" s="890"/>
      <c r="AD15" s="890"/>
      <c r="AE15" s="890"/>
      <c r="AF15" s="890"/>
      <c r="AG15" s="890"/>
      <c r="AH15" s="890"/>
      <c r="AI15" s="890"/>
      <c r="AJ15" s="890"/>
      <c r="AK15" s="890"/>
      <c r="AL15" s="890"/>
      <c r="AM15" s="890"/>
      <c r="AN15" s="890"/>
      <c r="AO15" s="891"/>
      <c r="AP15" s="891"/>
      <c r="AQ15" s="891"/>
      <c r="AR15" s="891"/>
      <c r="AS15" s="891"/>
      <c r="AT15" s="891"/>
      <c r="AU15" s="891"/>
      <c r="AV15" s="891"/>
      <c r="AW15" s="891"/>
      <c r="AX15" s="891"/>
      <c r="AY15" s="891"/>
      <c r="AZ15" s="891"/>
      <c r="BA15" s="994" t="s">
        <v>66</v>
      </c>
      <c r="BB15" s="891"/>
      <c r="BC15" s="891"/>
      <c r="BD15" s="989">
        <v>0</v>
      </c>
    </row>
    <row r="16" spans="1:56" x14ac:dyDescent="0.25">
      <c r="A16" s="1171"/>
      <c r="B16" s="1161" t="s">
        <v>31</v>
      </c>
      <c r="C16" s="1162"/>
      <c r="D16" s="944">
        <v>0</v>
      </c>
      <c r="E16" s="936"/>
      <c r="F16" s="937"/>
      <c r="G16" s="937"/>
      <c r="H16" s="937"/>
      <c r="I16" s="937"/>
      <c r="J16" s="937"/>
      <c r="K16" s="937"/>
      <c r="L16" s="937"/>
      <c r="M16" s="938"/>
      <c r="N16" s="999"/>
      <c r="O16" s="984"/>
      <c r="P16" s="952"/>
      <c r="Q16" s="952"/>
      <c r="R16" s="901" t="s">
        <v>66</v>
      </c>
      <c r="S16" s="890"/>
      <c r="T16" s="890"/>
      <c r="U16" s="890"/>
      <c r="V16" s="890"/>
      <c r="W16" s="890"/>
      <c r="X16" s="890"/>
      <c r="Y16" s="890"/>
      <c r="Z16" s="890"/>
      <c r="AA16" s="890"/>
      <c r="AB16" s="890"/>
      <c r="AC16" s="890"/>
      <c r="AD16" s="890"/>
      <c r="AE16" s="890"/>
      <c r="AF16" s="890"/>
      <c r="AG16" s="890"/>
      <c r="AH16" s="890"/>
      <c r="AI16" s="890"/>
      <c r="AJ16" s="890"/>
      <c r="AK16" s="890"/>
      <c r="AL16" s="890"/>
      <c r="AM16" s="890"/>
      <c r="AN16" s="890"/>
      <c r="AO16" s="891"/>
      <c r="AP16" s="891"/>
      <c r="AQ16" s="891"/>
      <c r="AR16" s="891"/>
      <c r="AS16" s="891"/>
      <c r="AT16" s="891"/>
      <c r="AU16" s="891"/>
      <c r="AV16" s="891"/>
      <c r="AW16" s="891"/>
      <c r="AX16" s="891"/>
      <c r="AY16" s="891"/>
      <c r="AZ16" s="891"/>
      <c r="BA16" s="994" t="s">
        <v>66</v>
      </c>
      <c r="BB16" s="891"/>
      <c r="BC16" s="891"/>
      <c r="BD16" s="989">
        <v>0</v>
      </c>
    </row>
    <row r="17" spans="1:56" x14ac:dyDescent="0.25">
      <c r="A17" s="1171"/>
      <c r="B17" s="1161" t="s">
        <v>30</v>
      </c>
      <c r="C17" s="1162"/>
      <c r="D17" s="944">
        <v>0</v>
      </c>
      <c r="E17" s="946"/>
      <c r="F17" s="947"/>
      <c r="G17" s="947"/>
      <c r="H17" s="947"/>
      <c r="I17" s="937"/>
      <c r="J17" s="937"/>
      <c r="K17" s="937"/>
      <c r="L17" s="937"/>
      <c r="M17" s="982"/>
      <c r="N17" s="999"/>
      <c r="O17" s="984"/>
      <c r="P17" s="952"/>
      <c r="Q17" s="953"/>
      <c r="R17" s="901" t="s">
        <v>66</v>
      </c>
      <c r="S17" s="890"/>
      <c r="T17" s="890"/>
      <c r="U17" s="890"/>
      <c r="V17" s="890"/>
      <c r="W17" s="890"/>
      <c r="X17" s="890"/>
      <c r="Y17" s="890"/>
      <c r="Z17" s="890"/>
      <c r="AA17" s="890"/>
      <c r="AB17" s="890"/>
      <c r="AC17" s="890"/>
      <c r="AD17" s="890"/>
      <c r="AE17" s="890"/>
      <c r="AF17" s="890"/>
      <c r="AG17" s="890"/>
      <c r="AH17" s="890"/>
      <c r="AI17" s="890"/>
      <c r="AJ17" s="890"/>
      <c r="AK17" s="890"/>
      <c r="AL17" s="890"/>
      <c r="AM17" s="890"/>
      <c r="AN17" s="890"/>
      <c r="AO17" s="891"/>
      <c r="AP17" s="891"/>
      <c r="AQ17" s="891"/>
      <c r="AR17" s="891"/>
      <c r="AS17" s="891"/>
      <c r="AT17" s="891"/>
      <c r="AU17" s="891"/>
      <c r="AV17" s="891"/>
      <c r="AW17" s="891"/>
      <c r="AX17" s="891"/>
      <c r="AY17" s="891"/>
      <c r="AZ17" s="891"/>
      <c r="BA17" s="994" t="s">
        <v>66</v>
      </c>
      <c r="BB17" s="891"/>
      <c r="BC17" s="891"/>
      <c r="BD17" s="989">
        <v>0</v>
      </c>
    </row>
    <row r="18" spans="1:56" x14ac:dyDescent="0.25">
      <c r="A18" s="1171"/>
      <c r="B18" s="1176" t="s">
        <v>29</v>
      </c>
      <c r="C18" s="1177"/>
      <c r="D18" s="944">
        <v>0</v>
      </c>
      <c r="E18" s="936"/>
      <c r="F18" s="937"/>
      <c r="G18" s="937"/>
      <c r="H18" s="937"/>
      <c r="I18" s="947"/>
      <c r="J18" s="947"/>
      <c r="K18" s="947"/>
      <c r="L18" s="947"/>
      <c r="M18" s="982"/>
      <c r="N18" s="1000"/>
      <c r="O18" s="987"/>
      <c r="P18" s="952"/>
      <c r="Q18" s="952"/>
      <c r="R18" s="901" t="s">
        <v>66</v>
      </c>
      <c r="S18" s="890"/>
      <c r="T18" s="890"/>
      <c r="U18" s="890"/>
      <c r="V18" s="890"/>
      <c r="W18" s="890"/>
      <c r="X18" s="890"/>
      <c r="Y18" s="890"/>
      <c r="Z18" s="890"/>
      <c r="AA18" s="890"/>
      <c r="AB18" s="890"/>
      <c r="AC18" s="890"/>
      <c r="AD18" s="890"/>
      <c r="AE18" s="890"/>
      <c r="AF18" s="890"/>
      <c r="AG18" s="890"/>
      <c r="AH18" s="890"/>
      <c r="AI18" s="890"/>
      <c r="AJ18" s="890"/>
      <c r="AK18" s="890"/>
      <c r="AL18" s="890"/>
      <c r="AM18" s="890"/>
      <c r="AN18" s="890"/>
      <c r="AO18" s="891"/>
      <c r="AP18" s="891"/>
      <c r="AQ18" s="891"/>
      <c r="AR18" s="891"/>
      <c r="AS18" s="891"/>
      <c r="AT18" s="891"/>
      <c r="AU18" s="891"/>
      <c r="AV18" s="891"/>
      <c r="AW18" s="891"/>
      <c r="AX18" s="891"/>
      <c r="AY18" s="891"/>
      <c r="AZ18" s="891"/>
      <c r="BA18" s="994" t="s">
        <v>66</v>
      </c>
      <c r="BB18" s="891"/>
      <c r="BC18" s="891"/>
      <c r="BD18" s="989">
        <v>0</v>
      </c>
    </row>
    <row r="19" spans="1:56" x14ac:dyDescent="0.25">
      <c r="A19" s="1171"/>
      <c r="B19" s="1161" t="s">
        <v>28</v>
      </c>
      <c r="C19" s="1162"/>
      <c r="D19" s="944">
        <v>0</v>
      </c>
      <c r="E19" s="936"/>
      <c r="F19" s="937"/>
      <c r="G19" s="937"/>
      <c r="H19" s="947"/>
      <c r="I19" s="947"/>
      <c r="J19" s="947"/>
      <c r="K19" s="947"/>
      <c r="L19" s="947"/>
      <c r="M19" s="982"/>
      <c r="N19" s="1001"/>
      <c r="O19" s="1002"/>
      <c r="P19" s="983"/>
      <c r="Q19" s="952"/>
      <c r="R19" s="901" t="s">
        <v>66</v>
      </c>
      <c r="S19" s="890"/>
      <c r="T19" s="890"/>
      <c r="U19" s="890"/>
      <c r="V19" s="890"/>
      <c r="W19" s="890"/>
      <c r="X19" s="890"/>
      <c r="Y19" s="890"/>
      <c r="Z19" s="890"/>
      <c r="AA19" s="890"/>
      <c r="AB19" s="890"/>
      <c r="AC19" s="890"/>
      <c r="AD19" s="890"/>
      <c r="AE19" s="890"/>
      <c r="AF19" s="890"/>
      <c r="AG19" s="890"/>
      <c r="AH19" s="890"/>
      <c r="AI19" s="890"/>
      <c r="AJ19" s="890"/>
      <c r="AK19" s="890"/>
      <c r="AL19" s="890"/>
      <c r="AM19" s="890"/>
      <c r="AN19" s="890"/>
      <c r="AO19" s="891"/>
      <c r="AP19" s="891"/>
      <c r="AQ19" s="891"/>
      <c r="AR19" s="891"/>
      <c r="AS19" s="891"/>
      <c r="AT19" s="891"/>
      <c r="AU19" s="891"/>
      <c r="AV19" s="891"/>
      <c r="AW19" s="891"/>
      <c r="AX19" s="891"/>
      <c r="AY19" s="891"/>
      <c r="AZ19" s="891"/>
      <c r="BA19" s="994" t="s">
        <v>66</v>
      </c>
      <c r="BB19" s="891"/>
      <c r="BC19" s="891"/>
      <c r="BD19" s="989">
        <v>0</v>
      </c>
    </row>
    <row r="20" spans="1:56" x14ac:dyDescent="0.25">
      <c r="A20" s="1171"/>
      <c r="B20" s="1161" t="s">
        <v>27</v>
      </c>
      <c r="C20" s="1162"/>
      <c r="D20" s="944">
        <v>0</v>
      </c>
      <c r="E20" s="936"/>
      <c r="F20" s="937"/>
      <c r="G20" s="937"/>
      <c r="H20" s="937"/>
      <c r="I20" s="937"/>
      <c r="J20" s="937"/>
      <c r="K20" s="937"/>
      <c r="L20" s="937"/>
      <c r="M20" s="938"/>
      <c r="N20" s="999"/>
      <c r="O20" s="984"/>
      <c r="P20" s="952"/>
      <c r="Q20" s="952"/>
      <c r="R20" s="901" t="s">
        <v>66</v>
      </c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0"/>
      <c r="AF20" s="890"/>
      <c r="AG20" s="890"/>
      <c r="AH20" s="890"/>
      <c r="AI20" s="890"/>
      <c r="AJ20" s="890"/>
      <c r="AK20" s="890"/>
      <c r="AL20" s="890"/>
      <c r="AM20" s="890"/>
      <c r="AN20" s="890"/>
      <c r="AO20" s="891"/>
      <c r="AP20" s="891"/>
      <c r="AQ20" s="891"/>
      <c r="AR20" s="891"/>
      <c r="AS20" s="891"/>
      <c r="AT20" s="891"/>
      <c r="AU20" s="891"/>
      <c r="AV20" s="891"/>
      <c r="AW20" s="891"/>
      <c r="AX20" s="891"/>
      <c r="AY20" s="891"/>
      <c r="AZ20" s="891"/>
      <c r="BA20" s="994" t="s">
        <v>66</v>
      </c>
      <c r="BB20" s="891"/>
      <c r="BC20" s="891"/>
      <c r="BD20" s="989">
        <v>0</v>
      </c>
    </row>
    <row r="21" spans="1:56" x14ac:dyDescent="0.25">
      <c r="A21" s="1171"/>
      <c r="B21" s="1161" t="s">
        <v>26</v>
      </c>
      <c r="C21" s="1162"/>
      <c r="D21" s="944">
        <v>0</v>
      </c>
      <c r="E21" s="936"/>
      <c r="F21" s="937"/>
      <c r="G21" s="937"/>
      <c r="H21" s="937"/>
      <c r="I21" s="937"/>
      <c r="J21" s="937"/>
      <c r="K21" s="937"/>
      <c r="L21" s="937"/>
      <c r="M21" s="938"/>
      <c r="N21" s="999"/>
      <c r="O21" s="984"/>
      <c r="P21" s="952"/>
      <c r="Q21" s="952"/>
      <c r="R21" s="901" t="s">
        <v>66</v>
      </c>
      <c r="S21" s="890"/>
      <c r="T21" s="890"/>
      <c r="U21" s="890"/>
      <c r="V21" s="890"/>
      <c r="W21" s="890"/>
      <c r="X21" s="890"/>
      <c r="Y21" s="890"/>
      <c r="Z21" s="890"/>
      <c r="AA21" s="890"/>
      <c r="AB21" s="890"/>
      <c r="AC21" s="890"/>
      <c r="AD21" s="890"/>
      <c r="AE21" s="890"/>
      <c r="AF21" s="890"/>
      <c r="AG21" s="890"/>
      <c r="AH21" s="890"/>
      <c r="AI21" s="890"/>
      <c r="AJ21" s="890"/>
      <c r="AK21" s="890"/>
      <c r="AL21" s="890"/>
      <c r="AM21" s="890"/>
      <c r="AN21" s="890"/>
      <c r="AO21" s="891"/>
      <c r="AP21" s="891"/>
      <c r="AQ21" s="891"/>
      <c r="AR21" s="891"/>
      <c r="AS21" s="891"/>
      <c r="AT21" s="891"/>
      <c r="AU21" s="891"/>
      <c r="AV21" s="891"/>
      <c r="AW21" s="891"/>
      <c r="AX21" s="891"/>
      <c r="AY21" s="891"/>
      <c r="AZ21" s="891"/>
      <c r="BA21" s="994" t="s">
        <v>66</v>
      </c>
      <c r="BB21" s="891"/>
      <c r="BC21" s="891"/>
      <c r="BD21" s="989">
        <v>0</v>
      </c>
    </row>
    <row r="22" spans="1:56" x14ac:dyDescent="0.25">
      <c r="A22" s="1171"/>
      <c r="B22" s="1161" t="s">
        <v>25</v>
      </c>
      <c r="C22" s="1162"/>
      <c r="D22" s="944">
        <v>0</v>
      </c>
      <c r="E22" s="936"/>
      <c r="F22" s="937"/>
      <c r="G22" s="937"/>
      <c r="H22" s="937"/>
      <c r="I22" s="937"/>
      <c r="J22" s="937"/>
      <c r="K22" s="937"/>
      <c r="L22" s="937"/>
      <c r="M22" s="938"/>
      <c r="N22" s="999"/>
      <c r="O22" s="984"/>
      <c r="P22" s="952"/>
      <c r="Q22" s="952"/>
      <c r="R22" s="901" t="s">
        <v>66</v>
      </c>
      <c r="S22" s="890"/>
      <c r="T22" s="890"/>
      <c r="U22" s="890"/>
      <c r="V22" s="890"/>
      <c r="W22" s="890"/>
      <c r="X22" s="890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890"/>
      <c r="AJ22" s="890"/>
      <c r="AK22" s="890"/>
      <c r="AL22" s="890"/>
      <c r="AM22" s="890"/>
      <c r="AN22" s="890"/>
      <c r="AO22" s="891"/>
      <c r="AP22" s="891"/>
      <c r="AQ22" s="891"/>
      <c r="AR22" s="891"/>
      <c r="AS22" s="891"/>
      <c r="AT22" s="891"/>
      <c r="AU22" s="891"/>
      <c r="AV22" s="891"/>
      <c r="AW22" s="891"/>
      <c r="AX22" s="891"/>
      <c r="AY22" s="891"/>
      <c r="AZ22" s="891"/>
      <c r="BA22" s="994" t="s">
        <v>66</v>
      </c>
      <c r="BB22" s="891"/>
      <c r="BC22" s="891"/>
      <c r="BD22" s="989">
        <v>0</v>
      </c>
    </row>
    <row r="23" spans="1:56" x14ac:dyDescent="0.25">
      <c r="A23" s="1171"/>
      <c r="B23" s="1161" t="s">
        <v>24</v>
      </c>
      <c r="C23" s="1162"/>
      <c r="D23" s="944">
        <v>0</v>
      </c>
      <c r="E23" s="936"/>
      <c r="F23" s="937"/>
      <c r="G23" s="937"/>
      <c r="H23" s="937"/>
      <c r="I23" s="937"/>
      <c r="J23" s="937"/>
      <c r="K23" s="937"/>
      <c r="L23" s="937"/>
      <c r="M23" s="938"/>
      <c r="N23" s="999"/>
      <c r="O23" s="984"/>
      <c r="P23" s="952"/>
      <c r="Q23" s="952"/>
      <c r="R23" s="901" t="s">
        <v>66</v>
      </c>
      <c r="S23" s="890"/>
      <c r="T23" s="890"/>
      <c r="U23" s="890"/>
      <c r="V23" s="890"/>
      <c r="W23" s="890"/>
      <c r="X23" s="890"/>
      <c r="Y23" s="890"/>
      <c r="Z23" s="890"/>
      <c r="AA23" s="890"/>
      <c r="AB23" s="890"/>
      <c r="AC23" s="890"/>
      <c r="AD23" s="890"/>
      <c r="AE23" s="890"/>
      <c r="AF23" s="890"/>
      <c r="AG23" s="890"/>
      <c r="AH23" s="890"/>
      <c r="AI23" s="890"/>
      <c r="AJ23" s="890"/>
      <c r="AK23" s="890"/>
      <c r="AL23" s="890"/>
      <c r="AM23" s="890"/>
      <c r="AN23" s="890"/>
      <c r="AO23" s="891"/>
      <c r="AP23" s="891"/>
      <c r="AQ23" s="891"/>
      <c r="AR23" s="891"/>
      <c r="AS23" s="891"/>
      <c r="AT23" s="891"/>
      <c r="AU23" s="891"/>
      <c r="AV23" s="891"/>
      <c r="AW23" s="891"/>
      <c r="AX23" s="891"/>
      <c r="AY23" s="891"/>
      <c r="AZ23" s="891"/>
      <c r="BA23" s="994" t="s">
        <v>66</v>
      </c>
      <c r="BB23" s="891"/>
      <c r="BC23" s="891"/>
      <c r="BD23" s="989">
        <v>0</v>
      </c>
    </row>
    <row r="24" spans="1:56" x14ac:dyDescent="0.25">
      <c r="A24" s="1171"/>
      <c r="B24" s="1163" t="s">
        <v>23</v>
      </c>
      <c r="C24" s="1164"/>
      <c r="D24" s="954">
        <v>0</v>
      </c>
      <c r="E24" s="946"/>
      <c r="F24" s="947"/>
      <c r="G24" s="947"/>
      <c r="H24" s="947"/>
      <c r="I24" s="937"/>
      <c r="J24" s="937"/>
      <c r="K24" s="937"/>
      <c r="L24" s="937"/>
      <c r="M24" s="982"/>
      <c r="N24" s="999"/>
      <c r="O24" s="984"/>
      <c r="P24" s="952"/>
      <c r="Q24" s="953"/>
      <c r="R24" s="901" t="s">
        <v>66</v>
      </c>
      <c r="S24" s="890"/>
      <c r="T24" s="890"/>
      <c r="U24" s="890"/>
      <c r="V24" s="890"/>
      <c r="W24" s="890"/>
      <c r="X24" s="890"/>
      <c r="Y24" s="890"/>
      <c r="Z24" s="890"/>
      <c r="AA24" s="890"/>
      <c r="AB24" s="890"/>
      <c r="AC24" s="890"/>
      <c r="AD24" s="890"/>
      <c r="AE24" s="890"/>
      <c r="AF24" s="890"/>
      <c r="AG24" s="890"/>
      <c r="AH24" s="890"/>
      <c r="AI24" s="890"/>
      <c r="AJ24" s="890"/>
      <c r="AK24" s="890"/>
      <c r="AL24" s="890"/>
      <c r="AM24" s="890"/>
      <c r="AN24" s="890"/>
      <c r="AO24" s="891"/>
      <c r="AP24" s="891"/>
      <c r="AQ24" s="891"/>
      <c r="AR24" s="891"/>
      <c r="AS24" s="891"/>
      <c r="AT24" s="891"/>
      <c r="AU24" s="891"/>
      <c r="AV24" s="891"/>
      <c r="AW24" s="891"/>
      <c r="AX24" s="891"/>
      <c r="AY24" s="891"/>
      <c r="AZ24" s="891"/>
      <c r="BA24" s="994" t="s">
        <v>66</v>
      </c>
      <c r="BB24" s="891"/>
      <c r="BC24" s="891"/>
      <c r="BD24" s="989">
        <v>0</v>
      </c>
    </row>
    <row r="25" spans="1:56" x14ac:dyDescent="0.25">
      <c r="A25" s="1171"/>
      <c r="B25" s="1182" t="s">
        <v>22</v>
      </c>
      <c r="C25" s="1183"/>
      <c r="D25" s="955">
        <v>0</v>
      </c>
      <c r="E25" s="956"/>
      <c r="F25" s="957"/>
      <c r="G25" s="957"/>
      <c r="H25" s="957"/>
      <c r="I25" s="957"/>
      <c r="J25" s="957"/>
      <c r="K25" s="957"/>
      <c r="L25" s="957"/>
      <c r="M25" s="958"/>
      <c r="N25" s="1003"/>
      <c r="O25" s="985"/>
      <c r="P25" s="959"/>
      <c r="Q25" s="959"/>
      <c r="R25" s="901" t="s">
        <v>66</v>
      </c>
      <c r="S25" s="890"/>
      <c r="T25" s="890"/>
      <c r="U25" s="890"/>
      <c r="V25" s="890"/>
      <c r="W25" s="890"/>
      <c r="X25" s="890"/>
      <c r="Y25" s="890"/>
      <c r="Z25" s="890"/>
      <c r="AA25" s="890"/>
      <c r="AB25" s="890"/>
      <c r="AC25" s="890"/>
      <c r="AD25" s="890"/>
      <c r="AE25" s="890"/>
      <c r="AF25" s="890"/>
      <c r="AG25" s="890"/>
      <c r="AH25" s="890"/>
      <c r="AI25" s="890"/>
      <c r="AJ25" s="890"/>
      <c r="AK25" s="890"/>
      <c r="AL25" s="890"/>
      <c r="AM25" s="890"/>
      <c r="AN25" s="890"/>
      <c r="AO25" s="891"/>
      <c r="AP25" s="891"/>
      <c r="AQ25" s="891"/>
      <c r="AR25" s="891"/>
      <c r="AS25" s="891"/>
      <c r="AT25" s="891"/>
      <c r="AU25" s="891"/>
      <c r="AV25" s="891"/>
      <c r="AW25" s="891"/>
      <c r="AX25" s="891"/>
      <c r="AY25" s="891"/>
      <c r="AZ25" s="891"/>
      <c r="BA25" s="994" t="s">
        <v>66</v>
      </c>
      <c r="BB25" s="891"/>
      <c r="BC25" s="891"/>
      <c r="BD25" s="989">
        <v>0</v>
      </c>
    </row>
    <row r="26" spans="1:56" ht="33" x14ac:dyDescent="0.25">
      <c r="A26" s="1171"/>
      <c r="B26" s="1184" t="s">
        <v>21</v>
      </c>
      <c r="C26" s="931" t="s">
        <v>20</v>
      </c>
      <c r="D26" s="943">
        <v>0</v>
      </c>
      <c r="E26" s="960"/>
      <c r="F26" s="950"/>
      <c r="G26" s="950"/>
      <c r="H26" s="950"/>
      <c r="I26" s="950"/>
      <c r="J26" s="950"/>
      <c r="K26" s="950"/>
      <c r="L26" s="950"/>
      <c r="M26" s="961"/>
      <c r="N26" s="1004"/>
      <c r="O26" s="998"/>
      <c r="P26" s="962"/>
      <c r="Q26" s="962"/>
      <c r="R26" s="901" t="s">
        <v>66</v>
      </c>
      <c r="S26" s="890"/>
      <c r="T26" s="890"/>
      <c r="U26" s="890"/>
      <c r="V26" s="890"/>
      <c r="W26" s="890"/>
      <c r="X26" s="890"/>
      <c r="Y26" s="890"/>
      <c r="Z26" s="890"/>
      <c r="AA26" s="890"/>
      <c r="AB26" s="890"/>
      <c r="AC26" s="890"/>
      <c r="AD26" s="890"/>
      <c r="AE26" s="890"/>
      <c r="AF26" s="890"/>
      <c r="AG26" s="890"/>
      <c r="AH26" s="890"/>
      <c r="AI26" s="890"/>
      <c r="AJ26" s="890"/>
      <c r="AK26" s="890"/>
      <c r="AL26" s="890"/>
      <c r="AM26" s="890"/>
      <c r="AN26" s="890"/>
      <c r="AO26" s="891"/>
      <c r="AP26" s="891"/>
      <c r="AQ26" s="891"/>
      <c r="AR26" s="891"/>
      <c r="AS26" s="891"/>
      <c r="AT26" s="891"/>
      <c r="AU26" s="891"/>
      <c r="AV26" s="891"/>
      <c r="AW26" s="891"/>
      <c r="AX26" s="891"/>
      <c r="AY26" s="891"/>
      <c r="AZ26" s="891"/>
      <c r="BA26" s="994" t="s">
        <v>66</v>
      </c>
      <c r="BB26" s="891"/>
      <c r="BC26" s="891"/>
      <c r="BD26" s="989">
        <v>0</v>
      </c>
    </row>
    <row r="27" spans="1:56" ht="22.5" x14ac:dyDescent="0.25">
      <c r="A27" s="1171"/>
      <c r="B27" s="1174"/>
      <c r="C27" s="922" t="s">
        <v>19</v>
      </c>
      <c r="D27" s="944">
        <v>0</v>
      </c>
      <c r="E27" s="946"/>
      <c r="F27" s="947"/>
      <c r="G27" s="947"/>
      <c r="H27" s="947"/>
      <c r="I27" s="947"/>
      <c r="J27" s="947"/>
      <c r="K27" s="947"/>
      <c r="L27" s="947"/>
      <c r="M27" s="938"/>
      <c r="N27" s="1000"/>
      <c r="O27" s="987"/>
      <c r="P27" s="953"/>
      <c r="Q27" s="953"/>
      <c r="R27" s="901" t="s">
        <v>66</v>
      </c>
      <c r="S27" s="890"/>
      <c r="T27" s="890"/>
      <c r="U27" s="890"/>
      <c r="V27" s="890"/>
      <c r="W27" s="890"/>
      <c r="X27" s="890"/>
      <c r="Y27" s="890"/>
      <c r="Z27" s="890"/>
      <c r="AA27" s="890"/>
      <c r="AB27" s="890"/>
      <c r="AC27" s="890"/>
      <c r="AD27" s="890"/>
      <c r="AE27" s="890"/>
      <c r="AF27" s="890"/>
      <c r="AG27" s="890"/>
      <c r="AH27" s="890"/>
      <c r="AI27" s="890"/>
      <c r="AJ27" s="890"/>
      <c r="AK27" s="890"/>
      <c r="AL27" s="890"/>
      <c r="AM27" s="890"/>
      <c r="AN27" s="890"/>
      <c r="AO27" s="891"/>
      <c r="AP27" s="891"/>
      <c r="AQ27" s="891"/>
      <c r="AR27" s="891"/>
      <c r="AS27" s="891"/>
      <c r="AT27" s="891"/>
      <c r="AU27" s="891"/>
      <c r="AV27" s="891"/>
      <c r="AW27" s="891"/>
      <c r="AX27" s="891"/>
      <c r="AY27" s="891"/>
      <c r="AZ27" s="891"/>
      <c r="BA27" s="994" t="s">
        <v>66</v>
      </c>
      <c r="BB27" s="891"/>
      <c r="BC27" s="891"/>
      <c r="BD27" s="989">
        <v>0</v>
      </c>
    </row>
    <row r="28" spans="1:56" ht="43.5" x14ac:dyDescent="0.25">
      <c r="A28" s="1171"/>
      <c r="B28" s="1185"/>
      <c r="C28" s="932" t="s">
        <v>18</v>
      </c>
      <c r="D28" s="945">
        <v>0</v>
      </c>
      <c r="E28" s="963"/>
      <c r="F28" s="964"/>
      <c r="G28" s="964"/>
      <c r="H28" s="964"/>
      <c r="I28" s="964"/>
      <c r="J28" s="964"/>
      <c r="K28" s="964"/>
      <c r="L28" s="964"/>
      <c r="M28" s="941"/>
      <c r="N28" s="1005"/>
      <c r="O28" s="986"/>
      <c r="P28" s="965"/>
      <c r="Q28" s="965"/>
      <c r="R28" s="901" t="s">
        <v>66</v>
      </c>
      <c r="S28" s="890"/>
      <c r="T28" s="890"/>
      <c r="U28" s="890"/>
      <c r="V28" s="890"/>
      <c r="W28" s="890"/>
      <c r="X28" s="890"/>
      <c r="Y28" s="890"/>
      <c r="Z28" s="890"/>
      <c r="AA28" s="890"/>
      <c r="AB28" s="890"/>
      <c r="AC28" s="890"/>
      <c r="AD28" s="890"/>
      <c r="AE28" s="890"/>
      <c r="AF28" s="890"/>
      <c r="AG28" s="890"/>
      <c r="AH28" s="890"/>
      <c r="AI28" s="890"/>
      <c r="AJ28" s="890"/>
      <c r="AK28" s="890"/>
      <c r="AL28" s="890"/>
      <c r="AM28" s="890"/>
      <c r="AN28" s="890"/>
      <c r="AO28" s="891"/>
      <c r="AP28" s="891"/>
      <c r="AQ28" s="891"/>
      <c r="AR28" s="891"/>
      <c r="AS28" s="891"/>
      <c r="AT28" s="891"/>
      <c r="AU28" s="891"/>
      <c r="AV28" s="891"/>
      <c r="AW28" s="891"/>
      <c r="AX28" s="891"/>
      <c r="AY28" s="891"/>
      <c r="AZ28" s="891"/>
      <c r="BA28" s="994" t="s">
        <v>66</v>
      </c>
      <c r="BB28" s="891"/>
      <c r="BC28" s="891"/>
      <c r="BD28" s="989">
        <v>0</v>
      </c>
    </row>
    <row r="29" spans="1:56" x14ac:dyDescent="0.25">
      <c r="A29" s="1172"/>
      <c r="B29" s="1148" t="s">
        <v>6</v>
      </c>
      <c r="C29" s="1186"/>
      <c r="D29" s="966">
        <v>0</v>
      </c>
      <c r="E29" s="967">
        <v>0</v>
      </c>
      <c r="F29" s="968">
        <v>0</v>
      </c>
      <c r="G29" s="968">
        <v>0</v>
      </c>
      <c r="H29" s="968">
        <v>0</v>
      </c>
      <c r="I29" s="968">
        <v>0</v>
      </c>
      <c r="J29" s="968">
        <v>0</v>
      </c>
      <c r="K29" s="968">
        <v>0</v>
      </c>
      <c r="L29" s="968">
        <v>0</v>
      </c>
      <c r="M29" s="969">
        <v>0</v>
      </c>
      <c r="N29" s="1006">
        <v>0</v>
      </c>
      <c r="O29" s="1007">
        <v>0</v>
      </c>
      <c r="P29" s="971">
        <v>0</v>
      </c>
      <c r="Q29" s="971">
        <v>0</v>
      </c>
      <c r="R29" s="901" t="s">
        <v>66</v>
      </c>
      <c r="S29" s="890"/>
      <c r="T29" s="890"/>
      <c r="U29" s="890"/>
      <c r="V29" s="890"/>
      <c r="W29" s="890"/>
      <c r="X29" s="890"/>
      <c r="Y29" s="890"/>
      <c r="Z29" s="890"/>
      <c r="AA29" s="890"/>
      <c r="AB29" s="890"/>
      <c r="AC29" s="890"/>
      <c r="AD29" s="890"/>
      <c r="AE29" s="890"/>
      <c r="AF29" s="890"/>
      <c r="AG29" s="890"/>
      <c r="AH29" s="890"/>
      <c r="AI29" s="890"/>
      <c r="AJ29" s="890"/>
      <c r="AK29" s="890"/>
      <c r="AL29" s="890"/>
      <c r="AM29" s="890"/>
      <c r="AN29" s="890"/>
      <c r="AO29" s="891"/>
      <c r="AP29" s="891"/>
      <c r="AQ29" s="891"/>
      <c r="AR29" s="891"/>
      <c r="AS29" s="891"/>
      <c r="AT29" s="891"/>
      <c r="AU29" s="891"/>
      <c r="AV29" s="891"/>
      <c r="AW29" s="891"/>
      <c r="AX29" s="891"/>
      <c r="AY29" s="891"/>
      <c r="AZ29" s="891"/>
      <c r="BA29" s="994" t="s">
        <v>66</v>
      </c>
      <c r="BB29" s="891"/>
      <c r="BC29" s="891"/>
      <c r="BD29" s="989">
        <v>0</v>
      </c>
    </row>
    <row r="30" spans="1:56" x14ac:dyDescent="0.25">
      <c r="A30" s="924" t="s">
        <v>44</v>
      </c>
      <c r="B30" s="924"/>
      <c r="C30" s="924"/>
      <c r="D30" s="924"/>
      <c r="E30" s="924"/>
      <c r="F30" s="924"/>
      <c r="G30" s="925"/>
      <c r="H30" s="925"/>
      <c r="I30" s="919"/>
      <c r="J30" s="919"/>
      <c r="K30" s="919"/>
      <c r="L30" s="919"/>
      <c r="M30" s="919"/>
      <c r="N30" s="919"/>
      <c r="O30" s="896"/>
      <c r="P30" s="919"/>
      <c r="Q30" s="905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890"/>
      <c r="AG30" s="890"/>
      <c r="AH30" s="890"/>
      <c r="AI30" s="890"/>
      <c r="AJ30" s="890"/>
      <c r="AK30" s="890"/>
      <c r="AL30" s="890"/>
      <c r="AM30" s="890"/>
      <c r="AN30" s="890"/>
      <c r="AO30" s="890"/>
      <c r="AP30" s="890"/>
      <c r="AQ30" s="890"/>
      <c r="AR30" s="890"/>
      <c r="AS30" s="890"/>
      <c r="AT30" s="890"/>
      <c r="AU30" s="890"/>
      <c r="AV30" s="890"/>
      <c r="AW30" s="890"/>
      <c r="AX30" s="890"/>
      <c r="AY30" s="890"/>
      <c r="AZ30" s="890"/>
      <c r="BA30" s="890"/>
      <c r="BB30" s="890"/>
      <c r="BC30" s="890"/>
      <c r="BD30" s="890"/>
    </row>
    <row r="31" spans="1:56" ht="63" x14ac:dyDescent="0.25">
      <c r="A31" s="1167" t="s">
        <v>43</v>
      </c>
      <c r="B31" s="1168"/>
      <c r="C31" s="1169"/>
      <c r="D31" s="900" t="s">
        <v>6</v>
      </c>
      <c r="E31" s="926" t="s">
        <v>42</v>
      </c>
      <c r="F31" s="898" t="s">
        <v>41</v>
      </c>
      <c r="G31" s="898" t="s">
        <v>40</v>
      </c>
      <c r="H31" s="904" t="s">
        <v>39</v>
      </c>
      <c r="I31" s="919"/>
      <c r="J31" s="919"/>
      <c r="K31" s="919"/>
      <c r="L31" s="919"/>
      <c r="M31" s="919"/>
      <c r="N31" s="919"/>
      <c r="O31" s="919"/>
      <c r="P31" s="919"/>
      <c r="Q31" s="905"/>
      <c r="R31" s="890"/>
      <c r="S31" s="890"/>
      <c r="T31" s="890"/>
      <c r="U31" s="890"/>
      <c r="V31" s="890"/>
      <c r="W31" s="890"/>
      <c r="X31" s="890"/>
      <c r="Y31" s="890"/>
      <c r="Z31" s="890"/>
      <c r="AA31" s="890"/>
      <c r="AB31" s="890"/>
      <c r="AC31" s="890"/>
      <c r="AD31" s="890"/>
      <c r="AE31" s="890"/>
      <c r="AF31" s="890"/>
      <c r="AG31" s="890"/>
      <c r="AH31" s="890"/>
      <c r="AI31" s="890"/>
      <c r="AJ31" s="890"/>
      <c r="AK31" s="890"/>
      <c r="AL31" s="890"/>
      <c r="AM31" s="890"/>
      <c r="AN31" s="890"/>
      <c r="AO31" s="891"/>
      <c r="AP31" s="891"/>
      <c r="AQ31" s="891"/>
      <c r="AR31" s="891"/>
      <c r="AS31" s="891"/>
      <c r="AT31" s="891"/>
      <c r="AU31" s="891"/>
      <c r="AV31" s="891"/>
      <c r="AW31" s="891"/>
      <c r="AX31" s="891"/>
      <c r="AY31" s="891"/>
      <c r="AZ31" s="891"/>
      <c r="BA31" s="891"/>
      <c r="BB31" s="891"/>
      <c r="BC31" s="891"/>
      <c r="BD31" s="891"/>
    </row>
    <row r="32" spans="1:56" x14ac:dyDescent="0.25">
      <c r="A32" s="1170" t="s">
        <v>38</v>
      </c>
      <c r="B32" s="1178" t="s">
        <v>37</v>
      </c>
      <c r="C32" s="1179"/>
      <c r="D32" s="972">
        <v>0</v>
      </c>
      <c r="E32" s="948"/>
      <c r="F32" s="949"/>
      <c r="G32" s="949"/>
      <c r="H32" s="973"/>
      <c r="I32" s="901" t="s">
        <v>66</v>
      </c>
      <c r="J32" s="919"/>
      <c r="K32" s="919"/>
      <c r="L32" s="919"/>
      <c r="M32" s="919"/>
      <c r="N32" s="919"/>
      <c r="O32" s="919"/>
      <c r="P32" s="919"/>
      <c r="Q32" s="905"/>
      <c r="R32" s="890"/>
      <c r="S32" s="890"/>
      <c r="T32" s="890"/>
      <c r="U32" s="890"/>
      <c r="V32" s="890"/>
      <c r="W32" s="890"/>
      <c r="X32" s="890"/>
      <c r="Y32" s="890"/>
      <c r="Z32" s="890"/>
      <c r="AA32" s="890"/>
      <c r="AB32" s="890"/>
      <c r="AC32" s="890"/>
      <c r="AD32" s="890"/>
      <c r="AE32" s="890"/>
      <c r="AF32" s="890"/>
      <c r="AG32" s="890"/>
      <c r="AH32" s="890"/>
      <c r="AI32" s="890"/>
      <c r="AJ32" s="890"/>
      <c r="AK32" s="890"/>
      <c r="AL32" s="890"/>
      <c r="AM32" s="890"/>
      <c r="AN32" s="890"/>
      <c r="AO32" s="891"/>
      <c r="AP32" s="891"/>
      <c r="AQ32" s="891"/>
      <c r="AR32" s="891"/>
      <c r="AS32" s="891"/>
      <c r="AT32" s="891"/>
      <c r="AU32" s="891"/>
      <c r="AV32" s="891"/>
      <c r="AW32" s="891"/>
      <c r="AX32" s="891"/>
      <c r="AY32" s="891"/>
      <c r="AZ32" s="891"/>
      <c r="BA32" s="994" t="s">
        <v>66</v>
      </c>
      <c r="BB32" s="891"/>
      <c r="BC32" s="891"/>
      <c r="BD32" s="989">
        <v>0</v>
      </c>
    </row>
    <row r="33" spans="1:56" x14ac:dyDescent="0.25">
      <c r="A33" s="1171"/>
      <c r="B33" s="1161" t="s">
        <v>36</v>
      </c>
      <c r="C33" s="1162"/>
      <c r="D33" s="955">
        <v>0</v>
      </c>
      <c r="E33" s="936"/>
      <c r="F33" s="937"/>
      <c r="G33" s="937"/>
      <c r="H33" s="934"/>
      <c r="I33" s="901" t="s">
        <v>66</v>
      </c>
      <c r="J33" s="919"/>
      <c r="K33" s="919"/>
      <c r="L33" s="919"/>
      <c r="M33" s="919"/>
      <c r="N33" s="919"/>
      <c r="O33" s="919"/>
      <c r="P33" s="896"/>
      <c r="Q33" s="905"/>
      <c r="R33" s="890"/>
      <c r="S33" s="890"/>
      <c r="T33" s="890"/>
      <c r="U33" s="890"/>
      <c r="V33" s="890"/>
      <c r="W33" s="890"/>
      <c r="X33" s="890"/>
      <c r="Y33" s="890"/>
      <c r="Z33" s="890"/>
      <c r="AA33" s="890"/>
      <c r="AB33" s="890"/>
      <c r="AC33" s="890"/>
      <c r="AD33" s="890"/>
      <c r="AE33" s="890"/>
      <c r="AF33" s="890"/>
      <c r="AG33" s="890"/>
      <c r="AH33" s="890"/>
      <c r="AI33" s="890"/>
      <c r="AJ33" s="890"/>
      <c r="AK33" s="890"/>
      <c r="AL33" s="890"/>
      <c r="AM33" s="890"/>
      <c r="AN33" s="890"/>
      <c r="AO33" s="891"/>
      <c r="AP33" s="891"/>
      <c r="AQ33" s="891"/>
      <c r="AR33" s="891"/>
      <c r="AS33" s="891"/>
      <c r="AT33" s="891"/>
      <c r="AU33" s="891"/>
      <c r="AV33" s="891"/>
      <c r="AW33" s="891"/>
      <c r="AX33" s="891"/>
      <c r="AY33" s="891"/>
      <c r="AZ33" s="891"/>
      <c r="BA33" s="994" t="s">
        <v>66</v>
      </c>
      <c r="BB33" s="891"/>
      <c r="BC33" s="891"/>
      <c r="BD33" s="989">
        <v>0</v>
      </c>
    </row>
    <row r="34" spans="1:56" x14ac:dyDescent="0.25">
      <c r="A34" s="1171"/>
      <c r="B34" s="1161" t="s">
        <v>35</v>
      </c>
      <c r="C34" s="1162"/>
      <c r="D34" s="955">
        <v>0</v>
      </c>
      <c r="E34" s="936"/>
      <c r="F34" s="937"/>
      <c r="G34" s="937"/>
      <c r="H34" s="934"/>
      <c r="I34" s="901" t="s">
        <v>66</v>
      </c>
      <c r="J34" s="919"/>
      <c r="K34" s="919"/>
      <c r="L34" s="919"/>
      <c r="M34" s="919"/>
      <c r="N34" s="919"/>
      <c r="O34" s="919"/>
      <c r="P34" s="919"/>
      <c r="Q34" s="905"/>
      <c r="R34" s="890"/>
      <c r="S34" s="890"/>
      <c r="T34" s="890"/>
      <c r="U34" s="890"/>
      <c r="V34" s="890"/>
      <c r="W34" s="890"/>
      <c r="X34" s="890"/>
      <c r="Y34" s="890"/>
      <c r="Z34" s="890"/>
      <c r="AA34" s="890"/>
      <c r="AB34" s="890"/>
      <c r="AC34" s="890"/>
      <c r="AD34" s="890"/>
      <c r="AE34" s="890"/>
      <c r="AF34" s="890"/>
      <c r="AG34" s="890"/>
      <c r="AH34" s="890"/>
      <c r="AI34" s="890"/>
      <c r="AJ34" s="890"/>
      <c r="AK34" s="890"/>
      <c r="AL34" s="890"/>
      <c r="AM34" s="890"/>
      <c r="AN34" s="890"/>
      <c r="AO34" s="891"/>
      <c r="AP34" s="891"/>
      <c r="AQ34" s="891"/>
      <c r="AR34" s="891"/>
      <c r="AS34" s="891"/>
      <c r="AT34" s="891"/>
      <c r="AU34" s="891"/>
      <c r="AV34" s="891"/>
      <c r="AW34" s="891"/>
      <c r="AX34" s="891"/>
      <c r="AY34" s="891"/>
      <c r="AZ34" s="891"/>
      <c r="BA34" s="994" t="s">
        <v>66</v>
      </c>
      <c r="BB34" s="891"/>
      <c r="BC34" s="891"/>
      <c r="BD34" s="989">
        <v>0</v>
      </c>
    </row>
    <row r="35" spans="1:56" x14ac:dyDescent="0.25">
      <c r="A35" s="1171"/>
      <c r="B35" s="1161" t="s">
        <v>34</v>
      </c>
      <c r="C35" s="1162"/>
      <c r="D35" s="955">
        <v>0</v>
      </c>
      <c r="E35" s="936"/>
      <c r="F35" s="937"/>
      <c r="G35" s="937"/>
      <c r="H35" s="934"/>
      <c r="I35" s="901" t="s">
        <v>66</v>
      </c>
      <c r="J35" s="919"/>
      <c r="K35" s="919"/>
      <c r="L35" s="919"/>
      <c r="M35" s="919"/>
      <c r="N35" s="919"/>
      <c r="O35" s="919"/>
      <c r="P35" s="919"/>
      <c r="Q35" s="905"/>
      <c r="R35" s="890"/>
      <c r="S35" s="890"/>
      <c r="T35" s="890"/>
      <c r="U35" s="890"/>
      <c r="V35" s="890"/>
      <c r="W35" s="890"/>
      <c r="X35" s="890"/>
      <c r="Y35" s="890"/>
      <c r="Z35" s="890"/>
      <c r="AA35" s="890"/>
      <c r="AB35" s="890"/>
      <c r="AC35" s="890"/>
      <c r="AD35" s="890"/>
      <c r="AE35" s="890"/>
      <c r="AF35" s="890"/>
      <c r="AG35" s="890"/>
      <c r="AH35" s="890"/>
      <c r="AI35" s="890"/>
      <c r="AJ35" s="890"/>
      <c r="AK35" s="890"/>
      <c r="AL35" s="890"/>
      <c r="AM35" s="890"/>
      <c r="AN35" s="890"/>
      <c r="AO35" s="891"/>
      <c r="AP35" s="891"/>
      <c r="AQ35" s="891"/>
      <c r="AR35" s="891"/>
      <c r="AS35" s="891"/>
      <c r="AT35" s="891"/>
      <c r="AU35" s="891"/>
      <c r="AV35" s="891"/>
      <c r="AW35" s="891"/>
      <c r="AX35" s="891"/>
      <c r="AY35" s="891"/>
      <c r="AZ35" s="891"/>
      <c r="BA35" s="994" t="s">
        <v>66</v>
      </c>
      <c r="BB35" s="891"/>
      <c r="BC35" s="891"/>
      <c r="BD35" s="989">
        <v>0</v>
      </c>
    </row>
    <row r="36" spans="1:56" x14ac:dyDescent="0.25">
      <c r="A36" s="1171"/>
      <c r="B36" s="1161" t="s">
        <v>33</v>
      </c>
      <c r="C36" s="1162"/>
      <c r="D36" s="955">
        <v>0</v>
      </c>
      <c r="E36" s="936"/>
      <c r="F36" s="937"/>
      <c r="G36" s="937"/>
      <c r="H36" s="934"/>
      <c r="I36" s="901" t="s">
        <v>66</v>
      </c>
      <c r="J36" s="919"/>
      <c r="K36" s="919"/>
      <c r="L36" s="919"/>
      <c r="M36" s="919"/>
      <c r="N36" s="919"/>
      <c r="O36" s="919"/>
      <c r="P36" s="919"/>
      <c r="Q36" s="905"/>
      <c r="R36" s="890"/>
      <c r="S36" s="890"/>
      <c r="T36" s="890"/>
      <c r="U36" s="890"/>
      <c r="V36" s="890"/>
      <c r="W36" s="890"/>
      <c r="X36" s="890"/>
      <c r="Y36" s="890"/>
      <c r="Z36" s="890"/>
      <c r="AA36" s="890"/>
      <c r="AB36" s="890"/>
      <c r="AC36" s="890"/>
      <c r="AD36" s="890"/>
      <c r="AE36" s="890"/>
      <c r="AF36" s="890"/>
      <c r="AG36" s="890"/>
      <c r="AH36" s="890"/>
      <c r="AI36" s="890"/>
      <c r="AJ36" s="890"/>
      <c r="AK36" s="890"/>
      <c r="AL36" s="890"/>
      <c r="AM36" s="890"/>
      <c r="AN36" s="890"/>
      <c r="AO36" s="891"/>
      <c r="AP36" s="891"/>
      <c r="AQ36" s="891"/>
      <c r="AR36" s="891"/>
      <c r="AS36" s="891"/>
      <c r="AT36" s="891"/>
      <c r="AU36" s="891"/>
      <c r="AV36" s="891"/>
      <c r="AW36" s="891"/>
      <c r="AX36" s="891"/>
      <c r="AY36" s="891"/>
      <c r="AZ36" s="891"/>
      <c r="BA36" s="994" t="s">
        <v>66</v>
      </c>
      <c r="BB36" s="891"/>
      <c r="BC36" s="891"/>
      <c r="BD36" s="989">
        <v>0</v>
      </c>
    </row>
    <row r="37" spans="1:56" x14ac:dyDescent="0.25">
      <c r="A37" s="1171"/>
      <c r="B37" s="1161" t="s">
        <v>32</v>
      </c>
      <c r="C37" s="1162"/>
      <c r="D37" s="955">
        <v>0</v>
      </c>
      <c r="E37" s="936"/>
      <c r="F37" s="937"/>
      <c r="G37" s="937"/>
      <c r="H37" s="934"/>
      <c r="I37" s="901" t="s">
        <v>66</v>
      </c>
      <c r="J37" s="919"/>
      <c r="K37" s="919"/>
      <c r="L37" s="919"/>
      <c r="M37" s="919"/>
      <c r="N37" s="919"/>
      <c r="O37" s="919"/>
      <c r="P37" s="919"/>
      <c r="Q37" s="905"/>
      <c r="R37" s="890"/>
      <c r="S37" s="890"/>
      <c r="T37" s="890"/>
      <c r="U37" s="890"/>
      <c r="V37" s="890"/>
      <c r="W37" s="890"/>
      <c r="X37" s="890"/>
      <c r="Y37" s="890"/>
      <c r="Z37" s="890"/>
      <c r="AA37" s="890"/>
      <c r="AB37" s="890"/>
      <c r="AC37" s="890"/>
      <c r="AD37" s="890"/>
      <c r="AE37" s="890"/>
      <c r="AF37" s="890"/>
      <c r="AG37" s="890"/>
      <c r="AH37" s="890"/>
      <c r="AI37" s="890"/>
      <c r="AJ37" s="890"/>
      <c r="AK37" s="890"/>
      <c r="AL37" s="890"/>
      <c r="AM37" s="890"/>
      <c r="AN37" s="890"/>
      <c r="AO37" s="891"/>
      <c r="AP37" s="891"/>
      <c r="AQ37" s="891"/>
      <c r="AR37" s="891"/>
      <c r="AS37" s="891"/>
      <c r="AT37" s="891"/>
      <c r="AU37" s="891"/>
      <c r="AV37" s="891"/>
      <c r="AW37" s="891"/>
      <c r="AX37" s="891"/>
      <c r="AY37" s="891"/>
      <c r="AZ37" s="891"/>
      <c r="BA37" s="994" t="s">
        <v>66</v>
      </c>
      <c r="BB37" s="891"/>
      <c r="BC37" s="891"/>
      <c r="BD37" s="989">
        <v>0</v>
      </c>
    </row>
    <row r="38" spans="1:56" x14ac:dyDescent="0.25">
      <c r="A38" s="1171"/>
      <c r="B38" s="1161" t="s">
        <v>31</v>
      </c>
      <c r="C38" s="1162"/>
      <c r="D38" s="955">
        <v>0</v>
      </c>
      <c r="E38" s="936"/>
      <c r="F38" s="937"/>
      <c r="G38" s="937"/>
      <c r="H38" s="934"/>
      <c r="I38" s="901" t="s">
        <v>66</v>
      </c>
      <c r="J38" s="919"/>
      <c r="K38" s="919"/>
      <c r="L38" s="919"/>
      <c r="M38" s="919"/>
      <c r="N38" s="919"/>
      <c r="O38" s="919"/>
      <c r="P38" s="919"/>
      <c r="Q38" s="905"/>
      <c r="R38" s="890"/>
      <c r="S38" s="890"/>
      <c r="T38" s="890"/>
      <c r="U38" s="890"/>
      <c r="V38" s="890"/>
      <c r="W38" s="890"/>
      <c r="X38" s="890"/>
      <c r="Y38" s="890"/>
      <c r="Z38" s="890"/>
      <c r="AA38" s="890"/>
      <c r="AB38" s="890"/>
      <c r="AC38" s="890"/>
      <c r="AD38" s="890"/>
      <c r="AE38" s="890"/>
      <c r="AF38" s="890"/>
      <c r="AG38" s="890"/>
      <c r="AH38" s="890"/>
      <c r="AI38" s="890"/>
      <c r="AJ38" s="890"/>
      <c r="AK38" s="890"/>
      <c r="AL38" s="890"/>
      <c r="AM38" s="890"/>
      <c r="AN38" s="890"/>
      <c r="AO38" s="891"/>
      <c r="AP38" s="891"/>
      <c r="AQ38" s="891"/>
      <c r="AR38" s="891"/>
      <c r="AS38" s="891"/>
      <c r="AT38" s="891"/>
      <c r="AU38" s="891"/>
      <c r="AV38" s="891"/>
      <c r="AW38" s="891"/>
      <c r="AX38" s="891"/>
      <c r="AY38" s="891"/>
      <c r="AZ38" s="891"/>
      <c r="BA38" s="994" t="s">
        <v>66</v>
      </c>
      <c r="BB38" s="891"/>
      <c r="BC38" s="891"/>
      <c r="BD38" s="989">
        <v>0</v>
      </c>
    </row>
    <row r="39" spans="1:56" x14ac:dyDescent="0.25">
      <c r="A39" s="1171"/>
      <c r="B39" s="1161" t="s">
        <v>30</v>
      </c>
      <c r="C39" s="1162"/>
      <c r="D39" s="955">
        <v>0</v>
      </c>
      <c r="E39" s="936"/>
      <c r="F39" s="937"/>
      <c r="G39" s="937"/>
      <c r="H39" s="934"/>
      <c r="I39" s="901" t="s">
        <v>66</v>
      </c>
      <c r="J39" s="919"/>
      <c r="K39" s="919"/>
      <c r="L39" s="919"/>
      <c r="M39" s="919"/>
      <c r="N39" s="919"/>
      <c r="O39" s="919"/>
      <c r="P39" s="919"/>
      <c r="Q39" s="905"/>
      <c r="R39" s="890"/>
      <c r="S39" s="890"/>
      <c r="T39" s="890"/>
      <c r="U39" s="890"/>
      <c r="V39" s="890"/>
      <c r="W39" s="890"/>
      <c r="X39" s="890"/>
      <c r="Y39" s="890"/>
      <c r="Z39" s="890"/>
      <c r="AA39" s="890"/>
      <c r="AB39" s="890"/>
      <c r="AC39" s="890"/>
      <c r="AD39" s="890"/>
      <c r="AE39" s="890"/>
      <c r="AF39" s="890"/>
      <c r="AG39" s="890"/>
      <c r="AH39" s="890"/>
      <c r="AI39" s="890"/>
      <c r="AJ39" s="890"/>
      <c r="AK39" s="890"/>
      <c r="AL39" s="890"/>
      <c r="AM39" s="890"/>
      <c r="AN39" s="890"/>
      <c r="AO39" s="891"/>
      <c r="AP39" s="891"/>
      <c r="AQ39" s="891"/>
      <c r="AR39" s="891"/>
      <c r="AS39" s="891"/>
      <c r="AT39" s="891"/>
      <c r="AU39" s="891"/>
      <c r="AV39" s="891"/>
      <c r="AW39" s="891"/>
      <c r="AX39" s="891"/>
      <c r="AY39" s="891"/>
      <c r="AZ39" s="891"/>
      <c r="BA39" s="994" t="s">
        <v>66</v>
      </c>
      <c r="BB39" s="891"/>
      <c r="BC39" s="891"/>
      <c r="BD39" s="989">
        <v>0</v>
      </c>
    </row>
    <row r="40" spans="1:56" x14ac:dyDescent="0.25">
      <c r="A40" s="1171"/>
      <c r="B40" s="1176" t="s">
        <v>29</v>
      </c>
      <c r="C40" s="1177"/>
      <c r="D40" s="955">
        <v>0</v>
      </c>
      <c r="E40" s="936"/>
      <c r="F40" s="937"/>
      <c r="G40" s="937"/>
      <c r="H40" s="934"/>
      <c r="I40" s="901" t="s">
        <v>66</v>
      </c>
      <c r="J40" s="919"/>
      <c r="K40" s="919"/>
      <c r="L40" s="919"/>
      <c r="M40" s="919"/>
      <c r="N40" s="919"/>
      <c r="O40" s="919"/>
      <c r="P40" s="919"/>
      <c r="Q40" s="905"/>
      <c r="R40" s="890"/>
      <c r="S40" s="890"/>
      <c r="T40" s="890"/>
      <c r="U40" s="890"/>
      <c r="V40" s="890"/>
      <c r="W40" s="890"/>
      <c r="X40" s="890"/>
      <c r="Y40" s="890"/>
      <c r="Z40" s="890"/>
      <c r="AA40" s="890"/>
      <c r="AB40" s="890"/>
      <c r="AC40" s="890"/>
      <c r="AD40" s="890"/>
      <c r="AE40" s="890"/>
      <c r="AF40" s="890"/>
      <c r="AG40" s="890"/>
      <c r="AH40" s="890"/>
      <c r="AI40" s="890"/>
      <c r="AJ40" s="890"/>
      <c r="AK40" s="890"/>
      <c r="AL40" s="890"/>
      <c r="AM40" s="890"/>
      <c r="AN40" s="890"/>
      <c r="AO40" s="891"/>
      <c r="AP40" s="891"/>
      <c r="AQ40" s="891"/>
      <c r="AR40" s="891"/>
      <c r="AS40" s="891"/>
      <c r="AT40" s="891"/>
      <c r="AU40" s="891"/>
      <c r="AV40" s="891"/>
      <c r="AW40" s="891"/>
      <c r="AX40" s="891"/>
      <c r="AY40" s="891"/>
      <c r="AZ40" s="891"/>
      <c r="BA40" s="994" t="s">
        <v>66</v>
      </c>
      <c r="BB40" s="891"/>
      <c r="BC40" s="891"/>
      <c r="BD40" s="989">
        <v>0</v>
      </c>
    </row>
    <row r="41" spans="1:56" x14ac:dyDescent="0.25">
      <c r="A41" s="1171"/>
      <c r="B41" s="1161" t="s">
        <v>28</v>
      </c>
      <c r="C41" s="1162"/>
      <c r="D41" s="955">
        <v>0</v>
      </c>
      <c r="E41" s="936"/>
      <c r="F41" s="937"/>
      <c r="G41" s="937"/>
      <c r="H41" s="934"/>
      <c r="I41" s="901" t="s">
        <v>66</v>
      </c>
      <c r="J41" s="919"/>
      <c r="K41" s="919"/>
      <c r="L41" s="919"/>
      <c r="M41" s="919"/>
      <c r="N41" s="919"/>
      <c r="O41" s="919"/>
      <c r="P41" s="919"/>
      <c r="Q41" s="905"/>
      <c r="R41" s="890"/>
      <c r="S41" s="890"/>
      <c r="T41" s="890"/>
      <c r="U41" s="890"/>
      <c r="V41" s="890"/>
      <c r="W41" s="890"/>
      <c r="X41" s="890"/>
      <c r="Y41" s="890"/>
      <c r="Z41" s="890"/>
      <c r="AA41" s="890"/>
      <c r="AB41" s="890"/>
      <c r="AC41" s="890"/>
      <c r="AD41" s="890"/>
      <c r="AE41" s="890"/>
      <c r="AF41" s="890"/>
      <c r="AG41" s="890"/>
      <c r="AH41" s="890"/>
      <c r="AI41" s="890"/>
      <c r="AJ41" s="890"/>
      <c r="AK41" s="890"/>
      <c r="AL41" s="890"/>
      <c r="AM41" s="890"/>
      <c r="AN41" s="890"/>
      <c r="AO41" s="891"/>
      <c r="AP41" s="891"/>
      <c r="AQ41" s="891"/>
      <c r="AR41" s="891"/>
      <c r="AS41" s="891"/>
      <c r="AT41" s="891"/>
      <c r="AU41" s="891"/>
      <c r="AV41" s="891"/>
      <c r="AW41" s="891"/>
      <c r="AX41" s="891"/>
      <c r="AY41" s="891"/>
      <c r="AZ41" s="891"/>
      <c r="BA41" s="994" t="s">
        <v>66</v>
      </c>
      <c r="BB41" s="891"/>
      <c r="BC41" s="891"/>
      <c r="BD41" s="989">
        <v>0</v>
      </c>
    </row>
    <row r="42" spans="1:56" x14ac:dyDescent="0.25">
      <c r="A42" s="1171"/>
      <c r="B42" s="1161" t="s">
        <v>27</v>
      </c>
      <c r="C42" s="1162"/>
      <c r="D42" s="955">
        <v>0</v>
      </c>
      <c r="E42" s="936"/>
      <c r="F42" s="937"/>
      <c r="G42" s="937"/>
      <c r="H42" s="934"/>
      <c r="I42" s="901" t="s">
        <v>66</v>
      </c>
      <c r="J42" s="919"/>
      <c r="K42" s="919"/>
      <c r="L42" s="919"/>
      <c r="M42" s="919"/>
      <c r="N42" s="919"/>
      <c r="O42" s="919"/>
      <c r="P42" s="919"/>
      <c r="Q42" s="905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90"/>
      <c r="AD42" s="890"/>
      <c r="AE42" s="890"/>
      <c r="AF42" s="890"/>
      <c r="AG42" s="890"/>
      <c r="AH42" s="890"/>
      <c r="AI42" s="890"/>
      <c r="AJ42" s="890"/>
      <c r="AK42" s="890"/>
      <c r="AL42" s="890"/>
      <c r="AM42" s="890"/>
      <c r="AN42" s="890"/>
      <c r="AO42" s="891"/>
      <c r="AP42" s="891"/>
      <c r="AQ42" s="891"/>
      <c r="AR42" s="891"/>
      <c r="AS42" s="891"/>
      <c r="AT42" s="891"/>
      <c r="AU42" s="891"/>
      <c r="AV42" s="891"/>
      <c r="AW42" s="891"/>
      <c r="AX42" s="891"/>
      <c r="AY42" s="891"/>
      <c r="AZ42" s="891"/>
      <c r="BA42" s="994" t="s">
        <v>66</v>
      </c>
      <c r="BB42" s="891"/>
      <c r="BC42" s="891"/>
      <c r="BD42" s="989">
        <v>0</v>
      </c>
    </row>
    <row r="43" spans="1:56" x14ac:dyDescent="0.25">
      <c r="A43" s="1171"/>
      <c r="B43" s="1161" t="s">
        <v>26</v>
      </c>
      <c r="C43" s="1162"/>
      <c r="D43" s="955">
        <v>0</v>
      </c>
      <c r="E43" s="936"/>
      <c r="F43" s="937"/>
      <c r="G43" s="937"/>
      <c r="H43" s="934"/>
      <c r="I43" s="901" t="s">
        <v>66</v>
      </c>
      <c r="J43" s="919"/>
      <c r="K43" s="919"/>
      <c r="L43" s="919"/>
      <c r="M43" s="919"/>
      <c r="N43" s="919"/>
      <c r="O43" s="919"/>
      <c r="P43" s="919"/>
      <c r="Q43" s="905"/>
      <c r="R43" s="890"/>
      <c r="S43" s="890"/>
      <c r="T43" s="890"/>
      <c r="U43" s="890"/>
      <c r="V43" s="890"/>
      <c r="W43" s="890"/>
      <c r="X43" s="890"/>
      <c r="Y43" s="890"/>
      <c r="Z43" s="890"/>
      <c r="AA43" s="890"/>
      <c r="AB43" s="890"/>
      <c r="AC43" s="890"/>
      <c r="AD43" s="890"/>
      <c r="AE43" s="890"/>
      <c r="AF43" s="890"/>
      <c r="AG43" s="890"/>
      <c r="AH43" s="890"/>
      <c r="AI43" s="890"/>
      <c r="AJ43" s="890"/>
      <c r="AK43" s="890"/>
      <c r="AL43" s="890"/>
      <c r="AM43" s="890"/>
      <c r="AN43" s="890"/>
      <c r="AO43" s="891"/>
      <c r="AP43" s="891"/>
      <c r="AQ43" s="891"/>
      <c r="AR43" s="891"/>
      <c r="AS43" s="891"/>
      <c r="AT43" s="891"/>
      <c r="AU43" s="891"/>
      <c r="AV43" s="891"/>
      <c r="AW43" s="891"/>
      <c r="AX43" s="891"/>
      <c r="AY43" s="891"/>
      <c r="AZ43" s="891"/>
      <c r="BA43" s="994" t="s">
        <v>66</v>
      </c>
      <c r="BB43" s="891"/>
      <c r="BC43" s="891"/>
      <c r="BD43" s="989">
        <v>0</v>
      </c>
    </row>
    <row r="44" spans="1:56" x14ac:dyDescent="0.25">
      <c r="A44" s="1171"/>
      <c r="B44" s="1161" t="s">
        <v>25</v>
      </c>
      <c r="C44" s="1162"/>
      <c r="D44" s="955">
        <v>0</v>
      </c>
      <c r="E44" s="936"/>
      <c r="F44" s="937"/>
      <c r="G44" s="937"/>
      <c r="H44" s="934"/>
      <c r="I44" s="901" t="s">
        <v>66</v>
      </c>
      <c r="J44" s="919"/>
      <c r="K44" s="919"/>
      <c r="L44" s="919"/>
      <c r="M44" s="919"/>
      <c r="N44" s="919"/>
      <c r="O44" s="919"/>
      <c r="P44" s="919"/>
      <c r="Q44" s="905"/>
      <c r="R44" s="890"/>
      <c r="S44" s="890"/>
      <c r="T44" s="890"/>
      <c r="U44" s="890"/>
      <c r="V44" s="890"/>
      <c r="W44" s="890"/>
      <c r="X44" s="890"/>
      <c r="Y44" s="890"/>
      <c r="Z44" s="890"/>
      <c r="AA44" s="890"/>
      <c r="AB44" s="890"/>
      <c r="AC44" s="890"/>
      <c r="AD44" s="890"/>
      <c r="AE44" s="890"/>
      <c r="AF44" s="890"/>
      <c r="AG44" s="890"/>
      <c r="AH44" s="890"/>
      <c r="AI44" s="890"/>
      <c r="AJ44" s="890"/>
      <c r="AK44" s="890"/>
      <c r="AL44" s="890"/>
      <c r="AM44" s="890"/>
      <c r="AN44" s="890"/>
      <c r="AO44" s="891"/>
      <c r="AP44" s="891"/>
      <c r="AQ44" s="891"/>
      <c r="AR44" s="891"/>
      <c r="AS44" s="891"/>
      <c r="AT44" s="891"/>
      <c r="AU44" s="891"/>
      <c r="AV44" s="891"/>
      <c r="AW44" s="891"/>
      <c r="AX44" s="891"/>
      <c r="AY44" s="891"/>
      <c r="AZ44" s="891"/>
      <c r="BA44" s="994" t="s">
        <v>66</v>
      </c>
      <c r="BB44" s="891"/>
      <c r="BC44" s="891"/>
      <c r="BD44" s="989">
        <v>0</v>
      </c>
    </row>
    <row r="45" spans="1:56" x14ac:dyDescent="0.25">
      <c r="A45" s="1171"/>
      <c r="B45" s="1161" t="s">
        <v>24</v>
      </c>
      <c r="C45" s="1162"/>
      <c r="D45" s="955">
        <v>0</v>
      </c>
      <c r="E45" s="936"/>
      <c r="F45" s="937"/>
      <c r="G45" s="937"/>
      <c r="H45" s="934"/>
      <c r="I45" s="901" t="s">
        <v>66</v>
      </c>
      <c r="J45" s="919"/>
      <c r="K45" s="919"/>
      <c r="L45" s="919"/>
      <c r="M45" s="919"/>
      <c r="N45" s="919"/>
      <c r="O45" s="919"/>
      <c r="P45" s="919"/>
      <c r="Q45" s="905"/>
      <c r="R45" s="890"/>
      <c r="S45" s="890"/>
      <c r="T45" s="890"/>
      <c r="U45" s="890"/>
      <c r="V45" s="890"/>
      <c r="W45" s="890"/>
      <c r="X45" s="890"/>
      <c r="Y45" s="890"/>
      <c r="Z45" s="890"/>
      <c r="AA45" s="890"/>
      <c r="AB45" s="890"/>
      <c r="AC45" s="890"/>
      <c r="AD45" s="890"/>
      <c r="AE45" s="890"/>
      <c r="AF45" s="890"/>
      <c r="AG45" s="890"/>
      <c r="AH45" s="890"/>
      <c r="AI45" s="890"/>
      <c r="AJ45" s="890"/>
      <c r="AK45" s="890"/>
      <c r="AL45" s="890"/>
      <c r="AM45" s="890"/>
      <c r="AN45" s="890"/>
      <c r="AO45" s="891"/>
      <c r="AP45" s="891"/>
      <c r="AQ45" s="891"/>
      <c r="AR45" s="891"/>
      <c r="AS45" s="891"/>
      <c r="AT45" s="891"/>
      <c r="AU45" s="891"/>
      <c r="AV45" s="891"/>
      <c r="AW45" s="891"/>
      <c r="AX45" s="891"/>
      <c r="AY45" s="891"/>
      <c r="AZ45" s="891"/>
      <c r="BA45" s="994" t="s">
        <v>66</v>
      </c>
      <c r="BB45" s="891"/>
      <c r="BC45" s="891"/>
      <c r="BD45" s="989">
        <v>0</v>
      </c>
    </row>
    <row r="46" spans="1:56" x14ac:dyDescent="0.25">
      <c r="A46" s="1171"/>
      <c r="B46" s="1163" t="s">
        <v>23</v>
      </c>
      <c r="C46" s="1164"/>
      <c r="D46" s="955">
        <v>0</v>
      </c>
      <c r="E46" s="956"/>
      <c r="F46" s="957"/>
      <c r="G46" s="957"/>
      <c r="H46" s="935"/>
      <c r="I46" s="901" t="s">
        <v>66</v>
      </c>
      <c r="J46" s="919"/>
      <c r="K46" s="919"/>
      <c r="L46" s="919"/>
      <c r="M46" s="919"/>
      <c r="N46" s="919"/>
      <c r="O46" s="919"/>
      <c r="P46" s="919"/>
      <c r="Q46" s="905"/>
      <c r="R46" s="890"/>
      <c r="S46" s="890"/>
      <c r="T46" s="890"/>
      <c r="U46" s="890"/>
      <c r="V46" s="890"/>
      <c r="W46" s="890"/>
      <c r="X46" s="890"/>
      <c r="Y46" s="890"/>
      <c r="Z46" s="890"/>
      <c r="AA46" s="890"/>
      <c r="AB46" s="890"/>
      <c r="AC46" s="890"/>
      <c r="AD46" s="890"/>
      <c r="AE46" s="890"/>
      <c r="AF46" s="890"/>
      <c r="AG46" s="890"/>
      <c r="AH46" s="890"/>
      <c r="AI46" s="890"/>
      <c r="AJ46" s="890"/>
      <c r="AK46" s="890"/>
      <c r="AL46" s="890"/>
      <c r="AM46" s="890"/>
      <c r="AN46" s="890"/>
      <c r="AO46" s="891"/>
      <c r="AP46" s="891"/>
      <c r="AQ46" s="891"/>
      <c r="AR46" s="891"/>
      <c r="AS46" s="891"/>
      <c r="AT46" s="891"/>
      <c r="AU46" s="891"/>
      <c r="AV46" s="891"/>
      <c r="AW46" s="891"/>
      <c r="AX46" s="891"/>
      <c r="AY46" s="891"/>
      <c r="AZ46" s="891"/>
      <c r="BA46" s="994" t="s">
        <v>66</v>
      </c>
      <c r="BB46" s="891"/>
      <c r="BC46" s="891"/>
      <c r="BD46" s="989">
        <v>0</v>
      </c>
    </row>
    <row r="47" spans="1:56" x14ac:dyDescent="0.25">
      <c r="A47" s="1171"/>
      <c r="B47" s="1165" t="s">
        <v>22</v>
      </c>
      <c r="C47" s="1166"/>
      <c r="D47" s="955">
        <v>0</v>
      </c>
      <c r="E47" s="956"/>
      <c r="F47" s="957"/>
      <c r="G47" s="957"/>
      <c r="H47" s="935"/>
      <c r="I47" s="901" t="s">
        <v>66</v>
      </c>
      <c r="J47" s="919"/>
      <c r="K47" s="919"/>
      <c r="L47" s="919"/>
      <c r="M47" s="919"/>
      <c r="N47" s="919"/>
      <c r="O47" s="919"/>
      <c r="P47" s="919"/>
      <c r="Q47" s="905"/>
      <c r="R47" s="890"/>
      <c r="S47" s="890"/>
      <c r="T47" s="890"/>
      <c r="U47" s="890"/>
      <c r="V47" s="890"/>
      <c r="W47" s="890"/>
      <c r="X47" s="890"/>
      <c r="Y47" s="890"/>
      <c r="Z47" s="890"/>
      <c r="AA47" s="890"/>
      <c r="AB47" s="890"/>
      <c r="AC47" s="890"/>
      <c r="AD47" s="890"/>
      <c r="AE47" s="890"/>
      <c r="AF47" s="890"/>
      <c r="AG47" s="890"/>
      <c r="AH47" s="890"/>
      <c r="AI47" s="890"/>
      <c r="AJ47" s="890"/>
      <c r="AK47" s="890"/>
      <c r="AL47" s="890"/>
      <c r="AM47" s="890"/>
      <c r="AN47" s="890"/>
      <c r="AO47" s="891"/>
      <c r="AP47" s="891"/>
      <c r="AQ47" s="891"/>
      <c r="AR47" s="891"/>
      <c r="AS47" s="891"/>
      <c r="AT47" s="891"/>
      <c r="AU47" s="891"/>
      <c r="AV47" s="891"/>
      <c r="AW47" s="891"/>
      <c r="AX47" s="891"/>
      <c r="AY47" s="891"/>
      <c r="AZ47" s="891"/>
      <c r="BA47" s="994" t="s">
        <v>66</v>
      </c>
      <c r="BB47" s="891"/>
      <c r="BC47" s="891"/>
      <c r="BD47" s="989">
        <v>0</v>
      </c>
    </row>
    <row r="48" spans="1:56" ht="33" x14ac:dyDescent="0.25">
      <c r="A48" s="1171"/>
      <c r="B48" s="1173" t="s">
        <v>21</v>
      </c>
      <c r="C48" s="921" t="s">
        <v>20</v>
      </c>
      <c r="D48" s="972">
        <v>0</v>
      </c>
      <c r="E48" s="948"/>
      <c r="F48" s="949"/>
      <c r="G48" s="949"/>
      <c r="H48" s="973"/>
      <c r="I48" s="901" t="s">
        <v>66</v>
      </c>
      <c r="J48" s="919"/>
      <c r="K48" s="919"/>
      <c r="L48" s="919"/>
      <c r="M48" s="919"/>
      <c r="N48" s="919"/>
      <c r="O48" s="919"/>
      <c r="P48" s="919"/>
      <c r="Q48" s="905"/>
      <c r="R48" s="890"/>
      <c r="S48" s="890"/>
      <c r="T48" s="890"/>
      <c r="U48" s="890"/>
      <c r="V48" s="890"/>
      <c r="W48" s="890"/>
      <c r="X48" s="890"/>
      <c r="Y48" s="890"/>
      <c r="Z48" s="890"/>
      <c r="AA48" s="890"/>
      <c r="AB48" s="890"/>
      <c r="AC48" s="890"/>
      <c r="AD48" s="890"/>
      <c r="AE48" s="890"/>
      <c r="AF48" s="890"/>
      <c r="AG48" s="890"/>
      <c r="AH48" s="890"/>
      <c r="AI48" s="890"/>
      <c r="AJ48" s="890"/>
      <c r="AK48" s="890"/>
      <c r="AL48" s="890"/>
      <c r="AM48" s="890"/>
      <c r="AN48" s="890"/>
      <c r="AO48" s="891"/>
      <c r="AP48" s="891"/>
      <c r="AQ48" s="891"/>
      <c r="AR48" s="891"/>
      <c r="AS48" s="891"/>
      <c r="AT48" s="891"/>
      <c r="AU48" s="891"/>
      <c r="AV48" s="891"/>
      <c r="AW48" s="891"/>
      <c r="AX48" s="891"/>
      <c r="AY48" s="891"/>
      <c r="AZ48" s="891"/>
      <c r="BA48" s="994" t="s">
        <v>66</v>
      </c>
      <c r="BB48" s="891"/>
      <c r="BC48" s="891"/>
      <c r="BD48" s="989">
        <v>0</v>
      </c>
    </row>
    <row r="49" spans="1:56" ht="22.5" x14ac:dyDescent="0.25">
      <c r="A49" s="1171"/>
      <c r="B49" s="1174"/>
      <c r="C49" s="922" t="s">
        <v>19</v>
      </c>
      <c r="D49" s="955">
        <v>0</v>
      </c>
      <c r="E49" s="936"/>
      <c r="F49" s="937"/>
      <c r="G49" s="937"/>
      <c r="H49" s="934"/>
      <c r="I49" s="901" t="s">
        <v>66</v>
      </c>
      <c r="J49" s="919"/>
      <c r="K49" s="919"/>
      <c r="L49" s="919"/>
      <c r="M49" s="919"/>
      <c r="N49" s="919"/>
      <c r="O49" s="919"/>
      <c r="P49" s="919"/>
      <c r="Q49" s="905"/>
      <c r="R49" s="890"/>
      <c r="S49" s="890"/>
      <c r="T49" s="890"/>
      <c r="U49" s="890"/>
      <c r="V49" s="890"/>
      <c r="W49" s="890"/>
      <c r="X49" s="890"/>
      <c r="Y49" s="890"/>
      <c r="Z49" s="890"/>
      <c r="AA49" s="890"/>
      <c r="AB49" s="890"/>
      <c r="AC49" s="890"/>
      <c r="AD49" s="890"/>
      <c r="AE49" s="890"/>
      <c r="AF49" s="890"/>
      <c r="AG49" s="890"/>
      <c r="AH49" s="890"/>
      <c r="AI49" s="890"/>
      <c r="AJ49" s="890"/>
      <c r="AK49" s="890"/>
      <c r="AL49" s="890"/>
      <c r="AM49" s="890"/>
      <c r="AN49" s="890"/>
      <c r="AO49" s="891"/>
      <c r="AP49" s="891"/>
      <c r="AQ49" s="891"/>
      <c r="AR49" s="891"/>
      <c r="AS49" s="891"/>
      <c r="AT49" s="891"/>
      <c r="AU49" s="891"/>
      <c r="AV49" s="891"/>
      <c r="AW49" s="891"/>
      <c r="AX49" s="891"/>
      <c r="AY49" s="891"/>
      <c r="AZ49" s="891"/>
      <c r="BA49" s="994" t="s">
        <v>66</v>
      </c>
      <c r="BB49" s="891"/>
      <c r="BC49" s="891"/>
      <c r="BD49" s="989">
        <v>0</v>
      </c>
    </row>
    <row r="50" spans="1:56" ht="43.5" x14ac:dyDescent="0.25">
      <c r="A50" s="1171"/>
      <c r="B50" s="1175"/>
      <c r="C50" s="923" t="s">
        <v>18</v>
      </c>
      <c r="D50" s="945">
        <v>0</v>
      </c>
      <c r="E50" s="939"/>
      <c r="F50" s="940"/>
      <c r="G50" s="940"/>
      <c r="H50" s="942"/>
      <c r="I50" s="901" t="s">
        <v>66</v>
      </c>
      <c r="J50" s="919"/>
      <c r="K50" s="919"/>
      <c r="L50" s="919"/>
      <c r="M50" s="919"/>
      <c r="N50" s="919"/>
      <c r="O50" s="919"/>
      <c r="P50" s="919"/>
      <c r="Q50" s="905"/>
      <c r="R50" s="890"/>
      <c r="S50" s="890"/>
      <c r="T50" s="890"/>
      <c r="U50" s="890"/>
      <c r="V50" s="890"/>
      <c r="W50" s="890"/>
      <c r="X50" s="890"/>
      <c r="Y50" s="890"/>
      <c r="Z50" s="890"/>
      <c r="AA50" s="890"/>
      <c r="AB50" s="890"/>
      <c r="AC50" s="890"/>
      <c r="AD50" s="890"/>
      <c r="AE50" s="890"/>
      <c r="AF50" s="890"/>
      <c r="AG50" s="890"/>
      <c r="AH50" s="890"/>
      <c r="AI50" s="890"/>
      <c r="AJ50" s="890"/>
      <c r="AK50" s="890"/>
      <c r="AL50" s="890"/>
      <c r="AM50" s="890"/>
      <c r="AN50" s="890"/>
      <c r="AO50" s="891"/>
      <c r="AP50" s="891"/>
      <c r="AQ50" s="891"/>
      <c r="AR50" s="891"/>
      <c r="AS50" s="891"/>
      <c r="AT50" s="891"/>
      <c r="AU50" s="891"/>
      <c r="AV50" s="891"/>
      <c r="AW50" s="891"/>
      <c r="AX50" s="891"/>
      <c r="AY50" s="891"/>
      <c r="AZ50" s="891"/>
      <c r="BA50" s="994" t="s">
        <v>66</v>
      </c>
      <c r="BB50" s="891"/>
      <c r="BC50" s="891"/>
      <c r="BD50" s="989">
        <v>0</v>
      </c>
    </row>
    <row r="51" spans="1:56" x14ac:dyDescent="0.25">
      <c r="A51" s="1172"/>
      <c r="B51" s="1148" t="s">
        <v>6</v>
      </c>
      <c r="C51" s="1150"/>
      <c r="D51" s="966">
        <v>0</v>
      </c>
      <c r="E51" s="967">
        <v>0</v>
      </c>
      <c r="F51" s="968">
        <v>0</v>
      </c>
      <c r="G51" s="968">
        <v>0</v>
      </c>
      <c r="H51" s="970">
        <v>0</v>
      </c>
      <c r="I51" s="901" t="s">
        <v>66</v>
      </c>
      <c r="J51" s="919"/>
      <c r="K51" s="919"/>
      <c r="L51" s="919"/>
      <c r="M51" s="919"/>
      <c r="N51" s="919"/>
      <c r="O51" s="919"/>
      <c r="P51" s="919"/>
      <c r="Q51" s="905"/>
      <c r="R51" s="890"/>
      <c r="S51" s="890"/>
      <c r="T51" s="890"/>
      <c r="U51" s="890"/>
      <c r="V51" s="890"/>
      <c r="W51" s="890"/>
      <c r="X51" s="890"/>
      <c r="Y51" s="890"/>
      <c r="Z51" s="890"/>
      <c r="AA51" s="890"/>
      <c r="AB51" s="890"/>
      <c r="AC51" s="890"/>
      <c r="AD51" s="890"/>
      <c r="AE51" s="890"/>
      <c r="AF51" s="890"/>
      <c r="AG51" s="890"/>
      <c r="AH51" s="890"/>
      <c r="AI51" s="890"/>
      <c r="AJ51" s="890"/>
      <c r="AK51" s="890"/>
      <c r="AL51" s="890"/>
      <c r="AM51" s="890"/>
      <c r="AN51" s="890"/>
      <c r="AO51" s="891"/>
      <c r="AP51" s="891"/>
      <c r="AQ51" s="891"/>
      <c r="AR51" s="891"/>
      <c r="AS51" s="891"/>
      <c r="AT51" s="891"/>
      <c r="AU51" s="891"/>
      <c r="AV51" s="891"/>
      <c r="AW51" s="891"/>
      <c r="AX51" s="891"/>
      <c r="AY51" s="891"/>
      <c r="AZ51" s="891"/>
      <c r="BA51" s="994" t="s">
        <v>66</v>
      </c>
      <c r="BB51" s="891"/>
      <c r="BC51" s="891"/>
      <c r="BD51" s="989">
        <v>0</v>
      </c>
    </row>
    <row r="52" spans="1:56" x14ac:dyDescent="0.25">
      <c r="A52" s="924" t="s">
        <v>17</v>
      </c>
      <c r="B52" s="924"/>
      <c r="C52" s="924"/>
      <c r="D52" s="924"/>
      <c r="E52" s="924"/>
      <c r="F52" s="924"/>
      <c r="G52" s="925"/>
      <c r="H52" s="925"/>
      <c r="I52" s="897"/>
      <c r="J52" s="897"/>
      <c r="K52" s="897"/>
      <c r="L52" s="897"/>
      <c r="M52" s="897"/>
      <c r="N52" s="897"/>
      <c r="O52" s="896"/>
      <c r="P52" s="919"/>
      <c r="Q52" s="905"/>
      <c r="R52" s="890"/>
      <c r="S52" s="890"/>
      <c r="T52" s="890"/>
      <c r="U52" s="890"/>
      <c r="V52" s="890"/>
      <c r="W52" s="890"/>
      <c r="X52" s="890"/>
      <c r="Y52" s="890"/>
      <c r="Z52" s="890"/>
      <c r="AA52" s="890"/>
      <c r="AB52" s="890"/>
      <c r="AC52" s="890"/>
      <c r="AD52" s="890"/>
      <c r="AE52" s="890"/>
      <c r="AF52" s="890"/>
      <c r="AG52" s="890"/>
      <c r="AH52" s="890"/>
      <c r="AI52" s="890"/>
      <c r="AJ52" s="890"/>
      <c r="AK52" s="890"/>
      <c r="AL52" s="890"/>
      <c r="AM52" s="890"/>
      <c r="AN52" s="890"/>
      <c r="AO52" s="890"/>
      <c r="AP52" s="890"/>
      <c r="AQ52" s="890"/>
      <c r="AR52" s="890"/>
      <c r="AS52" s="890"/>
      <c r="AT52" s="890"/>
      <c r="AU52" s="890"/>
      <c r="AV52" s="890"/>
      <c r="AW52" s="890"/>
      <c r="AX52" s="890"/>
      <c r="AY52" s="890"/>
      <c r="AZ52" s="890"/>
      <c r="BA52" s="890"/>
      <c r="BB52" s="890"/>
      <c r="BC52" s="890"/>
      <c r="BD52" s="890"/>
    </row>
    <row r="53" spans="1:56" ht="31.5" x14ac:dyDescent="0.25">
      <c r="A53" s="1154" t="s">
        <v>16</v>
      </c>
      <c r="B53" s="1154"/>
      <c r="C53" s="1154"/>
      <c r="D53" s="899" t="s">
        <v>15</v>
      </c>
      <c r="E53" s="903" t="s">
        <v>14</v>
      </c>
      <c r="F53" s="898" t="s">
        <v>13</v>
      </c>
      <c r="G53" s="898" t="s">
        <v>12</v>
      </c>
      <c r="H53" s="904" t="s">
        <v>11</v>
      </c>
      <c r="I53" s="927"/>
      <c r="J53" s="918"/>
      <c r="K53" s="918"/>
      <c r="L53" s="918"/>
      <c r="M53" s="918"/>
      <c r="N53" s="918"/>
      <c r="O53" s="918"/>
      <c r="P53" s="919"/>
      <c r="Q53" s="905"/>
      <c r="R53" s="890"/>
      <c r="S53" s="890"/>
      <c r="T53" s="890"/>
      <c r="U53" s="890"/>
      <c r="V53" s="890"/>
      <c r="W53" s="890"/>
      <c r="X53" s="890"/>
      <c r="Y53" s="890"/>
      <c r="Z53" s="890"/>
      <c r="AA53" s="890"/>
      <c r="AB53" s="890"/>
      <c r="AC53" s="890"/>
      <c r="AD53" s="890"/>
      <c r="AE53" s="890"/>
      <c r="AF53" s="890"/>
      <c r="AG53" s="890"/>
      <c r="AH53" s="890"/>
      <c r="AI53" s="890"/>
      <c r="AJ53" s="890"/>
      <c r="AK53" s="890"/>
      <c r="AL53" s="890"/>
      <c r="AM53" s="890"/>
      <c r="AN53" s="890"/>
      <c r="AO53" s="891"/>
      <c r="AP53" s="891"/>
      <c r="AQ53" s="891"/>
      <c r="AR53" s="891"/>
      <c r="AS53" s="891"/>
      <c r="AT53" s="891"/>
      <c r="AU53" s="891"/>
      <c r="AV53" s="891"/>
      <c r="AW53" s="891"/>
      <c r="AX53" s="891"/>
      <c r="AY53" s="891"/>
      <c r="AZ53" s="891"/>
      <c r="BA53" s="891"/>
      <c r="BB53" s="891"/>
      <c r="BC53" s="891"/>
      <c r="BD53" s="891"/>
    </row>
    <row r="54" spans="1:56" x14ac:dyDescent="0.25">
      <c r="A54" s="1155" t="s">
        <v>10</v>
      </c>
      <c r="B54" s="1156"/>
      <c r="C54" s="1157"/>
      <c r="D54" s="974">
        <v>0</v>
      </c>
      <c r="E54" s="948"/>
      <c r="F54" s="949"/>
      <c r="G54" s="949"/>
      <c r="H54" s="973"/>
      <c r="I54" s="901" t="s">
        <v>66</v>
      </c>
      <c r="J54" s="918"/>
      <c r="K54" s="918"/>
      <c r="L54" s="918"/>
      <c r="M54" s="918"/>
      <c r="N54" s="918"/>
      <c r="O54" s="918"/>
      <c r="P54" s="919"/>
      <c r="Q54" s="905"/>
      <c r="R54" s="890"/>
      <c r="S54" s="890"/>
      <c r="T54" s="890"/>
      <c r="U54" s="890"/>
      <c r="V54" s="890"/>
      <c r="W54" s="890"/>
      <c r="X54" s="890"/>
      <c r="Y54" s="890"/>
      <c r="Z54" s="890"/>
      <c r="AA54" s="890"/>
      <c r="AB54" s="890"/>
      <c r="AC54" s="890"/>
      <c r="AD54" s="890"/>
      <c r="AE54" s="890"/>
      <c r="AF54" s="890"/>
      <c r="AG54" s="890"/>
      <c r="AH54" s="890"/>
      <c r="AI54" s="890"/>
      <c r="AJ54" s="890"/>
      <c r="AK54" s="890"/>
      <c r="AL54" s="890"/>
      <c r="AM54" s="890"/>
      <c r="AN54" s="890"/>
      <c r="AO54" s="891"/>
      <c r="AP54" s="891"/>
      <c r="AQ54" s="891"/>
      <c r="AR54" s="891"/>
      <c r="AS54" s="891"/>
      <c r="AT54" s="891"/>
      <c r="AU54" s="891"/>
      <c r="AV54" s="891"/>
      <c r="AW54" s="891"/>
      <c r="AX54" s="891"/>
      <c r="AY54" s="891"/>
      <c r="AZ54" s="891"/>
      <c r="BA54" s="994" t="s">
        <v>66</v>
      </c>
      <c r="BB54" s="891"/>
      <c r="BC54" s="891"/>
      <c r="BD54" s="989">
        <v>0</v>
      </c>
    </row>
    <row r="55" spans="1:56" x14ac:dyDescent="0.25">
      <c r="A55" s="1158" t="s">
        <v>9</v>
      </c>
      <c r="B55" s="1159"/>
      <c r="C55" s="1160"/>
      <c r="D55" s="974">
        <v>0</v>
      </c>
      <c r="E55" s="975"/>
      <c r="F55" s="976"/>
      <c r="G55" s="976"/>
      <c r="H55" s="977"/>
      <c r="I55" s="901" t="s">
        <v>66</v>
      </c>
      <c r="J55" s="918"/>
      <c r="K55" s="918"/>
      <c r="L55" s="918"/>
      <c r="M55" s="918"/>
      <c r="N55" s="918"/>
      <c r="O55" s="918"/>
      <c r="P55" s="896"/>
      <c r="Q55" s="905"/>
      <c r="R55" s="890"/>
      <c r="S55" s="890"/>
      <c r="T55" s="890"/>
      <c r="U55" s="890"/>
      <c r="V55" s="890"/>
      <c r="W55" s="890"/>
      <c r="X55" s="890"/>
      <c r="Y55" s="890"/>
      <c r="Z55" s="890"/>
      <c r="AA55" s="890"/>
      <c r="AB55" s="890"/>
      <c r="AC55" s="890"/>
      <c r="AD55" s="890"/>
      <c r="AE55" s="890"/>
      <c r="AF55" s="890"/>
      <c r="AG55" s="890"/>
      <c r="AH55" s="890"/>
      <c r="AI55" s="890"/>
      <c r="AJ55" s="890"/>
      <c r="AK55" s="890"/>
      <c r="AL55" s="890"/>
      <c r="AM55" s="890"/>
      <c r="AN55" s="890"/>
      <c r="AO55" s="891"/>
      <c r="AP55" s="891"/>
      <c r="AQ55" s="891"/>
      <c r="AR55" s="891"/>
      <c r="AS55" s="891"/>
      <c r="AT55" s="891"/>
      <c r="AU55" s="891"/>
      <c r="AV55" s="891"/>
      <c r="AW55" s="891"/>
      <c r="AX55" s="891"/>
      <c r="AY55" s="891"/>
      <c r="AZ55" s="891"/>
      <c r="BA55" s="994" t="s">
        <v>66</v>
      </c>
      <c r="BB55" s="891"/>
      <c r="BC55" s="891"/>
      <c r="BD55" s="989">
        <v>0</v>
      </c>
    </row>
    <row r="56" spans="1:56" x14ac:dyDescent="0.25">
      <c r="A56" s="1135" t="s">
        <v>8</v>
      </c>
      <c r="B56" s="1136"/>
      <c r="C56" s="1137"/>
      <c r="D56" s="974">
        <v>0</v>
      </c>
      <c r="E56" s="936"/>
      <c r="F56" s="937"/>
      <c r="G56" s="937"/>
      <c r="H56" s="934"/>
      <c r="I56" s="901" t="s">
        <v>66</v>
      </c>
      <c r="J56" s="918"/>
      <c r="K56" s="918"/>
      <c r="L56" s="918"/>
      <c r="M56" s="918"/>
      <c r="N56" s="918"/>
      <c r="O56" s="918"/>
      <c r="P56" s="918"/>
      <c r="Q56" s="905"/>
      <c r="R56" s="890"/>
      <c r="S56" s="890"/>
      <c r="T56" s="890"/>
      <c r="U56" s="890"/>
      <c r="V56" s="890"/>
      <c r="W56" s="890"/>
      <c r="X56" s="890"/>
      <c r="Y56" s="890"/>
      <c r="Z56" s="890"/>
      <c r="AA56" s="890"/>
      <c r="AB56" s="890"/>
      <c r="AC56" s="890"/>
      <c r="AD56" s="890"/>
      <c r="AE56" s="890"/>
      <c r="AF56" s="890"/>
      <c r="AG56" s="890"/>
      <c r="AH56" s="890"/>
      <c r="AI56" s="890"/>
      <c r="AJ56" s="890"/>
      <c r="AK56" s="890"/>
      <c r="AL56" s="890"/>
      <c r="AM56" s="890"/>
      <c r="AN56" s="890"/>
      <c r="AO56" s="891"/>
      <c r="AP56" s="891"/>
      <c r="AQ56" s="891"/>
      <c r="AR56" s="891"/>
      <c r="AS56" s="891"/>
      <c r="AT56" s="891"/>
      <c r="AU56" s="891"/>
      <c r="AV56" s="891"/>
      <c r="AW56" s="891"/>
      <c r="AX56" s="891"/>
      <c r="AY56" s="891"/>
      <c r="AZ56" s="891"/>
      <c r="BA56" s="994" t="s">
        <v>66</v>
      </c>
      <c r="BB56" s="891"/>
      <c r="BC56" s="891"/>
      <c r="BD56" s="989">
        <v>0</v>
      </c>
    </row>
    <row r="57" spans="1:56" x14ac:dyDescent="0.25">
      <c r="A57" s="1145" t="s">
        <v>7</v>
      </c>
      <c r="B57" s="1146"/>
      <c r="C57" s="1147"/>
      <c r="D57" s="978">
        <v>0</v>
      </c>
      <c r="E57" s="956"/>
      <c r="F57" s="957"/>
      <c r="G57" s="957"/>
      <c r="H57" s="935"/>
      <c r="I57" s="901" t="s">
        <v>66</v>
      </c>
      <c r="J57" s="918"/>
      <c r="K57" s="918"/>
      <c r="L57" s="918"/>
      <c r="M57" s="918"/>
      <c r="N57" s="918"/>
      <c r="O57" s="918"/>
      <c r="P57" s="918"/>
      <c r="Q57" s="905"/>
      <c r="R57" s="890"/>
      <c r="S57" s="890"/>
      <c r="T57" s="890"/>
      <c r="U57" s="890"/>
      <c r="V57" s="890"/>
      <c r="W57" s="890"/>
      <c r="X57" s="890"/>
      <c r="Y57" s="890"/>
      <c r="Z57" s="890"/>
      <c r="AA57" s="890"/>
      <c r="AB57" s="890"/>
      <c r="AC57" s="890"/>
      <c r="AD57" s="890"/>
      <c r="AE57" s="890"/>
      <c r="AF57" s="890"/>
      <c r="AG57" s="890"/>
      <c r="AH57" s="890"/>
      <c r="AI57" s="890"/>
      <c r="AJ57" s="890"/>
      <c r="AK57" s="890"/>
      <c r="AL57" s="890"/>
      <c r="AM57" s="890"/>
      <c r="AN57" s="890"/>
      <c r="AO57" s="891"/>
      <c r="AP57" s="891"/>
      <c r="AQ57" s="891"/>
      <c r="AR57" s="891"/>
      <c r="AS57" s="891"/>
      <c r="AT57" s="891"/>
      <c r="AU57" s="891"/>
      <c r="AV57" s="891"/>
      <c r="AW57" s="891"/>
      <c r="AX57" s="891"/>
      <c r="AY57" s="891"/>
      <c r="AZ57" s="891"/>
      <c r="BA57" s="994" t="s">
        <v>66</v>
      </c>
      <c r="BB57" s="891"/>
      <c r="BC57" s="891"/>
      <c r="BD57" s="989">
        <v>0</v>
      </c>
    </row>
    <row r="58" spans="1:56" x14ac:dyDescent="0.25">
      <c r="A58" s="1148" t="s">
        <v>6</v>
      </c>
      <c r="B58" s="1149"/>
      <c r="C58" s="1150"/>
      <c r="D58" s="979">
        <v>0</v>
      </c>
      <c r="E58" s="967">
        <v>0</v>
      </c>
      <c r="F58" s="968">
        <v>0</v>
      </c>
      <c r="G58" s="968">
        <v>0</v>
      </c>
      <c r="H58" s="970">
        <v>0</v>
      </c>
      <c r="I58" s="901" t="s">
        <v>66</v>
      </c>
      <c r="J58" s="919"/>
      <c r="K58" s="919"/>
      <c r="L58" s="919"/>
      <c r="M58" s="919"/>
      <c r="N58" s="919"/>
      <c r="O58" s="919"/>
      <c r="P58" s="918"/>
      <c r="Q58" s="905"/>
      <c r="R58" s="890"/>
      <c r="S58" s="890"/>
      <c r="T58" s="890"/>
      <c r="U58" s="890"/>
      <c r="V58" s="890"/>
      <c r="W58" s="890"/>
      <c r="X58" s="890"/>
      <c r="Y58" s="890"/>
      <c r="Z58" s="890"/>
      <c r="AA58" s="890"/>
      <c r="AB58" s="890"/>
      <c r="AC58" s="890"/>
      <c r="AD58" s="890"/>
      <c r="AE58" s="890"/>
      <c r="AF58" s="890"/>
      <c r="AG58" s="890"/>
      <c r="AH58" s="890"/>
      <c r="AI58" s="890"/>
      <c r="AJ58" s="890"/>
      <c r="AK58" s="890"/>
      <c r="AL58" s="890"/>
      <c r="AM58" s="890"/>
      <c r="AN58" s="890"/>
      <c r="AO58" s="891"/>
      <c r="AP58" s="891"/>
      <c r="AQ58" s="891"/>
      <c r="AR58" s="891"/>
      <c r="AS58" s="891"/>
      <c r="AT58" s="891"/>
      <c r="AU58" s="891"/>
      <c r="AV58" s="891"/>
      <c r="AW58" s="891"/>
      <c r="AX58" s="891"/>
      <c r="AY58" s="891"/>
      <c r="AZ58" s="891"/>
      <c r="BA58" s="994" t="s">
        <v>66</v>
      </c>
      <c r="BB58" s="891"/>
      <c r="BC58" s="891"/>
      <c r="BD58" s="989">
        <v>0</v>
      </c>
    </row>
    <row r="59" spans="1:56" x14ac:dyDescent="0.25">
      <c r="A59" s="907" t="s">
        <v>5</v>
      </c>
      <c r="B59" s="907"/>
      <c r="C59" s="907"/>
      <c r="D59" s="907"/>
      <c r="E59" s="914"/>
      <c r="F59" s="914"/>
      <c r="G59" s="914"/>
      <c r="H59" s="914"/>
      <c r="I59" s="914"/>
      <c r="J59" s="914"/>
      <c r="K59" s="915"/>
      <c r="L59" s="915"/>
      <c r="M59" s="915"/>
      <c r="N59" s="916"/>
      <c r="O59" s="917"/>
      <c r="P59" s="918"/>
      <c r="Q59" s="905"/>
      <c r="R59" s="890"/>
      <c r="S59" s="890"/>
      <c r="T59" s="890"/>
      <c r="U59" s="890"/>
      <c r="V59" s="890"/>
      <c r="W59" s="890"/>
      <c r="X59" s="890"/>
      <c r="Y59" s="890"/>
      <c r="Z59" s="890"/>
      <c r="AA59" s="890"/>
      <c r="AB59" s="890"/>
      <c r="AC59" s="890"/>
      <c r="AD59" s="890"/>
      <c r="AE59" s="890"/>
      <c r="AF59" s="890"/>
      <c r="AG59" s="890"/>
      <c r="AH59" s="890"/>
      <c r="AI59" s="890"/>
      <c r="AJ59" s="890"/>
      <c r="AK59" s="890"/>
      <c r="AL59" s="890"/>
      <c r="AM59" s="890"/>
      <c r="AN59" s="890"/>
      <c r="AO59" s="890"/>
      <c r="AP59" s="890"/>
      <c r="AQ59" s="890"/>
      <c r="AR59" s="890"/>
      <c r="AS59" s="890"/>
      <c r="AT59" s="890"/>
      <c r="AU59" s="890"/>
      <c r="AV59" s="890"/>
      <c r="AW59" s="890"/>
      <c r="AX59" s="890"/>
      <c r="AY59" s="890"/>
      <c r="AZ59" s="890"/>
      <c r="BA59" s="890"/>
      <c r="BB59" s="890"/>
      <c r="BC59" s="890"/>
      <c r="BD59" s="890"/>
    </row>
    <row r="60" spans="1:56" ht="22.5" x14ac:dyDescent="0.25">
      <c r="A60" s="1142" t="s">
        <v>4</v>
      </c>
      <c r="B60" s="1143"/>
      <c r="C60" s="1144"/>
      <c r="D60" s="906" t="s">
        <v>3</v>
      </c>
      <c r="E60" s="1138"/>
      <c r="F60" s="1138"/>
      <c r="G60" s="905"/>
      <c r="H60" s="905"/>
      <c r="I60" s="905"/>
      <c r="J60" s="905"/>
      <c r="K60" s="905"/>
      <c r="L60" s="905"/>
      <c r="M60" s="905"/>
      <c r="N60" s="905"/>
      <c r="O60" s="905"/>
      <c r="P60" s="918"/>
      <c r="Q60" s="905"/>
      <c r="R60" s="890"/>
      <c r="S60" s="890"/>
      <c r="T60" s="890"/>
      <c r="U60" s="890"/>
      <c r="V60" s="890"/>
      <c r="W60" s="890"/>
      <c r="X60" s="890"/>
      <c r="Y60" s="890"/>
      <c r="Z60" s="890"/>
      <c r="AA60" s="890"/>
      <c r="AB60" s="890"/>
      <c r="AC60" s="890"/>
      <c r="AD60" s="890"/>
      <c r="AE60" s="890"/>
      <c r="AF60" s="890"/>
      <c r="AG60" s="890"/>
      <c r="AH60" s="890"/>
      <c r="AI60" s="890"/>
      <c r="AJ60" s="890"/>
      <c r="AK60" s="890"/>
      <c r="AL60" s="890"/>
      <c r="AM60" s="890"/>
      <c r="AN60" s="890"/>
      <c r="AO60" s="891"/>
      <c r="AP60" s="891"/>
      <c r="AQ60" s="891"/>
      <c r="AR60" s="891"/>
      <c r="AS60" s="891"/>
      <c r="AT60" s="891"/>
      <c r="AU60" s="891"/>
      <c r="AV60" s="891"/>
      <c r="AW60" s="891"/>
      <c r="AX60" s="891"/>
      <c r="AY60" s="891"/>
      <c r="AZ60" s="891"/>
      <c r="BA60" s="891"/>
      <c r="BB60" s="891"/>
      <c r="BC60" s="891"/>
      <c r="BD60" s="891"/>
    </row>
    <row r="61" spans="1:56" x14ac:dyDescent="0.25">
      <c r="A61" s="1151" t="s">
        <v>2</v>
      </c>
      <c r="B61" s="1152"/>
      <c r="C61" s="1153"/>
      <c r="D61" s="980"/>
      <c r="E61" s="1138"/>
      <c r="F61" s="1138"/>
      <c r="G61" s="905"/>
      <c r="H61" s="905"/>
      <c r="I61" s="905"/>
      <c r="J61" s="905"/>
      <c r="K61" s="905"/>
      <c r="L61" s="905"/>
      <c r="M61" s="905"/>
      <c r="N61" s="905"/>
      <c r="O61" s="905"/>
      <c r="P61" s="919"/>
      <c r="Q61" s="905"/>
      <c r="R61" s="890"/>
      <c r="S61" s="890"/>
      <c r="T61" s="890"/>
      <c r="U61" s="890"/>
      <c r="V61" s="890"/>
      <c r="W61" s="890"/>
      <c r="X61" s="890"/>
      <c r="Y61" s="890"/>
      <c r="Z61" s="890"/>
      <c r="AA61" s="890"/>
      <c r="AB61" s="890"/>
      <c r="AC61" s="890"/>
      <c r="AD61" s="890"/>
      <c r="AE61" s="890"/>
      <c r="AF61" s="890"/>
      <c r="AG61" s="890"/>
      <c r="AH61" s="890"/>
      <c r="AI61" s="890"/>
      <c r="AJ61" s="890"/>
      <c r="AK61" s="890"/>
      <c r="AL61" s="890"/>
      <c r="AM61" s="890"/>
      <c r="AN61" s="890"/>
      <c r="AO61" s="891"/>
      <c r="AP61" s="891"/>
      <c r="AQ61" s="891"/>
      <c r="AR61" s="891"/>
      <c r="AS61" s="891"/>
      <c r="AT61" s="891"/>
      <c r="AU61" s="891"/>
      <c r="AV61" s="891"/>
      <c r="AW61" s="891"/>
      <c r="AX61" s="891"/>
      <c r="AY61" s="891"/>
      <c r="AZ61" s="891"/>
      <c r="BA61" s="891"/>
      <c r="BB61" s="891"/>
      <c r="BC61" s="891"/>
      <c r="BD61" s="891"/>
    </row>
    <row r="62" spans="1:56" x14ac:dyDescent="0.25">
      <c r="A62" s="1135" t="s">
        <v>1</v>
      </c>
      <c r="B62" s="1136"/>
      <c r="C62" s="1137"/>
      <c r="D62" s="980"/>
      <c r="E62" s="1138"/>
      <c r="F62" s="1138"/>
      <c r="G62" s="905"/>
      <c r="H62" s="905"/>
      <c r="I62" s="905"/>
      <c r="J62" s="905"/>
      <c r="K62" s="905"/>
      <c r="L62" s="905"/>
      <c r="M62" s="905"/>
      <c r="N62" s="905"/>
      <c r="O62" s="905"/>
      <c r="P62" s="905"/>
      <c r="Q62" s="905"/>
      <c r="R62" s="890"/>
      <c r="S62" s="890"/>
      <c r="T62" s="890"/>
      <c r="U62" s="890"/>
      <c r="V62" s="890"/>
      <c r="W62" s="890"/>
      <c r="X62" s="890"/>
      <c r="Y62" s="890"/>
      <c r="Z62" s="890"/>
      <c r="AA62" s="890"/>
      <c r="AB62" s="890"/>
      <c r="AC62" s="890"/>
      <c r="AD62" s="890"/>
      <c r="AE62" s="890"/>
      <c r="AF62" s="890"/>
      <c r="AG62" s="890"/>
      <c r="AH62" s="890"/>
      <c r="AI62" s="890"/>
      <c r="AJ62" s="890"/>
      <c r="AK62" s="890"/>
      <c r="AL62" s="890"/>
      <c r="AM62" s="890"/>
      <c r="AN62" s="890"/>
      <c r="AO62" s="891"/>
      <c r="AP62" s="891"/>
      <c r="AQ62" s="891"/>
      <c r="AR62" s="891"/>
      <c r="AS62" s="891"/>
      <c r="AT62" s="891"/>
      <c r="AU62" s="891"/>
      <c r="AV62" s="891"/>
      <c r="AW62" s="891"/>
      <c r="AX62" s="891"/>
      <c r="AY62" s="891"/>
      <c r="AZ62" s="891"/>
      <c r="BA62" s="891"/>
      <c r="BB62" s="891"/>
      <c r="BC62" s="891"/>
      <c r="BD62" s="891"/>
    </row>
    <row r="63" spans="1:56" x14ac:dyDescent="0.25">
      <c r="A63" s="1139" t="s">
        <v>0</v>
      </c>
      <c r="B63" s="1140"/>
      <c r="C63" s="1141"/>
      <c r="D63" s="981"/>
      <c r="E63" s="905"/>
      <c r="F63" s="905"/>
      <c r="G63" s="905"/>
      <c r="H63" s="905"/>
      <c r="I63" s="905"/>
      <c r="J63" s="905"/>
      <c r="K63" s="905"/>
      <c r="L63" s="905"/>
      <c r="M63" s="905"/>
      <c r="N63" s="905"/>
      <c r="O63" s="905"/>
      <c r="P63" s="905"/>
      <c r="Q63" s="905"/>
      <c r="R63" s="890"/>
      <c r="S63" s="890"/>
      <c r="T63" s="890"/>
      <c r="U63" s="890"/>
      <c r="V63" s="890"/>
      <c r="W63" s="890"/>
      <c r="X63" s="890"/>
      <c r="Y63" s="890"/>
      <c r="Z63" s="890"/>
      <c r="AA63" s="890"/>
      <c r="AB63" s="890"/>
      <c r="AC63" s="890"/>
      <c r="AD63" s="890"/>
      <c r="AE63" s="890"/>
      <c r="AF63" s="890"/>
      <c r="AG63" s="890"/>
      <c r="AH63" s="890"/>
      <c r="AI63" s="890"/>
      <c r="AJ63" s="890"/>
      <c r="AK63" s="890"/>
      <c r="AL63" s="890"/>
      <c r="AM63" s="890"/>
      <c r="AN63" s="890"/>
      <c r="AO63" s="891"/>
      <c r="AP63" s="891"/>
      <c r="AQ63" s="891"/>
      <c r="AR63" s="891"/>
      <c r="AS63" s="891"/>
      <c r="AT63" s="891"/>
      <c r="AU63" s="891"/>
      <c r="AV63" s="891"/>
      <c r="AW63" s="891"/>
      <c r="AX63" s="891"/>
      <c r="AY63" s="891"/>
      <c r="AZ63" s="891"/>
      <c r="BA63" s="891"/>
      <c r="BB63" s="891"/>
      <c r="BC63" s="891"/>
      <c r="BD63" s="891"/>
    </row>
    <row r="64" spans="1:56" x14ac:dyDescent="0.25">
      <c r="A64" s="992"/>
      <c r="B64" s="908"/>
      <c r="C64" s="908"/>
      <c r="D64" s="908"/>
      <c r="E64" s="909"/>
      <c r="F64" s="909"/>
      <c r="G64" s="909"/>
      <c r="H64" s="909"/>
      <c r="I64" s="909"/>
      <c r="J64" s="909"/>
      <c r="K64" s="910"/>
      <c r="L64" s="910"/>
      <c r="M64" s="910"/>
      <c r="N64" s="911"/>
      <c r="O64" s="912"/>
      <c r="P64" s="913"/>
      <c r="Q64" s="912"/>
      <c r="R64" s="902"/>
      <c r="S64" s="902"/>
      <c r="T64" s="902"/>
      <c r="U64" s="902"/>
      <c r="V64" s="902"/>
      <c r="W64" s="902"/>
      <c r="X64" s="902"/>
      <c r="Y64" s="902"/>
      <c r="Z64" s="902"/>
      <c r="AA64" s="902"/>
      <c r="AB64" s="902"/>
      <c r="AC64" s="902"/>
      <c r="AD64" s="902"/>
      <c r="AE64" s="902"/>
      <c r="AF64" s="902"/>
      <c r="AG64" s="902"/>
      <c r="AH64" s="902"/>
      <c r="AI64" s="902"/>
      <c r="AJ64" s="902"/>
      <c r="AK64" s="902"/>
      <c r="AL64" s="902"/>
      <c r="AM64" s="902"/>
      <c r="AN64" s="902"/>
      <c r="AO64" s="902"/>
      <c r="AP64" s="902"/>
      <c r="AQ64" s="902"/>
      <c r="AR64" s="902"/>
      <c r="AS64" s="902"/>
      <c r="AT64" s="902"/>
      <c r="AU64" s="902"/>
      <c r="AV64" s="902"/>
      <c r="AW64" s="902"/>
      <c r="AX64" s="902"/>
      <c r="AY64" s="902"/>
      <c r="AZ64" s="902"/>
      <c r="BA64" s="902"/>
      <c r="BB64" s="902"/>
      <c r="BC64" s="902"/>
      <c r="BD64" s="902"/>
    </row>
    <row r="65" spans="1:17" x14ac:dyDescent="0.25">
      <c r="A65" s="912"/>
      <c r="B65" s="912"/>
      <c r="C65" s="912"/>
      <c r="D65" s="912"/>
      <c r="E65" s="912"/>
      <c r="F65" s="912"/>
      <c r="G65" s="912"/>
      <c r="H65" s="912"/>
      <c r="I65" s="912"/>
      <c r="J65" s="912"/>
      <c r="K65" s="912"/>
      <c r="L65" s="912"/>
      <c r="M65" s="912"/>
      <c r="N65" s="912"/>
      <c r="O65" s="912"/>
      <c r="P65" s="912"/>
      <c r="Q65" s="912"/>
    </row>
    <row r="66" spans="1:17" x14ac:dyDescent="0.25">
      <c r="A66" s="912"/>
      <c r="B66" s="912"/>
      <c r="C66" s="912"/>
      <c r="D66" s="912"/>
      <c r="E66" s="912"/>
      <c r="F66" s="912"/>
      <c r="G66" s="912"/>
      <c r="H66" s="912"/>
      <c r="I66" s="912"/>
      <c r="J66" s="912"/>
      <c r="K66" s="912"/>
      <c r="L66" s="912"/>
      <c r="M66" s="912"/>
      <c r="N66" s="912"/>
      <c r="O66" s="912"/>
      <c r="P66" s="912"/>
      <c r="Q66" s="912"/>
    </row>
    <row r="67" spans="1:17" x14ac:dyDescent="0.25">
      <c r="A67" s="912"/>
      <c r="B67" s="912"/>
      <c r="C67" s="912"/>
      <c r="D67" s="912"/>
      <c r="E67" s="912"/>
      <c r="F67" s="912"/>
      <c r="G67" s="912"/>
      <c r="H67" s="912"/>
      <c r="I67" s="912"/>
      <c r="J67" s="912"/>
      <c r="K67" s="912"/>
      <c r="L67" s="912"/>
      <c r="M67" s="912"/>
      <c r="N67" s="912"/>
      <c r="O67" s="912"/>
      <c r="P67" s="912"/>
      <c r="Q67" s="912"/>
    </row>
    <row r="68" spans="1:17" x14ac:dyDescent="0.25">
      <c r="A68" s="912"/>
      <c r="B68" s="912"/>
      <c r="C68" s="912"/>
      <c r="D68" s="912"/>
      <c r="E68" s="912"/>
      <c r="F68" s="912"/>
      <c r="G68" s="912"/>
      <c r="H68" s="912"/>
      <c r="I68" s="912"/>
      <c r="J68" s="912"/>
      <c r="K68" s="912"/>
      <c r="L68" s="912"/>
      <c r="M68" s="912"/>
      <c r="N68" s="912"/>
      <c r="O68" s="912"/>
      <c r="P68" s="912"/>
      <c r="Q68" s="912"/>
    </row>
    <row r="200" spans="1:56" x14ac:dyDescent="0.25">
      <c r="A200" s="991">
        <v>0</v>
      </c>
      <c r="B200" s="889"/>
      <c r="C200" s="889"/>
      <c r="D200" s="889"/>
      <c r="E200" s="889"/>
      <c r="F200" s="889"/>
      <c r="G200" s="889"/>
      <c r="H200" s="889"/>
      <c r="I200" s="889"/>
      <c r="J200" s="889"/>
      <c r="K200" s="889"/>
      <c r="L200" s="889"/>
      <c r="M200" s="889"/>
      <c r="N200" s="889"/>
      <c r="O200" s="889"/>
      <c r="P200" s="889"/>
      <c r="Q200" s="889"/>
      <c r="R200" s="889"/>
      <c r="S200" s="889"/>
      <c r="T200" s="889"/>
      <c r="U200" s="889"/>
      <c r="V200" s="889"/>
      <c r="W200" s="889"/>
      <c r="X200" s="889"/>
      <c r="Y200" s="889"/>
      <c r="Z200" s="889"/>
      <c r="AA200" s="889"/>
      <c r="AB200" s="889"/>
      <c r="AC200" s="889"/>
      <c r="AD200" s="889"/>
      <c r="AE200" s="889"/>
      <c r="AF200" s="889"/>
      <c r="AG200" s="889"/>
      <c r="AH200" s="889"/>
      <c r="AI200" s="889"/>
      <c r="AJ200" s="889"/>
      <c r="AK200" s="889"/>
      <c r="AL200" s="889"/>
      <c r="AM200" s="889"/>
      <c r="AN200" s="889"/>
      <c r="AO200" s="889"/>
      <c r="AP200" s="889"/>
      <c r="AQ200" s="889"/>
      <c r="AR200" s="889"/>
      <c r="AS200" s="889"/>
      <c r="AT200" s="889"/>
      <c r="AU200" s="889"/>
      <c r="AV200" s="889"/>
      <c r="AW200" s="889"/>
      <c r="AX200" s="889"/>
      <c r="AY200" s="889"/>
      <c r="AZ200" s="889"/>
      <c r="BA200" s="889"/>
      <c r="BB200" s="889"/>
      <c r="BC200" s="889"/>
      <c r="BD200" s="990">
        <v>0</v>
      </c>
    </row>
    <row r="204" spans="1:56" x14ac:dyDescent="0.25">
      <c r="A204" s="993"/>
      <c r="B204" s="889"/>
      <c r="C204" s="889"/>
      <c r="D204" s="889"/>
      <c r="E204" s="889"/>
      <c r="F204" s="889"/>
      <c r="G204" s="889"/>
      <c r="H204" s="889"/>
      <c r="I204" s="889"/>
      <c r="J204" s="889"/>
      <c r="K204" s="889"/>
      <c r="L204" s="889"/>
      <c r="M204" s="889"/>
      <c r="N204" s="889"/>
      <c r="O204" s="889"/>
      <c r="P204" s="889"/>
      <c r="Q204" s="889"/>
      <c r="R204" s="889"/>
      <c r="S204" s="889"/>
      <c r="T204" s="889"/>
      <c r="U204" s="889"/>
      <c r="V204" s="889"/>
      <c r="W204" s="889"/>
      <c r="X204" s="889"/>
      <c r="Y204" s="889"/>
      <c r="Z204" s="889"/>
      <c r="AA204" s="889"/>
      <c r="AB204" s="889"/>
      <c r="AC204" s="889"/>
      <c r="AD204" s="889"/>
      <c r="AE204" s="889"/>
      <c r="AF204" s="889"/>
      <c r="AG204" s="889"/>
      <c r="AH204" s="889"/>
      <c r="AI204" s="889"/>
      <c r="AJ204" s="889"/>
      <c r="AK204" s="889"/>
      <c r="AL204" s="889"/>
      <c r="AM204" s="889"/>
      <c r="AN204" s="889"/>
      <c r="AO204" s="889"/>
      <c r="AP204" s="889"/>
      <c r="AQ204" s="889"/>
      <c r="AR204" s="889"/>
      <c r="AS204" s="889"/>
      <c r="AT204" s="889"/>
      <c r="AU204" s="889"/>
      <c r="AV204" s="889"/>
      <c r="AW204" s="889"/>
      <c r="AX204" s="889"/>
      <c r="AY204" s="889"/>
      <c r="AZ204" s="889"/>
      <c r="BA204" s="889"/>
      <c r="BB204" s="889"/>
      <c r="BC204" s="889"/>
      <c r="BD204" s="889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1107" t="s">
        <v>61</v>
      </c>
      <c r="B1" s="1012"/>
      <c r="C1" s="1012"/>
      <c r="D1" s="1012"/>
      <c r="E1" s="1012"/>
      <c r="F1" s="1012"/>
      <c r="G1" s="1012"/>
      <c r="H1" s="1012"/>
      <c r="I1" s="1012"/>
      <c r="J1" s="1012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  <c r="AL1" s="1013"/>
      <c r="AM1" s="1013"/>
      <c r="AN1" s="1013"/>
      <c r="AO1" s="1013"/>
      <c r="AP1" s="1013"/>
      <c r="AQ1" s="1013"/>
      <c r="AR1" s="1013"/>
      <c r="AS1" s="1013"/>
      <c r="AT1" s="1013"/>
      <c r="AU1" s="1013"/>
      <c r="AV1" s="1013"/>
      <c r="AW1" s="1013"/>
      <c r="AX1" s="1013"/>
      <c r="AY1" s="1013"/>
      <c r="AZ1" s="1013"/>
      <c r="BA1" s="1013"/>
      <c r="BB1" s="1013"/>
      <c r="BC1" s="1013"/>
      <c r="BD1" s="1013"/>
    </row>
    <row r="2" spans="1:56" x14ac:dyDescent="0.25">
      <c r="A2" s="1107" t="s">
        <v>62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3"/>
      <c r="L2" s="1013"/>
      <c r="M2" s="1013"/>
      <c r="N2" s="1013"/>
      <c r="O2" s="1013"/>
      <c r="P2" s="1013"/>
      <c r="Q2" s="1013"/>
      <c r="R2" s="1013"/>
      <c r="S2" s="1013"/>
      <c r="T2" s="1013"/>
      <c r="U2" s="1013"/>
      <c r="V2" s="1013"/>
      <c r="W2" s="1013"/>
      <c r="X2" s="1013"/>
      <c r="Y2" s="1013"/>
      <c r="Z2" s="1013"/>
      <c r="AA2" s="1013"/>
      <c r="AB2" s="1013"/>
      <c r="AC2" s="1013"/>
      <c r="AD2" s="1013"/>
      <c r="AE2" s="1013"/>
      <c r="AF2" s="1013"/>
      <c r="AG2" s="1013"/>
      <c r="AH2" s="1013"/>
      <c r="AI2" s="1013"/>
      <c r="AJ2" s="1013"/>
      <c r="AK2" s="1013"/>
      <c r="AL2" s="1013"/>
      <c r="AM2" s="1013"/>
      <c r="AN2" s="1013"/>
      <c r="AO2" s="1013"/>
      <c r="AP2" s="1013"/>
      <c r="AQ2" s="1013"/>
      <c r="AR2" s="1013"/>
      <c r="AS2" s="1013"/>
      <c r="AT2" s="1013"/>
      <c r="AU2" s="1013"/>
      <c r="AV2" s="1013"/>
      <c r="AW2" s="1013"/>
      <c r="AX2" s="1013"/>
      <c r="AY2" s="1013"/>
      <c r="AZ2" s="1013"/>
      <c r="BA2" s="1013"/>
      <c r="BB2" s="1013"/>
      <c r="BC2" s="1013"/>
      <c r="BD2" s="1013"/>
    </row>
    <row r="3" spans="1:56" x14ac:dyDescent="0.25">
      <c r="A3" s="1107" t="s">
        <v>63</v>
      </c>
      <c r="B3" s="1012"/>
      <c r="C3" s="1014"/>
      <c r="D3" s="1012"/>
      <c r="E3" s="1012"/>
      <c r="F3" s="1012"/>
      <c r="G3" s="1012"/>
      <c r="H3" s="1012"/>
      <c r="I3" s="1012"/>
      <c r="J3" s="1012"/>
      <c r="K3" s="1013"/>
      <c r="L3" s="1013"/>
      <c r="M3" s="1013"/>
      <c r="N3" s="1013"/>
      <c r="O3" s="1013"/>
      <c r="P3" s="1013"/>
      <c r="Q3" s="1013"/>
      <c r="R3" s="1013"/>
      <c r="S3" s="1013"/>
      <c r="T3" s="1013"/>
      <c r="U3" s="1013"/>
      <c r="V3" s="1013"/>
      <c r="W3" s="1013"/>
      <c r="X3" s="1013"/>
      <c r="Y3" s="1013"/>
      <c r="Z3" s="1013"/>
      <c r="AA3" s="1013"/>
      <c r="AB3" s="1013"/>
      <c r="AC3" s="1013"/>
      <c r="AD3" s="1013"/>
      <c r="AE3" s="1013"/>
      <c r="AF3" s="1013"/>
      <c r="AG3" s="1013"/>
      <c r="AH3" s="1013"/>
      <c r="AI3" s="1013"/>
      <c r="AJ3" s="1013"/>
      <c r="AK3" s="1013"/>
      <c r="AL3" s="1013"/>
      <c r="AM3" s="1013"/>
      <c r="AN3" s="1013"/>
      <c r="AO3" s="1013"/>
      <c r="AP3" s="1013"/>
      <c r="AQ3" s="1013"/>
      <c r="AR3" s="1013"/>
      <c r="AS3" s="1013"/>
      <c r="AT3" s="1013"/>
      <c r="AU3" s="1013"/>
      <c r="AV3" s="1013"/>
      <c r="AW3" s="1013"/>
      <c r="AX3" s="1013"/>
      <c r="AY3" s="1013"/>
      <c r="AZ3" s="1013"/>
      <c r="BA3" s="1013"/>
      <c r="BB3" s="1013"/>
      <c r="BC3" s="1013"/>
      <c r="BD3" s="1013"/>
    </row>
    <row r="4" spans="1:56" x14ac:dyDescent="0.25">
      <c r="A4" s="1107" t="s">
        <v>64</v>
      </c>
      <c r="B4" s="1012"/>
      <c r="C4" s="1012"/>
      <c r="D4" s="1012"/>
      <c r="E4" s="1012"/>
      <c r="F4" s="1012"/>
      <c r="G4" s="1012"/>
      <c r="H4" s="1012"/>
      <c r="I4" s="1012"/>
      <c r="J4" s="1012"/>
      <c r="K4" s="1013"/>
      <c r="L4" s="1013"/>
      <c r="M4" s="1013"/>
      <c r="N4" s="1013"/>
      <c r="O4" s="1013"/>
      <c r="P4" s="1013"/>
      <c r="Q4" s="1013"/>
      <c r="R4" s="1013"/>
      <c r="S4" s="1013"/>
      <c r="T4" s="1013"/>
      <c r="U4" s="1013"/>
      <c r="V4" s="1013"/>
      <c r="W4" s="1013"/>
      <c r="X4" s="1013"/>
      <c r="Y4" s="1013"/>
      <c r="Z4" s="1013"/>
      <c r="AA4" s="1013"/>
      <c r="AB4" s="1013"/>
      <c r="AC4" s="1013"/>
      <c r="AD4" s="1013"/>
      <c r="AE4" s="1013"/>
      <c r="AF4" s="1013"/>
      <c r="AG4" s="1013"/>
      <c r="AH4" s="1013"/>
      <c r="AI4" s="1013"/>
      <c r="AJ4" s="1013"/>
      <c r="AK4" s="1013"/>
      <c r="AL4" s="1013"/>
      <c r="AM4" s="1013"/>
      <c r="AN4" s="1013"/>
      <c r="AO4" s="1013"/>
      <c r="AP4" s="1013"/>
      <c r="AQ4" s="1013"/>
      <c r="AR4" s="1013"/>
      <c r="AS4" s="1013"/>
      <c r="AT4" s="1013"/>
      <c r="AU4" s="1013"/>
      <c r="AV4" s="1013"/>
      <c r="AW4" s="1013"/>
      <c r="AX4" s="1013"/>
      <c r="AY4" s="1013"/>
      <c r="AZ4" s="1013"/>
      <c r="BA4" s="1013"/>
      <c r="BB4" s="1013"/>
      <c r="BC4" s="1013"/>
      <c r="BD4" s="1013"/>
    </row>
    <row r="5" spans="1:56" x14ac:dyDescent="0.25">
      <c r="A5" s="1011" t="s">
        <v>65</v>
      </c>
      <c r="B5" s="1012"/>
      <c r="C5" s="1012"/>
      <c r="D5" s="1012"/>
      <c r="E5" s="1012"/>
      <c r="F5" s="1012"/>
      <c r="G5" s="1012"/>
      <c r="H5" s="1012"/>
      <c r="I5" s="1012"/>
      <c r="J5" s="1012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3"/>
      <c r="AA5" s="1013"/>
      <c r="AB5" s="1013"/>
      <c r="AC5" s="1013"/>
      <c r="AD5" s="1013"/>
      <c r="AE5" s="1013"/>
      <c r="AF5" s="1013"/>
      <c r="AG5" s="1013"/>
      <c r="AH5" s="1013"/>
      <c r="AI5" s="1013"/>
      <c r="AJ5" s="1013"/>
      <c r="AK5" s="1013"/>
      <c r="AL5" s="1013"/>
      <c r="AM5" s="1013"/>
      <c r="AN5" s="1013"/>
      <c r="AO5" s="1013"/>
      <c r="AP5" s="1013"/>
      <c r="AQ5" s="1013"/>
      <c r="AR5" s="1013"/>
      <c r="AS5" s="1013"/>
      <c r="AT5" s="1013"/>
      <c r="AU5" s="1013"/>
      <c r="AV5" s="1013"/>
      <c r="AW5" s="1013"/>
      <c r="AX5" s="1013"/>
      <c r="AY5" s="1013"/>
      <c r="AZ5" s="1013"/>
      <c r="BA5" s="1013"/>
      <c r="BB5" s="1013"/>
      <c r="BC5" s="1013"/>
      <c r="BD5" s="1013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039"/>
      <c r="Q6" s="1024"/>
      <c r="R6" s="1009"/>
      <c r="S6" s="1009"/>
      <c r="T6" s="1009"/>
      <c r="U6" s="1009"/>
      <c r="V6" s="1009"/>
      <c r="W6" s="1009"/>
      <c r="X6" s="1009"/>
      <c r="Y6" s="1009"/>
      <c r="Z6" s="1009"/>
      <c r="AA6" s="1009"/>
      <c r="AB6" s="1009"/>
      <c r="AC6" s="1009"/>
      <c r="AD6" s="1009"/>
      <c r="AE6" s="1009"/>
      <c r="AF6" s="1009"/>
      <c r="AG6" s="1009"/>
      <c r="AH6" s="1009"/>
      <c r="AI6" s="1009"/>
      <c r="AJ6" s="1009"/>
      <c r="AK6" s="1009"/>
      <c r="AL6" s="1009"/>
      <c r="AM6" s="1009"/>
      <c r="AN6" s="1009"/>
      <c r="AO6" s="1009"/>
      <c r="AP6" s="1009"/>
      <c r="AQ6" s="1009"/>
      <c r="AR6" s="1009"/>
      <c r="AS6" s="1009"/>
      <c r="AT6" s="1009"/>
      <c r="AU6" s="1009"/>
      <c r="AV6" s="1009"/>
      <c r="AW6" s="1009"/>
      <c r="AX6" s="1009"/>
      <c r="AY6" s="1009"/>
      <c r="AZ6" s="1009"/>
      <c r="BA6" s="1009"/>
      <c r="BB6" s="1009"/>
      <c r="BC6" s="1009"/>
      <c r="BD6" s="1009"/>
    </row>
    <row r="7" spans="1:56" x14ac:dyDescent="0.25">
      <c r="A7" s="1049" t="s">
        <v>59</v>
      </c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8"/>
      <c r="Q7" s="1009"/>
      <c r="R7" s="1009"/>
      <c r="S7" s="1009"/>
      <c r="T7" s="1009"/>
      <c r="U7" s="1009"/>
      <c r="V7" s="1009"/>
      <c r="W7" s="1009"/>
      <c r="X7" s="1009"/>
      <c r="Y7" s="1009"/>
      <c r="Z7" s="1009"/>
      <c r="AA7" s="1009"/>
      <c r="AB7" s="1009"/>
      <c r="AC7" s="1009"/>
      <c r="AD7" s="1009"/>
      <c r="AE7" s="1009"/>
      <c r="AF7" s="1009"/>
      <c r="AG7" s="1009"/>
      <c r="AH7" s="1009"/>
      <c r="AI7" s="1009"/>
      <c r="AJ7" s="1009"/>
      <c r="AK7" s="1009"/>
      <c r="AL7" s="1009"/>
      <c r="AM7" s="1009"/>
      <c r="AN7" s="1009"/>
      <c r="AO7" s="1009"/>
      <c r="AP7" s="1009"/>
      <c r="AQ7" s="1009"/>
      <c r="AR7" s="1009"/>
      <c r="AS7" s="1009"/>
      <c r="AT7" s="1009"/>
      <c r="AU7" s="1009"/>
      <c r="AV7" s="1009"/>
      <c r="AW7" s="1009"/>
      <c r="AX7" s="1009"/>
      <c r="AY7" s="1009"/>
      <c r="AZ7" s="1009"/>
      <c r="BA7" s="1009"/>
      <c r="BB7" s="1009"/>
      <c r="BC7" s="1009"/>
      <c r="BD7" s="1009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012"/>
      <c r="S8" s="1009"/>
      <c r="T8" s="1009"/>
      <c r="U8" s="1009"/>
      <c r="V8" s="1009"/>
      <c r="W8" s="1009"/>
      <c r="X8" s="1009"/>
      <c r="Y8" s="1009"/>
      <c r="Z8" s="1009"/>
      <c r="AA8" s="1009"/>
      <c r="AB8" s="1009"/>
      <c r="AC8" s="1009"/>
      <c r="AD8" s="1009"/>
      <c r="AE8" s="1009"/>
      <c r="AF8" s="1009"/>
      <c r="AG8" s="1009"/>
      <c r="AH8" s="1009"/>
      <c r="AI8" s="1009"/>
      <c r="AJ8" s="1009"/>
      <c r="AK8" s="1009"/>
      <c r="AL8" s="1009"/>
      <c r="AM8" s="1009"/>
      <c r="AN8" s="1009"/>
      <c r="AO8" s="1010"/>
      <c r="AP8" s="1010"/>
      <c r="AQ8" s="1010"/>
      <c r="AR8" s="1010"/>
      <c r="AS8" s="1010"/>
      <c r="AT8" s="1010"/>
      <c r="AU8" s="1010"/>
      <c r="AV8" s="1010"/>
      <c r="AW8" s="1010"/>
      <c r="AX8" s="1010"/>
      <c r="AY8" s="1010"/>
      <c r="AZ8" s="1010"/>
      <c r="BA8" s="1010"/>
      <c r="BB8" s="1010"/>
      <c r="BC8" s="1010"/>
      <c r="BD8" s="1010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1114" t="s">
        <v>46</v>
      </c>
      <c r="O9" s="1115" t="s">
        <v>45</v>
      </c>
      <c r="P9" s="1190"/>
      <c r="Q9" s="1181"/>
      <c r="R9" s="1012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09"/>
      <c r="AH9" s="1009"/>
      <c r="AI9" s="1009"/>
      <c r="AJ9" s="1009"/>
      <c r="AK9" s="1009"/>
      <c r="AL9" s="1009"/>
      <c r="AM9" s="1009"/>
      <c r="AN9" s="1009"/>
      <c r="AO9" s="1010"/>
      <c r="AP9" s="1010"/>
      <c r="AQ9" s="1010"/>
      <c r="AR9" s="1010"/>
      <c r="AS9" s="1010"/>
      <c r="AT9" s="1010"/>
      <c r="AU9" s="1010"/>
      <c r="AV9" s="1010"/>
      <c r="AW9" s="1010"/>
      <c r="AX9" s="1010"/>
      <c r="AY9" s="1010"/>
      <c r="AZ9" s="1010"/>
      <c r="BA9" s="1010"/>
      <c r="BB9" s="1010"/>
      <c r="BC9" s="1010"/>
      <c r="BD9" s="1010"/>
    </row>
    <row r="10" spans="1:56" x14ac:dyDescent="0.25">
      <c r="A10" s="1170" t="s">
        <v>38</v>
      </c>
      <c r="B10" s="1178" t="s">
        <v>37</v>
      </c>
      <c r="C10" s="1179"/>
      <c r="D10" s="1062">
        <v>0</v>
      </c>
      <c r="E10" s="1067"/>
      <c r="F10" s="1068"/>
      <c r="G10" s="1068"/>
      <c r="H10" s="1069"/>
      <c r="I10" s="1069"/>
      <c r="J10" s="1069"/>
      <c r="K10" s="1069"/>
      <c r="L10" s="1069"/>
      <c r="M10" s="1070"/>
      <c r="N10" s="1116"/>
      <c r="O10" s="1117"/>
      <c r="P10" s="1081"/>
      <c r="Q10" s="1052"/>
      <c r="R10" s="1020" t="s">
        <v>66</v>
      </c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AO10" s="1010"/>
      <c r="AP10" s="1010"/>
      <c r="AQ10" s="1010"/>
      <c r="AR10" s="1010"/>
      <c r="AS10" s="1010"/>
      <c r="AT10" s="1010"/>
      <c r="AU10" s="1010"/>
      <c r="AV10" s="1010"/>
      <c r="AW10" s="1010"/>
      <c r="AX10" s="1010"/>
      <c r="AY10" s="1010"/>
      <c r="AZ10" s="1010"/>
      <c r="BA10" s="1113" t="s">
        <v>66</v>
      </c>
      <c r="BB10" s="1010"/>
      <c r="BC10" s="1010"/>
      <c r="BD10" s="1108">
        <v>0</v>
      </c>
    </row>
    <row r="11" spans="1:56" x14ac:dyDescent="0.25">
      <c r="A11" s="1171"/>
      <c r="B11" s="1161" t="s">
        <v>36</v>
      </c>
      <c r="C11" s="1162"/>
      <c r="D11" s="1063">
        <v>0</v>
      </c>
      <c r="E11" s="1055"/>
      <c r="F11" s="1056"/>
      <c r="G11" s="1056"/>
      <c r="H11" s="1056"/>
      <c r="I11" s="1056"/>
      <c r="J11" s="1056"/>
      <c r="K11" s="1056"/>
      <c r="L11" s="1056"/>
      <c r="M11" s="1057"/>
      <c r="N11" s="1118"/>
      <c r="O11" s="1103"/>
      <c r="P11" s="1071"/>
      <c r="Q11" s="1071"/>
      <c r="R11" s="1020" t="s">
        <v>66</v>
      </c>
      <c r="S11" s="1009"/>
      <c r="T11" s="1009"/>
      <c r="U11" s="1009"/>
      <c r="V11" s="1009"/>
      <c r="W11" s="1009"/>
      <c r="X11" s="1009"/>
      <c r="Y11" s="1009"/>
      <c r="Z11" s="1009"/>
      <c r="AA11" s="1009"/>
      <c r="AB11" s="1009"/>
      <c r="AC11" s="1009"/>
      <c r="AD11" s="1009"/>
      <c r="AE11" s="1009"/>
      <c r="AF11" s="1009"/>
      <c r="AG11" s="1009"/>
      <c r="AH11" s="1009"/>
      <c r="AI11" s="1009"/>
      <c r="AJ11" s="1009"/>
      <c r="AK11" s="1009"/>
      <c r="AL11" s="1009"/>
      <c r="AM11" s="1009"/>
      <c r="AN11" s="1009"/>
      <c r="AO11" s="1010"/>
      <c r="AP11" s="1010"/>
      <c r="AQ11" s="1010"/>
      <c r="AR11" s="1010"/>
      <c r="AS11" s="1010"/>
      <c r="AT11" s="1010"/>
      <c r="AU11" s="1010"/>
      <c r="AV11" s="1010"/>
      <c r="AW11" s="1010"/>
      <c r="AX11" s="1010"/>
      <c r="AY11" s="1010"/>
      <c r="AZ11" s="1010"/>
      <c r="BA11" s="1113" t="s">
        <v>66</v>
      </c>
      <c r="BB11" s="1010"/>
      <c r="BC11" s="1010"/>
      <c r="BD11" s="1108">
        <v>0</v>
      </c>
    </row>
    <row r="12" spans="1:56" x14ac:dyDescent="0.25">
      <c r="A12" s="1171"/>
      <c r="B12" s="1161" t="s">
        <v>35</v>
      </c>
      <c r="C12" s="1162"/>
      <c r="D12" s="1063">
        <v>0</v>
      </c>
      <c r="E12" s="1055"/>
      <c r="F12" s="1056"/>
      <c r="G12" s="1056"/>
      <c r="H12" s="1056"/>
      <c r="I12" s="1056"/>
      <c r="J12" s="1056"/>
      <c r="K12" s="1056"/>
      <c r="L12" s="1056"/>
      <c r="M12" s="1057"/>
      <c r="N12" s="1118"/>
      <c r="O12" s="1103"/>
      <c r="P12" s="1071"/>
      <c r="Q12" s="1071"/>
      <c r="R12" s="1020" t="s">
        <v>66</v>
      </c>
      <c r="S12" s="1009"/>
      <c r="T12" s="1009"/>
      <c r="U12" s="1009"/>
      <c r="V12" s="1009"/>
      <c r="W12" s="1009"/>
      <c r="X12" s="1009"/>
      <c r="Y12" s="1009"/>
      <c r="Z12" s="1009"/>
      <c r="AA12" s="1009"/>
      <c r="AB12" s="1009"/>
      <c r="AC12" s="1009"/>
      <c r="AD12" s="1009"/>
      <c r="AE12" s="1009"/>
      <c r="AF12" s="1009"/>
      <c r="AG12" s="1009"/>
      <c r="AH12" s="1009"/>
      <c r="AI12" s="1009"/>
      <c r="AJ12" s="1009"/>
      <c r="AK12" s="1009"/>
      <c r="AL12" s="1009"/>
      <c r="AM12" s="1009"/>
      <c r="AN12" s="1009"/>
      <c r="AO12" s="1010"/>
      <c r="AP12" s="1010"/>
      <c r="AQ12" s="1010"/>
      <c r="AR12" s="1010"/>
      <c r="AS12" s="1010"/>
      <c r="AT12" s="1010"/>
      <c r="AU12" s="1010"/>
      <c r="AV12" s="1010"/>
      <c r="AW12" s="1010"/>
      <c r="AX12" s="1010"/>
      <c r="AY12" s="1010"/>
      <c r="AZ12" s="1010"/>
      <c r="BA12" s="1113" t="s">
        <v>66</v>
      </c>
      <c r="BB12" s="1010"/>
      <c r="BC12" s="1010"/>
      <c r="BD12" s="1108">
        <v>0</v>
      </c>
    </row>
    <row r="13" spans="1:56" x14ac:dyDescent="0.25">
      <c r="A13" s="1171"/>
      <c r="B13" s="1161" t="s">
        <v>34</v>
      </c>
      <c r="C13" s="1162"/>
      <c r="D13" s="1063">
        <v>0</v>
      </c>
      <c r="E13" s="1055"/>
      <c r="F13" s="1056"/>
      <c r="G13" s="1056"/>
      <c r="H13" s="1056"/>
      <c r="I13" s="1056"/>
      <c r="J13" s="1056"/>
      <c r="K13" s="1056"/>
      <c r="L13" s="1056"/>
      <c r="M13" s="1057"/>
      <c r="N13" s="1118"/>
      <c r="O13" s="1103"/>
      <c r="P13" s="1071"/>
      <c r="Q13" s="1071"/>
      <c r="R13" s="1020" t="s">
        <v>66</v>
      </c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09"/>
      <c r="AN13" s="1009"/>
      <c r="AO13" s="1010"/>
      <c r="AP13" s="1010"/>
      <c r="AQ13" s="1010"/>
      <c r="AR13" s="1010"/>
      <c r="AS13" s="1010"/>
      <c r="AT13" s="1010"/>
      <c r="AU13" s="1010"/>
      <c r="AV13" s="1010"/>
      <c r="AW13" s="1010"/>
      <c r="AX13" s="1010"/>
      <c r="AY13" s="1010"/>
      <c r="AZ13" s="1010"/>
      <c r="BA13" s="1113" t="s">
        <v>66</v>
      </c>
      <c r="BB13" s="1010"/>
      <c r="BC13" s="1010"/>
      <c r="BD13" s="1108">
        <v>0</v>
      </c>
    </row>
    <row r="14" spans="1:56" x14ac:dyDescent="0.25">
      <c r="A14" s="1171"/>
      <c r="B14" s="1161" t="s">
        <v>33</v>
      </c>
      <c r="C14" s="1162"/>
      <c r="D14" s="1063">
        <v>0</v>
      </c>
      <c r="E14" s="1055"/>
      <c r="F14" s="1056"/>
      <c r="G14" s="1056"/>
      <c r="H14" s="1056"/>
      <c r="I14" s="1056"/>
      <c r="J14" s="1056"/>
      <c r="K14" s="1056"/>
      <c r="L14" s="1056"/>
      <c r="M14" s="1057"/>
      <c r="N14" s="1118"/>
      <c r="O14" s="1103"/>
      <c r="P14" s="1071"/>
      <c r="Q14" s="1071"/>
      <c r="R14" s="1020" t="s">
        <v>66</v>
      </c>
      <c r="S14" s="1009"/>
      <c r="T14" s="1009"/>
      <c r="U14" s="1009"/>
      <c r="V14" s="1009"/>
      <c r="W14" s="1009"/>
      <c r="X14" s="1009"/>
      <c r="Y14" s="1009"/>
      <c r="Z14" s="1009"/>
      <c r="AA14" s="1009"/>
      <c r="AB14" s="1009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09"/>
      <c r="AN14" s="1009"/>
      <c r="AO14" s="1010"/>
      <c r="AP14" s="1010"/>
      <c r="AQ14" s="1010"/>
      <c r="AR14" s="1010"/>
      <c r="AS14" s="1010"/>
      <c r="AT14" s="1010"/>
      <c r="AU14" s="1010"/>
      <c r="AV14" s="1010"/>
      <c r="AW14" s="1010"/>
      <c r="AX14" s="1010"/>
      <c r="AY14" s="1010"/>
      <c r="AZ14" s="1010"/>
      <c r="BA14" s="1113" t="s">
        <v>66</v>
      </c>
      <c r="BB14" s="1010"/>
      <c r="BC14" s="1010"/>
      <c r="BD14" s="1108">
        <v>0</v>
      </c>
    </row>
    <row r="15" spans="1:56" x14ac:dyDescent="0.25">
      <c r="A15" s="1171"/>
      <c r="B15" s="1161" t="s">
        <v>32</v>
      </c>
      <c r="C15" s="1162"/>
      <c r="D15" s="1063">
        <v>0</v>
      </c>
      <c r="E15" s="1055"/>
      <c r="F15" s="1056"/>
      <c r="G15" s="1056"/>
      <c r="H15" s="1056"/>
      <c r="I15" s="1056"/>
      <c r="J15" s="1056"/>
      <c r="K15" s="1056"/>
      <c r="L15" s="1056"/>
      <c r="M15" s="1057"/>
      <c r="N15" s="1118"/>
      <c r="O15" s="1103"/>
      <c r="P15" s="1071"/>
      <c r="Q15" s="1071"/>
      <c r="R15" s="1020" t="s">
        <v>66</v>
      </c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AO15" s="1010"/>
      <c r="AP15" s="1010"/>
      <c r="AQ15" s="1010"/>
      <c r="AR15" s="1010"/>
      <c r="AS15" s="1010"/>
      <c r="AT15" s="1010"/>
      <c r="AU15" s="1010"/>
      <c r="AV15" s="1010"/>
      <c r="AW15" s="1010"/>
      <c r="AX15" s="1010"/>
      <c r="AY15" s="1010"/>
      <c r="AZ15" s="1010"/>
      <c r="BA15" s="1113" t="s">
        <v>66</v>
      </c>
      <c r="BB15" s="1010"/>
      <c r="BC15" s="1010"/>
      <c r="BD15" s="1108">
        <v>0</v>
      </c>
    </row>
    <row r="16" spans="1:56" x14ac:dyDescent="0.25">
      <c r="A16" s="1171"/>
      <c r="B16" s="1161" t="s">
        <v>31</v>
      </c>
      <c r="C16" s="1162"/>
      <c r="D16" s="1063">
        <v>0</v>
      </c>
      <c r="E16" s="1055"/>
      <c r="F16" s="1056"/>
      <c r="G16" s="1056"/>
      <c r="H16" s="1056"/>
      <c r="I16" s="1056"/>
      <c r="J16" s="1056"/>
      <c r="K16" s="1056"/>
      <c r="L16" s="1056"/>
      <c r="M16" s="1057"/>
      <c r="N16" s="1118"/>
      <c r="O16" s="1103"/>
      <c r="P16" s="1071"/>
      <c r="Q16" s="1071"/>
      <c r="R16" s="1020" t="s">
        <v>66</v>
      </c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09"/>
      <c r="AH16" s="1009"/>
      <c r="AI16" s="1009"/>
      <c r="AJ16" s="1009"/>
      <c r="AK16" s="1009"/>
      <c r="AL16" s="1009"/>
      <c r="AM16" s="1009"/>
      <c r="AN16" s="1009"/>
      <c r="AO16" s="1010"/>
      <c r="AP16" s="1010"/>
      <c r="AQ16" s="1010"/>
      <c r="AR16" s="1010"/>
      <c r="AS16" s="1010"/>
      <c r="AT16" s="1010"/>
      <c r="AU16" s="1010"/>
      <c r="AV16" s="1010"/>
      <c r="AW16" s="1010"/>
      <c r="AX16" s="1010"/>
      <c r="AY16" s="1010"/>
      <c r="AZ16" s="1010"/>
      <c r="BA16" s="1113" t="s">
        <v>66</v>
      </c>
      <c r="BB16" s="1010"/>
      <c r="BC16" s="1010"/>
      <c r="BD16" s="1108">
        <v>0</v>
      </c>
    </row>
    <row r="17" spans="1:56" x14ac:dyDescent="0.25">
      <c r="A17" s="1171"/>
      <c r="B17" s="1161" t="s">
        <v>30</v>
      </c>
      <c r="C17" s="1162"/>
      <c r="D17" s="1063">
        <v>0</v>
      </c>
      <c r="E17" s="1065"/>
      <c r="F17" s="1066"/>
      <c r="G17" s="1066"/>
      <c r="H17" s="1066"/>
      <c r="I17" s="1056"/>
      <c r="J17" s="1056"/>
      <c r="K17" s="1056"/>
      <c r="L17" s="1056"/>
      <c r="M17" s="1101"/>
      <c r="N17" s="1118"/>
      <c r="O17" s="1103"/>
      <c r="P17" s="1071"/>
      <c r="Q17" s="1072"/>
      <c r="R17" s="1020" t="s">
        <v>66</v>
      </c>
      <c r="S17" s="1009"/>
      <c r="T17" s="1009"/>
      <c r="U17" s="1009"/>
      <c r="V17" s="1009"/>
      <c r="W17" s="1009"/>
      <c r="X17" s="1009"/>
      <c r="Y17" s="1009"/>
      <c r="Z17" s="1009"/>
      <c r="AA17" s="1009"/>
      <c r="AB17" s="1009"/>
      <c r="AC17" s="1009"/>
      <c r="AD17" s="1009"/>
      <c r="AE17" s="1009"/>
      <c r="AF17" s="1009"/>
      <c r="AG17" s="1009"/>
      <c r="AH17" s="1009"/>
      <c r="AI17" s="1009"/>
      <c r="AJ17" s="1009"/>
      <c r="AK17" s="1009"/>
      <c r="AL17" s="1009"/>
      <c r="AM17" s="1009"/>
      <c r="AN17" s="1009"/>
      <c r="AO17" s="1010"/>
      <c r="AP17" s="1010"/>
      <c r="AQ17" s="1010"/>
      <c r="AR17" s="1010"/>
      <c r="AS17" s="1010"/>
      <c r="AT17" s="1010"/>
      <c r="AU17" s="1010"/>
      <c r="AV17" s="1010"/>
      <c r="AW17" s="1010"/>
      <c r="AX17" s="1010"/>
      <c r="AY17" s="1010"/>
      <c r="AZ17" s="1010"/>
      <c r="BA17" s="1113" t="s">
        <v>66</v>
      </c>
      <c r="BB17" s="1010"/>
      <c r="BC17" s="1010"/>
      <c r="BD17" s="1108">
        <v>0</v>
      </c>
    </row>
    <row r="18" spans="1:56" x14ac:dyDescent="0.25">
      <c r="A18" s="1171"/>
      <c r="B18" s="1176" t="s">
        <v>29</v>
      </c>
      <c r="C18" s="1177"/>
      <c r="D18" s="1063">
        <v>0</v>
      </c>
      <c r="E18" s="1055"/>
      <c r="F18" s="1056"/>
      <c r="G18" s="1056"/>
      <c r="H18" s="1056"/>
      <c r="I18" s="1066"/>
      <c r="J18" s="1066"/>
      <c r="K18" s="1066"/>
      <c r="L18" s="1066"/>
      <c r="M18" s="1101"/>
      <c r="N18" s="1119"/>
      <c r="O18" s="1106"/>
      <c r="P18" s="1071"/>
      <c r="Q18" s="1071"/>
      <c r="R18" s="1020" t="s">
        <v>66</v>
      </c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09"/>
      <c r="AG18" s="1009"/>
      <c r="AH18" s="1009"/>
      <c r="AI18" s="1009"/>
      <c r="AJ18" s="1009"/>
      <c r="AK18" s="1009"/>
      <c r="AL18" s="1009"/>
      <c r="AM18" s="1009"/>
      <c r="AN18" s="1009"/>
      <c r="AO18" s="1010"/>
      <c r="AP18" s="1010"/>
      <c r="AQ18" s="1010"/>
      <c r="AR18" s="1010"/>
      <c r="AS18" s="1010"/>
      <c r="AT18" s="1010"/>
      <c r="AU18" s="1010"/>
      <c r="AV18" s="1010"/>
      <c r="AW18" s="1010"/>
      <c r="AX18" s="1010"/>
      <c r="AY18" s="1010"/>
      <c r="AZ18" s="1010"/>
      <c r="BA18" s="1113" t="s">
        <v>66</v>
      </c>
      <c r="BB18" s="1010"/>
      <c r="BC18" s="1010"/>
      <c r="BD18" s="1108">
        <v>0</v>
      </c>
    </row>
    <row r="19" spans="1:56" x14ac:dyDescent="0.25">
      <c r="A19" s="1171"/>
      <c r="B19" s="1161" t="s">
        <v>28</v>
      </c>
      <c r="C19" s="1162"/>
      <c r="D19" s="1063">
        <v>0</v>
      </c>
      <c r="E19" s="1055"/>
      <c r="F19" s="1056"/>
      <c r="G19" s="1056"/>
      <c r="H19" s="1066"/>
      <c r="I19" s="1066"/>
      <c r="J19" s="1066"/>
      <c r="K19" s="1066"/>
      <c r="L19" s="1066"/>
      <c r="M19" s="1101"/>
      <c r="N19" s="1120"/>
      <c r="O19" s="1121"/>
      <c r="P19" s="1102"/>
      <c r="Q19" s="1071"/>
      <c r="R19" s="1020" t="s">
        <v>66</v>
      </c>
      <c r="S19" s="1009"/>
      <c r="T19" s="1009"/>
      <c r="U19" s="1009"/>
      <c r="V19" s="1009"/>
      <c r="W19" s="1009"/>
      <c r="X19" s="1009"/>
      <c r="Y19" s="1009"/>
      <c r="Z19" s="1009"/>
      <c r="AA19" s="1009"/>
      <c r="AB19" s="1009"/>
      <c r="AC19" s="1009"/>
      <c r="AD19" s="1009"/>
      <c r="AE19" s="1009"/>
      <c r="AF19" s="1009"/>
      <c r="AG19" s="1009"/>
      <c r="AH19" s="1009"/>
      <c r="AI19" s="1009"/>
      <c r="AJ19" s="1009"/>
      <c r="AK19" s="1009"/>
      <c r="AL19" s="1009"/>
      <c r="AM19" s="1009"/>
      <c r="AN19" s="1009"/>
      <c r="AO19" s="1010"/>
      <c r="AP19" s="1010"/>
      <c r="AQ19" s="1010"/>
      <c r="AR19" s="1010"/>
      <c r="AS19" s="1010"/>
      <c r="AT19" s="1010"/>
      <c r="AU19" s="1010"/>
      <c r="AV19" s="1010"/>
      <c r="AW19" s="1010"/>
      <c r="AX19" s="1010"/>
      <c r="AY19" s="1010"/>
      <c r="AZ19" s="1010"/>
      <c r="BA19" s="1113" t="s">
        <v>66</v>
      </c>
      <c r="BB19" s="1010"/>
      <c r="BC19" s="1010"/>
      <c r="BD19" s="1108">
        <v>0</v>
      </c>
    </row>
    <row r="20" spans="1:56" x14ac:dyDescent="0.25">
      <c r="A20" s="1171"/>
      <c r="B20" s="1161" t="s">
        <v>27</v>
      </c>
      <c r="C20" s="1162"/>
      <c r="D20" s="1063">
        <v>0</v>
      </c>
      <c r="E20" s="1055"/>
      <c r="F20" s="1056"/>
      <c r="G20" s="1056"/>
      <c r="H20" s="1056"/>
      <c r="I20" s="1056"/>
      <c r="J20" s="1056"/>
      <c r="K20" s="1056"/>
      <c r="L20" s="1056"/>
      <c r="M20" s="1057"/>
      <c r="N20" s="1118"/>
      <c r="O20" s="1103"/>
      <c r="P20" s="1071"/>
      <c r="Q20" s="1071"/>
      <c r="R20" s="1020" t="s">
        <v>66</v>
      </c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09"/>
      <c r="AF20" s="1009"/>
      <c r="AG20" s="1009"/>
      <c r="AH20" s="1009"/>
      <c r="AI20" s="1009"/>
      <c r="AJ20" s="1009"/>
      <c r="AK20" s="1009"/>
      <c r="AL20" s="1009"/>
      <c r="AM20" s="1009"/>
      <c r="AN20" s="1009"/>
      <c r="AO20" s="1010"/>
      <c r="AP20" s="1010"/>
      <c r="AQ20" s="1010"/>
      <c r="AR20" s="1010"/>
      <c r="AS20" s="1010"/>
      <c r="AT20" s="1010"/>
      <c r="AU20" s="1010"/>
      <c r="AV20" s="1010"/>
      <c r="AW20" s="1010"/>
      <c r="AX20" s="1010"/>
      <c r="AY20" s="1010"/>
      <c r="AZ20" s="1010"/>
      <c r="BA20" s="1113" t="s">
        <v>66</v>
      </c>
      <c r="BB20" s="1010"/>
      <c r="BC20" s="1010"/>
      <c r="BD20" s="1108">
        <v>0</v>
      </c>
    </row>
    <row r="21" spans="1:56" x14ac:dyDescent="0.25">
      <c r="A21" s="1171"/>
      <c r="B21" s="1161" t="s">
        <v>26</v>
      </c>
      <c r="C21" s="1162"/>
      <c r="D21" s="1063">
        <v>0</v>
      </c>
      <c r="E21" s="1055"/>
      <c r="F21" s="1056"/>
      <c r="G21" s="1056"/>
      <c r="H21" s="1056"/>
      <c r="I21" s="1056"/>
      <c r="J21" s="1056"/>
      <c r="K21" s="1056"/>
      <c r="L21" s="1056"/>
      <c r="M21" s="1057"/>
      <c r="N21" s="1118"/>
      <c r="O21" s="1103"/>
      <c r="P21" s="1071"/>
      <c r="Q21" s="1071"/>
      <c r="R21" s="1020" t="s">
        <v>66</v>
      </c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AO21" s="1010"/>
      <c r="AP21" s="1010"/>
      <c r="AQ21" s="1010"/>
      <c r="AR21" s="1010"/>
      <c r="AS21" s="1010"/>
      <c r="AT21" s="1010"/>
      <c r="AU21" s="1010"/>
      <c r="AV21" s="1010"/>
      <c r="AW21" s="1010"/>
      <c r="AX21" s="1010"/>
      <c r="AY21" s="1010"/>
      <c r="AZ21" s="1010"/>
      <c r="BA21" s="1113" t="s">
        <v>66</v>
      </c>
      <c r="BB21" s="1010"/>
      <c r="BC21" s="1010"/>
      <c r="BD21" s="1108">
        <v>0</v>
      </c>
    </row>
    <row r="22" spans="1:56" x14ac:dyDescent="0.25">
      <c r="A22" s="1171"/>
      <c r="B22" s="1161" t="s">
        <v>25</v>
      </c>
      <c r="C22" s="1162"/>
      <c r="D22" s="1063">
        <v>0</v>
      </c>
      <c r="E22" s="1055"/>
      <c r="F22" s="1056"/>
      <c r="G22" s="1056"/>
      <c r="H22" s="1056"/>
      <c r="I22" s="1056"/>
      <c r="J22" s="1056"/>
      <c r="K22" s="1056"/>
      <c r="L22" s="1056"/>
      <c r="M22" s="1057"/>
      <c r="N22" s="1118"/>
      <c r="O22" s="1103"/>
      <c r="P22" s="1071"/>
      <c r="Q22" s="1071"/>
      <c r="R22" s="1020" t="s">
        <v>66</v>
      </c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09"/>
      <c r="AG22" s="1009"/>
      <c r="AH22" s="1009"/>
      <c r="AI22" s="1009"/>
      <c r="AJ22" s="1009"/>
      <c r="AK22" s="1009"/>
      <c r="AL22" s="1009"/>
      <c r="AM22" s="1009"/>
      <c r="AN22" s="1009"/>
      <c r="AO22" s="1010"/>
      <c r="AP22" s="1010"/>
      <c r="AQ22" s="1010"/>
      <c r="AR22" s="1010"/>
      <c r="AS22" s="1010"/>
      <c r="AT22" s="1010"/>
      <c r="AU22" s="1010"/>
      <c r="AV22" s="1010"/>
      <c r="AW22" s="1010"/>
      <c r="AX22" s="1010"/>
      <c r="AY22" s="1010"/>
      <c r="AZ22" s="1010"/>
      <c r="BA22" s="1113" t="s">
        <v>66</v>
      </c>
      <c r="BB22" s="1010"/>
      <c r="BC22" s="1010"/>
      <c r="BD22" s="1108">
        <v>0</v>
      </c>
    </row>
    <row r="23" spans="1:56" x14ac:dyDescent="0.25">
      <c r="A23" s="1171"/>
      <c r="B23" s="1161" t="s">
        <v>24</v>
      </c>
      <c r="C23" s="1162"/>
      <c r="D23" s="1063">
        <v>0</v>
      </c>
      <c r="E23" s="1055"/>
      <c r="F23" s="1056"/>
      <c r="G23" s="1056"/>
      <c r="H23" s="1056"/>
      <c r="I23" s="1056"/>
      <c r="J23" s="1056"/>
      <c r="K23" s="1056"/>
      <c r="L23" s="1056"/>
      <c r="M23" s="1057"/>
      <c r="N23" s="1118"/>
      <c r="O23" s="1103"/>
      <c r="P23" s="1071"/>
      <c r="Q23" s="1071"/>
      <c r="R23" s="1020" t="s">
        <v>66</v>
      </c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1009"/>
      <c r="AL23" s="1009"/>
      <c r="AM23" s="1009"/>
      <c r="AN23" s="1009"/>
      <c r="AO23" s="1010"/>
      <c r="AP23" s="1010"/>
      <c r="AQ23" s="1010"/>
      <c r="AR23" s="1010"/>
      <c r="AS23" s="1010"/>
      <c r="AT23" s="1010"/>
      <c r="AU23" s="1010"/>
      <c r="AV23" s="1010"/>
      <c r="AW23" s="1010"/>
      <c r="AX23" s="1010"/>
      <c r="AY23" s="1010"/>
      <c r="AZ23" s="1010"/>
      <c r="BA23" s="1113" t="s">
        <v>66</v>
      </c>
      <c r="BB23" s="1010"/>
      <c r="BC23" s="1010"/>
      <c r="BD23" s="1108">
        <v>0</v>
      </c>
    </row>
    <row r="24" spans="1:56" x14ac:dyDescent="0.25">
      <c r="A24" s="1171"/>
      <c r="B24" s="1163" t="s">
        <v>23</v>
      </c>
      <c r="C24" s="1164"/>
      <c r="D24" s="1073">
        <v>0</v>
      </c>
      <c r="E24" s="1065"/>
      <c r="F24" s="1066"/>
      <c r="G24" s="1066"/>
      <c r="H24" s="1066"/>
      <c r="I24" s="1056"/>
      <c r="J24" s="1056"/>
      <c r="K24" s="1056"/>
      <c r="L24" s="1056"/>
      <c r="M24" s="1101"/>
      <c r="N24" s="1118"/>
      <c r="O24" s="1103"/>
      <c r="P24" s="1071"/>
      <c r="Q24" s="1072"/>
      <c r="R24" s="1020" t="s">
        <v>66</v>
      </c>
      <c r="S24" s="1009"/>
      <c r="T24" s="1009"/>
      <c r="U24" s="1009"/>
      <c r="V24" s="1009"/>
      <c r="W24" s="1009"/>
      <c r="X24" s="1009"/>
      <c r="Y24" s="1009"/>
      <c r="Z24" s="1009"/>
      <c r="AA24" s="1009"/>
      <c r="AB24" s="1009"/>
      <c r="AC24" s="1009"/>
      <c r="AD24" s="1009"/>
      <c r="AE24" s="1009"/>
      <c r="AF24" s="1009"/>
      <c r="AG24" s="1009"/>
      <c r="AH24" s="1009"/>
      <c r="AI24" s="1009"/>
      <c r="AJ24" s="1009"/>
      <c r="AK24" s="1009"/>
      <c r="AL24" s="1009"/>
      <c r="AM24" s="1009"/>
      <c r="AN24" s="1009"/>
      <c r="AO24" s="1010"/>
      <c r="AP24" s="1010"/>
      <c r="AQ24" s="1010"/>
      <c r="AR24" s="1010"/>
      <c r="AS24" s="1010"/>
      <c r="AT24" s="1010"/>
      <c r="AU24" s="1010"/>
      <c r="AV24" s="1010"/>
      <c r="AW24" s="1010"/>
      <c r="AX24" s="1010"/>
      <c r="AY24" s="1010"/>
      <c r="AZ24" s="1010"/>
      <c r="BA24" s="1113" t="s">
        <v>66</v>
      </c>
      <c r="BB24" s="1010"/>
      <c r="BC24" s="1010"/>
      <c r="BD24" s="1108">
        <v>0</v>
      </c>
    </row>
    <row r="25" spans="1:56" x14ac:dyDescent="0.25">
      <c r="A25" s="1171"/>
      <c r="B25" s="1182" t="s">
        <v>22</v>
      </c>
      <c r="C25" s="1183"/>
      <c r="D25" s="1074">
        <v>0</v>
      </c>
      <c r="E25" s="1075"/>
      <c r="F25" s="1076"/>
      <c r="G25" s="1076"/>
      <c r="H25" s="1076"/>
      <c r="I25" s="1076"/>
      <c r="J25" s="1076"/>
      <c r="K25" s="1076"/>
      <c r="L25" s="1076"/>
      <c r="M25" s="1077"/>
      <c r="N25" s="1122"/>
      <c r="O25" s="1104"/>
      <c r="P25" s="1078"/>
      <c r="Q25" s="1078"/>
      <c r="R25" s="1020" t="s">
        <v>66</v>
      </c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AO25" s="1010"/>
      <c r="AP25" s="1010"/>
      <c r="AQ25" s="1010"/>
      <c r="AR25" s="1010"/>
      <c r="AS25" s="1010"/>
      <c r="AT25" s="1010"/>
      <c r="AU25" s="1010"/>
      <c r="AV25" s="1010"/>
      <c r="AW25" s="1010"/>
      <c r="AX25" s="1010"/>
      <c r="AY25" s="1010"/>
      <c r="AZ25" s="1010"/>
      <c r="BA25" s="1113" t="s">
        <v>66</v>
      </c>
      <c r="BB25" s="1010"/>
      <c r="BC25" s="1010"/>
      <c r="BD25" s="1108">
        <v>0</v>
      </c>
    </row>
    <row r="26" spans="1:56" ht="33" x14ac:dyDescent="0.25">
      <c r="A26" s="1171"/>
      <c r="B26" s="1184" t="s">
        <v>21</v>
      </c>
      <c r="C26" s="1050" t="s">
        <v>20</v>
      </c>
      <c r="D26" s="1062">
        <v>0</v>
      </c>
      <c r="E26" s="1079"/>
      <c r="F26" s="1069"/>
      <c r="G26" s="1069"/>
      <c r="H26" s="1069"/>
      <c r="I26" s="1069"/>
      <c r="J26" s="1069"/>
      <c r="K26" s="1069"/>
      <c r="L26" s="1069"/>
      <c r="M26" s="1080"/>
      <c r="N26" s="1123"/>
      <c r="O26" s="1117"/>
      <c r="P26" s="1081"/>
      <c r="Q26" s="1081"/>
      <c r="R26" s="1020" t="s">
        <v>66</v>
      </c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09"/>
      <c r="AG26" s="1009"/>
      <c r="AH26" s="1009"/>
      <c r="AI26" s="1009"/>
      <c r="AJ26" s="1009"/>
      <c r="AK26" s="1009"/>
      <c r="AL26" s="1009"/>
      <c r="AM26" s="1009"/>
      <c r="AN26" s="1009"/>
      <c r="AO26" s="1010"/>
      <c r="AP26" s="1010"/>
      <c r="AQ26" s="1010"/>
      <c r="AR26" s="1010"/>
      <c r="AS26" s="1010"/>
      <c r="AT26" s="1010"/>
      <c r="AU26" s="1010"/>
      <c r="AV26" s="1010"/>
      <c r="AW26" s="1010"/>
      <c r="AX26" s="1010"/>
      <c r="AY26" s="1010"/>
      <c r="AZ26" s="1010"/>
      <c r="BA26" s="1113" t="s">
        <v>66</v>
      </c>
      <c r="BB26" s="1010"/>
      <c r="BC26" s="1010"/>
      <c r="BD26" s="1108">
        <v>0</v>
      </c>
    </row>
    <row r="27" spans="1:56" ht="22.5" x14ac:dyDescent="0.25">
      <c r="A27" s="1171"/>
      <c r="B27" s="1174"/>
      <c r="C27" s="1041" t="s">
        <v>19</v>
      </c>
      <c r="D27" s="1063">
        <v>0</v>
      </c>
      <c r="E27" s="1065"/>
      <c r="F27" s="1066"/>
      <c r="G27" s="1066"/>
      <c r="H27" s="1066"/>
      <c r="I27" s="1066"/>
      <c r="J27" s="1066"/>
      <c r="K27" s="1066"/>
      <c r="L27" s="1066"/>
      <c r="M27" s="1057"/>
      <c r="N27" s="1119"/>
      <c r="O27" s="1106"/>
      <c r="P27" s="1072"/>
      <c r="Q27" s="1072"/>
      <c r="R27" s="1020" t="s">
        <v>66</v>
      </c>
      <c r="S27" s="1009"/>
      <c r="T27" s="1009"/>
      <c r="U27" s="1009"/>
      <c r="V27" s="1009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09"/>
      <c r="AL27" s="1009"/>
      <c r="AM27" s="1009"/>
      <c r="AN27" s="1009"/>
      <c r="AO27" s="1010"/>
      <c r="AP27" s="1010"/>
      <c r="AQ27" s="1010"/>
      <c r="AR27" s="1010"/>
      <c r="AS27" s="1010"/>
      <c r="AT27" s="1010"/>
      <c r="AU27" s="1010"/>
      <c r="AV27" s="1010"/>
      <c r="AW27" s="1010"/>
      <c r="AX27" s="1010"/>
      <c r="AY27" s="1010"/>
      <c r="AZ27" s="1010"/>
      <c r="BA27" s="1113" t="s">
        <v>66</v>
      </c>
      <c r="BB27" s="1010"/>
      <c r="BC27" s="1010"/>
      <c r="BD27" s="1108">
        <v>0</v>
      </c>
    </row>
    <row r="28" spans="1:56" ht="43.5" x14ac:dyDescent="0.25">
      <c r="A28" s="1171"/>
      <c r="B28" s="1185"/>
      <c r="C28" s="1051" t="s">
        <v>18</v>
      </c>
      <c r="D28" s="1064">
        <v>0</v>
      </c>
      <c r="E28" s="1082"/>
      <c r="F28" s="1083"/>
      <c r="G28" s="1083"/>
      <c r="H28" s="1083"/>
      <c r="I28" s="1083"/>
      <c r="J28" s="1083"/>
      <c r="K28" s="1083"/>
      <c r="L28" s="1083"/>
      <c r="M28" s="1060"/>
      <c r="N28" s="1124"/>
      <c r="O28" s="1105"/>
      <c r="P28" s="1084"/>
      <c r="Q28" s="1084"/>
      <c r="R28" s="1020" t="s">
        <v>66</v>
      </c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AO28" s="1010"/>
      <c r="AP28" s="1010"/>
      <c r="AQ28" s="1010"/>
      <c r="AR28" s="1010"/>
      <c r="AS28" s="1010"/>
      <c r="AT28" s="1010"/>
      <c r="AU28" s="1010"/>
      <c r="AV28" s="1010"/>
      <c r="AW28" s="1010"/>
      <c r="AX28" s="1010"/>
      <c r="AY28" s="1010"/>
      <c r="AZ28" s="1010"/>
      <c r="BA28" s="1113" t="s">
        <v>66</v>
      </c>
      <c r="BB28" s="1010"/>
      <c r="BC28" s="1010"/>
      <c r="BD28" s="1108">
        <v>0</v>
      </c>
    </row>
    <row r="29" spans="1:56" x14ac:dyDescent="0.25">
      <c r="A29" s="1172"/>
      <c r="B29" s="1148" t="s">
        <v>6</v>
      </c>
      <c r="C29" s="1186"/>
      <c r="D29" s="1085">
        <v>0</v>
      </c>
      <c r="E29" s="1086">
        <v>0</v>
      </c>
      <c r="F29" s="1087">
        <v>0</v>
      </c>
      <c r="G29" s="1087">
        <v>0</v>
      </c>
      <c r="H29" s="1087">
        <v>0</v>
      </c>
      <c r="I29" s="1087">
        <v>0</v>
      </c>
      <c r="J29" s="1087">
        <v>0</v>
      </c>
      <c r="K29" s="1087">
        <v>0</v>
      </c>
      <c r="L29" s="1087">
        <v>0</v>
      </c>
      <c r="M29" s="1088">
        <v>0</v>
      </c>
      <c r="N29" s="1125">
        <v>0</v>
      </c>
      <c r="O29" s="1126">
        <v>0</v>
      </c>
      <c r="P29" s="1090">
        <v>0</v>
      </c>
      <c r="Q29" s="1090">
        <v>0</v>
      </c>
      <c r="R29" s="1020" t="s">
        <v>66</v>
      </c>
      <c r="S29" s="1009"/>
      <c r="T29" s="1009"/>
      <c r="U29" s="1009"/>
      <c r="V29" s="1009"/>
      <c r="W29" s="1009"/>
      <c r="X29" s="1009"/>
      <c r="Y29" s="1009"/>
      <c r="Z29" s="1009"/>
      <c r="AA29" s="1009"/>
      <c r="AB29" s="1009"/>
      <c r="AC29" s="1009"/>
      <c r="AD29" s="1009"/>
      <c r="AE29" s="1009"/>
      <c r="AF29" s="1009"/>
      <c r="AG29" s="1009"/>
      <c r="AH29" s="1009"/>
      <c r="AI29" s="1009"/>
      <c r="AJ29" s="1009"/>
      <c r="AK29" s="1009"/>
      <c r="AL29" s="1009"/>
      <c r="AM29" s="1009"/>
      <c r="AN29" s="1009"/>
      <c r="AO29" s="1010"/>
      <c r="AP29" s="1010"/>
      <c r="AQ29" s="1010"/>
      <c r="AR29" s="1010"/>
      <c r="AS29" s="1010"/>
      <c r="AT29" s="1010"/>
      <c r="AU29" s="1010"/>
      <c r="AV29" s="1010"/>
      <c r="AW29" s="1010"/>
      <c r="AX29" s="1010"/>
      <c r="AY29" s="1010"/>
      <c r="AZ29" s="1010"/>
      <c r="BA29" s="1113" t="s">
        <v>66</v>
      </c>
      <c r="BB29" s="1010"/>
      <c r="BC29" s="1010"/>
      <c r="BD29" s="1108">
        <v>0</v>
      </c>
    </row>
    <row r="30" spans="1:56" x14ac:dyDescent="0.25">
      <c r="A30" s="1043" t="s">
        <v>44</v>
      </c>
      <c r="B30" s="1043"/>
      <c r="C30" s="1043"/>
      <c r="D30" s="1043"/>
      <c r="E30" s="1043"/>
      <c r="F30" s="1043"/>
      <c r="G30" s="1044"/>
      <c r="H30" s="1044"/>
      <c r="I30" s="1038"/>
      <c r="J30" s="1038"/>
      <c r="K30" s="1038"/>
      <c r="L30" s="1038"/>
      <c r="M30" s="1038"/>
      <c r="N30" s="1038"/>
      <c r="O30" s="1015"/>
      <c r="P30" s="1038"/>
      <c r="Q30" s="1024"/>
      <c r="R30" s="1009"/>
      <c r="S30" s="1009"/>
      <c r="T30" s="1009"/>
      <c r="U30" s="1009"/>
      <c r="V30" s="1009"/>
      <c r="W30" s="1009"/>
      <c r="X30" s="1009"/>
      <c r="Y30" s="1009"/>
      <c r="Z30" s="1009"/>
      <c r="AA30" s="1009"/>
      <c r="AB30" s="1009"/>
      <c r="AC30" s="1009"/>
      <c r="AD30" s="1009"/>
      <c r="AE30" s="1009"/>
      <c r="AF30" s="1009"/>
      <c r="AG30" s="1009"/>
      <c r="AH30" s="1009"/>
      <c r="AI30" s="1009"/>
      <c r="AJ30" s="1009"/>
      <c r="AK30" s="1009"/>
      <c r="AL30" s="1009"/>
      <c r="AM30" s="1009"/>
      <c r="AN30" s="1009"/>
      <c r="AO30" s="1009"/>
      <c r="AP30" s="1009"/>
      <c r="AQ30" s="1009"/>
      <c r="AR30" s="1009"/>
      <c r="AS30" s="1009"/>
      <c r="AT30" s="1009"/>
      <c r="AU30" s="1009"/>
      <c r="AV30" s="1009"/>
      <c r="AW30" s="1009"/>
      <c r="AX30" s="1009"/>
      <c r="AY30" s="1009"/>
      <c r="AZ30" s="1009"/>
      <c r="BA30" s="1009"/>
      <c r="BB30" s="1009"/>
      <c r="BC30" s="1009"/>
      <c r="BD30" s="1009"/>
    </row>
    <row r="31" spans="1:56" ht="63" x14ac:dyDescent="0.25">
      <c r="A31" s="1167" t="s">
        <v>43</v>
      </c>
      <c r="B31" s="1168"/>
      <c r="C31" s="1169"/>
      <c r="D31" s="1019" t="s">
        <v>6</v>
      </c>
      <c r="E31" s="1045" t="s">
        <v>42</v>
      </c>
      <c r="F31" s="1017" t="s">
        <v>41</v>
      </c>
      <c r="G31" s="1017" t="s">
        <v>40</v>
      </c>
      <c r="H31" s="1023" t="s">
        <v>39</v>
      </c>
      <c r="I31" s="1038"/>
      <c r="J31" s="1038"/>
      <c r="K31" s="1038"/>
      <c r="L31" s="1038"/>
      <c r="M31" s="1038"/>
      <c r="N31" s="1038"/>
      <c r="O31" s="1038"/>
      <c r="P31" s="1038"/>
      <c r="Q31" s="1024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09"/>
      <c r="AJ31" s="1009"/>
      <c r="AK31" s="1009"/>
      <c r="AL31" s="1009"/>
      <c r="AM31" s="1009"/>
      <c r="AN31" s="1009"/>
      <c r="AO31" s="1010"/>
      <c r="AP31" s="1010"/>
      <c r="AQ31" s="1010"/>
      <c r="AR31" s="1010"/>
      <c r="AS31" s="1010"/>
      <c r="AT31" s="1010"/>
      <c r="AU31" s="1010"/>
      <c r="AV31" s="1010"/>
      <c r="AW31" s="1010"/>
      <c r="AX31" s="1010"/>
      <c r="AY31" s="1010"/>
      <c r="AZ31" s="1010"/>
      <c r="BA31" s="1010"/>
      <c r="BB31" s="1010"/>
      <c r="BC31" s="1010"/>
      <c r="BD31" s="1010"/>
    </row>
    <row r="32" spans="1:56" x14ac:dyDescent="0.25">
      <c r="A32" s="1170" t="s">
        <v>38</v>
      </c>
      <c r="B32" s="1178" t="s">
        <v>37</v>
      </c>
      <c r="C32" s="1179"/>
      <c r="D32" s="1091">
        <v>0</v>
      </c>
      <c r="E32" s="1067"/>
      <c r="F32" s="1068"/>
      <c r="G32" s="1068"/>
      <c r="H32" s="1092"/>
      <c r="I32" s="1020" t="s">
        <v>66</v>
      </c>
      <c r="J32" s="1038"/>
      <c r="K32" s="1038"/>
      <c r="L32" s="1038"/>
      <c r="M32" s="1038"/>
      <c r="N32" s="1038"/>
      <c r="O32" s="1038"/>
      <c r="P32" s="1038"/>
      <c r="Q32" s="1024"/>
      <c r="R32" s="1009"/>
      <c r="S32" s="1009"/>
      <c r="T32" s="1009"/>
      <c r="U32" s="1009"/>
      <c r="V32" s="1009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09"/>
      <c r="AL32" s="1009"/>
      <c r="AM32" s="1009"/>
      <c r="AN32" s="1009"/>
      <c r="AO32" s="1010"/>
      <c r="AP32" s="1010"/>
      <c r="AQ32" s="1010"/>
      <c r="AR32" s="1010"/>
      <c r="AS32" s="1010"/>
      <c r="AT32" s="1010"/>
      <c r="AU32" s="1010"/>
      <c r="AV32" s="1010"/>
      <c r="AW32" s="1010"/>
      <c r="AX32" s="1010"/>
      <c r="AY32" s="1010"/>
      <c r="AZ32" s="1010"/>
      <c r="BA32" s="1113" t="s">
        <v>66</v>
      </c>
      <c r="BB32" s="1010"/>
      <c r="BC32" s="1010"/>
      <c r="BD32" s="1108">
        <v>0</v>
      </c>
    </row>
    <row r="33" spans="1:56" x14ac:dyDescent="0.25">
      <c r="A33" s="1171"/>
      <c r="B33" s="1161" t="s">
        <v>36</v>
      </c>
      <c r="C33" s="1162"/>
      <c r="D33" s="1074">
        <v>0</v>
      </c>
      <c r="E33" s="1055"/>
      <c r="F33" s="1056"/>
      <c r="G33" s="1056"/>
      <c r="H33" s="1053"/>
      <c r="I33" s="1020" t="s">
        <v>66</v>
      </c>
      <c r="J33" s="1038"/>
      <c r="K33" s="1038"/>
      <c r="L33" s="1038"/>
      <c r="M33" s="1038"/>
      <c r="N33" s="1038"/>
      <c r="O33" s="1038"/>
      <c r="P33" s="1015"/>
      <c r="Q33" s="1024"/>
      <c r="R33" s="1009"/>
      <c r="S33" s="1009"/>
      <c r="T33" s="1009"/>
      <c r="U33" s="1009"/>
      <c r="V33" s="1009"/>
      <c r="W33" s="1009"/>
      <c r="X33" s="1009"/>
      <c r="Y33" s="1009"/>
      <c r="Z33" s="1009"/>
      <c r="AA33" s="1009"/>
      <c r="AB33" s="1009"/>
      <c r="AC33" s="1009"/>
      <c r="AD33" s="1009"/>
      <c r="AE33" s="1009"/>
      <c r="AF33" s="1009"/>
      <c r="AG33" s="1009"/>
      <c r="AH33" s="1009"/>
      <c r="AI33" s="1009"/>
      <c r="AJ33" s="1009"/>
      <c r="AK33" s="1009"/>
      <c r="AL33" s="1009"/>
      <c r="AM33" s="1009"/>
      <c r="AN33" s="1009"/>
      <c r="AO33" s="1010"/>
      <c r="AP33" s="1010"/>
      <c r="AQ33" s="1010"/>
      <c r="AR33" s="1010"/>
      <c r="AS33" s="1010"/>
      <c r="AT33" s="1010"/>
      <c r="AU33" s="1010"/>
      <c r="AV33" s="1010"/>
      <c r="AW33" s="1010"/>
      <c r="AX33" s="1010"/>
      <c r="AY33" s="1010"/>
      <c r="AZ33" s="1010"/>
      <c r="BA33" s="1113" t="s">
        <v>66</v>
      </c>
      <c r="BB33" s="1010"/>
      <c r="BC33" s="1010"/>
      <c r="BD33" s="1108">
        <v>0</v>
      </c>
    </row>
    <row r="34" spans="1:56" x14ac:dyDescent="0.25">
      <c r="A34" s="1171"/>
      <c r="B34" s="1161" t="s">
        <v>35</v>
      </c>
      <c r="C34" s="1162"/>
      <c r="D34" s="1074">
        <v>0</v>
      </c>
      <c r="E34" s="1055"/>
      <c r="F34" s="1056"/>
      <c r="G34" s="1056"/>
      <c r="H34" s="1053"/>
      <c r="I34" s="1020" t="s">
        <v>66</v>
      </c>
      <c r="J34" s="1038"/>
      <c r="K34" s="1038"/>
      <c r="L34" s="1038"/>
      <c r="M34" s="1038"/>
      <c r="N34" s="1038"/>
      <c r="O34" s="1038"/>
      <c r="P34" s="1038"/>
      <c r="Q34" s="1024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09"/>
      <c r="AG34" s="1009"/>
      <c r="AH34" s="1009"/>
      <c r="AI34" s="1009"/>
      <c r="AJ34" s="1009"/>
      <c r="AK34" s="1009"/>
      <c r="AL34" s="1009"/>
      <c r="AM34" s="1009"/>
      <c r="AN34" s="1009"/>
      <c r="AO34" s="1010"/>
      <c r="AP34" s="1010"/>
      <c r="AQ34" s="1010"/>
      <c r="AR34" s="1010"/>
      <c r="AS34" s="1010"/>
      <c r="AT34" s="1010"/>
      <c r="AU34" s="1010"/>
      <c r="AV34" s="1010"/>
      <c r="AW34" s="1010"/>
      <c r="AX34" s="1010"/>
      <c r="AY34" s="1010"/>
      <c r="AZ34" s="1010"/>
      <c r="BA34" s="1113" t="s">
        <v>66</v>
      </c>
      <c r="BB34" s="1010"/>
      <c r="BC34" s="1010"/>
      <c r="BD34" s="1108">
        <v>0</v>
      </c>
    </row>
    <row r="35" spans="1:56" x14ac:dyDescent="0.25">
      <c r="A35" s="1171"/>
      <c r="B35" s="1161" t="s">
        <v>34</v>
      </c>
      <c r="C35" s="1162"/>
      <c r="D35" s="1074">
        <v>0</v>
      </c>
      <c r="E35" s="1055"/>
      <c r="F35" s="1056"/>
      <c r="G35" s="1056"/>
      <c r="H35" s="1053"/>
      <c r="I35" s="1020" t="s">
        <v>66</v>
      </c>
      <c r="J35" s="1038"/>
      <c r="K35" s="1038"/>
      <c r="L35" s="1038"/>
      <c r="M35" s="1038"/>
      <c r="N35" s="1038"/>
      <c r="O35" s="1038"/>
      <c r="P35" s="1038"/>
      <c r="Q35" s="1024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09"/>
      <c r="AO35" s="1010"/>
      <c r="AP35" s="1010"/>
      <c r="AQ35" s="1010"/>
      <c r="AR35" s="1010"/>
      <c r="AS35" s="1010"/>
      <c r="AT35" s="1010"/>
      <c r="AU35" s="1010"/>
      <c r="AV35" s="1010"/>
      <c r="AW35" s="1010"/>
      <c r="AX35" s="1010"/>
      <c r="AY35" s="1010"/>
      <c r="AZ35" s="1010"/>
      <c r="BA35" s="1113" t="s">
        <v>66</v>
      </c>
      <c r="BB35" s="1010"/>
      <c r="BC35" s="1010"/>
      <c r="BD35" s="1108">
        <v>0</v>
      </c>
    </row>
    <row r="36" spans="1:56" x14ac:dyDescent="0.25">
      <c r="A36" s="1171"/>
      <c r="B36" s="1161" t="s">
        <v>33</v>
      </c>
      <c r="C36" s="1162"/>
      <c r="D36" s="1074">
        <v>0</v>
      </c>
      <c r="E36" s="1055"/>
      <c r="F36" s="1056"/>
      <c r="G36" s="1056"/>
      <c r="H36" s="1053"/>
      <c r="I36" s="1020" t="s">
        <v>66</v>
      </c>
      <c r="J36" s="1038"/>
      <c r="K36" s="1038"/>
      <c r="L36" s="1038"/>
      <c r="M36" s="1038"/>
      <c r="N36" s="1038"/>
      <c r="O36" s="1038"/>
      <c r="P36" s="1038"/>
      <c r="Q36" s="1024"/>
      <c r="R36" s="1009"/>
      <c r="S36" s="1009"/>
      <c r="T36" s="1009"/>
      <c r="U36" s="1009"/>
      <c r="V36" s="1009"/>
      <c r="W36" s="1009"/>
      <c r="X36" s="1009"/>
      <c r="Y36" s="1009"/>
      <c r="Z36" s="1009"/>
      <c r="AA36" s="1009"/>
      <c r="AB36" s="1009"/>
      <c r="AC36" s="1009"/>
      <c r="AD36" s="1009"/>
      <c r="AE36" s="1009"/>
      <c r="AF36" s="1009"/>
      <c r="AG36" s="1009"/>
      <c r="AH36" s="1009"/>
      <c r="AI36" s="1009"/>
      <c r="AJ36" s="1009"/>
      <c r="AK36" s="1009"/>
      <c r="AL36" s="1009"/>
      <c r="AM36" s="1009"/>
      <c r="AN36" s="1009"/>
      <c r="AO36" s="1010"/>
      <c r="AP36" s="1010"/>
      <c r="AQ36" s="1010"/>
      <c r="AR36" s="1010"/>
      <c r="AS36" s="1010"/>
      <c r="AT36" s="1010"/>
      <c r="AU36" s="1010"/>
      <c r="AV36" s="1010"/>
      <c r="AW36" s="1010"/>
      <c r="AX36" s="1010"/>
      <c r="AY36" s="1010"/>
      <c r="AZ36" s="1010"/>
      <c r="BA36" s="1113" t="s">
        <v>66</v>
      </c>
      <c r="BB36" s="1010"/>
      <c r="BC36" s="1010"/>
      <c r="BD36" s="1108">
        <v>0</v>
      </c>
    </row>
    <row r="37" spans="1:56" x14ac:dyDescent="0.25">
      <c r="A37" s="1171"/>
      <c r="B37" s="1161" t="s">
        <v>32</v>
      </c>
      <c r="C37" s="1162"/>
      <c r="D37" s="1074">
        <v>0</v>
      </c>
      <c r="E37" s="1055"/>
      <c r="F37" s="1056"/>
      <c r="G37" s="1056"/>
      <c r="H37" s="1053"/>
      <c r="I37" s="1020" t="s">
        <v>66</v>
      </c>
      <c r="J37" s="1038"/>
      <c r="K37" s="1038"/>
      <c r="L37" s="1038"/>
      <c r="M37" s="1038"/>
      <c r="N37" s="1038"/>
      <c r="O37" s="1038"/>
      <c r="P37" s="1038"/>
      <c r="Q37" s="1024"/>
      <c r="R37" s="1009"/>
      <c r="S37" s="1009"/>
      <c r="T37" s="1009"/>
      <c r="U37" s="1009"/>
      <c r="V37" s="1009"/>
      <c r="W37" s="1009"/>
      <c r="X37" s="1009"/>
      <c r="Y37" s="1009"/>
      <c r="Z37" s="1009"/>
      <c r="AA37" s="1009"/>
      <c r="AB37" s="1009"/>
      <c r="AC37" s="1009"/>
      <c r="AD37" s="1009"/>
      <c r="AE37" s="1009"/>
      <c r="AF37" s="1009"/>
      <c r="AG37" s="1009"/>
      <c r="AH37" s="1009"/>
      <c r="AI37" s="1009"/>
      <c r="AJ37" s="1009"/>
      <c r="AK37" s="1009"/>
      <c r="AL37" s="1009"/>
      <c r="AM37" s="1009"/>
      <c r="AN37" s="1009"/>
      <c r="AO37" s="1010"/>
      <c r="AP37" s="1010"/>
      <c r="AQ37" s="1010"/>
      <c r="AR37" s="1010"/>
      <c r="AS37" s="1010"/>
      <c r="AT37" s="1010"/>
      <c r="AU37" s="1010"/>
      <c r="AV37" s="1010"/>
      <c r="AW37" s="1010"/>
      <c r="AX37" s="1010"/>
      <c r="AY37" s="1010"/>
      <c r="AZ37" s="1010"/>
      <c r="BA37" s="1113" t="s">
        <v>66</v>
      </c>
      <c r="BB37" s="1010"/>
      <c r="BC37" s="1010"/>
      <c r="BD37" s="1108">
        <v>0</v>
      </c>
    </row>
    <row r="38" spans="1:56" x14ac:dyDescent="0.25">
      <c r="A38" s="1171"/>
      <c r="B38" s="1161" t="s">
        <v>31</v>
      </c>
      <c r="C38" s="1162"/>
      <c r="D38" s="1074">
        <v>0</v>
      </c>
      <c r="E38" s="1055"/>
      <c r="F38" s="1056"/>
      <c r="G38" s="1056"/>
      <c r="H38" s="1053"/>
      <c r="I38" s="1020" t="s">
        <v>66</v>
      </c>
      <c r="J38" s="1038"/>
      <c r="K38" s="1038"/>
      <c r="L38" s="1038"/>
      <c r="M38" s="1038"/>
      <c r="N38" s="1038"/>
      <c r="O38" s="1038"/>
      <c r="P38" s="1038"/>
      <c r="Q38" s="1024"/>
      <c r="R38" s="1009"/>
      <c r="S38" s="1009"/>
      <c r="T38" s="1009"/>
      <c r="U38" s="1009"/>
      <c r="V38" s="1009"/>
      <c r="W38" s="1009"/>
      <c r="X38" s="1009"/>
      <c r="Y38" s="1009"/>
      <c r="Z38" s="1009"/>
      <c r="AA38" s="1009"/>
      <c r="AB38" s="1009"/>
      <c r="AC38" s="1009"/>
      <c r="AD38" s="1009"/>
      <c r="AE38" s="1009"/>
      <c r="AF38" s="1009"/>
      <c r="AG38" s="1009"/>
      <c r="AH38" s="1009"/>
      <c r="AI38" s="1009"/>
      <c r="AJ38" s="1009"/>
      <c r="AK38" s="1009"/>
      <c r="AL38" s="1009"/>
      <c r="AM38" s="1009"/>
      <c r="AN38" s="1009"/>
      <c r="AO38" s="1010"/>
      <c r="AP38" s="1010"/>
      <c r="AQ38" s="1010"/>
      <c r="AR38" s="1010"/>
      <c r="AS38" s="1010"/>
      <c r="AT38" s="1010"/>
      <c r="AU38" s="1010"/>
      <c r="AV38" s="1010"/>
      <c r="AW38" s="1010"/>
      <c r="AX38" s="1010"/>
      <c r="AY38" s="1010"/>
      <c r="AZ38" s="1010"/>
      <c r="BA38" s="1113" t="s">
        <v>66</v>
      </c>
      <c r="BB38" s="1010"/>
      <c r="BC38" s="1010"/>
      <c r="BD38" s="1108">
        <v>0</v>
      </c>
    </row>
    <row r="39" spans="1:56" x14ac:dyDescent="0.25">
      <c r="A39" s="1171"/>
      <c r="B39" s="1161" t="s">
        <v>30</v>
      </c>
      <c r="C39" s="1162"/>
      <c r="D39" s="1074">
        <v>0</v>
      </c>
      <c r="E39" s="1055"/>
      <c r="F39" s="1056"/>
      <c r="G39" s="1056"/>
      <c r="H39" s="1053"/>
      <c r="I39" s="1020" t="s">
        <v>66</v>
      </c>
      <c r="J39" s="1038"/>
      <c r="K39" s="1038"/>
      <c r="L39" s="1038"/>
      <c r="M39" s="1038"/>
      <c r="N39" s="1038"/>
      <c r="O39" s="1038"/>
      <c r="P39" s="1038"/>
      <c r="Q39" s="1024"/>
      <c r="R39" s="1009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009"/>
      <c r="AD39" s="1009"/>
      <c r="AE39" s="1009"/>
      <c r="AF39" s="1009"/>
      <c r="AG39" s="1009"/>
      <c r="AH39" s="1009"/>
      <c r="AI39" s="1009"/>
      <c r="AJ39" s="1009"/>
      <c r="AK39" s="1009"/>
      <c r="AL39" s="1009"/>
      <c r="AM39" s="1009"/>
      <c r="AN39" s="1009"/>
      <c r="AO39" s="1010"/>
      <c r="AP39" s="1010"/>
      <c r="AQ39" s="1010"/>
      <c r="AR39" s="1010"/>
      <c r="AS39" s="1010"/>
      <c r="AT39" s="1010"/>
      <c r="AU39" s="1010"/>
      <c r="AV39" s="1010"/>
      <c r="AW39" s="1010"/>
      <c r="AX39" s="1010"/>
      <c r="AY39" s="1010"/>
      <c r="AZ39" s="1010"/>
      <c r="BA39" s="1113" t="s">
        <v>66</v>
      </c>
      <c r="BB39" s="1010"/>
      <c r="BC39" s="1010"/>
      <c r="BD39" s="1108">
        <v>0</v>
      </c>
    </row>
    <row r="40" spans="1:56" x14ac:dyDescent="0.25">
      <c r="A40" s="1171"/>
      <c r="B40" s="1176" t="s">
        <v>29</v>
      </c>
      <c r="C40" s="1177"/>
      <c r="D40" s="1074">
        <v>0</v>
      </c>
      <c r="E40" s="1055"/>
      <c r="F40" s="1056"/>
      <c r="G40" s="1056"/>
      <c r="H40" s="1053"/>
      <c r="I40" s="1020" t="s">
        <v>66</v>
      </c>
      <c r="J40" s="1038"/>
      <c r="K40" s="1038"/>
      <c r="L40" s="1038"/>
      <c r="M40" s="1038"/>
      <c r="N40" s="1038"/>
      <c r="O40" s="1038"/>
      <c r="P40" s="1038"/>
      <c r="Q40" s="1024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09"/>
      <c r="AH40" s="1009"/>
      <c r="AI40" s="1009"/>
      <c r="AJ40" s="1009"/>
      <c r="AK40" s="1009"/>
      <c r="AL40" s="1009"/>
      <c r="AM40" s="1009"/>
      <c r="AN40" s="1009"/>
      <c r="AO40" s="1010"/>
      <c r="AP40" s="1010"/>
      <c r="AQ40" s="1010"/>
      <c r="AR40" s="1010"/>
      <c r="AS40" s="1010"/>
      <c r="AT40" s="1010"/>
      <c r="AU40" s="1010"/>
      <c r="AV40" s="1010"/>
      <c r="AW40" s="1010"/>
      <c r="AX40" s="1010"/>
      <c r="AY40" s="1010"/>
      <c r="AZ40" s="1010"/>
      <c r="BA40" s="1113" t="s">
        <v>66</v>
      </c>
      <c r="BB40" s="1010"/>
      <c r="BC40" s="1010"/>
      <c r="BD40" s="1108">
        <v>0</v>
      </c>
    </row>
    <row r="41" spans="1:56" x14ac:dyDescent="0.25">
      <c r="A41" s="1171"/>
      <c r="B41" s="1161" t="s">
        <v>28</v>
      </c>
      <c r="C41" s="1162"/>
      <c r="D41" s="1074">
        <v>0</v>
      </c>
      <c r="E41" s="1055"/>
      <c r="F41" s="1056"/>
      <c r="G41" s="1056"/>
      <c r="H41" s="1053"/>
      <c r="I41" s="1020" t="s">
        <v>66</v>
      </c>
      <c r="J41" s="1038"/>
      <c r="K41" s="1038"/>
      <c r="L41" s="1038"/>
      <c r="M41" s="1038"/>
      <c r="N41" s="1038"/>
      <c r="O41" s="1038"/>
      <c r="P41" s="1038"/>
      <c r="Q41" s="1024"/>
      <c r="R41" s="1009"/>
      <c r="S41" s="1009"/>
      <c r="T41" s="1009"/>
      <c r="U41" s="1009"/>
      <c r="V41" s="1009"/>
      <c r="W41" s="1009"/>
      <c r="X41" s="1009"/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09"/>
      <c r="AM41" s="1009"/>
      <c r="AN41" s="1009"/>
      <c r="AO41" s="1010"/>
      <c r="AP41" s="1010"/>
      <c r="AQ41" s="1010"/>
      <c r="AR41" s="1010"/>
      <c r="AS41" s="1010"/>
      <c r="AT41" s="1010"/>
      <c r="AU41" s="1010"/>
      <c r="AV41" s="1010"/>
      <c r="AW41" s="1010"/>
      <c r="AX41" s="1010"/>
      <c r="AY41" s="1010"/>
      <c r="AZ41" s="1010"/>
      <c r="BA41" s="1113" t="s">
        <v>66</v>
      </c>
      <c r="BB41" s="1010"/>
      <c r="BC41" s="1010"/>
      <c r="BD41" s="1108">
        <v>0</v>
      </c>
    </row>
    <row r="42" spans="1:56" x14ac:dyDescent="0.25">
      <c r="A42" s="1171"/>
      <c r="B42" s="1161" t="s">
        <v>27</v>
      </c>
      <c r="C42" s="1162"/>
      <c r="D42" s="1074">
        <v>0</v>
      </c>
      <c r="E42" s="1055"/>
      <c r="F42" s="1056"/>
      <c r="G42" s="1056"/>
      <c r="H42" s="1053"/>
      <c r="I42" s="1020" t="s">
        <v>66</v>
      </c>
      <c r="J42" s="1038"/>
      <c r="K42" s="1038"/>
      <c r="L42" s="1038"/>
      <c r="M42" s="1038"/>
      <c r="N42" s="1038"/>
      <c r="O42" s="1038"/>
      <c r="P42" s="1038"/>
      <c r="Q42" s="1024"/>
      <c r="R42" s="1009"/>
      <c r="S42" s="1009"/>
      <c r="T42" s="1009"/>
      <c r="U42" s="1009"/>
      <c r="V42" s="1009"/>
      <c r="W42" s="1009"/>
      <c r="X42" s="1009"/>
      <c r="Y42" s="1009"/>
      <c r="Z42" s="1009"/>
      <c r="AA42" s="1009"/>
      <c r="AB42" s="1009"/>
      <c r="AC42" s="1009"/>
      <c r="AD42" s="1009"/>
      <c r="AE42" s="1009"/>
      <c r="AF42" s="1009"/>
      <c r="AG42" s="1009"/>
      <c r="AH42" s="1009"/>
      <c r="AI42" s="1009"/>
      <c r="AJ42" s="1009"/>
      <c r="AK42" s="1009"/>
      <c r="AL42" s="1009"/>
      <c r="AM42" s="1009"/>
      <c r="AN42" s="1009"/>
      <c r="AO42" s="1010"/>
      <c r="AP42" s="1010"/>
      <c r="AQ42" s="1010"/>
      <c r="AR42" s="1010"/>
      <c r="AS42" s="1010"/>
      <c r="AT42" s="1010"/>
      <c r="AU42" s="1010"/>
      <c r="AV42" s="1010"/>
      <c r="AW42" s="1010"/>
      <c r="AX42" s="1010"/>
      <c r="AY42" s="1010"/>
      <c r="AZ42" s="1010"/>
      <c r="BA42" s="1113" t="s">
        <v>66</v>
      </c>
      <c r="BB42" s="1010"/>
      <c r="BC42" s="1010"/>
      <c r="BD42" s="1108">
        <v>0</v>
      </c>
    </row>
    <row r="43" spans="1:56" x14ac:dyDescent="0.25">
      <c r="A43" s="1171"/>
      <c r="B43" s="1161" t="s">
        <v>26</v>
      </c>
      <c r="C43" s="1162"/>
      <c r="D43" s="1074">
        <v>0</v>
      </c>
      <c r="E43" s="1055"/>
      <c r="F43" s="1056"/>
      <c r="G43" s="1056"/>
      <c r="H43" s="1053"/>
      <c r="I43" s="1020" t="s">
        <v>66</v>
      </c>
      <c r="J43" s="1038"/>
      <c r="K43" s="1038"/>
      <c r="L43" s="1038"/>
      <c r="M43" s="1038"/>
      <c r="N43" s="1038"/>
      <c r="O43" s="1038"/>
      <c r="P43" s="1038"/>
      <c r="Q43" s="1024"/>
      <c r="R43" s="1009"/>
      <c r="S43" s="1009"/>
      <c r="T43" s="1009"/>
      <c r="U43" s="1009"/>
      <c r="V43" s="1009"/>
      <c r="W43" s="1009"/>
      <c r="X43" s="1009"/>
      <c r="Y43" s="1009"/>
      <c r="Z43" s="1009"/>
      <c r="AA43" s="1009"/>
      <c r="AB43" s="1009"/>
      <c r="AC43" s="1009"/>
      <c r="AD43" s="1009"/>
      <c r="AE43" s="1009"/>
      <c r="AF43" s="1009"/>
      <c r="AG43" s="1009"/>
      <c r="AH43" s="1009"/>
      <c r="AI43" s="1009"/>
      <c r="AJ43" s="1009"/>
      <c r="AK43" s="1009"/>
      <c r="AL43" s="1009"/>
      <c r="AM43" s="1009"/>
      <c r="AN43" s="1009"/>
      <c r="AO43" s="1010"/>
      <c r="AP43" s="1010"/>
      <c r="AQ43" s="1010"/>
      <c r="AR43" s="1010"/>
      <c r="AS43" s="1010"/>
      <c r="AT43" s="1010"/>
      <c r="AU43" s="1010"/>
      <c r="AV43" s="1010"/>
      <c r="AW43" s="1010"/>
      <c r="AX43" s="1010"/>
      <c r="AY43" s="1010"/>
      <c r="AZ43" s="1010"/>
      <c r="BA43" s="1113" t="s">
        <v>66</v>
      </c>
      <c r="BB43" s="1010"/>
      <c r="BC43" s="1010"/>
      <c r="BD43" s="1108">
        <v>0</v>
      </c>
    </row>
    <row r="44" spans="1:56" x14ac:dyDescent="0.25">
      <c r="A44" s="1171"/>
      <c r="B44" s="1161" t="s">
        <v>25</v>
      </c>
      <c r="C44" s="1162"/>
      <c r="D44" s="1074">
        <v>0</v>
      </c>
      <c r="E44" s="1055"/>
      <c r="F44" s="1056"/>
      <c r="G44" s="1056"/>
      <c r="H44" s="1053"/>
      <c r="I44" s="1020" t="s">
        <v>66</v>
      </c>
      <c r="J44" s="1038"/>
      <c r="K44" s="1038"/>
      <c r="L44" s="1038"/>
      <c r="M44" s="1038"/>
      <c r="N44" s="1038"/>
      <c r="O44" s="1038"/>
      <c r="P44" s="1038"/>
      <c r="Q44" s="1024"/>
      <c r="R44" s="1009"/>
      <c r="S44" s="1009"/>
      <c r="T44" s="1009"/>
      <c r="U44" s="1009"/>
      <c r="V44" s="1009"/>
      <c r="W44" s="1009"/>
      <c r="X44" s="1009"/>
      <c r="Y44" s="1009"/>
      <c r="Z44" s="1009"/>
      <c r="AA44" s="1009"/>
      <c r="AB44" s="1009"/>
      <c r="AC44" s="1009"/>
      <c r="AD44" s="1009"/>
      <c r="AE44" s="1009"/>
      <c r="AF44" s="1009"/>
      <c r="AG44" s="1009"/>
      <c r="AH44" s="1009"/>
      <c r="AI44" s="1009"/>
      <c r="AJ44" s="1009"/>
      <c r="AK44" s="1009"/>
      <c r="AL44" s="1009"/>
      <c r="AM44" s="1009"/>
      <c r="AN44" s="1009"/>
      <c r="AO44" s="1010"/>
      <c r="AP44" s="1010"/>
      <c r="AQ44" s="1010"/>
      <c r="AR44" s="1010"/>
      <c r="AS44" s="1010"/>
      <c r="AT44" s="1010"/>
      <c r="AU44" s="1010"/>
      <c r="AV44" s="1010"/>
      <c r="AW44" s="1010"/>
      <c r="AX44" s="1010"/>
      <c r="AY44" s="1010"/>
      <c r="AZ44" s="1010"/>
      <c r="BA44" s="1113" t="s">
        <v>66</v>
      </c>
      <c r="BB44" s="1010"/>
      <c r="BC44" s="1010"/>
      <c r="BD44" s="1108">
        <v>0</v>
      </c>
    </row>
    <row r="45" spans="1:56" x14ac:dyDescent="0.25">
      <c r="A45" s="1171"/>
      <c r="B45" s="1161" t="s">
        <v>24</v>
      </c>
      <c r="C45" s="1162"/>
      <c r="D45" s="1074">
        <v>0</v>
      </c>
      <c r="E45" s="1055"/>
      <c r="F45" s="1056"/>
      <c r="G45" s="1056"/>
      <c r="H45" s="1053"/>
      <c r="I45" s="1020" t="s">
        <v>66</v>
      </c>
      <c r="J45" s="1038"/>
      <c r="K45" s="1038"/>
      <c r="L45" s="1038"/>
      <c r="M45" s="1038"/>
      <c r="N45" s="1038"/>
      <c r="O45" s="1038"/>
      <c r="P45" s="1038"/>
      <c r="Q45" s="1024"/>
      <c r="R45" s="1009"/>
      <c r="S45" s="1009"/>
      <c r="T45" s="1009"/>
      <c r="U45" s="1009"/>
      <c r="V45" s="1009"/>
      <c r="W45" s="1009"/>
      <c r="X45" s="1009"/>
      <c r="Y45" s="1009"/>
      <c r="Z45" s="1009"/>
      <c r="AA45" s="1009"/>
      <c r="AB45" s="1009"/>
      <c r="AC45" s="1009"/>
      <c r="AD45" s="1009"/>
      <c r="AE45" s="1009"/>
      <c r="AF45" s="1009"/>
      <c r="AG45" s="1009"/>
      <c r="AH45" s="1009"/>
      <c r="AI45" s="1009"/>
      <c r="AJ45" s="1009"/>
      <c r="AK45" s="1009"/>
      <c r="AL45" s="1009"/>
      <c r="AM45" s="1009"/>
      <c r="AN45" s="1009"/>
      <c r="AO45" s="1010"/>
      <c r="AP45" s="1010"/>
      <c r="AQ45" s="1010"/>
      <c r="AR45" s="1010"/>
      <c r="AS45" s="1010"/>
      <c r="AT45" s="1010"/>
      <c r="AU45" s="1010"/>
      <c r="AV45" s="1010"/>
      <c r="AW45" s="1010"/>
      <c r="AX45" s="1010"/>
      <c r="AY45" s="1010"/>
      <c r="AZ45" s="1010"/>
      <c r="BA45" s="1113" t="s">
        <v>66</v>
      </c>
      <c r="BB45" s="1010"/>
      <c r="BC45" s="1010"/>
      <c r="BD45" s="1108">
        <v>0</v>
      </c>
    </row>
    <row r="46" spans="1:56" x14ac:dyDescent="0.25">
      <c r="A46" s="1171"/>
      <c r="B46" s="1163" t="s">
        <v>23</v>
      </c>
      <c r="C46" s="1164"/>
      <c r="D46" s="1074">
        <v>0</v>
      </c>
      <c r="E46" s="1075"/>
      <c r="F46" s="1076"/>
      <c r="G46" s="1076"/>
      <c r="H46" s="1054"/>
      <c r="I46" s="1020" t="s">
        <v>66</v>
      </c>
      <c r="J46" s="1038"/>
      <c r="K46" s="1038"/>
      <c r="L46" s="1038"/>
      <c r="M46" s="1038"/>
      <c r="N46" s="1038"/>
      <c r="O46" s="1038"/>
      <c r="P46" s="1038"/>
      <c r="Q46" s="1024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09"/>
      <c r="AG46" s="1009"/>
      <c r="AH46" s="1009"/>
      <c r="AI46" s="1009"/>
      <c r="AJ46" s="1009"/>
      <c r="AK46" s="1009"/>
      <c r="AL46" s="1009"/>
      <c r="AM46" s="1009"/>
      <c r="AN46" s="1009"/>
      <c r="AO46" s="1010"/>
      <c r="AP46" s="1010"/>
      <c r="AQ46" s="1010"/>
      <c r="AR46" s="1010"/>
      <c r="AS46" s="1010"/>
      <c r="AT46" s="1010"/>
      <c r="AU46" s="1010"/>
      <c r="AV46" s="1010"/>
      <c r="AW46" s="1010"/>
      <c r="AX46" s="1010"/>
      <c r="AY46" s="1010"/>
      <c r="AZ46" s="1010"/>
      <c r="BA46" s="1113" t="s">
        <v>66</v>
      </c>
      <c r="BB46" s="1010"/>
      <c r="BC46" s="1010"/>
      <c r="BD46" s="1108">
        <v>0</v>
      </c>
    </row>
    <row r="47" spans="1:56" x14ac:dyDescent="0.25">
      <c r="A47" s="1171"/>
      <c r="B47" s="1165" t="s">
        <v>22</v>
      </c>
      <c r="C47" s="1166"/>
      <c r="D47" s="1074">
        <v>0</v>
      </c>
      <c r="E47" s="1075"/>
      <c r="F47" s="1076"/>
      <c r="G47" s="1076"/>
      <c r="H47" s="1054"/>
      <c r="I47" s="1020" t="s">
        <v>66</v>
      </c>
      <c r="J47" s="1038"/>
      <c r="K47" s="1038"/>
      <c r="L47" s="1038"/>
      <c r="M47" s="1038"/>
      <c r="N47" s="1038"/>
      <c r="O47" s="1038"/>
      <c r="P47" s="1038"/>
      <c r="Q47" s="1024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1009"/>
      <c r="AL47" s="1009"/>
      <c r="AM47" s="1009"/>
      <c r="AN47" s="1009"/>
      <c r="AO47" s="1010"/>
      <c r="AP47" s="1010"/>
      <c r="AQ47" s="1010"/>
      <c r="AR47" s="1010"/>
      <c r="AS47" s="1010"/>
      <c r="AT47" s="1010"/>
      <c r="AU47" s="1010"/>
      <c r="AV47" s="1010"/>
      <c r="AW47" s="1010"/>
      <c r="AX47" s="1010"/>
      <c r="AY47" s="1010"/>
      <c r="AZ47" s="1010"/>
      <c r="BA47" s="1113" t="s">
        <v>66</v>
      </c>
      <c r="BB47" s="1010"/>
      <c r="BC47" s="1010"/>
      <c r="BD47" s="1108">
        <v>0</v>
      </c>
    </row>
    <row r="48" spans="1:56" ht="33" x14ac:dyDescent="0.25">
      <c r="A48" s="1171"/>
      <c r="B48" s="1173" t="s">
        <v>21</v>
      </c>
      <c r="C48" s="1040" t="s">
        <v>20</v>
      </c>
      <c r="D48" s="1091">
        <v>0</v>
      </c>
      <c r="E48" s="1067"/>
      <c r="F48" s="1068"/>
      <c r="G48" s="1068"/>
      <c r="H48" s="1092"/>
      <c r="I48" s="1020" t="s">
        <v>66</v>
      </c>
      <c r="J48" s="1038"/>
      <c r="K48" s="1038"/>
      <c r="L48" s="1038"/>
      <c r="M48" s="1038"/>
      <c r="N48" s="1038"/>
      <c r="O48" s="1038"/>
      <c r="P48" s="1038"/>
      <c r="Q48" s="1024"/>
      <c r="R48" s="1009"/>
      <c r="S48" s="1009"/>
      <c r="T48" s="1009"/>
      <c r="U48" s="1009"/>
      <c r="V48" s="1009"/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1009"/>
      <c r="AL48" s="1009"/>
      <c r="AM48" s="1009"/>
      <c r="AN48" s="1009"/>
      <c r="AO48" s="1010"/>
      <c r="AP48" s="1010"/>
      <c r="AQ48" s="1010"/>
      <c r="AR48" s="1010"/>
      <c r="AS48" s="1010"/>
      <c r="AT48" s="1010"/>
      <c r="AU48" s="1010"/>
      <c r="AV48" s="1010"/>
      <c r="AW48" s="1010"/>
      <c r="AX48" s="1010"/>
      <c r="AY48" s="1010"/>
      <c r="AZ48" s="1010"/>
      <c r="BA48" s="1113" t="s">
        <v>66</v>
      </c>
      <c r="BB48" s="1010"/>
      <c r="BC48" s="1010"/>
      <c r="BD48" s="1108">
        <v>0</v>
      </c>
    </row>
    <row r="49" spans="1:56" ht="22.5" x14ac:dyDescent="0.25">
      <c r="A49" s="1171"/>
      <c r="B49" s="1174"/>
      <c r="C49" s="1041" t="s">
        <v>19</v>
      </c>
      <c r="D49" s="1074">
        <v>0</v>
      </c>
      <c r="E49" s="1055"/>
      <c r="F49" s="1056"/>
      <c r="G49" s="1056"/>
      <c r="H49" s="1053"/>
      <c r="I49" s="1020" t="s">
        <v>66</v>
      </c>
      <c r="J49" s="1038"/>
      <c r="K49" s="1038"/>
      <c r="L49" s="1038"/>
      <c r="M49" s="1038"/>
      <c r="N49" s="1038"/>
      <c r="O49" s="1038"/>
      <c r="P49" s="1038"/>
      <c r="Q49" s="1024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09"/>
      <c r="AJ49" s="1009"/>
      <c r="AK49" s="1009"/>
      <c r="AL49" s="1009"/>
      <c r="AM49" s="1009"/>
      <c r="AN49" s="1009"/>
      <c r="AO49" s="1010"/>
      <c r="AP49" s="1010"/>
      <c r="AQ49" s="1010"/>
      <c r="AR49" s="1010"/>
      <c r="AS49" s="1010"/>
      <c r="AT49" s="1010"/>
      <c r="AU49" s="1010"/>
      <c r="AV49" s="1010"/>
      <c r="AW49" s="1010"/>
      <c r="AX49" s="1010"/>
      <c r="AY49" s="1010"/>
      <c r="AZ49" s="1010"/>
      <c r="BA49" s="1113" t="s">
        <v>66</v>
      </c>
      <c r="BB49" s="1010"/>
      <c r="BC49" s="1010"/>
      <c r="BD49" s="1108">
        <v>0</v>
      </c>
    </row>
    <row r="50" spans="1:56" ht="43.5" x14ac:dyDescent="0.25">
      <c r="A50" s="1171"/>
      <c r="B50" s="1175"/>
      <c r="C50" s="1042" t="s">
        <v>18</v>
      </c>
      <c r="D50" s="1064">
        <v>0</v>
      </c>
      <c r="E50" s="1058"/>
      <c r="F50" s="1059"/>
      <c r="G50" s="1059"/>
      <c r="H50" s="1061"/>
      <c r="I50" s="1020" t="s">
        <v>66</v>
      </c>
      <c r="J50" s="1038"/>
      <c r="K50" s="1038"/>
      <c r="L50" s="1038"/>
      <c r="M50" s="1038"/>
      <c r="N50" s="1038"/>
      <c r="O50" s="1038"/>
      <c r="P50" s="1038"/>
      <c r="Q50" s="1024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AO50" s="1010"/>
      <c r="AP50" s="1010"/>
      <c r="AQ50" s="1010"/>
      <c r="AR50" s="1010"/>
      <c r="AS50" s="1010"/>
      <c r="AT50" s="1010"/>
      <c r="AU50" s="1010"/>
      <c r="AV50" s="1010"/>
      <c r="AW50" s="1010"/>
      <c r="AX50" s="1010"/>
      <c r="AY50" s="1010"/>
      <c r="AZ50" s="1010"/>
      <c r="BA50" s="1113" t="s">
        <v>66</v>
      </c>
      <c r="BB50" s="1010"/>
      <c r="BC50" s="1010"/>
      <c r="BD50" s="1108">
        <v>0</v>
      </c>
    </row>
    <row r="51" spans="1:56" x14ac:dyDescent="0.25">
      <c r="A51" s="1172"/>
      <c r="B51" s="1148" t="s">
        <v>6</v>
      </c>
      <c r="C51" s="1150"/>
      <c r="D51" s="1085">
        <v>0</v>
      </c>
      <c r="E51" s="1086">
        <v>0</v>
      </c>
      <c r="F51" s="1087">
        <v>0</v>
      </c>
      <c r="G51" s="1087">
        <v>0</v>
      </c>
      <c r="H51" s="1089">
        <v>0</v>
      </c>
      <c r="I51" s="1020" t="s">
        <v>66</v>
      </c>
      <c r="J51" s="1038"/>
      <c r="K51" s="1038"/>
      <c r="L51" s="1038"/>
      <c r="M51" s="1038"/>
      <c r="N51" s="1038"/>
      <c r="O51" s="1038"/>
      <c r="P51" s="1038"/>
      <c r="Q51" s="1024"/>
      <c r="R51" s="1009"/>
      <c r="S51" s="1009"/>
      <c r="T51" s="1009"/>
      <c r="U51" s="1009"/>
      <c r="V51" s="1009"/>
      <c r="W51" s="1009"/>
      <c r="X51" s="1009"/>
      <c r="Y51" s="1009"/>
      <c r="Z51" s="1009"/>
      <c r="AA51" s="1009"/>
      <c r="AB51" s="1009"/>
      <c r="AC51" s="1009"/>
      <c r="AD51" s="1009"/>
      <c r="AE51" s="1009"/>
      <c r="AF51" s="1009"/>
      <c r="AG51" s="1009"/>
      <c r="AH51" s="1009"/>
      <c r="AI51" s="1009"/>
      <c r="AJ51" s="1009"/>
      <c r="AK51" s="1009"/>
      <c r="AL51" s="1009"/>
      <c r="AM51" s="1009"/>
      <c r="AN51" s="1009"/>
      <c r="AO51" s="1010"/>
      <c r="AP51" s="1010"/>
      <c r="AQ51" s="1010"/>
      <c r="AR51" s="1010"/>
      <c r="AS51" s="1010"/>
      <c r="AT51" s="1010"/>
      <c r="AU51" s="1010"/>
      <c r="AV51" s="1010"/>
      <c r="AW51" s="1010"/>
      <c r="AX51" s="1010"/>
      <c r="AY51" s="1010"/>
      <c r="AZ51" s="1010"/>
      <c r="BA51" s="1113" t="s">
        <v>66</v>
      </c>
      <c r="BB51" s="1010"/>
      <c r="BC51" s="1010"/>
      <c r="BD51" s="1108">
        <v>0</v>
      </c>
    </row>
    <row r="52" spans="1:56" x14ac:dyDescent="0.25">
      <c r="A52" s="1043" t="s">
        <v>17</v>
      </c>
      <c r="B52" s="1043"/>
      <c r="C52" s="1043"/>
      <c r="D52" s="1043"/>
      <c r="E52" s="1043"/>
      <c r="F52" s="1043"/>
      <c r="G52" s="1044"/>
      <c r="H52" s="1044"/>
      <c r="I52" s="1016"/>
      <c r="J52" s="1016"/>
      <c r="K52" s="1016"/>
      <c r="L52" s="1016"/>
      <c r="M52" s="1016"/>
      <c r="N52" s="1016"/>
      <c r="O52" s="1015"/>
      <c r="P52" s="1038"/>
      <c r="Q52" s="1024"/>
      <c r="R52" s="1009"/>
      <c r="S52" s="1009"/>
      <c r="T52" s="1009"/>
      <c r="U52" s="1009"/>
      <c r="V52" s="1009"/>
      <c r="W52" s="1009"/>
      <c r="X52" s="1009"/>
      <c r="Y52" s="1009"/>
      <c r="Z52" s="1009"/>
      <c r="AA52" s="1009"/>
      <c r="AB52" s="1009"/>
      <c r="AC52" s="1009"/>
      <c r="AD52" s="1009"/>
      <c r="AE52" s="1009"/>
      <c r="AF52" s="1009"/>
      <c r="AG52" s="1009"/>
      <c r="AH52" s="1009"/>
      <c r="AI52" s="1009"/>
      <c r="AJ52" s="1009"/>
      <c r="AK52" s="1009"/>
      <c r="AL52" s="1009"/>
      <c r="AM52" s="1009"/>
      <c r="AN52" s="1009"/>
      <c r="AO52" s="1009"/>
      <c r="AP52" s="1009"/>
      <c r="AQ52" s="1009"/>
      <c r="AR52" s="1009"/>
      <c r="AS52" s="1009"/>
      <c r="AT52" s="1009"/>
      <c r="AU52" s="1009"/>
      <c r="AV52" s="1009"/>
      <c r="AW52" s="1009"/>
      <c r="AX52" s="1009"/>
      <c r="AY52" s="1009"/>
      <c r="AZ52" s="1009"/>
      <c r="BA52" s="1009"/>
      <c r="BB52" s="1009"/>
      <c r="BC52" s="1009"/>
      <c r="BD52" s="1009"/>
    </row>
    <row r="53" spans="1:56" ht="31.5" x14ac:dyDescent="0.25">
      <c r="A53" s="1154" t="s">
        <v>16</v>
      </c>
      <c r="B53" s="1154"/>
      <c r="C53" s="1154"/>
      <c r="D53" s="1018" t="s">
        <v>15</v>
      </c>
      <c r="E53" s="1022" t="s">
        <v>14</v>
      </c>
      <c r="F53" s="1017" t="s">
        <v>13</v>
      </c>
      <c r="G53" s="1017" t="s">
        <v>12</v>
      </c>
      <c r="H53" s="1023" t="s">
        <v>11</v>
      </c>
      <c r="I53" s="1046"/>
      <c r="J53" s="1037"/>
      <c r="K53" s="1037"/>
      <c r="L53" s="1037"/>
      <c r="M53" s="1037"/>
      <c r="N53" s="1037"/>
      <c r="O53" s="1037"/>
      <c r="P53" s="1038"/>
      <c r="Q53" s="1024"/>
      <c r="R53" s="1009"/>
      <c r="S53" s="1009"/>
      <c r="T53" s="1009"/>
      <c r="U53" s="1009"/>
      <c r="V53" s="1009"/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1009"/>
      <c r="AH53" s="1009"/>
      <c r="AI53" s="1009"/>
      <c r="AJ53" s="1009"/>
      <c r="AK53" s="1009"/>
      <c r="AL53" s="1009"/>
      <c r="AM53" s="1009"/>
      <c r="AN53" s="1009"/>
      <c r="AO53" s="1010"/>
      <c r="AP53" s="1010"/>
      <c r="AQ53" s="1010"/>
      <c r="AR53" s="1010"/>
      <c r="AS53" s="1010"/>
      <c r="AT53" s="1010"/>
      <c r="AU53" s="1010"/>
      <c r="AV53" s="1010"/>
      <c r="AW53" s="1010"/>
      <c r="AX53" s="1010"/>
      <c r="AY53" s="1010"/>
      <c r="AZ53" s="1010"/>
      <c r="BA53" s="1010"/>
      <c r="BB53" s="1010"/>
      <c r="BC53" s="1010"/>
      <c r="BD53" s="1010"/>
    </row>
    <row r="54" spans="1:56" x14ac:dyDescent="0.25">
      <c r="A54" s="1155" t="s">
        <v>10</v>
      </c>
      <c r="B54" s="1156"/>
      <c r="C54" s="1157"/>
      <c r="D54" s="1093">
        <v>0</v>
      </c>
      <c r="E54" s="1067"/>
      <c r="F54" s="1068"/>
      <c r="G54" s="1068"/>
      <c r="H54" s="1092"/>
      <c r="I54" s="1020" t="s">
        <v>66</v>
      </c>
      <c r="J54" s="1037"/>
      <c r="K54" s="1037"/>
      <c r="L54" s="1037"/>
      <c r="M54" s="1037"/>
      <c r="N54" s="1037"/>
      <c r="O54" s="1037"/>
      <c r="P54" s="1038"/>
      <c r="Q54" s="1024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09"/>
      <c r="AH54" s="1009"/>
      <c r="AI54" s="1009"/>
      <c r="AJ54" s="1009"/>
      <c r="AK54" s="1009"/>
      <c r="AL54" s="1009"/>
      <c r="AM54" s="1009"/>
      <c r="AN54" s="1009"/>
      <c r="AO54" s="1010"/>
      <c r="AP54" s="1010"/>
      <c r="AQ54" s="1010"/>
      <c r="AR54" s="1010"/>
      <c r="AS54" s="1010"/>
      <c r="AT54" s="1010"/>
      <c r="AU54" s="1010"/>
      <c r="AV54" s="1010"/>
      <c r="AW54" s="1010"/>
      <c r="AX54" s="1010"/>
      <c r="AY54" s="1010"/>
      <c r="AZ54" s="1010"/>
      <c r="BA54" s="1113" t="s">
        <v>66</v>
      </c>
      <c r="BB54" s="1010"/>
      <c r="BC54" s="1010"/>
      <c r="BD54" s="1108">
        <v>0</v>
      </c>
    </row>
    <row r="55" spans="1:56" x14ac:dyDescent="0.25">
      <c r="A55" s="1158" t="s">
        <v>9</v>
      </c>
      <c r="B55" s="1159"/>
      <c r="C55" s="1160"/>
      <c r="D55" s="1093">
        <v>0</v>
      </c>
      <c r="E55" s="1094"/>
      <c r="F55" s="1095"/>
      <c r="G55" s="1095"/>
      <c r="H55" s="1096"/>
      <c r="I55" s="1020" t="s">
        <v>66</v>
      </c>
      <c r="J55" s="1037"/>
      <c r="K55" s="1037"/>
      <c r="L55" s="1037"/>
      <c r="M55" s="1037"/>
      <c r="N55" s="1037"/>
      <c r="O55" s="1037"/>
      <c r="P55" s="1015"/>
      <c r="Q55" s="1024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009"/>
      <c r="AC55" s="1009"/>
      <c r="AD55" s="1009"/>
      <c r="AE55" s="1009"/>
      <c r="AF55" s="1009"/>
      <c r="AG55" s="1009"/>
      <c r="AH55" s="1009"/>
      <c r="AI55" s="1009"/>
      <c r="AJ55" s="1009"/>
      <c r="AK55" s="1009"/>
      <c r="AL55" s="1009"/>
      <c r="AM55" s="1009"/>
      <c r="AN55" s="1009"/>
      <c r="AO55" s="1010"/>
      <c r="AP55" s="1010"/>
      <c r="AQ55" s="1010"/>
      <c r="AR55" s="1010"/>
      <c r="AS55" s="1010"/>
      <c r="AT55" s="1010"/>
      <c r="AU55" s="1010"/>
      <c r="AV55" s="1010"/>
      <c r="AW55" s="1010"/>
      <c r="AX55" s="1010"/>
      <c r="AY55" s="1010"/>
      <c r="AZ55" s="1010"/>
      <c r="BA55" s="1113" t="s">
        <v>66</v>
      </c>
      <c r="BB55" s="1010"/>
      <c r="BC55" s="1010"/>
      <c r="BD55" s="1108">
        <v>0</v>
      </c>
    </row>
    <row r="56" spans="1:56" x14ac:dyDescent="0.25">
      <c r="A56" s="1135" t="s">
        <v>8</v>
      </c>
      <c r="B56" s="1136"/>
      <c r="C56" s="1137"/>
      <c r="D56" s="1093">
        <v>0</v>
      </c>
      <c r="E56" s="1055"/>
      <c r="F56" s="1056"/>
      <c r="G56" s="1056"/>
      <c r="H56" s="1053"/>
      <c r="I56" s="1020" t="s">
        <v>66</v>
      </c>
      <c r="J56" s="1037"/>
      <c r="K56" s="1037"/>
      <c r="L56" s="1037"/>
      <c r="M56" s="1037"/>
      <c r="N56" s="1037"/>
      <c r="O56" s="1037"/>
      <c r="P56" s="1037"/>
      <c r="Q56" s="1024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1009"/>
      <c r="AL56" s="1009"/>
      <c r="AM56" s="1009"/>
      <c r="AN56" s="1009"/>
      <c r="AO56" s="1010"/>
      <c r="AP56" s="1010"/>
      <c r="AQ56" s="1010"/>
      <c r="AR56" s="1010"/>
      <c r="AS56" s="1010"/>
      <c r="AT56" s="1010"/>
      <c r="AU56" s="1010"/>
      <c r="AV56" s="1010"/>
      <c r="AW56" s="1010"/>
      <c r="AX56" s="1010"/>
      <c r="AY56" s="1010"/>
      <c r="AZ56" s="1010"/>
      <c r="BA56" s="1113" t="s">
        <v>66</v>
      </c>
      <c r="BB56" s="1010"/>
      <c r="BC56" s="1010"/>
      <c r="BD56" s="1108">
        <v>0</v>
      </c>
    </row>
    <row r="57" spans="1:56" x14ac:dyDescent="0.25">
      <c r="A57" s="1145" t="s">
        <v>7</v>
      </c>
      <c r="B57" s="1146"/>
      <c r="C57" s="1147"/>
      <c r="D57" s="1097">
        <v>0</v>
      </c>
      <c r="E57" s="1075"/>
      <c r="F57" s="1076"/>
      <c r="G57" s="1076"/>
      <c r="H57" s="1054"/>
      <c r="I57" s="1020" t="s">
        <v>66</v>
      </c>
      <c r="J57" s="1037"/>
      <c r="K57" s="1037"/>
      <c r="L57" s="1037"/>
      <c r="M57" s="1037"/>
      <c r="N57" s="1037"/>
      <c r="O57" s="1037"/>
      <c r="P57" s="1037"/>
      <c r="Q57" s="1024"/>
      <c r="R57" s="1009"/>
      <c r="S57" s="1009"/>
      <c r="T57" s="1009"/>
      <c r="U57" s="1009"/>
      <c r="V57" s="1009"/>
      <c r="W57" s="1009"/>
      <c r="X57" s="1009"/>
      <c r="Y57" s="1009"/>
      <c r="Z57" s="1009"/>
      <c r="AA57" s="1009"/>
      <c r="AB57" s="1009"/>
      <c r="AC57" s="1009"/>
      <c r="AD57" s="1009"/>
      <c r="AE57" s="1009"/>
      <c r="AF57" s="1009"/>
      <c r="AG57" s="1009"/>
      <c r="AH57" s="1009"/>
      <c r="AI57" s="1009"/>
      <c r="AJ57" s="1009"/>
      <c r="AK57" s="1009"/>
      <c r="AL57" s="1009"/>
      <c r="AM57" s="1009"/>
      <c r="AN57" s="1009"/>
      <c r="AO57" s="1010"/>
      <c r="AP57" s="1010"/>
      <c r="AQ57" s="1010"/>
      <c r="AR57" s="1010"/>
      <c r="AS57" s="1010"/>
      <c r="AT57" s="1010"/>
      <c r="AU57" s="1010"/>
      <c r="AV57" s="1010"/>
      <c r="AW57" s="1010"/>
      <c r="AX57" s="1010"/>
      <c r="AY57" s="1010"/>
      <c r="AZ57" s="1010"/>
      <c r="BA57" s="1113" t="s">
        <v>66</v>
      </c>
      <c r="BB57" s="1010"/>
      <c r="BC57" s="1010"/>
      <c r="BD57" s="1108">
        <v>0</v>
      </c>
    </row>
    <row r="58" spans="1:56" x14ac:dyDescent="0.25">
      <c r="A58" s="1148" t="s">
        <v>6</v>
      </c>
      <c r="B58" s="1149"/>
      <c r="C58" s="1150"/>
      <c r="D58" s="1098">
        <v>0</v>
      </c>
      <c r="E58" s="1086">
        <v>0</v>
      </c>
      <c r="F58" s="1087">
        <v>0</v>
      </c>
      <c r="G58" s="1087">
        <v>0</v>
      </c>
      <c r="H58" s="1089">
        <v>0</v>
      </c>
      <c r="I58" s="1020" t="s">
        <v>66</v>
      </c>
      <c r="J58" s="1038"/>
      <c r="K58" s="1038"/>
      <c r="L58" s="1038"/>
      <c r="M58" s="1038"/>
      <c r="N58" s="1038"/>
      <c r="O58" s="1038"/>
      <c r="P58" s="1037"/>
      <c r="Q58" s="1024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9"/>
      <c r="AN58" s="1009"/>
      <c r="AO58" s="1010"/>
      <c r="AP58" s="1010"/>
      <c r="AQ58" s="1010"/>
      <c r="AR58" s="1010"/>
      <c r="AS58" s="1010"/>
      <c r="AT58" s="1010"/>
      <c r="AU58" s="1010"/>
      <c r="AV58" s="1010"/>
      <c r="AW58" s="1010"/>
      <c r="AX58" s="1010"/>
      <c r="AY58" s="1010"/>
      <c r="AZ58" s="1010"/>
      <c r="BA58" s="1113" t="s">
        <v>66</v>
      </c>
      <c r="BB58" s="1010"/>
      <c r="BC58" s="1010"/>
      <c r="BD58" s="1108">
        <v>0</v>
      </c>
    </row>
    <row r="59" spans="1:56" x14ac:dyDescent="0.25">
      <c r="A59" s="1026" t="s">
        <v>5</v>
      </c>
      <c r="B59" s="1026"/>
      <c r="C59" s="1026"/>
      <c r="D59" s="1026"/>
      <c r="E59" s="1033"/>
      <c r="F59" s="1033"/>
      <c r="G59" s="1033"/>
      <c r="H59" s="1033"/>
      <c r="I59" s="1033"/>
      <c r="J59" s="1033"/>
      <c r="K59" s="1034"/>
      <c r="L59" s="1034"/>
      <c r="M59" s="1034"/>
      <c r="N59" s="1035"/>
      <c r="O59" s="1036"/>
      <c r="P59" s="1037"/>
      <c r="Q59" s="1024"/>
      <c r="R59" s="1009"/>
      <c r="S59" s="1009"/>
      <c r="T59" s="1009"/>
      <c r="U59" s="1009"/>
      <c r="V59" s="1009"/>
      <c r="W59" s="1009"/>
      <c r="X59" s="1009"/>
      <c r="Y59" s="1009"/>
      <c r="Z59" s="1009"/>
      <c r="AA59" s="1009"/>
      <c r="AB59" s="1009"/>
      <c r="AC59" s="1009"/>
      <c r="AD59" s="1009"/>
      <c r="AE59" s="1009"/>
      <c r="AF59" s="1009"/>
      <c r="AG59" s="1009"/>
      <c r="AH59" s="1009"/>
      <c r="AI59" s="1009"/>
      <c r="AJ59" s="1009"/>
      <c r="AK59" s="1009"/>
      <c r="AL59" s="1009"/>
      <c r="AM59" s="1009"/>
      <c r="AN59" s="1009"/>
      <c r="AO59" s="1009"/>
      <c r="AP59" s="1009"/>
      <c r="AQ59" s="1009"/>
      <c r="AR59" s="1009"/>
      <c r="AS59" s="1009"/>
      <c r="AT59" s="1009"/>
      <c r="AU59" s="1009"/>
      <c r="AV59" s="1009"/>
      <c r="AW59" s="1009"/>
      <c r="AX59" s="1009"/>
      <c r="AY59" s="1009"/>
      <c r="AZ59" s="1009"/>
      <c r="BA59" s="1009"/>
      <c r="BB59" s="1009"/>
      <c r="BC59" s="1009"/>
      <c r="BD59" s="1009"/>
    </row>
    <row r="60" spans="1:56" ht="22.5" x14ac:dyDescent="0.25">
      <c r="A60" s="1142" t="s">
        <v>4</v>
      </c>
      <c r="B60" s="1143"/>
      <c r="C60" s="1144"/>
      <c r="D60" s="1025" t="s">
        <v>3</v>
      </c>
      <c r="E60" s="1138"/>
      <c r="F60" s="1138"/>
      <c r="G60" s="1024"/>
      <c r="H60" s="1024"/>
      <c r="I60" s="1024"/>
      <c r="J60" s="1024"/>
      <c r="K60" s="1024"/>
      <c r="L60" s="1024"/>
      <c r="M60" s="1024"/>
      <c r="N60" s="1024"/>
      <c r="O60" s="1024"/>
      <c r="P60" s="1037"/>
      <c r="Q60" s="1024"/>
      <c r="R60" s="1009"/>
      <c r="S60" s="1009"/>
      <c r="T60" s="1009"/>
      <c r="U60" s="1009"/>
      <c r="V60" s="1009"/>
      <c r="W60" s="1009"/>
      <c r="X60" s="1009"/>
      <c r="Y60" s="1009"/>
      <c r="Z60" s="1009"/>
      <c r="AA60" s="1009"/>
      <c r="AB60" s="1009"/>
      <c r="AC60" s="1009"/>
      <c r="AD60" s="1009"/>
      <c r="AE60" s="1009"/>
      <c r="AF60" s="1009"/>
      <c r="AG60" s="1009"/>
      <c r="AH60" s="1009"/>
      <c r="AI60" s="1009"/>
      <c r="AJ60" s="1009"/>
      <c r="AK60" s="1009"/>
      <c r="AL60" s="1009"/>
      <c r="AM60" s="1009"/>
      <c r="AN60" s="1009"/>
      <c r="AO60" s="1010"/>
      <c r="AP60" s="1010"/>
      <c r="AQ60" s="1010"/>
      <c r="AR60" s="1010"/>
      <c r="AS60" s="1010"/>
      <c r="AT60" s="1010"/>
      <c r="AU60" s="1010"/>
      <c r="AV60" s="1010"/>
      <c r="AW60" s="1010"/>
      <c r="AX60" s="1010"/>
      <c r="AY60" s="1010"/>
      <c r="AZ60" s="1010"/>
      <c r="BA60" s="1010"/>
      <c r="BB60" s="1010"/>
      <c r="BC60" s="1010"/>
      <c r="BD60" s="1010"/>
    </row>
    <row r="61" spans="1:56" x14ac:dyDescent="0.25">
      <c r="A61" s="1151" t="s">
        <v>2</v>
      </c>
      <c r="B61" s="1152"/>
      <c r="C61" s="1153"/>
      <c r="D61" s="1099"/>
      <c r="E61" s="1138"/>
      <c r="F61" s="1138"/>
      <c r="G61" s="1024"/>
      <c r="H61" s="1024"/>
      <c r="I61" s="1024"/>
      <c r="J61" s="1024"/>
      <c r="K61" s="1024"/>
      <c r="L61" s="1024"/>
      <c r="M61" s="1024"/>
      <c r="N61" s="1024"/>
      <c r="O61" s="1024"/>
      <c r="P61" s="1038"/>
      <c r="Q61" s="1024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009"/>
      <c r="AC61" s="1009"/>
      <c r="AD61" s="1009"/>
      <c r="AE61" s="1009"/>
      <c r="AF61" s="1009"/>
      <c r="AG61" s="1009"/>
      <c r="AH61" s="1009"/>
      <c r="AI61" s="1009"/>
      <c r="AJ61" s="1009"/>
      <c r="AK61" s="1009"/>
      <c r="AL61" s="1009"/>
      <c r="AM61" s="1009"/>
      <c r="AN61" s="1009"/>
      <c r="AO61" s="1010"/>
      <c r="AP61" s="1010"/>
      <c r="AQ61" s="1010"/>
      <c r="AR61" s="1010"/>
      <c r="AS61" s="1010"/>
      <c r="AT61" s="1010"/>
      <c r="AU61" s="1010"/>
      <c r="AV61" s="1010"/>
      <c r="AW61" s="1010"/>
      <c r="AX61" s="1010"/>
      <c r="AY61" s="1010"/>
      <c r="AZ61" s="1010"/>
      <c r="BA61" s="1010"/>
      <c r="BB61" s="1010"/>
      <c r="BC61" s="1010"/>
      <c r="BD61" s="1010"/>
    </row>
    <row r="62" spans="1:56" x14ac:dyDescent="0.25">
      <c r="A62" s="1135" t="s">
        <v>1</v>
      </c>
      <c r="B62" s="1136"/>
      <c r="C62" s="1137"/>
      <c r="D62" s="1099"/>
      <c r="E62" s="1138"/>
      <c r="F62" s="1138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09"/>
      <c r="S62" s="1009"/>
      <c r="T62" s="1009"/>
      <c r="U62" s="1009"/>
      <c r="V62" s="1009"/>
      <c r="W62" s="1009"/>
      <c r="X62" s="1009"/>
      <c r="Y62" s="1009"/>
      <c r="Z62" s="1009"/>
      <c r="AA62" s="1009"/>
      <c r="AB62" s="1009"/>
      <c r="AC62" s="1009"/>
      <c r="AD62" s="1009"/>
      <c r="AE62" s="1009"/>
      <c r="AF62" s="1009"/>
      <c r="AG62" s="1009"/>
      <c r="AH62" s="1009"/>
      <c r="AI62" s="1009"/>
      <c r="AJ62" s="1009"/>
      <c r="AK62" s="1009"/>
      <c r="AL62" s="1009"/>
      <c r="AM62" s="1009"/>
      <c r="AN62" s="1009"/>
      <c r="AO62" s="1010"/>
      <c r="AP62" s="1010"/>
      <c r="AQ62" s="1010"/>
      <c r="AR62" s="1010"/>
      <c r="AS62" s="1010"/>
      <c r="AT62" s="1010"/>
      <c r="AU62" s="1010"/>
      <c r="AV62" s="1010"/>
      <c r="AW62" s="1010"/>
      <c r="AX62" s="1010"/>
      <c r="AY62" s="1010"/>
      <c r="AZ62" s="1010"/>
      <c r="BA62" s="1010"/>
      <c r="BB62" s="1010"/>
      <c r="BC62" s="1010"/>
      <c r="BD62" s="1010"/>
    </row>
    <row r="63" spans="1:56" x14ac:dyDescent="0.25">
      <c r="A63" s="1139" t="s">
        <v>0</v>
      </c>
      <c r="B63" s="1140"/>
      <c r="C63" s="1141"/>
      <c r="D63" s="1100"/>
      <c r="E63" s="1024"/>
      <c r="F63" s="1024"/>
      <c r="G63" s="1024"/>
      <c r="H63" s="1024"/>
      <c r="I63" s="1024"/>
      <c r="J63" s="1024"/>
      <c r="K63" s="1024"/>
      <c r="L63" s="1024"/>
      <c r="M63" s="1024"/>
      <c r="N63" s="1024"/>
      <c r="O63" s="1024"/>
      <c r="P63" s="1024"/>
      <c r="Q63" s="1024"/>
      <c r="R63" s="1009"/>
      <c r="S63" s="1009"/>
      <c r="T63" s="1009"/>
      <c r="U63" s="1009"/>
      <c r="V63" s="1009"/>
      <c r="W63" s="1009"/>
      <c r="X63" s="1009"/>
      <c r="Y63" s="1009"/>
      <c r="Z63" s="1009"/>
      <c r="AA63" s="1009"/>
      <c r="AB63" s="1009"/>
      <c r="AC63" s="1009"/>
      <c r="AD63" s="1009"/>
      <c r="AE63" s="1009"/>
      <c r="AF63" s="1009"/>
      <c r="AG63" s="1009"/>
      <c r="AH63" s="1009"/>
      <c r="AI63" s="1009"/>
      <c r="AJ63" s="1009"/>
      <c r="AK63" s="1009"/>
      <c r="AL63" s="1009"/>
      <c r="AM63" s="1009"/>
      <c r="AN63" s="1009"/>
      <c r="AO63" s="1010"/>
      <c r="AP63" s="1010"/>
      <c r="AQ63" s="1010"/>
      <c r="AR63" s="1010"/>
      <c r="AS63" s="1010"/>
      <c r="AT63" s="1010"/>
      <c r="AU63" s="1010"/>
      <c r="AV63" s="1010"/>
      <c r="AW63" s="1010"/>
      <c r="AX63" s="1010"/>
      <c r="AY63" s="1010"/>
      <c r="AZ63" s="1010"/>
      <c r="BA63" s="1010"/>
      <c r="BB63" s="1010"/>
      <c r="BC63" s="1010"/>
      <c r="BD63" s="1010"/>
    </row>
    <row r="64" spans="1:56" x14ac:dyDescent="0.25">
      <c r="A64" s="1111"/>
      <c r="B64" s="1027"/>
      <c r="C64" s="1027"/>
      <c r="D64" s="1027"/>
      <c r="E64" s="1028"/>
      <c r="F64" s="1028"/>
      <c r="G64" s="1028"/>
      <c r="H64" s="1028"/>
      <c r="I64" s="1028"/>
      <c r="J64" s="1028"/>
      <c r="K64" s="1029"/>
      <c r="L64" s="1029"/>
      <c r="M64" s="1029"/>
      <c r="N64" s="1030"/>
      <c r="O64" s="1031"/>
      <c r="P64" s="1032"/>
      <c r="Q64" s="1031"/>
      <c r="R64" s="1021"/>
      <c r="S64" s="1021"/>
      <c r="T64" s="1021"/>
      <c r="U64" s="1021"/>
      <c r="V64" s="1021"/>
      <c r="W64" s="1021"/>
      <c r="X64" s="1021"/>
      <c r="Y64" s="1021"/>
      <c r="Z64" s="1021"/>
      <c r="AA64" s="1021"/>
      <c r="AB64" s="1021"/>
      <c r="AC64" s="1021"/>
      <c r="AD64" s="1021"/>
      <c r="AE64" s="1021"/>
      <c r="AF64" s="1021"/>
      <c r="AG64" s="1021"/>
      <c r="AH64" s="1021"/>
      <c r="AI64" s="1021"/>
      <c r="AJ64" s="1021"/>
      <c r="AK64" s="1021"/>
      <c r="AL64" s="1021"/>
      <c r="AM64" s="1021"/>
      <c r="AN64" s="1021"/>
      <c r="AO64" s="1021"/>
      <c r="AP64" s="1021"/>
      <c r="AQ64" s="1021"/>
      <c r="AR64" s="1021"/>
      <c r="AS64" s="1021"/>
      <c r="AT64" s="1021"/>
      <c r="AU64" s="1021"/>
      <c r="AV64" s="1021"/>
      <c r="AW64" s="1021"/>
      <c r="AX64" s="1021"/>
      <c r="AY64" s="1021"/>
      <c r="AZ64" s="1021"/>
      <c r="BA64" s="1021"/>
      <c r="BB64" s="1021"/>
      <c r="BC64" s="1021"/>
      <c r="BD64" s="1021"/>
    </row>
    <row r="65" spans="1:17" x14ac:dyDescent="0.25">
      <c r="A65" s="1031"/>
      <c r="B65" s="1031"/>
      <c r="C65" s="1031"/>
      <c r="D65" s="1031"/>
      <c r="E65" s="1031"/>
      <c r="F65" s="1031"/>
      <c r="G65" s="1031"/>
      <c r="H65" s="1031"/>
      <c r="I65" s="1031"/>
      <c r="J65" s="1031"/>
      <c r="K65" s="1031"/>
      <c r="L65" s="1031"/>
      <c r="M65" s="1031"/>
      <c r="N65" s="1031"/>
      <c r="O65" s="1031"/>
      <c r="P65" s="1031"/>
      <c r="Q65" s="1031"/>
    </row>
    <row r="66" spans="1:17" x14ac:dyDescent="0.25">
      <c r="A66" s="1031"/>
      <c r="B66" s="1031"/>
      <c r="C66" s="1031"/>
      <c r="D66" s="1031"/>
      <c r="E66" s="1031"/>
      <c r="F66" s="1031"/>
      <c r="G66" s="1031"/>
      <c r="H66" s="1031"/>
      <c r="I66" s="1031"/>
      <c r="J66" s="1031"/>
      <c r="K66" s="1031"/>
      <c r="L66" s="1031"/>
      <c r="M66" s="1031"/>
      <c r="N66" s="1031"/>
      <c r="O66" s="1031"/>
      <c r="P66" s="1031"/>
      <c r="Q66" s="1031"/>
    </row>
    <row r="67" spans="1:17" x14ac:dyDescent="0.25">
      <c r="A67" s="1031"/>
      <c r="B67" s="1031"/>
      <c r="C67" s="1031"/>
      <c r="D67" s="1031"/>
      <c r="E67" s="1031"/>
      <c r="F67" s="1031"/>
      <c r="G67" s="1031"/>
      <c r="H67" s="1031"/>
      <c r="I67" s="1031"/>
      <c r="J67" s="1031"/>
      <c r="K67" s="1031"/>
      <c r="L67" s="1031"/>
      <c r="M67" s="1031"/>
      <c r="N67" s="1031"/>
      <c r="O67" s="1031"/>
      <c r="P67" s="1031"/>
      <c r="Q67" s="1031"/>
    </row>
    <row r="68" spans="1:17" x14ac:dyDescent="0.25">
      <c r="A68" s="1031"/>
      <c r="B68" s="1031"/>
      <c r="C68" s="1031"/>
      <c r="D68" s="1031"/>
      <c r="E68" s="1031"/>
      <c r="F68" s="1031"/>
      <c r="G68" s="1031"/>
      <c r="H68" s="1031"/>
      <c r="I68" s="1031"/>
      <c r="J68" s="1031"/>
      <c r="K68" s="1031"/>
      <c r="L68" s="1031"/>
      <c r="M68" s="1031"/>
      <c r="N68" s="1031"/>
      <c r="O68" s="1031"/>
      <c r="P68" s="1031"/>
      <c r="Q68" s="1031"/>
    </row>
    <row r="200" spans="1:56" x14ac:dyDescent="0.25">
      <c r="A200" s="1110">
        <v>0</v>
      </c>
      <c r="B200" s="1008"/>
      <c r="C200" s="1008"/>
      <c r="D200" s="1008"/>
      <c r="E200" s="1008"/>
      <c r="F200" s="1008"/>
      <c r="G200" s="1008"/>
      <c r="H200" s="1008"/>
      <c r="I200" s="1008"/>
      <c r="J200" s="1008"/>
      <c r="K200" s="1008"/>
      <c r="L200" s="1008"/>
      <c r="M200" s="1008"/>
      <c r="N200" s="1008"/>
      <c r="O200" s="1008"/>
      <c r="P200" s="1008"/>
      <c r="Q200" s="1008"/>
      <c r="R200" s="1008"/>
      <c r="S200" s="1008"/>
      <c r="T200" s="1008"/>
      <c r="U200" s="1008"/>
      <c r="V200" s="1008"/>
      <c r="W200" s="1008"/>
      <c r="X200" s="1008"/>
      <c r="Y200" s="1008"/>
      <c r="Z200" s="1008"/>
      <c r="AA200" s="1008"/>
      <c r="AB200" s="1008"/>
      <c r="AC200" s="1008"/>
      <c r="AD200" s="1008"/>
      <c r="AE200" s="1008"/>
      <c r="AF200" s="1008"/>
      <c r="AG200" s="1008"/>
      <c r="AH200" s="1008"/>
      <c r="AI200" s="1008"/>
      <c r="AJ200" s="1008"/>
      <c r="AK200" s="1008"/>
      <c r="AL200" s="1008"/>
      <c r="AM200" s="1008"/>
      <c r="AN200" s="1008"/>
      <c r="AO200" s="1008"/>
      <c r="AP200" s="1008"/>
      <c r="AQ200" s="1008"/>
      <c r="AR200" s="1008"/>
      <c r="AS200" s="1008"/>
      <c r="AT200" s="1008"/>
      <c r="AU200" s="1008"/>
      <c r="AV200" s="1008"/>
      <c r="AW200" s="1008"/>
      <c r="AX200" s="1008"/>
      <c r="AY200" s="1008"/>
      <c r="AZ200" s="1008"/>
      <c r="BA200" s="1008"/>
      <c r="BB200" s="1008"/>
      <c r="BC200" s="1008"/>
      <c r="BD200" s="1109">
        <v>0</v>
      </c>
    </row>
    <row r="204" spans="1:56" x14ac:dyDescent="0.25">
      <c r="A204" s="1112"/>
      <c r="B204" s="1008"/>
      <c r="C204" s="1008"/>
      <c r="D204" s="1008"/>
      <c r="E204" s="1008"/>
      <c r="F204" s="1008"/>
      <c r="G204" s="1008"/>
      <c r="H204" s="1008"/>
      <c r="I204" s="1008"/>
      <c r="J204" s="1008"/>
      <c r="K204" s="1008"/>
      <c r="L204" s="1008"/>
      <c r="M204" s="1008"/>
      <c r="N204" s="1008"/>
      <c r="O204" s="1008"/>
      <c r="P204" s="1008"/>
      <c r="Q204" s="1008"/>
      <c r="R204" s="1008"/>
      <c r="S204" s="1008"/>
      <c r="T204" s="1008"/>
      <c r="U204" s="1008"/>
      <c r="V204" s="1008"/>
      <c r="W204" s="1008"/>
      <c r="X204" s="1008"/>
      <c r="Y204" s="1008"/>
      <c r="Z204" s="1008"/>
      <c r="AA204" s="1008"/>
      <c r="AB204" s="1008"/>
      <c r="AC204" s="1008"/>
      <c r="AD204" s="1008"/>
      <c r="AE204" s="1008"/>
      <c r="AF204" s="1008"/>
      <c r="AG204" s="1008"/>
      <c r="AH204" s="1008"/>
      <c r="AI204" s="1008"/>
      <c r="AJ204" s="1008"/>
      <c r="AK204" s="1008"/>
      <c r="AL204" s="1008"/>
      <c r="AM204" s="1008"/>
      <c r="AN204" s="1008"/>
      <c r="AO204" s="1008"/>
      <c r="AP204" s="1008"/>
      <c r="AQ204" s="1008"/>
      <c r="AR204" s="1008"/>
      <c r="AS204" s="1008"/>
      <c r="AT204" s="1008"/>
      <c r="AU204" s="1008"/>
      <c r="AV204" s="1008"/>
      <c r="AW204" s="1008"/>
      <c r="AX204" s="1008"/>
      <c r="AY204" s="1008"/>
      <c r="AZ204" s="1008"/>
      <c r="BA204" s="1008"/>
      <c r="BB204" s="1008"/>
      <c r="BC204" s="1008"/>
      <c r="BD204" s="100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opLeftCell="A16"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112" t="s">
        <v>46</v>
      </c>
      <c r="O9" s="111" t="s">
        <v>45</v>
      </c>
      <c r="P9" s="1190"/>
      <c r="Q9" s="1181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1170" t="s">
        <v>38</v>
      </c>
      <c r="B10" s="1178" t="s">
        <v>37</v>
      </c>
      <c r="C10" s="1179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1171"/>
      <c r="B11" s="1161" t="s">
        <v>36</v>
      </c>
      <c r="C11" s="1162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1171"/>
      <c r="B12" s="1161" t="s">
        <v>35</v>
      </c>
      <c r="C12" s="1162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1171"/>
      <c r="B13" s="1161" t="s">
        <v>34</v>
      </c>
      <c r="C13" s="1162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1171"/>
      <c r="B14" s="1161" t="s">
        <v>33</v>
      </c>
      <c r="C14" s="1162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1171"/>
      <c r="B15" s="1161" t="s">
        <v>32</v>
      </c>
      <c r="C15" s="1162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1171"/>
      <c r="B16" s="1161" t="s">
        <v>31</v>
      </c>
      <c r="C16" s="1162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1171"/>
      <c r="B17" s="1161" t="s">
        <v>30</v>
      </c>
      <c r="C17" s="1162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1171"/>
      <c r="B18" s="1176" t="s">
        <v>29</v>
      </c>
      <c r="C18" s="1177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1171"/>
      <c r="B19" s="1161" t="s">
        <v>28</v>
      </c>
      <c r="C19" s="1162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1171"/>
      <c r="B20" s="1161" t="s">
        <v>27</v>
      </c>
      <c r="C20" s="1162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1171"/>
      <c r="B21" s="1161" t="s">
        <v>26</v>
      </c>
      <c r="C21" s="1162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1171"/>
      <c r="B22" s="1161" t="s">
        <v>25</v>
      </c>
      <c r="C22" s="1162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1171"/>
      <c r="B23" s="1161" t="s">
        <v>24</v>
      </c>
      <c r="C23" s="1162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1171"/>
      <c r="B24" s="1163" t="s">
        <v>23</v>
      </c>
      <c r="C24" s="1164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1171"/>
      <c r="B25" s="1182" t="s">
        <v>22</v>
      </c>
      <c r="C25" s="1183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1171"/>
      <c r="B26" s="1184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1171"/>
      <c r="B27" s="1174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1171"/>
      <c r="B28" s="1185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1172"/>
      <c r="B29" s="1148" t="s">
        <v>6</v>
      </c>
      <c r="C29" s="1186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1167" t="s">
        <v>43</v>
      </c>
      <c r="B31" s="1168"/>
      <c r="C31" s="1169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1170" t="s">
        <v>38</v>
      </c>
      <c r="B32" s="1178" t="s">
        <v>37</v>
      </c>
      <c r="C32" s="1179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1171"/>
      <c r="B33" s="1161" t="s">
        <v>36</v>
      </c>
      <c r="C33" s="1162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1171"/>
      <c r="B34" s="1161" t="s">
        <v>35</v>
      </c>
      <c r="C34" s="1162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1171"/>
      <c r="B35" s="1161" t="s">
        <v>34</v>
      </c>
      <c r="C35" s="1162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1171"/>
      <c r="B36" s="1161" t="s">
        <v>33</v>
      </c>
      <c r="C36" s="1162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1171"/>
      <c r="B37" s="1161" t="s">
        <v>32</v>
      </c>
      <c r="C37" s="1162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1171"/>
      <c r="B38" s="1161" t="s">
        <v>31</v>
      </c>
      <c r="C38" s="1162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1171"/>
      <c r="B39" s="1161" t="s">
        <v>30</v>
      </c>
      <c r="C39" s="1162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1171"/>
      <c r="B40" s="1176" t="s">
        <v>29</v>
      </c>
      <c r="C40" s="1177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1171"/>
      <c r="B41" s="1161" t="s">
        <v>28</v>
      </c>
      <c r="C41" s="1162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1171"/>
      <c r="B42" s="1161" t="s">
        <v>27</v>
      </c>
      <c r="C42" s="1162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1171"/>
      <c r="B43" s="1161" t="s">
        <v>26</v>
      </c>
      <c r="C43" s="1162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1171"/>
      <c r="B44" s="1161" t="s">
        <v>25</v>
      </c>
      <c r="C44" s="1162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1171"/>
      <c r="B45" s="1161" t="s">
        <v>24</v>
      </c>
      <c r="C45" s="1162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1171"/>
      <c r="B46" s="1163" t="s">
        <v>23</v>
      </c>
      <c r="C46" s="1164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1171"/>
      <c r="B47" s="1165" t="s">
        <v>22</v>
      </c>
      <c r="C47" s="1166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1171"/>
      <c r="B48" s="1173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1171"/>
      <c r="B49" s="1174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1171"/>
      <c r="B50" s="1175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1172"/>
      <c r="B51" s="1148" t="s">
        <v>6</v>
      </c>
      <c r="C51" s="1150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1154" t="s">
        <v>16</v>
      </c>
      <c r="B53" s="1154"/>
      <c r="C53" s="1154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1155" t="s">
        <v>10</v>
      </c>
      <c r="B54" s="1156"/>
      <c r="C54" s="1157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1158" t="s">
        <v>9</v>
      </c>
      <c r="B55" s="1159"/>
      <c r="C55" s="1160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1135" t="s">
        <v>8</v>
      </c>
      <c r="B56" s="1136"/>
      <c r="C56" s="1137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1145" t="s">
        <v>7</v>
      </c>
      <c r="B57" s="1146"/>
      <c r="C57" s="1147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1148" t="s">
        <v>6</v>
      </c>
      <c r="B58" s="1149"/>
      <c r="C58" s="1150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1142" t="s">
        <v>4</v>
      </c>
      <c r="B60" s="1143"/>
      <c r="C60" s="1144"/>
      <c r="D60" s="21" t="s">
        <v>3</v>
      </c>
      <c r="E60" s="1138"/>
      <c r="F60" s="1138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1151" t="s">
        <v>2</v>
      </c>
      <c r="B61" s="1152"/>
      <c r="C61" s="1153"/>
      <c r="D61" s="18">
        <v>2</v>
      </c>
      <c r="E61" s="1138"/>
      <c r="F61" s="1138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1135" t="s">
        <v>1</v>
      </c>
      <c r="B62" s="1136"/>
      <c r="C62" s="1137"/>
      <c r="D62" s="18">
        <v>6</v>
      </c>
      <c r="E62" s="1138"/>
      <c r="F62" s="1138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1139" t="s">
        <v>0</v>
      </c>
      <c r="B63" s="1140"/>
      <c r="C63" s="1141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opLeftCell="A31" workbookViewId="0">
      <selection activeCell="K20" sqref="K20"/>
    </sheetView>
  </sheetViews>
  <sheetFormatPr baseColWidth="10" defaultRowHeight="11.25" x14ac:dyDescent="0.15"/>
  <cols>
    <col min="1" max="1" width="5.85546875" style="1031" customWidth="1"/>
    <col min="2" max="2" width="15.42578125" style="1031" customWidth="1"/>
    <col min="3" max="3" width="28.42578125" style="1031" customWidth="1"/>
    <col min="4" max="4" width="11.5703125" style="1031" customWidth="1"/>
    <col min="5" max="14" width="13.28515625" style="1031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013" customFormat="1" ht="12.75" customHeight="1" x14ac:dyDescent="0.15">
      <c r="A1" s="1107" t="s">
        <v>61</v>
      </c>
      <c r="B1" s="1012"/>
      <c r="C1" s="1012"/>
      <c r="D1" s="1012"/>
      <c r="E1" s="1012"/>
      <c r="F1" s="1012"/>
      <c r="G1" s="1012"/>
      <c r="H1" s="1012"/>
      <c r="I1" s="1012"/>
      <c r="J1" s="1012"/>
    </row>
    <row r="2" spans="1:56" s="1013" customFormat="1" ht="12.75" customHeight="1" x14ac:dyDescent="0.15">
      <c r="A2" s="1107" t="str">
        <f>CONCATENATE("COMUNA: ",[2]NOMBRE!B2," - ","( ",[2]NOMBRE!C2,[2]NOMBRE!D2,[2]NOMBRE!E2,[2]NOMBRE!F2,[2]NOMBRE!G2," )")</f>
        <v>COMUNA: LINARES - ( 07401 )</v>
      </c>
      <c r="B2" s="1012"/>
      <c r="C2" s="1012"/>
      <c r="D2" s="1012"/>
      <c r="E2" s="1012"/>
      <c r="F2" s="1012"/>
      <c r="G2" s="1012"/>
      <c r="H2" s="1012"/>
      <c r="I2" s="1012"/>
      <c r="J2" s="1012"/>
    </row>
    <row r="3" spans="1:56" s="1013" customFormat="1" ht="12.75" customHeight="1" x14ac:dyDescent="0.2">
      <c r="A3" s="1107" t="str">
        <f>CONCATENATE("ESTABLECIMIENTO: ",[2]NOMBRE!B3," - ","( ",[2]NOMBRE!C3,[2]NOMBRE!D3,[2]NOMBRE!E3,[2]NOMBRE!F3,[2]NOMBRE!G3," )")</f>
        <v>ESTABLECIMIENTO: HOSPITAL LINARES - ( 16108 )</v>
      </c>
      <c r="B3" s="1012"/>
      <c r="C3" s="1014"/>
      <c r="D3" s="1012"/>
      <c r="E3" s="1012"/>
      <c r="F3" s="1012"/>
      <c r="G3" s="1012"/>
      <c r="H3" s="1012"/>
      <c r="I3" s="1012"/>
      <c r="J3" s="1012"/>
    </row>
    <row r="4" spans="1:56" s="1013" customFormat="1" ht="12.75" customHeight="1" x14ac:dyDescent="0.15">
      <c r="A4" s="1107" t="str">
        <f>CONCATENATE("MES: ",[2]NOMBRE!B6," - ","( ",[2]NOMBRE!C6,[2]NOMBRE!D6," )")</f>
        <v>MES: FEBRERO - ( 02 )</v>
      </c>
      <c r="B4" s="1012"/>
      <c r="C4" s="1012"/>
      <c r="D4" s="1012"/>
      <c r="E4" s="1012"/>
      <c r="F4" s="1012"/>
      <c r="G4" s="1012"/>
      <c r="H4" s="1012"/>
      <c r="I4" s="1012"/>
      <c r="J4" s="1012"/>
    </row>
    <row r="5" spans="1:56" s="1013" customFormat="1" ht="12.75" customHeight="1" x14ac:dyDescent="0.15">
      <c r="A5" s="1011" t="str">
        <f>CONCATENATE("AÑO: ",[2]NOMBRE!B7)</f>
        <v>AÑO: 2013</v>
      </c>
      <c r="B5" s="1012"/>
      <c r="C5" s="1012"/>
      <c r="D5" s="1012"/>
      <c r="E5" s="1012"/>
      <c r="F5" s="1012"/>
      <c r="G5" s="1012"/>
      <c r="H5" s="1012"/>
      <c r="I5" s="1012"/>
      <c r="J5" s="1012"/>
    </row>
    <row r="6" spans="1:56" s="1009" customFormat="1" ht="39.950000000000003" customHeight="1" x14ac:dyDescent="0.2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039"/>
      <c r="Q6" s="1024"/>
    </row>
    <row r="7" spans="1:56" s="1009" customFormat="1" ht="39.950000000000003" customHeight="1" x14ac:dyDescent="0.2">
      <c r="A7" s="1049" t="s">
        <v>59</v>
      </c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8"/>
    </row>
    <row r="8" spans="1:56" s="1010" customFormat="1" ht="23.1" customHeight="1" x14ac:dyDescent="0.1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012"/>
      <c r="S8" s="1009"/>
      <c r="T8" s="1009"/>
      <c r="U8" s="1009"/>
      <c r="V8" s="1009"/>
      <c r="W8" s="1009"/>
      <c r="X8" s="1009"/>
      <c r="Y8" s="1009"/>
      <c r="Z8" s="1009"/>
      <c r="AA8" s="1009"/>
      <c r="AB8" s="1009"/>
      <c r="AC8" s="1009"/>
      <c r="AD8" s="1009"/>
      <c r="AE8" s="1009"/>
      <c r="AF8" s="1009"/>
      <c r="AG8" s="1009"/>
      <c r="AH8" s="1009"/>
      <c r="AI8" s="1009"/>
      <c r="AJ8" s="1009"/>
      <c r="AK8" s="1009"/>
      <c r="AL8" s="1009"/>
      <c r="AM8" s="1009"/>
      <c r="AN8" s="1009"/>
    </row>
    <row r="9" spans="1:56" s="1010" customFormat="1" ht="23.1" customHeight="1" x14ac:dyDescent="0.1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1114" t="s">
        <v>46</v>
      </c>
      <c r="O9" s="1115" t="s">
        <v>45</v>
      </c>
      <c r="P9" s="1190"/>
      <c r="Q9" s="1181"/>
      <c r="R9" s="1012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09"/>
      <c r="AH9" s="1009"/>
      <c r="AI9" s="1009"/>
      <c r="AJ9" s="1009"/>
      <c r="AK9" s="1009"/>
      <c r="AL9" s="1009"/>
      <c r="AM9" s="1009"/>
      <c r="AN9" s="1009"/>
    </row>
    <row r="10" spans="1:56" s="1010" customFormat="1" ht="15" customHeight="1" x14ac:dyDescent="0.15">
      <c r="A10" s="1170" t="s">
        <v>38</v>
      </c>
      <c r="B10" s="1178" t="s">
        <v>37</v>
      </c>
      <c r="C10" s="1179"/>
      <c r="D10" s="1062">
        <f>SUM(E10:M10)</f>
        <v>119</v>
      </c>
      <c r="E10" s="1067">
        <v>117</v>
      </c>
      <c r="F10" s="1068">
        <v>2</v>
      </c>
      <c r="G10" s="1068"/>
      <c r="H10" s="1069"/>
      <c r="I10" s="1069"/>
      <c r="J10" s="1069"/>
      <c r="K10" s="1069"/>
      <c r="L10" s="1069"/>
      <c r="M10" s="1070"/>
      <c r="N10" s="1116"/>
      <c r="O10" s="1117"/>
      <c r="P10" s="1081"/>
      <c r="Q10" s="1052"/>
      <c r="R10" s="1020" t="str">
        <f>+BA10</f>
        <v/>
      </c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BA10" s="1113" t="str">
        <f>IF(D10&lt;&gt;SUM(E10:M10)," NO ALTERE LAS FÓRMULAS, el Total de Ingresos a educación a grupal NO ES IGUAL a la suma de grupos de edad o condición. ","")</f>
        <v/>
      </c>
      <c r="BD10" s="1108">
        <f>IF(D10&lt;&gt;SUM(E10:M10),1,0)</f>
        <v>0</v>
      </c>
    </row>
    <row r="11" spans="1:56" s="1010" customFormat="1" ht="15" customHeight="1" x14ac:dyDescent="0.15">
      <c r="A11" s="1171"/>
      <c r="B11" s="1161" t="s">
        <v>36</v>
      </c>
      <c r="C11" s="1162"/>
      <c r="D11" s="1063">
        <f>SUM(E11:M11)</f>
        <v>306</v>
      </c>
      <c r="E11" s="1055">
        <v>210</v>
      </c>
      <c r="F11" s="1056">
        <v>10</v>
      </c>
      <c r="G11" s="1056">
        <v>17</v>
      </c>
      <c r="H11" s="1056">
        <v>17</v>
      </c>
      <c r="I11" s="1056">
        <v>24</v>
      </c>
      <c r="J11" s="1056">
        <v>1</v>
      </c>
      <c r="K11" s="1056">
        <v>3</v>
      </c>
      <c r="L11" s="1056">
        <v>20</v>
      </c>
      <c r="M11" s="1057">
        <v>4</v>
      </c>
      <c r="N11" s="1118"/>
      <c r="O11" s="1103"/>
      <c r="P11" s="1071"/>
      <c r="Q11" s="1071"/>
      <c r="R11" s="1020" t="str">
        <f t="shared" ref="R11:R29" si="0">+BA11</f>
        <v/>
      </c>
      <c r="S11" s="1009"/>
      <c r="T11" s="1009"/>
      <c r="U11" s="1009"/>
      <c r="V11" s="1009"/>
      <c r="W11" s="1009"/>
      <c r="X11" s="1009"/>
      <c r="Y11" s="1009"/>
      <c r="Z11" s="1009"/>
      <c r="AA11" s="1009"/>
      <c r="AB11" s="1009"/>
      <c r="AC11" s="1009"/>
      <c r="AD11" s="1009"/>
      <c r="AE11" s="1009"/>
      <c r="AF11" s="1009"/>
      <c r="AG11" s="1009"/>
      <c r="AH11" s="1009"/>
      <c r="AI11" s="1009"/>
      <c r="AJ11" s="1009"/>
      <c r="AK11" s="1009"/>
      <c r="AL11" s="1009"/>
      <c r="AM11" s="1009"/>
      <c r="AN11" s="1009"/>
      <c r="BA11" s="1113" t="str">
        <f t="shared" ref="BA11:BA29" si="1">IF(D11&lt;&gt;SUM(E11:M11)," NO ALTERE LAS FÓRMULAS, el Total de Ingresos a educación a grupal NO ES IGUAL a la suma de grupos de edad o condición. ","")</f>
        <v/>
      </c>
      <c r="BD11" s="1108">
        <f t="shared" ref="BD11:BD29" si="2">IF(D11&lt;&gt;SUM(E11:M11),1,0)</f>
        <v>0</v>
      </c>
    </row>
    <row r="12" spans="1:56" s="1010" customFormat="1" ht="15" customHeight="1" x14ac:dyDescent="0.15">
      <c r="A12" s="1171"/>
      <c r="B12" s="1161" t="s">
        <v>35</v>
      </c>
      <c r="C12" s="1162"/>
      <c r="D12" s="1063">
        <f t="shared" ref="D12:D29" si="3">SUM(E12:M12)</f>
        <v>72</v>
      </c>
      <c r="E12" s="1055">
        <v>58</v>
      </c>
      <c r="F12" s="1056">
        <v>2</v>
      </c>
      <c r="G12" s="1056">
        <v>8</v>
      </c>
      <c r="H12" s="1056">
        <v>4</v>
      </c>
      <c r="I12" s="1056"/>
      <c r="J12" s="1056"/>
      <c r="K12" s="1056"/>
      <c r="L12" s="1056"/>
      <c r="M12" s="1057"/>
      <c r="N12" s="1118"/>
      <c r="O12" s="1103"/>
      <c r="P12" s="1071"/>
      <c r="Q12" s="1071"/>
      <c r="R12" s="1020" t="str">
        <f t="shared" si="0"/>
        <v/>
      </c>
      <c r="S12" s="1009"/>
      <c r="T12" s="1009"/>
      <c r="U12" s="1009"/>
      <c r="V12" s="1009"/>
      <c r="W12" s="1009"/>
      <c r="X12" s="1009"/>
      <c r="Y12" s="1009"/>
      <c r="Z12" s="1009"/>
      <c r="AA12" s="1009"/>
      <c r="AB12" s="1009"/>
      <c r="AC12" s="1009"/>
      <c r="AD12" s="1009"/>
      <c r="AE12" s="1009"/>
      <c r="AF12" s="1009"/>
      <c r="AG12" s="1009"/>
      <c r="AH12" s="1009"/>
      <c r="AI12" s="1009"/>
      <c r="AJ12" s="1009"/>
      <c r="AK12" s="1009"/>
      <c r="AL12" s="1009"/>
      <c r="AM12" s="1009"/>
      <c r="AN12" s="1009"/>
      <c r="BA12" s="1113" t="str">
        <f t="shared" si="1"/>
        <v/>
      </c>
      <c r="BD12" s="1108">
        <f t="shared" si="2"/>
        <v>0</v>
      </c>
    </row>
    <row r="13" spans="1:56" s="1010" customFormat="1" ht="15" customHeight="1" x14ac:dyDescent="0.15">
      <c r="A13" s="1171"/>
      <c r="B13" s="1161" t="s">
        <v>34</v>
      </c>
      <c r="C13" s="1162"/>
      <c r="D13" s="1063">
        <f t="shared" si="3"/>
        <v>10</v>
      </c>
      <c r="E13" s="1055"/>
      <c r="F13" s="1056">
        <v>2</v>
      </c>
      <c r="G13" s="1056">
        <v>8</v>
      </c>
      <c r="H13" s="1056"/>
      <c r="I13" s="1056"/>
      <c r="J13" s="1056"/>
      <c r="K13" s="1056"/>
      <c r="L13" s="1056"/>
      <c r="M13" s="1057"/>
      <c r="N13" s="1118"/>
      <c r="O13" s="1103"/>
      <c r="P13" s="1071"/>
      <c r="Q13" s="1071"/>
      <c r="R13" s="1020" t="str">
        <f t="shared" si="0"/>
        <v/>
      </c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09"/>
      <c r="AN13" s="1009"/>
      <c r="BA13" s="1113" t="str">
        <f t="shared" si="1"/>
        <v/>
      </c>
      <c r="BD13" s="1108">
        <f t="shared" si="2"/>
        <v>0</v>
      </c>
    </row>
    <row r="14" spans="1:56" s="1010" customFormat="1" ht="15" customHeight="1" x14ac:dyDescent="0.15">
      <c r="A14" s="1171"/>
      <c r="B14" s="1161" t="s">
        <v>33</v>
      </c>
      <c r="C14" s="1162"/>
      <c r="D14" s="1063">
        <f t="shared" si="3"/>
        <v>7</v>
      </c>
      <c r="E14" s="1055"/>
      <c r="F14" s="1056"/>
      <c r="G14" s="1056"/>
      <c r="H14" s="1056">
        <v>6</v>
      </c>
      <c r="I14" s="1056">
        <v>1</v>
      </c>
      <c r="J14" s="1056"/>
      <c r="K14" s="1056"/>
      <c r="L14" s="1056"/>
      <c r="M14" s="1057"/>
      <c r="N14" s="1118"/>
      <c r="O14" s="1103"/>
      <c r="P14" s="1071"/>
      <c r="Q14" s="1071"/>
      <c r="R14" s="1020" t="str">
        <f t="shared" si="0"/>
        <v/>
      </c>
      <c r="S14" s="1009"/>
      <c r="T14" s="1009"/>
      <c r="U14" s="1009"/>
      <c r="V14" s="1009"/>
      <c r="W14" s="1009"/>
      <c r="X14" s="1009"/>
      <c r="Y14" s="1009"/>
      <c r="Z14" s="1009"/>
      <c r="AA14" s="1009"/>
      <c r="AB14" s="1009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09"/>
      <c r="AN14" s="1009"/>
      <c r="BA14" s="1113" t="str">
        <f t="shared" si="1"/>
        <v/>
      </c>
      <c r="BD14" s="1108">
        <f t="shared" si="2"/>
        <v>0</v>
      </c>
    </row>
    <row r="15" spans="1:56" s="1010" customFormat="1" ht="15" customHeight="1" x14ac:dyDescent="0.15">
      <c r="A15" s="1171"/>
      <c r="B15" s="1161" t="s">
        <v>32</v>
      </c>
      <c r="C15" s="1162"/>
      <c r="D15" s="1063">
        <f t="shared" si="3"/>
        <v>0</v>
      </c>
      <c r="E15" s="1055"/>
      <c r="F15" s="1056"/>
      <c r="G15" s="1056"/>
      <c r="H15" s="1056"/>
      <c r="I15" s="1056"/>
      <c r="J15" s="1056"/>
      <c r="K15" s="1056"/>
      <c r="L15" s="1056"/>
      <c r="M15" s="1057"/>
      <c r="N15" s="1118"/>
      <c r="O15" s="1103"/>
      <c r="P15" s="1071"/>
      <c r="Q15" s="1071"/>
      <c r="R15" s="1020" t="str">
        <f t="shared" si="0"/>
        <v/>
      </c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BA15" s="1113" t="str">
        <f t="shared" si="1"/>
        <v/>
      </c>
      <c r="BD15" s="1108">
        <f t="shared" si="2"/>
        <v>0</v>
      </c>
    </row>
    <row r="16" spans="1:56" s="1010" customFormat="1" ht="15" customHeight="1" x14ac:dyDescent="0.15">
      <c r="A16" s="1171"/>
      <c r="B16" s="1161" t="s">
        <v>31</v>
      </c>
      <c r="C16" s="1162"/>
      <c r="D16" s="1063">
        <f t="shared" si="3"/>
        <v>24</v>
      </c>
      <c r="E16" s="1055">
        <v>23</v>
      </c>
      <c r="F16" s="1056"/>
      <c r="G16" s="1056"/>
      <c r="H16" s="1056">
        <v>1</v>
      </c>
      <c r="I16" s="1056"/>
      <c r="J16" s="1056"/>
      <c r="K16" s="1056"/>
      <c r="L16" s="1056"/>
      <c r="M16" s="1057"/>
      <c r="N16" s="1118"/>
      <c r="O16" s="1103"/>
      <c r="P16" s="1071"/>
      <c r="Q16" s="1071"/>
      <c r="R16" s="1020" t="str">
        <f t="shared" si="0"/>
        <v/>
      </c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09"/>
      <c r="AH16" s="1009"/>
      <c r="AI16" s="1009"/>
      <c r="AJ16" s="1009"/>
      <c r="AK16" s="1009"/>
      <c r="AL16" s="1009"/>
      <c r="AM16" s="1009"/>
      <c r="AN16" s="1009"/>
      <c r="BA16" s="1113" t="str">
        <f t="shared" si="1"/>
        <v/>
      </c>
      <c r="BD16" s="1108">
        <f t="shared" si="2"/>
        <v>0</v>
      </c>
    </row>
    <row r="17" spans="1:56" s="1010" customFormat="1" ht="15" customHeight="1" x14ac:dyDescent="0.15">
      <c r="A17" s="1171"/>
      <c r="B17" s="1161" t="s">
        <v>30</v>
      </c>
      <c r="C17" s="1162"/>
      <c r="D17" s="1063">
        <f t="shared" si="3"/>
        <v>0</v>
      </c>
      <c r="E17" s="1065"/>
      <c r="F17" s="1066"/>
      <c r="G17" s="1066"/>
      <c r="H17" s="1066"/>
      <c r="I17" s="1056"/>
      <c r="J17" s="1056"/>
      <c r="K17" s="1056"/>
      <c r="L17" s="1056"/>
      <c r="M17" s="1101"/>
      <c r="N17" s="1118">
        <v>35</v>
      </c>
      <c r="O17" s="1103">
        <v>45</v>
      </c>
      <c r="P17" s="1071"/>
      <c r="Q17" s="1072"/>
      <c r="R17" s="1020" t="str">
        <f t="shared" si="0"/>
        <v/>
      </c>
      <c r="S17" s="1009"/>
      <c r="T17" s="1009"/>
      <c r="U17" s="1009"/>
      <c r="V17" s="1009"/>
      <c r="W17" s="1009"/>
      <c r="X17" s="1009"/>
      <c r="Y17" s="1009"/>
      <c r="Z17" s="1009"/>
      <c r="AA17" s="1009"/>
      <c r="AB17" s="1009"/>
      <c r="AC17" s="1009"/>
      <c r="AD17" s="1009"/>
      <c r="AE17" s="1009"/>
      <c r="AF17" s="1009"/>
      <c r="AG17" s="1009"/>
      <c r="AH17" s="1009"/>
      <c r="AI17" s="1009"/>
      <c r="AJ17" s="1009"/>
      <c r="AK17" s="1009"/>
      <c r="AL17" s="1009"/>
      <c r="AM17" s="1009"/>
      <c r="AN17" s="1009"/>
      <c r="BA17" s="1113" t="str">
        <f t="shared" si="1"/>
        <v/>
      </c>
      <c r="BD17" s="1108">
        <f t="shared" si="2"/>
        <v>0</v>
      </c>
    </row>
    <row r="18" spans="1:56" s="1010" customFormat="1" ht="15" customHeight="1" x14ac:dyDescent="0.15">
      <c r="A18" s="1171"/>
      <c r="B18" s="1176" t="s">
        <v>29</v>
      </c>
      <c r="C18" s="1177"/>
      <c r="D18" s="1063">
        <f t="shared" si="3"/>
        <v>0</v>
      </c>
      <c r="E18" s="1055"/>
      <c r="F18" s="1056"/>
      <c r="G18" s="1056"/>
      <c r="H18" s="1056"/>
      <c r="I18" s="1066"/>
      <c r="J18" s="1066"/>
      <c r="K18" s="1066"/>
      <c r="L18" s="1066"/>
      <c r="M18" s="1101"/>
      <c r="N18" s="1119"/>
      <c r="O18" s="1106"/>
      <c r="P18" s="1071"/>
      <c r="Q18" s="1071"/>
      <c r="R18" s="1020" t="str">
        <f t="shared" si="0"/>
        <v/>
      </c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09"/>
      <c r="AG18" s="1009"/>
      <c r="AH18" s="1009"/>
      <c r="AI18" s="1009"/>
      <c r="AJ18" s="1009"/>
      <c r="AK18" s="1009"/>
      <c r="AL18" s="1009"/>
      <c r="AM18" s="1009"/>
      <c r="AN18" s="1009"/>
      <c r="BA18" s="1113" t="str">
        <f t="shared" si="1"/>
        <v/>
      </c>
      <c r="BD18" s="1108">
        <f t="shared" si="2"/>
        <v>0</v>
      </c>
    </row>
    <row r="19" spans="1:56" s="1010" customFormat="1" ht="15" customHeight="1" x14ac:dyDescent="0.15">
      <c r="A19" s="1171"/>
      <c r="B19" s="1161" t="s">
        <v>28</v>
      </c>
      <c r="C19" s="1162"/>
      <c r="D19" s="1063">
        <f t="shared" si="3"/>
        <v>0</v>
      </c>
      <c r="E19" s="1055"/>
      <c r="F19" s="1056"/>
      <c r="G19" s="1056"/>
      <c r="H19" s="1066"/>
      <c r="I19" s="1066"/>
      <c r="J19" s="1066"/>
      <c r="K19" s="1066"/>
      <c r="L19" s="1066"/>
      <c r="M19" s="1101"/>
      <c r="N19" s="1120"/>
      <c r="O19" s="1121"/>
      <c r="P19" s="1102"/>
      <c r="Q19" s="1071"/>
      <c r="R19" s="1020" t="str">
        <f t="shared" si="0"/>
        <v/>
      </c>
      <c r="S19" s="1009"/>
      <c r="T19" s="1009"/>
      <c r="U19" s="1009"/>
      <c r="V19" s="1009"/>
      <c r="W19" s="1009"/>
      <c r="X19" s="1009"/>
      <c r="Y19" s="1009"/>
      <c r="Z19" s="1009"/>
      <c r="AA19" s="1009"/>
      <c r="AB19" s="1009"/>
      <c r="AC19" s="1009"/>
      <c r="AD19" s="1009"/>
      <c r="AE19" s="1009"/>
      <c r="AF19" s="1009"/>
      <c r="AG19" s="1009"/>
      <c r="AH19" s="1009"/>
      <c r="AI19" s="1009"/>
      <c r="AJ19" s="1009"/>
      <c r="AK19" s="1009"/>
      <c r="AL19" s="1009"/>
      <c r="AM19" s="1009"/>
      <c r="AN19" s="1009"/>
      <c r="BA19" s="1113" t="str">
        <f t="shared" si="1"/>
        <v/>
      </c>
      <c r="BD19" s="1108">
        <f t="shared" si="2"/>
        <v>0</v>
      </c>
    </row>
    <row r="20" spans="1:56" s="1010" customFormat="1" ht="15" customHeight="1" x14ac:dyDescent="0.15">
      <c r="A20" s="1171"/>
      <c r="B20" s="1161" t="s">
        <v>27</v>
      </c>
      <c r="C20" s="1162"/>
      <c r="D20" s="1063">
        <f t="shared" si="3"/>
        <v>0</v>
      </c>
      <c r="E20" s="1055"/>
      <c r="F20" s="1056"/>
      <c r="G20" s="1056"/>
      <c r="H20" s="1056"/>
      <c r="I20" s="1056"/>
      <c r="J20" s="1056"/>
      <c r="K20" s="1056"/>
      <c r="L20" s="1056"/>
      <c r="M20" s="1057"/>
      <c r="N20" s="1118"/>
      <c r="O20" s="1103"/>
      <c r="P20" s="1071"/>
      <c r="Q20" s="1071"/>
      <c r="R20" s="1020" t="str">
        <f t="shared" si="0"/>
        <v/>
      </c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09"/>
      <c r="AF20" s="1009"/>
      <c r="AG20" s="1009"/>
      <c r="AH20" s="1009"/>
      <c r="AI20" s="1009"/>
      <c r="AJ20" s="1009"/>
      <c r="AK20" s="1009"/>
      <c r="AL20" s="1009"/>
      <c r="AM20" s="1009"/>
      <c r="AN20" s="1009"/>
      <c r="BA20" s="1113" t="str">
        <f t="shared" si="1"/>
        <v/>
      </c>
      <c r="BD20" s="1108">
        <f t="shared" si="2"/>
        <v>0</v>
      </c>
    </row>
    <row r="21" spans="1:56" s="1010" customFormat="1" ht="15" customHeight="1" x14ac:dyDescent="0.15">
      <c r="A21" s="1171"/>
      <c r="B21" s="1161" t="s">
        <v>26</v>
      </c>
      <c r="C21" s="1162"/>
      <c r="D21" s="1063">
        <f t="shared" si="3"/>
        <v>81</v>
      </c>
      <c r="E21" s="1055">
        <v>70</v>
      </c>
      <c r="F21" s="1056">
        <v>5</v>
      </c>
      <c r="G21" s="1056">
        <v>6</v>
      </c>
      <c r="H21" s="1056"/>
      <c r="I21" s="1056"/>
      <c r="J21" s="1056"/>
      <c r="K21" s="1056"/>
      <c r="L21" s="1056"/>
      <c r="M21" s="1057"/>
      <c r="N21" s="1118"/>
      <c r="O21" s="1103"/>
      <c r="P21" s="1071"/>
      <c r="Q21" s="1071"/>
      <c r="R21" s="1020" t="str">
        <f t="shared" si="0"/>
        <v/>
      </c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BA21" s="1113" t="str">
        <f t="shared" si="1"/>
        <v/>
      </c>
      <c r="BD21" s="1108">
        <f t="shared" si="2"/>
        <v>0</v>
      </c>
    </row>
    <row r="22" spans="1:56" s="1010" customFormat="1" ht="15" customHeight="1" x14ac:dyDescent="0.15">
      <c r="A22" s="1171"/>
      <c r="B22" s="1161" t="s">
        <v>25</v>
      </c>
      <c r="C22" s="1162"/>
      <c r="D22" s="1063">
        <f t="shared" si="3"/>
        <v>2</v>
      </c>
      <c r="E22" s="1055"/>
      <c r="F22" s="1056"/>
      <c r="G22" s="1056"/>
      <c r="H22" s="1056">
        <v>2</v>
      </c>
      <c r="I22" s="1056"/>
      <c r="J22" s="1056"/>
      <c r="K22" s="1056"/>
      <c r="L22" s="1056"/>
      <c r="M22" s="1057"/>
      <c r="N22" s="1118"/>
      <c r="O22" s="1103"/>
      <c r="P22" s="1071"/>
      <c r="Q22" s="1071"/>
      <c r="R22" s="1020" t="str">
        <f t="shared" si="0"/>
        <v/>
      </c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09"/>
      <c r="AG22" s="1009"/>
      <c r="AH22" s="1009"/>
      <c r="AI22" s="1009"/>
      <c r="AJ22" s="1009"/>
      <c r="AK22" s="1009"/>
      <c r="AL22" s="1009"/>
      <c r="AM22" s="1009"/>
      <c r="AN22" s="1009"/>
      <c r="BA22" s="1113" t="str">
        <f t="shared" si="1"/>
        <v/>
      </c>
      <c r="BD22" s="1108">
        <f t="shared" si="2"/>
        <v>0</v>
      </c>
    </row>
    <row r="23" spans="1:56" s="1010" customFormat="1" ht="15" customHeight="1" x14ac:dyDescent="0.15">
      <c r="A23" s="1171"/>
      <c r="B23" s="1161" t="s">
        <v>24</v>
      </c>
      <c r="C23" s="1162"/>
      <c r="D23" s="1063">
        <f t="shared" si="3"/>
        <v>0</v>
      </c>
      <c r="E23" s="1055"/>
      <c r="F23" s="1056"/>
      <c r="G23" s="1056"/>
      <c r="H23" s="1056"/>
      <c r="I23" s="1056"/>
      <c r="J23" s="1056"/>
      <c r="K23" s="1056"/>
      <c r="L23" s="1056"/>
      <c r="M23" s="1057"/>
      <c r="N23" s="1118"/>
      <c r="O23" s="1103"/>
      <c r="P23" s="1071"/>
      <c r="Q23" s="1071"/>
      <c r="R23" s="1020" t="str">
        <f t="shared" si="0"/>
        <v/>
      </c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1009"/>
      <c r="AL23" s="1009"/>
      <c r="AM23" s="1009"/>
      <c r="AN23" s="1009"/>
      <c r="BA23" s="1113" t="str">
        <f t="shared" si="1"/>
        <v/>
      </c>
      <c r="BD23" s="1108">
        <f t="shared" si="2"/>
        <v>0</v>
      </c>
    </row>
    <row r="24" spans="1:56" s="1010" customFormat="1" ht="15" customHeight="1" x14ac:dyDescent="0.15">
      <c r="A24" s="1171"/>
      <c r="B24" s="1163" t="s">
        <v>23</v>
      </c>
      <c r="C24" s="1164"/>
      <c r="D24" s="1073">
        <f t="shared" si="3"/>
        <v>0</v>
      </c>
      <c r="E24" s="1065"/>
      <c r="F24" s="1066"/>
      <c r="G24" s="1066"/>
      <c r="H24" s="1066"/>
      <c r="I24" s="1056"/>
      <c r="J24" s="1056"/>
      <c r="K24" s="1056"/>
      <c r="L24" s="1056"/>
      <c r="M24" s="1101"/>
      <c r="N24" s="1118"/>
      <c r="O24" s="1103"/>
      <c r="P24" s="1071"/>
      <c r="Q24" s="1072"/>
      <c r="R24" s="1020" t="str">
        <f t="shared" si="0"/>
        <v/>
      </c>
      <c r="S24" s="1009"/>
      <c r="T24" s="1009"/>
      <c r="U24" s="1009"/>
      <c r="V24" s="1009"/>
      <c r="W24" s="1009"/>
      <c r="X24" s="1009"/>
      <c r="Y24" s="1009"/>
      <c r="Z24" s="1009"/>
      <c r="AA24" s="1009"/>
      <c r="AB24" s="1009"/>
      <c r="AC24" s="1009"/>
      <c r="AD24" s="1009"/>
      <c r="AE24" s="1009"/>
      <c r="AF24" s="1009"/>
      <c r="AG24" s="1009"/>
      <c r="AH24" s="1009"/>
      <c r="AI24" s="1009"/>
      <c r="AJ24" s="1009"/>
      <c r="AK24" s="1009"/>
      <c r="AL24" s="1009"/>
      <c r="AM24" s="1009"/>
      <c r="AN24" s="1009"/>
      <c r="BA24" s="1113" t="str">
        <f t="shared" si="1"/>
        <v/>
      </c>
      <c r="BD24" s="1108">
        <f t="shared" si="2"/>
        <v>0</v>
      </c>
    </row>
    <row r="25" spans="1:56" s="1010" customFormat="1" ht="15" customHeight="1" x14ac:dyDescent="0.15">
      <c r="A25" s="1171"/>
      <c r="B25" s="1182" t="s">
        <v>22</v>
      </c>
      <c r="C25" s="1183"/>
      <c r="D25" s="1074">
        <f t="shared" si="3"/>
        <v>197</v>
      </c>
      <c r="E25" s="1075">
        <v>197</v>
      </c>
      <c r="F25" s="1076"/>
      <c r="G25" s="1076"/>
      <c r="H25" s="1076"/>
      <c r="I25" s="1076"/>
      <c r="J25" s="1076"/>
      <c r="K25" s="1076"/>
      <c r="L25" s="1076"/>
      <c r="M25" s="1077"/>
      <c r="N25" s="1122"/>
      <c r="O25" s="1104"/>
      <c r="P25" s="1078"/>
      <c r="Q25" s="1078"/>
      <c r="R25" s="1020" t="str">
        <f t="shared" si="0"/>
        <v/>
      </c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BA25" s="1113" t="str">
        <f t="shared" si="1"/>
        <v/>
      </c>
      <c r="BD25" s="1108">
        <f t="shared" si="2"/>
        <v>0</v>
      </c>
    </row>
    <row r="26" spans="1:56" s="1010" customFormat="1" ht="15" customHeight="1" x14ac:dyDescent="0.15">
      <c r="A26" s="1171"/>
      <c r="B26" s="1184" t="s">
        <v>21</v>
      </c>
      <c r="C26" s="1050" t="s">
        <v>20</v>
      </c>
      <c r="D26" s="1062">
        <f t="shared" si="3"/>
        <v>0</v>
      </c>
      <c r="E26" s="1079"/>
      <c r="F26" s="1069"/>
      <c r="G26" s="1069"/>
      <c r="H26" s="1069"/>
      <c r="I26" s="1069"/>
      <c r="J26" s="1069"/>
      <c r="K26" s="1069"/>
      <c r="L26" s="1069"/>
      <c r="M26" s="1080"/>
      <c r="N26" s="1123"/>
      <c r="O26" s="1117"/>
      <c r="P26" s="1081"/>
      <c r="Q26" s="1081"/>
      <c r="R26" s="1020" t="str">
        <f t="shared" si="0"/>
        <v/>
      </c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09"/>
      <c r="AG26" s="1009"/>
      <c r="AH26" s="1009"/>
      <c r="AI26" s="1009"/>
      <c r="AJ26" s="1009"/>
      <c r="AK26" s="1009"/>
      <c r="AL26" s="1009"/>
      <c r="AM26" s="1009"/>
      <c r="AN26" s="1009"/>
      <c r="BA26" s="1113" t="str">
        <f t="shared" si="1"/>
        <v/>
      </c>
      <c r="BD26" s="1108">
        <f t="shared" si="2"/>
        <v>0</v>
      </c>
    </row>
    <row r="27" spans="1:56" s="1010" customFormat="1" ht="15" customHeight="1" x14ac:dyDescent="0.15">
      <c r="A27" s="1171"/>
      <c r="B27" s="1174"/>
      <c r="C27" s="1041" t="s">
        <v>19</v>
      </c>
      <c r="D27" s="1063">
        <f t="shared" si="3"/>
        <v>0</v>
      </c>
      <c r="E27" s="1065"/>
      <c r="F27" s="1066"/>
      <c r="G27" s="1066"/>
      <c r="H27" s="1066"/>
      <c r="I27" s="1066"/>
      <c r="J27" s="1066"/>
      <c r="K27" s="1066"/>
      <c r="L27" s="1066"/>
      <c r="M27" s="1057"/>
      <c r="N27" s="1119"/>
      <c r="O27" s="1106"/>
      <c r="P27" s="1072"/>
      <c r="Q27" s="1072"/>
      <c r="R27" s="1020" t="str">
        <f t="shared" si="0"/>
        <v/>
      </c>
      <c r="S27" s="1009"/>
      <c r="T27" s="1009"/>
      <c r="U27" s="1009"/>
      <c r="V27" s="1009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09"/>
      <c r="AL27" s="1009"/>
      <c r="AM27" s="1009"/>
      <c r="AN27" s="1009"/>
      <c r="BA27" s="1113" t="str">
        <f t="shared" si="1"/>
        <v/>
      </c>
      <c r="BD27" s="1108">
        <f t="shared" si="2"/>
        <v>0</v>
      </c>
    </row>
    <row r="28" spans="1:56" s="1010" customFormat="1" ht="15" customHeight="1" x14ac:dyDescent="0.15">
      <c r="A28" s="1171"/>
      <c r="B28" s="1185"/>
      <c r="C28" s="1051" t="s">
        <v>18</v>
      </c>
      <c r="D28" s="1064">
        <f t="shared" si="3"/>
        <v>0</v>
      </c>
      <c r="E28" s="1082"/>
      <c r="F28" s="1083"/>
      <c r="G28" s="1083"/>
      <c r="H28" s="1083"/>
      <c r="I28" s="1083"/>
      <c r="J28" s="1083"/>
      <c r="K28" s="1083"/>
      <c r="L28" s="1083"/>
      <c r="M28" s="1060"/>
      <c r="N28" s="1124"/>
      <c r="O28" s="1105"/>
      <c r="P28" s="1084"/>
      <c r="Q28" s="1084"/>
      <c r="R28" s="1020" t="str">
        <f t="shared" si="0"/>
        <v/>
      </c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BA28" s="1113" t="str">
        <f t="shared" si="1"/>
        <v/>
      </c>
      <c r="BD28" s="1108">
        <f t="shared" si="2"/>
        <v>0</v>
      </c>
    </row>
    <row r="29" spans="1:56" s="1010" customFormat="1" ht="15" customHeight="1" x14ac:dyDescent="0.15">
      <c r="A29" s="1172"/>
      <c r="B29" s="1148" t="s">
        <v>6</v>
      </c>
      <c r="C29" s="1186"/>
      <c r="D29" s="1085">
        <f t="shared" si="3"/>
        <v>818</v>
      </c>
      <c r="E29" s="1086">
        <f>SUM(E10:E28)</f>
        <v>675</v>
      </c>
      <c r="F29" s="1087">
        <f t="shared" ref="F29:Q29" si="4">SUM(F10:F28)</f>
        <v>21</v>
      </c>
      <c r="G29" s="1087">
        <f t="shared" si="4"/>
        <v>39</v>
      </c>
      <c r="H29" s="1087">
        <f t="shared" si="4"/>
        <v>30</v>
      </c>
      <c r="I29" s="1087">
        <f t="shared" si="4"/>
        <v>25</v>
      </c>
      <c r="J29" s="1087">
        <f t="shared" si="4"/>
        <v>1</v>
      </c>
      <c r="K29" s="1087">
        <f t="shared" si="4"/>
        <v>3</v>
      </c>
      <c r="L29" s="1087">
        <f t="shared" si="4"/>
        <v>20</v>
      </c>
      <c r="M29" s="1088">
        <f t="shared" si="4"/>
        <v>4</v>
      </c>
      <c r="N29" s="1125">
        <f t="shared" si="4"/>
        <v>35</v>
      </c>
      <c r="O29" s="1126">
        <f t="shared" si="4"/>
        <v>45</v>
      </c>
      <c r="P29" s="1090">
        <f t="shared" si="4"/>
        <v>0</v>
      </c>
      <c r="Q29" s="1090">
        <f t="shared" si="4"/>
        <v>0</v>
      </c>
      <c r="R29" s="1020" t="str">
        <f t="shared" si="0"/>
        <v/>
      </c>
      <c r="S29" s="1009"/>
      <c r="T29" s="1009"/>
      <c r="U29" s="1009"/>
      <c r="V29" s="1009"/>
      <c r="W29" s="1009"/>
      <c r="X29" s="1009"/>
      <c r="Y29" s="1009"/>
      <c r="Z29" s="1009"/>
      <c r="AA29" s="1009"/>
      <c r="AB29" s="1009"/>
      <c r="AC29" s="1009"/>
      <c r="AD29" s="1009"/>
      <c r="AE29" s="1009"/>
      <c r="AF29" s="1009"/>
      <c r="AG29" s="1009"/>
      <c r="AH29" s="1009"/>
      <c r="AI29" s="1009"/>
      <c r="AJ29" s="1009"/>
      <c r="AK29" s="1009"/>
      <c r="AL29" s="1009"/>
      <c r="AM29" s="1009"/>
      <c r="AN29" s="1009"/>
      <c r="BA29" s="1113" t="str">
        <f t="shared" si="1"/>
        <v/>
      </c>
      <c r="BD29" s="1108">
        <f t="shared" si="2"/>
        <v>0</v>
      </c>
    </row>
    <row r="30" spans="1:56" s="1009" customFormat="1" ht="30" customHeight="1" x14ac:dyDescent="0.2">
      <c r="A30" s="1043" t="s">
        <v>44</v>
      </c>
      <c r="B30" s="1043"/>
      <c r="C30" s="1043"/>
      <c r="D30" s="1043"/>
      <c r="E30" s="1043"/>
      <c r="F30" s="1043"/>
      <c r="G30" s="1044"/>
      <c r="H30" s="1044"/>
      <c r="I30" s="1038"/>
      <c r="J30" s="1038"/>
      <c r="K30" s="1038"/>
      <c r="L30" s="1038"/>
      <c r="M30" s="1038"/>
      <c r="N30" s="1038"/>
      <c r="O30" s="1015"/>
      <c r="P30" s="1038"/>
      <c r="Q30" s="1024"/>
    </row>
    <row r="31" spans="1:56" s="1010" customFormat="1" ht="48" customHeight="1" x14ac:dyDescent="0.15">
      <c r="A31" s="1167" t="s">
        <v>43</v>
      </c>
      <c r="B31" s="1168"/>
      <c r="C31" s="1169"/>
      <c r="D31" s="1019" t="s">
        <v>6</v>
      </c>
      <c r="E31" s="1045" t="s">
        <v>42</v>
      </c>
      <c r="F31" s="1017" t="s">
        <v>41</v>
      </c>
      <c r="G31" s="1017" t="s">
        <v>40</v>
      </c>
      <c r="H31" s="1023" t="s">
        <v>39</v>
      </c>
      <c r="I31" s="1038"/>
      <c r="J31" s="1038"/>
      <c r="K31" s="1038"/>
      <c r="L31" s="1038"/>
      <c r="M31" s="1038"/>
      <c r="N31" s="1038"/>
      <c r="O31" s="1038"/>
      <c r="P31" s="1038"/>
      <c r="Q31" s="1024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09"/>
      <c r="AJ31" s="1009"/>
      <c r="AK31" s="1009"/>
      <c r="AL31" s="1009"/>
      <c r="AM31" s="1009"/>
      <c r="AN31" s="1009"/>
    </row>
    <row r="32" spans="1:56" s="1010" customFormat="1" ht="15" customHeight="1" x14ac:dyDescent="0.15">
      <c r="A32" s="1170" t="s">
        <v>38</v>
      </c>
      <c r="B32" s="1178" t="s">
        <v>37</v>
      </c>
      <c r="C32" s="1179"/>
      <c r="D32" s="1091">
        <f>SUM(E32:H32)</f>
        <v>119</v>
      </c>
      <c r="E32" s="1067">
        <v>69</v>
      </c>
      <c r="F32" s="1068"/>
      <c r="G32" s="1068"/>
      <c r="H32" s="1092">
        <v>50</v>
      </c>
      <c r="I32" s="1020" t="str">
        <f>+BA32</f>
        <v/>
      </c>
      <c r="J32" s="1038"/>
      <c r="K32" s="1038"/>
      <c r="L32" s="1038"/>
      <c r="M32" s="1038"/>
      <c r="N32" s="1038"/>
      <c r="O32" s="1038"/>
      <c r="P32" s="1038"/>
      <c r="Q32" s="1024"/>
      <c r="R32" s="1009"/>
      <c r="S32" s="1009"/>
      <c r="T32" s="1009"/>
      <c r="U32" s="1009"/>
      <c r="V32" s="1009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09"/>
      <c r="AL32" s="1009"/>
      <c r="AM32" s="1009"/>
      <c r="AN32" s="1009"/>
      <c r="BA32" s="1113" t="str">
        <f>IF(D32&lt;&gt;SUM(E32:H32)," NO ALTERE LAS FÓRMULAS, el Total de Sesiones de educación grupal NO ES IGUAL a la suma de los profesionales. ","")</f>
        <v/>
      </c>
      <c r="BD32" s="1108">
        <f>IF(D32&lt;&gt;SUM(E32:H32),1,0)</f>
        <v>0</v>
      </c>
    </row>
    <row r="33" spans="1:56" s="1010" customFormat="1" ht="15" customHeight="1" x14ac:dyDescent="0.2">
      <c r="A33" s="1171"/>
      <c r="B33" s="1161" t="s">
        <v>36</v>
      </c>
      <c r="C33" s="1162"/>
      <c r="D33" s="1074">
        <f t="shared" ref="D33:D51" si="5">SUM(E33:H33)</f>
        <v>196</v>
      </c>
      <c r="E33" s="1055">
        <v>100</v>
      </c>
      <c r="F33" s="1056"/>
      <c r="G33" s="1056"/>
      <c r="H33" s="1053">
        <v>96</v>
      </c>
      <c r="I33" s="1020" t="str">
        <f t="shared" ref="I33:I51" si="6">+BA33</f>
        <v/>
      </c>
      <c r="J33" s="1038"/>
      <c r="K33" s="1038"/>
      <c r="L33" s="1038"/>
      <c r="M33" s="1038"/>
      <c r="N33" s="1038"/>
      <c r="O33" s="1038"/>
      <c r="P33" s="1015"/>
      <c r="Q33" s="1024"/>
      <c r="R33" s="1009"/>
      <c r="S33" s="1009"/>
      <c r="T33" s="1009"/>
      <c r="U33" s="1009"/>
      <c r="V33" s="1009"/>
      <c r="W33" s="1009"/>
      <c r="X33" s="1009"/>
      <c r="Y33" s="1009"/>
      <c r="Z33" s="1009"/>
      <c r="AA33" s="1009"/>
      <c r="AB33" s="1009"/>
      <c r="AC33" s="1009"/>
      <c r="AD33" s="1009"/>
      <c r="AE33" s="1009"/>
      <c r="AF33" s="1009"/>
      <c r="AG33" s="1009"/>
      <c r="AH33" s="1009"/>
      <c r="AI33" s="1009"/>
      <c r="AJ33" s="1009"/>
      <c r="AK33" s="1009"/>
      <c r="AL33" s="1009"/>
      <c r="AM33" s="1009"/>
      <c r="AN33" s="1009"/>
      <c r="BA33" s="1113" t="str">
        <f t="shared" ref="BA33:BA51" si="7">IF(D33&lt;&gt;SUM(E33:H33)," NO ALTERE LAS FÓRMULAS, el Total de Sesiones de educación grupal NO ES IGUAL a la suma de los profesionales. ","")</f>
        <v/>
      </c>
      <c r="BD33" s="1108">
        <f t="shared" ref="BD33:BD51" si="8">IF(D33&lt;&gt;SUM(E33:H33),1,0)</f>
        <v>0</v>
      </c>
    </row>
    <row r="34" spans="1:56" s="1010" customFormat="1" ht="15" customHeight="1" x14ac:dyDescent="0.15">
      <c r="A34" s="1171"/>
      <c r="B34" s="1161" t="s">
        <v>35</v>
      </c>
      <c r="C34" s="1162"/>
      <c r="D34" s="1074">
        <f t="shared" si="5"/>
        <v>72</v>
      </c>
      <c r="E34" s="1055">
        <v>38</v>
      </c>
      <c r="F34" s="1056"/>
      <c r="G34" s="1056"/>
      <c r="H34" s="1053">
        <v>34</v>
      </c>
      <c r="I34" s="1020" t="str">
        <f t="shared" si="6"/>
        <v/>
      </c>
      <c r="J34" s="1038"/>
      <c r="K34" s="1038"/>
      <c r="L34" s="1038"/>
      <c r="M34" s="1038"/>
      <c r="N34" s="1038"/>
      <c r="O34" s="1038"/>
      <c r="P34" s="1038"/>
      <c r="Q34" s="1024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09"/>
      <c r="AG34" s="1009"/>
      <c r="AH34" s="1009"/>
      <c r="AI34" s="1009"/>
      <c r="AJ34" s="1009"/>
      <c r="AK34" s="1009"/>
      <c r="AL34" s="1009"/>
      <c r="AM34" s="1009"/>
      <c r="AN34" s="1009"/>
      <c r="BA34" s="1113" t="str">
        <f t="shared" si="7"/>
        <v/>
      </c>
      <c r="BD34" s="1108">
        <f t="shared" si="8"/>
        <v>0</v>
      </c>
    </row>
    <row r="35" spans="1:56" s="1010" customFormat="1" ht="15" customHeight="1" x14ac:dyDescent="0.15">
      <c r="A35" s="1171"/>
      <c r="B35" s="1161" t="s">
        <v>34</v>
      </c>
      <c r="C35" s="1162"/>
      <c r="D35" s="1074">
        <f t="shared" si="5"/>
        <v>10</v>
      </c>
      <c r="E35" s="1055">
        <v>4</v>
      </c>
      <c r="F35" s="1056"/>
      <c r="G35" s="1056"/>
      <c r="H35" s="1053">
        <v>6</v>
      </c>
      <c r="I35" s="1020" t="str">
        <f t="shared" si="6"/>
        <v/>
      </c>
      <c r="J35" s="1038"/>
      <c r="K35" s="1038"/>
      <c r="L35" s="1038"/>
      <c r="M35" s="1038"/>
      <c r="N35" s="1038"/>
      <c r="O35" s="1038"/>
      <c r="P35" s="1038"/>
      <c r="Q35" s="1024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09"/>
      <c r="BA35" s="1113" t="str">
        <f t="shared" si="7"/>
        <v/>
      </c>
      <c r="BD35" s="1108">
        <f t="shared" si="8"/>
        <v>0</v>
      </c>
    </row>
    <row r="36" spans="1:56" s="1010" customFormat="1" ht="15" customHeight="1" x14ac:dyDescent="0.15">
      <c r="A36" s="1171"/>
      <c r="B36" s="1161" t="s">
        <v>33</v>
      </c>
      <c r="C36" s="1162"/>
      <c r="D36" s="1074">
        <f t="shared" si="5"/>
        <v>7</v>
      </c>
      <c r="E36" s="1055">
        <v>2</v>
      </c>
      <c r="F36" s="1056"/>
      <c r="G36" s="1056"/>
      <c r="H36" s="1053">
        <v>5</v>
      </c>
      <c r="I36" s="1020" t="str">
        <f t="shared" si="6"/>
        <v/>
      </c>
      <c r="J36" s="1038"/>
      <c r="K36" s="1038"/>
      <c r="L36" s="1038"/>
      <c r="M36" s="1038"/>
      <c r="N36" s="1038"/>
      <c r="O36" s="1038"/>
      <c r="P36" s="1038"/>
      <c r="Q36" s="1024"/>
      <c r="R36" s="1009"/>
      <c r="S36" s="1009"/>
      <c r="T36" s="1009"/>
      <c r="U36" s="1009"/>
      <c r="V36" s="1009"/>
      <c r="W36" s="1009"/>
      <c r="X36" s="1009"/>
      <c r="Y36" s="1009"/>
      <c r="Z36" s="1009"/>
      <c r="AA36" s="1009"/>
      <c r="AB36" s="1009"/>
      <c r="AC36" s="1009"/>
      <c r="AD36" s="1009"/>
      <c r="AE36" s="1009"/>
      <c r="AF36" s="1009"/>
      <c r="AG36" s="1009"/>
      <c r="AH36" s="1009"/>
      <c r="AI36" s="1009"/>
      <c r="AJ36" s="1009"/>
      <c r="AK36" s="1009"/>
      <c r="AL36" s="1009"/>
      <c r="AM36" s="1009"/>
      <c r="AN36" s="1009"/>
      <c r="BA36" s="1113" t="str">
        <f t="shared" si="7"/>
        <v/>
      </c>
      <c r="BD36" s="1108">
        <f t="shared" si="8"/>
        <v>0</v>
      </c>
    </row>
    <row r="37" spans="1:56" s="1010" customFormat="1" ht="15" customHeight="1" x14ac:dyDescent="0.15">
      <c r="A37" s="1171"/>
      <c r="B37" s="1161" t="s">
        <v>32</v>
      </c>
      <c r="C37" s="1162"/>
      <c r="D37" s="1074">
        <f t="shared" si="5"/>
        <v>0</v>
      </c>
      <c r="E37" s="1055"/>
      <c r="F37" s="1056"/>
      <c r="G37" s="1056"/>
      <c r="H37" s="1053"/>
      <c r="I37" s="1020" t="str">
        <f t="shared" si="6"/>
        <v/>
      </c>
      <c r="J37" s="1038"/>
      <c r="K37" s="1038"/>
      <c r="L37" s="1038"/>
      <c r="M37" s="1038"/>
      <c r="N37" s="1038"/>
      <c r="O37" s="1038"/>
      <c r="P37" s="1038"/>
      <c r="Q37" s="1024"/>
      <c r="R37" s="1009"/>
      <c r="S37" s="1009"/>
      <c r="T37" s="1009"/>
      <c r="U37" s="1009"/>
      <c r="V37" s="1009"/>
      <c r="W37" s="1009"/>
      <c r="X37" s="1009"/>
      <c r="Y37" s="1009"/>
      <c r="Z37" s="1009"/>
      <c r="AA37" s="1009"/>
      <c r="AB37" s="1009"/>
      <c r="AC37" s="1009"/>
      <c r="AD37" s="1009"/>
      <c r="AE37" s="1009"/>
      <c r="AF37" s="1009"/>
      <c r="AG37" s="1009"/>
      <c r="AH37" s="1009"/>
      <c r="AI37" s="1009"/>
      <c r="AJ37" s="1009"/>
      <c r="AK37" s="1009"/>
      <c r="AL37" s="1009"/>
      <c r="AM37" s="1009"/>
      <c r="AN37" s="1009"/>
      <c r="BA37" s="1113" t="str">
        <f t="shared" si="7"/>
        <v/>
      </c>
      <c r="BD37" s="1108">
        <f t="shared" si="8"/>
        <v>0</v>
      </c>
    </row>
    <row r="38" spans="1:56" s="1010" customFormat="1" ht="15" customHeight="1" x14ac:dyDescent="0.15">
      <c r="A38" s="1171"/>
      <c r="B38" s="1161" t="s">
        <v>31</v>
      </c>
      <c r="C38" s="1162"/>
      <c r="D38" s="1074">
        <f t="shared" si="5"/>
        <v>24</v>
      </c>
      <c r="E38" s="1055">
        <v>17</v>
      </c>
      <c r="F38" s="1056"/>
      <c r="G38" s="1056"/>
      <c r="H38" s="1053">
        <v>7</v>
      </c>
      <c r="I38" s="1020" t="str">
        <f t="shared" si="6"/>
        <v/>
      </c>
      <c r="J38" s="1038"/>
      <c r="K38" s="1038"/>
      <c r="L38" s="1038"/>
      <c r="M38" s="1038"/>
      <c r="N38" s="1038"/>
      <c r="O38" s="1038"/>
      <c r="P38" s="1038"/>
      <c r="Q38" s="1024"/>
      <c r="R38" s="1009"/>
      <c r="S38" s="1009"/>
      <c r="T38" s="1009"/>
      <c r="U38" s="1009"/>
      <c r="V38" s="1009"/>
      <c r="W38" s="1009"/>
      <c r="X38" s="1009"/>
      <c r="Y38" s="1009"/>
      <c r="Z38" s="1009"/>
      <c r="AA38" s="1009"/>
      <c r="AB38" s="1009"/>
      <c r="AC38" s="1009"/>
      <c r="AD38" s="1009"/>
      <c r="AE38" s="1009"/>
      <c r="AF38" s="1009"/>
      <c r="AG38" s="1009"/>
      <c r="AH38" s="1009"/>
      <c r="AI38" s="1009"/>
      <c r="AJ38" s="1009"/>
      <c r="AK38" s="1009"/>
      <c r="AL38" s="1009"/>
      <c r="AM38" s="1009"/>
      <c r="AN38" s="1009"/>
      <c r="BA38" s="1113" t="str">
        <f t="shared" si="7"/>
        <v/>
      </c>
      <c r="BD38" s="1108">
        <f t="shared" si="8"/>
        <v>0</v>
      </c>
    </row>
    <row r="39" spans="1:56" s="1010" customFormat="1" ht="15" customHeight="1" x14ac:dyDescent="0.15">
      <c r="A39" s="1171"/>
      <c r="B39" s="1161" t="s">
        <v>30</v>
      </c>
      <c r="C39" s="1162"/>
      <c r="D39" s="1074">
        <f t="shared" si="5"/>
        <v>7</v>
      </c>
      <c r="E39" s="1055">
        <v>7</v>
      </c>
      <c r="F39" s="1056"/>
      <c r="G39" s="1056"/>
      <c r="H39" s="1053"/>
      <c r="I39" s="1020" t="str">
        <f t="shared" si="6"/>
        <v/>
      </c>
      <c r="J39" s="1038"/>
      <c r="K39" s="1038"/>
      <c r="L39" s="1038"/>
      <c r="M39" s="1038"/>
      <c r="N39" s="1038"/>
      <c r="O39" s="1038"/>
      <c r="P39" s="1038"/>
      <c r="Q39" s="1024"/>
      <c r="R39" s="1009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009"/>
      <c r="AD39" s="1009"/>
      <c r="AE39" s="1009"/>
      <c r="AF39" s="1009"/>
      <c r="AG39" s="1009"/>
      <c r="AH39" s="1009"/>
      <c r="AI39" s="1009"/>
      <c r="AJ39" s="1009"/>
      <c r="AK39" s="1009"/>
      <c r="AL39" s="1009"/>
      <c r="AM39" s="1009"/>
      <c r="AN39" s="1009"/>
      <c r="BA39" s="1113" t="str">
        <f t="shared" si="7"/>
        <v/>
      </c>
      <c r="BD39" s="1108">
        <f t="shared" si="8"/>
        <v>0</v>
      </c>
    </row>
    <row r="40" spans="1:56" s="1010" customFormat="1" ht="15" customHeight="1" x14ac:dyDescent="0.15">
      <c r="A40" s="1171"/>
      <c r="B40" s="1176" t="s">
        <v>29</v>
      </c>
      <c r="C40" s="1177"/>
      <c r="D40" s="1074">
        <f t="shared" si="5"/>
        <v>62</v>
      </c>
      <c r="E40" s="1055">
        <v>62</v>
      </c>
      <c r="F40" s="1056"/>
      <c r="G40" s="1056"/>
      <c r="H40" s="1053"/>
      <c r="I40" s="1020" t="str">
        <f t="shared" si="6"/>
        <v/>
      </c>
      <c r="J40" s="1038"/>
      <c r="K40" s="1038"/>
      <c r="L40" s="1038"/>
      <c r="M40" s="1038"/>
      <c r="N40" s="1038"/>
      <c r="O40" s="1038"/>
      <c r="P40" s="1038"/>
      <c r="Q40" s="1024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09"/>
      <c r="AH40" s="1009"/>
      <c r="AI40" s="1009"/>
      <c r="AJ40" s="1009"/>
      <c r="AK40" s="1009"/>
      <c r="AL40" s="1009"/>
      <c r="AM40" s="1009"/>
      <c r="AN40" s="1009"/>
      <c r="BA40" s="1113" t="str">
        <f t="shared" si="7"/>
        <v/>
      </c>
      <c r="BD40" s="1108">
        <f t="shared" si="8"/>
        <v>0</v>
      </c>
    </row>
    <row r="41" spans="1:56" s="1010" customFormat="1" ht="15" customHeight="1" x14ac:dyDescent="0.15">
      <c r="A41" s="1171"/>
      <c r="B41" s="1161" t="s">
        <v>28</v>
      </c>
      <c r="C41" s="1162"/>
      <c r="D41" s="1074">
        <f t="shared" si="5"/>
        <v>0</v>
      </c>
      <c r="E41" s="1055"/>
      <c r="F41" s="1056"/>
      <c r="G41" s="1056"/>
      <c r="H41" s="1053"/>
      <c r="I41" s="1020" t="str">
        <f t="shared" si="6"/>
        <v/>
      </c>
      <c r="J41" s="1038"/>
      <c r="K41" s="1038"/>
      <c r="L41" s="1038"/>
      <c r="M41" s="1038"/>
      <c r="N41" s="1038"/>
      <c r="O41" s="1038"/>
      <c r="P41" s="1038"/>
      <c r="Q41" s="1024"/>
      <c r="R41" s="1009"/>
      <c r="S41" s="1009"/>
      <c r="T41" s="1009"/>
      <c r="U41" s="1009"/>
      <c r="V41" s="1009"/>
      <c r="W41" s="1009"/>
      <c r="X41" s="1009"/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09"/>
      <c r="AM41" s="1009"/>
      <c r="AN41" s="1009"/>
      <c r="BA41" s="1113" t="str">
        <f t="shared" si="7"/>
        <v/>
      </c>
      <c r="BD41" s="1108">
        <f t="shared" si="8"/>
        <v>0</v>
      </c>
    </row>
    <row r="42" spans="1:56" s="1010" customFormat="1" ht="15" customHeight="1" x14ac:dyDescent="0.15">
      <c r="A42" s="1171"/>
      <c r="B42" s="1161" t="s">
        <v>27</v>
      </c>
      <c r="C42" s="1162"/>
      <c r="D42" s="1074">
        <f t="shared" si="5"/>
        <v>0</v>
      </c>
      <c r="E42" s="1055"/>
      <c r="F42" s="1056"/>
      <c r="G42" s="1056"/>
      <c r="H42" s="1053"/>
      <c r="I42" s="1020" t="str">
        <f t="shared" si="6"/>
        <v/>
      </c>
      <c r="J42" s="1038"/>
      <c r="K42" s="1038"/>
      <c r="L42" s="1038"/>
      <c r="M42" s="1038"/>
      <c r="N42" s="1038"/>
      <c r="O42" s="1038"/>
      <c r="P42" s="1038"/>
      <c r="Q42" s="1024"/>
      <c r="R42" s="1009"/>
      <c r="S42" s="1009"/>
      <c r="T42" s="1009"/>
      <c r="U42" s="1009"/>
      <c r="V42" s="1009"/>
      <c r="W42" s="1009"/>
      <c r="X42" s="1009"/>
      <c r="Y42" s="1009"/>
      <c r="Z42" s="1009"/>
      <c r="AA42" s="1009"/>
      <c r="AB42" s="1009"/>
      <c r="AC42" s="1009"/>
      <c r="AD42" s="1009"/>
      <c r="AE42" s="1009"/>
      <c r="AF42" s="1009"/>
      <c r="AG42" s="1009"/>
      <c r="AH42" s="1009"/>
      <c r="AI42" s="1009"/>
      <c r="AJ42" s="1009"/>
      <c r="AK42" s="1009"/>
      <c r="AL42" s="1009"/>
      <c r="AM42" s="1009"/>
      <c r="AN42" s="1009"/>
      <c r="BA42" s="1113" t="str">
        <f t="shared" si="7"/>
        <v/>
      </c>
      <c r="BD42" s="1108">
        <f t="shared" si="8"/>
        <v>0</v>
      </c>
    </row>
    <row r="43" spans="1:56" s="1010" customFormat="1" ht="15" customHeight="1" x14ac:dyDescent="0.15">
      <c r="A43" s="1171"/>
      <c r="B43" s="1161" t="s">
        <v>26</v>
      </c>
      <c r="C43" s="1162"/>
      <c r="D43" s="1074">
        <f t="shared" si="5"/>
        <v>81</v>
      </c>
      <c r="E43" s="1055">
        <v>50</v>
      </c>
      <c r="F43" s="1056"/>
      <c r="G43" s="1056"/>
      <c r="H43" s="1053">
        <v>31</v>
      </c>
      <c r="I43" s="1020" t="str">
        <f t="shared" si="6"/>
        <v/>
      </c>
      <c r="J43" s="1038"/>
      <c r="K43" s="1038"/>
      <c r="L43" s="1038"/>
      <c r="M43" s="1038"/>
      <c r="N43" s="1038"/>
      <c r="O43" s="1038"/>
      <c r="P43" s="1038"/>
      <c r="Q43" s="1024"/>
      <c r="R43" s="1009"/>
      <c r="S43" s="1009"/>
      <c r="T43" s="1009"/>
      <c r="U43" s="1009"/>
      <c r="V43" s="1009"/>
      <c r="W43" s="1009"/>
      <c r="X43" s="1009"/>
      <c r="Y43" s="1009"/>
      <c r="Z43" s="1009"/>
      <c r="AA43" s="1009"/>
      <c r="AB43" s="1009"/>
      <c r="AC43" s="1009"/>
      <c r="AD43" s="1009"/>
      <c r="AE43" s="1009"/>
      <c r="AF43" s="1009"/>
      <c r="AG43" s="1009"/>
      <c r="AH43" s="1009"/>
      <c r="AI43" s="1009"/>
      <c r="AJ43" s="1009"/>
      <c r="AK43" s="1009"/>
      <c r="AL43" s="1009"/>
      <c r="AM43" s="1009"/>
      <c r="AN43" s="1009"/>
      <c r="BA43" s="1113" t="str">
        <f t="shared" si="7"/>
        <v/>
      </c>
      <c r="BD43" s="1108">
        <f t="shared" si="8"/>
        <v>0</v>
      </c>
    </row>
    <row r="44" spans="1:56" s="1010" customFormat="1" ht="15" customHeight="1" x14ac:dyDescent="0.15">
      <c r="A44" s="1171"/>
      <c r="B44" s="1161" t="s">
        <v>25</v>
      </c>
      <c r="C44" s="1162"/>
      <c r="D44" s="1074">
        <f t="shared" si="5"/>
        <v>2</v>
      </c>
      <c r="E44" s="1055">
        <v>1</v>
      </c>
      <c r="F44" s="1056"/>
      <c r="G44" s="1056"/>
      <c r="H44" s="1053">
        <v>1</v>
      </c>
      <c r="I44" s="1020" t="str">
        <f t="shared" si="6"/>
        <v/>
      </c>
      <c r="J44" s="1038"/>
      <c r="K44" s="1038"/>
      <c r="L44" s="1038"/>
      <c r="M44" s="1038"/>
      <c r="N44" s="1038"/>
      <c r="O44" s="1038"/>
      <c r="P44" s="1038"/>
      <c r="Q44" s="1024"/>
      <c r="R44" s="1009"/>
      <c r="S44" s="1009"/>
      <c r="T44" s="1009"/>
      <c r="U44" s="1009"/>
      <c r="V44" s="1009"/>
      <c r="W44" s="1009"/>
      <c r="X44" s="1009"/>
      <c r="Y44" s="1009"/>
      <c r="Z44" s="1009"/>
      <c r="AA44" s="1009"/>
      <c r="AB44" s="1009"/>
      <c r="AC44" s="1009"/>
      <c r="AD44" s="1009"/>
      <c r="AE44" s="1009"/>
      <c r="AF44" s="1009"/>
      <c r="AG44" s="1009"/>
      <c r="AH44" s="1009"/>
      <c r="AI44" s="1009"/>
      <c r="AJ44" s="1009"/>
      <c r="AK44" s="1009"/>
      <c r="AL44" s="1009"/>
      <c r="AM44" s="1009"/>
      <c r="AN44" s="1009"/>
      <c r="BA44" s="1113" t="str">
        <f t="shared" si="7"/>
        <v/>
      </c>
      <c r="BD44" s="1108">
        <f t="shared" si="8"/>
        <v>0</v>
      </c>
    </row>
    <row r="45" spans="1:56" s="1010" customFormat="1" ht="15" customHeight="1" x14ac:dyDescent="0.15">
      <c r="A45" s="1171"/>
      <c r="B45" s="1161" t="s">
        <v>24</v>
      </c>
      <c r="C45" s="1162"/>
      <c r="D45" s="1074">
        <f t="shared" si="5"/>
        <v>0</v>
      </c>
      <c r="E45" s="1055"/>
      <c r="F45" s="1056"/>
      <c r="G45" s="1056"/>
      <c r="H45" s="1053"/>
      <c r="I45" s="1020" t="str">
        <f t="shared" si="6"/>
        <v/>
      </c>
      <c r="J45" s="1038"/>
      <c r="K45" s="1038"/>
      <c r="L45" s="1038"/>
      <c r="M45" s="1038"/>
      <c r="N45" s="1038"/>
      <c r="O45" s="1038"/>
      <c r="P45" s="1038"/>
      <c r="Q45" s="1024"/>
      <c r="R45" s="1009"/>
      <c r="S45" s="1009"/>
      <c r="T45" s="1009"/>
      <c r="U45" s="1009"/>
      <c r="V45" s="1009"/>
      <c r="W45" s="1009"/>
      <c r="X45" s="1009"/>
      <c r="Y45" s="1009"/>
      <c r="Z45" s="1009"/>
      <c r="AA45" s="1009"/>
      <c r="AB45" s="1009"/>
      <c r="AC45" s="1009"/>
      <c r="AD45" s="1009"/>
      <c r="AE45" s="1009"/>
      <c r="AF45" s="1009"/>
      <c r="AG45" s="1009"/>
      <c r="AH45" s="1009"/>
      <c r="AI45" s="1009"/>
      <c r="AJ45" s="1009"/>
      <c r="AK45" s="1009"/>
      <c r="AL45" s="1009"/>
      <c r="AM45" s="1009"/>
      <c r="AN45" s="1009"/>
      <c r="BA45" s="1113" t="str">
        <f t="shared" si="7"/>
        <v/>
      </c>
      <c r="BD45" s="1108">
        <f t="shared" si="8"/>
        <v>0</v>
      </c>
    </row>
    <row r="46" spans="1:56" s="1010" customFormat="1" ht="15" customHeight="1" x14ac:dyDescent="0.15">
      <c r="A46" s="1171"/>
      <c r="B46" s="1163" t="s">
        <v>23</v>
      </c>
      <c r="C46" s="1164"/>
      <c r="D46" s="1074">
        <f t="shared" si="5"/>
        <v>0</v>
      </c>
      <c r="E46" s="1075"/>
      <c r="F46" s="1076"/>
      <c r="G46" s="1076"/>
      <c r="H46" s="1054"/>
      <c r="I46" s="1020" t="str">
        <f t="shared" si="6"/>
        <v/>
      </c>
      <c r="J46" s="1038"/>
      <c r="K46" s="1038"/>
      <c r="L46" s="1038"/>
      <c r="M46" s="1038"/>
      <c r="N46" s="1038"/>
      <c r="O46" s="1038"/>
      <c r="P46" s="1038"/>
      <c r="Q46" s="1024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09"/>
      <c r="AG46" s="1009"/>
      <c r="AH46" s="1009"/>
      <c r="AI46" s="1009"/>
      <c r="AJ46" s="1009"/>
      <c r="AK46" s="1009"/>
      <c r="AL46" s="1009"/>
      <c r="AM46" s="1009"/>
      <c r="AN46" s="1009"/>
      <c r="BA46" s="1113" t="str">
        <f t="shared" si="7"/>
        <v/>
      </c>
      <c r="BD46" s="1108">
        <f t="shared" si="8"/>
        <v>0</v>
      </c>
    </row>
    <row r="47" spans="1:56" s="1010" customFormat="1" ht="15" customHeight="1" x14ac:dyDescent="0.15">
      <c r="A47" s="1171"/>
      <c r="B47" s="1165" t="s">
        <v>22</v>
      </c>
      <c r="C47" s="1166"/>
      <c r="D47" s="1074">
        <f t="shared" si="5"/>
        <v>112</v>
      </c>
      <c r="E47" s="1075">
        <v>112</v>
      </c>
      <c r="F47" s="1076"/>
      <c r="G47" s="1076"/>
      <c r="H47" s="1054"/>
      <c r="I47" s="1020" t="str">
        <f t="shared" si="6"/>
        <v/>
      </c>
      <c r="J47" s="1038"/>
      <c r="K47" s="1038"/>
      <c r="L47" s="1038"/>
      <c r="M47" s="1038"/>
      <c r="N47" s="1038"/>
      <c r="O47" s="1038"/>
      <c r="P47" s="1038"/>
      <c r="Q47" s="1024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1009"/>
      <c r="AL47" s="1009"/>
      <c r="AM47" s="1009"/>
      <c r="AN47" s="1009"/>
      <c r="BA47" s="1113" t="str">
        <f t="shared" si="7"/>
        <v/>
      </c>
      <c r="BD47" s="1108">
        <f t="shared" si="8"/>
        <v>0</v>
      </c>
    </row>
    <row r="48" spans="1:56" s="1010" customFormat="1" ht="15" customHeight="1" x14ac:dyDescent="0.15">
      <c r="A48" s="1171"/>
      <c r="B48" s="1173" t="s">
        <v>21</v>
      </c>
      <c r="C48" s="1040" t="s">
        <v>20</v>
      </c>
      <c r="D48" s="1091">
        <f t="shared" si="5"/>
        <v>0</v>
      </c>
      <c r="E48" s="1067"/>
      <c r="F48" s="1068"/>
      <c r="G48" s="1068"/>
      <c r="H48" s="1092"/>
      <c r="I48" s="1020" t="str">
        <f t="shared" si="6"/>
        <v/>
      </c>
      <c r="J48" s="1038"/>
      <c r="K48" s="1038"/>
      <c r="L48" s="1038"/>
      <c r="M48" s="1038"/>
      <c r="N48" s="1038"/>
      <c r="O48" s="1038"/>
      <c r="P48" s="1038"/>
      <c r="Q48" s="1024"/>
      <c r="R48" s="1009"/>
      <c r="S48" s="1009"/>
      <c r="T48" s="1009"/>
      <c r="U48" s="1009"/>
      <c r="V48" s="1009"/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1009"/>
      <c r="AL48" s="1009"/>
      <c r="AM48" s="1009"/>
      <c r="AN48" s="1009"/>
      <c r="BA48" s="1113" t="str">
        <f t="shared" si="7"/>
        <v/>
      </c>
      <c r="BD48" s="1108">
        <f t="shared" si="8"/>
        <v>0</v>
      </c>
    </row>
    <row r="49" spans="1:56" s="1010" customFormat="1" ht="15" customHeight="1" x14ac:dyDescent="0.15">
      <c r="A49" s="1171"/>
      <c r="B49" s="1174"/>
      <c r="C49" s="1041" t="s">
        <v>19</v>
      </c>
      <c r="D49" s="1074">
        <f t="shared" si="5"/>
        <v>0</v>
      </c>
      <c r="E49" s="1055"/>
      <c r="F49" s="1056"/>
      <c r="G49" s="1056"/>
      <c r="H49" s="1053"/>
      <c r="I49" s="1020" t="str">
        <f t="shared" si="6"/>
        <v/>
      </c>
      <c r="J49" s="1038"/>
      <c r="K49" s="1038"/>
      <c r="L49" s="1038"/>
      <c r="M49" s="1038"/>
      <c r="N49" s="1038"/>
      <c r="O49" s="1038"/>
      <c r="P49" s="1038"/>
      <c r="Q49" s="1024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09"/>
      <c r="AJ49" s="1009"/>
      <c r="AK49" s="1009"/>
      <c r="AL49" s="1009"/>
      <c r="AM49" s="1009"/>
      <c r="AN49" s="1009"/>
      <c r="BA49" s="1113" t="str">
        <f t="shared" si="7"/>
        <v/>
      </c>
      <c r="BD49" s="1108">
        <f t="shared" si="8"/>
        <v>0</v>
      </c>
    </row>
    <row r="50" spans="1:56" s="1010" customFormat="1" ht="15" customHeight="1" x14ac:dyDescent="0.15">
      <c r="A50" s="1171"/>
      <c r="B50" s="1175"/>
      <c r="C50" s="1042" t="s">
        <v>18</v>
      </c>
      <c r="D50" s="1064">
        <f t="shared" si="5"/>
        <v>0</v>
      </c>
      <c r="E50" s="1058"/>
      <c r="F50" s="1059"/>
      <c r="G50" s="1059"/>
      <c r="H50" s="1061"/>
      <c r="I50" s="1020" t="str">
        <f t="shared" si="6"/>
        <v/>
      </c>
      <c r="J50" s="1038"/>
      <c r="K50" s="1038"/>
      <c r="L50" s="1038"/>
      <c r="M50" s="1038"/>
      <c r="N50" s="1038"/>
      <c r="O50" s="1038"/>
      <c r="P50" s="1038"/>
      <c r="Q50" s="1024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BA50" s="1113" t="str">
        <f t="shared" si="7"/>
        <v/>
      </c>
      <c r="BD50" s="1108">
        <f t="shared" si="8"/>
        <v>0</v>
      </c>
    </row>
    <row r="51" spans="1:56" s="1010" customFormat="1" ht="15" customHeight="1" x14ac:dyDescent="0.15">
      <c r="A51" s="1172"/>
      <c r="B51" s="1148" t="s">
        <v>6</v>
      </c>
      <c r="C51" s="1150"/>
      <c r="D51" s="1085">
        <f t="shared" si="5"/>
        <v>692</v>
      </c>
      <c r="E51" s="1086">
        <f>SUM(E32:E50)</f>
        <v>462</v>
      </c>
      <c r="F51" s="1087">
        <f>SUM(F32:F50)</f>
        <v>0</v>
      </c>
      <c r="G51" s="1087">
        <f>SUM(G32:G50)</f>
        <v>0</v>
      </c>
      <c r="H51" s="1089">
        <f>SUM(H32:H50)</f>
        <v>230</v>
      </c>
      <c r="I51" s="1020" t="str">
        <f t="shared" si="6"/>
        <v/>
      </c>
      <c r="J51" s="1038"/>
      <c r="K51" s="1038"/>
      <c r="L51" s="1038"/>
      <c r="M51" s="1038"/>
      <c r="N51" s="1038"/>
      <c r="O51" s="1038"/>
      <c r="P51" s="1038"/>
      <c r="Q51" s="1024"/>
      <c r="R51" s="1009"/>
      <c r="S51" s="1009"/>
      <c r="T51" s="1009"/>
      <c r="U51" s="1009"/>
      <c r="V51" s="1009"/>
      <c r="W51" s="1009"/>
      <c r="X51" s="1009"/>
      <c r="Y51" s="1009"/>
      <c r="Z51" s="1009"/>
      <c r="AA51" s="1009"/>
      <c r="AB51" s="1009"/>
      <c r="AC51" s="1009"/>
      <c r="AD51" s="1009"/>
      <c r="AE51" s="1009"/>
      <c r="AF51" s="1009"/>
      <c r="AG51" s="1009"/>
      <c r="AH51" s="1009"/>
      <c r="AI51" s="1009"/>
      <c r="AJ51" s="1009"/>
      <c r="AK51" s="1009"/>
      <c r="AL51" s="1009"/>
      <c r="AM51" s="1009"/>
      <c r="AN51" s="1009"/>
      <c r="BA51" s="1113" t="str">
        <f t="shared" si="7"/>
        <v/>
      </c>
      <c r="BD51" s="1108">
        <f t="shared" si="8"/>
        <v>0</v>
      </c>
    </row>
    <row r="52" spans="1:56" s="1009" customFormat="1" ht="30" customHeight="1" x14ac:dyDescent="0.2">
      <c r="A52" s="1043" t="s">
        <v>17</v>
      </c>
      <c r="B52" s="1043"/>
      <c r="C52" s="1043"/>
      <c r="D52" s="1043"/>
      <c r="E52" s="1043"/>
      <c r="F52" s="1043"/>
      <c r="G52" s="1044"/>
      <c r="H52" s="1044"/>
      <c r="I52" s="1016"/>
      <c r="J52" s="1016"/>
      <c r="K52" s="1016"/>
      <c r="L52" s="1016"/>
      <c r="M52" s="1016"/>
      <c r="N52" s="1016"/>
      <c r="O52" s="1015"/>
      <c r="P52" s="1038"/>
      <c r="Q52" s="1024"/>
    </row>
    <row r="53" spans="1:56" s="1010" customFormat="1" ht="36.75" customHeight="1" x14ac:dyDescent="0.15">
      <c r="A53" s="1154" t="s">
        <v>16</v>
      </c>
      <c r="B53" s="1154"/>
      <c r="C53" s="1154"/>
      <c r="D53" s="1018" t="s">
        <v>15</v>
      </c>
      <c r="E53" s="1022" t="s">
        <v>14</v>
      </c>
      <c r="F53" s="1017" t="s">
        <v>13</v>
      </c>
      <c r="G53" s="1017" t="s">
        <v>12</v>
      </c>
      <c r="H53" s="1023" t="s">
        <v>11</v>
      </c>
      <c r="I53" s="1046"/>
      <c r="J53" s="1037"/>
      <c r="K53" s="1037"/>
      <c r="L53" s="1037"/>
      <c r="M53" s="1037"/>
      <c r="N53" s="1037"/>
      <c r="O53" s="1037"/>
      <c r="P53" s="1038"/>
      <c r="Q53" s="1024"/>
      <c r="R53" s="1009"/>
      <c r="S53" s="1009"/>
      <c r="T53" s="1009"/>
      <c r="U53" s="1009"/>
      <c r="V53" s="1009"/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1009"/>
      <c r="AH53" s="1009"/>
      <c r="AI53" s="1009"/>
      <c r="AJ53" s="1009"/>
      <c r="AK53" s="1009"/>
      <c r="AL53" s="1009"/>
      <c r="AM53" s="1009"/>
      <c r="AN53" s="1009"/>
    </row>
    <row r="54" spans="1:56" s="1010" customFormat="1" ht="15.95" customHeight="1" x14ac:dyDescent="0.15">
      <c r="A54" s="1155" t="s">
        <v>10</v>
      </c>
      <c r="B54" s="1156"/>
      <c r="C54" s="1157"/>
      <c r="D54" s="1093">
        <f>SUM(E54:H54)</f>
        <v>0</v>
      </c>
      <c r="E54" s="1067"/>
      <c r="F54" s="1068"/>
      <c r="G54" s="1068"/>
      <c r="H54" s="1092"/>
      <c r="I54" s="1020" t="str">
        <f>+BA54</f>
        <v/>
      </c>
      <c r="J54" s="1037"/>
      <c r="K54" s="1037"/>
      <c r="L54" s="1037"/>
      <c r="M54" s="1037"/>
      <c r="N54" s="1037"/>
      <c r="O54" s="1037"/>
      <c r="P54" s="1038"/>
      <c r="Q54" s="1024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09"/>
      <c r="AH54" s="1009"/>
      <c r="AI54" s="1009"/>
      <c r="AJ54" s="1009"/>
      <c r="AK54" s="1009"/>
      <c r="AL54" s="1009"/>
      <c r="AM54" s="1009"/>
      <c r="AN54" s="1009"/>
      <c r="BA54" s="1113" t="str">
        <f>IF(D54&lt;&gt;SUM(E54:H54)," NO ALTERE LAS FÓRMULAS, el Total de Sesiones de educación grupal NO ES IGUAL a la suma de los profesionales. ","")</f>
        <v/>
      </c>
      <c r="BD54" s="1108">
        <f>IF(D54&lt;&gt;SUM(E54:H54),1,0)</f>
        <v>0</v>
      </c>
    </row>
    <row r="55" spans="1:56" s="1010" customFormat="1" ht="15.95" customHeight="1" x14ac:dyDescent="0.2">
      <c r="A55" s="1158" t="s">
        <v>9</v>
      </c>
      <c r="B55" s="1159"/>
      <c r="C55" s="1160"/>
      <c r="D55" s="1093">
        <f>SUM(E55:H55)</f>
        <v>0</v>
      </c>
      <c r="E55" s="1094"/>
      <c r="F55" s="1095"/>
      <c r="G55" s="1095"/>
      <c r="H55" s="1096"/>
      <c r="I55" s="1020" t="str">
        <f>+BA55</f>
        <v/>
      </c>
      <c r="J55" s="1037"/>
      <c r="K55" s="1037"/>
      <c r="L55" s="1037"/>
      <c r="M55" s="1037"/>
      <c r="N55" s="1037"/>
      <c r="O55" s="1037"/>
      <c r="P55" s="1015"/>
      <c r="Q55" s="1024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009"/>
      <c r="AC55" s="1009"/>
      <c r="AD55" s="1009"/>
      <c r="AE55" s="1009"/>
      <c r="AF55" s="1009"/>
      <c r="AG55" s="1009"/>
      <c r="AH55" s="1009"/>
      <c r="AI55" s="1009"/>
      <c r="AJ55" s="1009"/>
      <c r="AK55" s="1009"/>
      <c r="AL55" s="1009"/>
      <c r="AM55" s="1009"/>
      <c r="AN55" s="1009"/>
      <c r="BA55" s="1113" t="str">
        <f>IF(D55&lt;&gt;SUM(E55:H55)," NO ALTERE LAS FÓRMULAS, el Total de Sesiones de educación grupal NO ES IGUAL a la suma de los profesionales. ","")</f>
        <v/>
      </c>
      <c r="BD55" s="1108">
        <f>IF(D55&lt;&gt;SUM(E55:H55),1,0)</f>
        <v>0</v>
      </c>
    </row>
    <row r="56" spans="1:56" s="1010" customFormat="1" ht="15.95" customHeight="1" x14ac:dyDescent="0.15">
      <c r="A56" s="1135" t="s">
        <v>8</v>
      </c>
      <c r="B56" s="1136"/>
      <c r="C56" s="1137"/>
      <c r="D56" s="1093">
        <f>SUM(E56:H56)</f>
        <v>0</v>
      </c>
      <c r="E56" s="1055"/>
      <c r="F56" s="1056"/>
      <c r="G56" s="1056"/>
      <c r="H56" s="1053"/>
      <c r="I56" s="1020" t="str">
        <f>+BA56</f>
        <v/>
      </c>
      <c r="J56" s="1037"/>
      <c r="K56" s="1037"/>
      <c r="L56" s="1037"/>
      <c r="M56" s="1037"/>
      <c r="N56" s="1037"/>
      <c r="O56" s="1037"/>
      <c r="P56" s="1037"/>
      <c r="Q56" s="1024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1009"/>
      <c r="AL56" s="1009"/>
      <c r="AM56" s="1009"/>
      <c r="AN56" s="1009"/>
      <c r="BA56" s="1113" t="str">
        <f>IF(D56&lt;&gt;SUM(E56:H56)," NO ALTERE LAS FÓRMULAS, el Total de Sesiones de educación grupal NO ES IGUAL a la suma de los profesionales. ","")</f>
        <v/>
      </c>
      <c r="BD56" s="1108">
        <f>IF(D56&lt;&gt;SUM(E56:H56),1,0)</f>
        <v>0</v>
      </c>
    </row>
    <row r="57" spans="1:56" s="1010" customFormat="1" ht="15.95" customHeight="1" x14ac:dyDescent="0.15">
      <c r="A57" s="1145" t="s">
        <v>7</v>
      </c>
      <c r="B57" s="1146"/>
      <c r="C57" s="1147"/>
      <c r="D57" s="1097">
        <f>SUM(E57:H57)</f>
        <v>0</v>
      </c>
      <c r="E57" s="1075"/>
      <c r="F57" s="1076"/>
      <c r="G57" s="1076"/>
      <c r="H57" s="1054"/>
      <c r="I57" s="1020" t="str">
        <f>+BA57</f>
        <v/>
      </c>
      <c r="J57" s="1037"/>
      <c r="K57" s="1037"/>
      <c r="L57" s="1037"/>
      <c r="M57" s="1037"/>
      <c r="N57" s="1037"/>
      <c r="O57" s="1037"/>
      <c r="P57" s="1037"/>
      <c r="Q57" s="1024"/>
      <c r="R57" s="1009"/>
      <c r="S57" s="1009"/>
      <c r="T57" s="1009"/>
      <c r="U57" s="1009"/>
      <c r="V57" s="1009"/>
      <c r="W57" s="1009"/>
      <c r="X57" s="1009"/>
      <c r="Y57" s="1009"/>
      <c r="Z57" s="1009"/>
      <c r="AA57" s="1009"/>
      <c r="AB57" s="1009"/>
      <c r="AC57" s="1009"/>
      <c r="AD57" s="1009"/>
      <c r="AE57" s="1009"/>
      <c r="AF57" s="1009"/>
      <c r="AG57" s="1009"/>
      <c r="AH57" s="1009"/>
      <c r="AI57" s="1009"/>
      <c r="AJ57" s="1009"/>
      <c r="AK57" s="1009"/>
      <c r="AL57" s="1009"/>
      <c r="AM57" s="1009"/>
      <c r="AN57" s="1009"/>
      <c r="BA57" s="1113" t="str">
        <f>IF(D57&lt;&gt;SUM(E57:H57)," NO ALTERE LAS FÓRMULAS, el Total de Sesiones de educación grupal NO ES IGUAL a la suma de los profesionales. ","")</f>
        <v/>
      </c>
      <c r="BD57" s="1108">
        <f>IF(D57&lt;&gt;SUM(E57:H57),1,0)</f>
        <v>0</v>
      </c>
    </row>
    <row r="58" spans="1:56" s="1010" customFormat="1" ht="15.95" customHeight="1" x14ac:dyDescent="0.15">
      <c r="A58" s="1148" t="s">
        <v>6</v>
      </c>
      <c r="B58" s="1149"/>
      <c r="C58" s="1150"/>
      <c r="D58" s="1098">
        <f>SUM(D54:D57)</f>
        <v>0</v>
      </c>
      <c r="E58" s="1086">
        <f>SUM(E54:E57)</f>
        <v>0</v>
      </c>
      <c r="F58" s="1087">
        <f>SUM(F54:F57)</f>
        <v>0</v>
      </c>
      <c r="G58" s="1087">
        <f>SUM(G54:G57)</f>
        <v>0</v>
      </c>
      <c r="H58" s="1089">
        <f>SUM(H54:H57)</f>
        <v>0</v>
      </c>
      <c r="I58" s="1020" t="str">
        <f>+BA58</f>
        <v/>
      </c>
      <c r="J58" s="1038"/>
      <c r="K58" s="1038"/>
      <c r="L58" s="1038"/>
      <c r="M58" s="1038"/>
      <c r="N58" s="1038"/>
      <c r="O58" s="1038"/>
      <c r="P58" s="1037"/>
      <c r="Q58" s="1024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9"/>
      <c r="AN58" s="1009"/>
      <c r="BA58" s="1113" t="str">
        <f>IF(D58&lt;&gt;SUM(E58:H58)," NO ALTERE LAS FÓRMULAS, el Total de Sesiones de educación grupal NO ES IGUAL a la suma de los profesionales. ","")</f>
        <v/>
      </c>
      <c r="BD58" s="1108">
        <f>IF(D58&lt;&gt;SUM(E58:H58),1,0)</f>
        <v>0</v>
      </c>
    </row>
    <row r="59" spans="1:56" s="1009" customFormat="1" ht="30" customHeight="1" x14ac:dyDescent="0.2">
      <c r="A59" s="1026" t="s">
        <v>5</v>
      </c>
      <c r="B59" s="1026"/>
      <c r="C59" s="1026"/>
      <c r="D59" s="1026"/>
      <c r="E59" s="1033"/>
      <c r="F59" s="1033"/>
      <c r="G59" s="1033"/>
      <c r="H59" s="1033"/>
      <c r="I59" s="1033"/>
      <c r="J59" s="1033"/>
      <c r="K59" s="1034"/>
      <c r="L59" s="1034"/>
      <c r="M59" s="1034"/>
      <c r="N59" s="1035"/>
      <c r="O59" s="1036"/>
      <c r="P59" s="1037"/>
      <c r="Q59" s="1024"/>
    </row>
    <row r="60" spans="1:56" s="1010" customFormat="1" ht="24.75" customHeight="1" x14ac:dyDescent="0.15">
      <c r="A60" s="1142" t="s">
        <v>4</v>
      </c>
      <c r="B60" s="1143"/>
      <c r="C60" s="1144"/>
      <c r="D60" s="1025" t="s">
        <v>3</v>
      </c>
      <c r="E60" s="1138"/>
      <c r="F60" s="1138"/>
      <c r="G60" s="1024"/>
      <c r="H60" s="1024"/>
      <c r="I60" s="1024"/>
      <c r="J60" s="1024"/>
      <c r="K60" s="1024"/>
      <c r="L60" s="1024"/>
      <c r="M60" s="1024"/>
      <c r="N60" s="1024"/>
      <c r="O60" s="1024"/>
      <c r="P60" s="1037"/>
      <c r="Q60" s="1024"/>
      <c r="R60" s="1009"/>
      <c r="S60" s="1009"/>
      <c r="T60" s="1009"/>
      <c r="U60" s="1009"/>
      <c r="V60" s="1009"/>
      <c r="W60" s="1009"/>
      <c r="X60" s="1009"/>
      <c r="Y60" s="1009"/>
      <c r="Z60" s="1009"/>
      <c r="AA60" s="1009"/>
      <c r="AB60" s="1009"/>
      <c r="AC60" s="1009"/>
      <c r="AD60" s="1009"/>
      <c r="AE60" s="1009"/>
      <c r="AF60" s="1009"/>
      <c r="AG60" s="1009"/>
      <c r="AH60" s="1009"/>
      <c r="AI60" s="1009"/>
      <c r="AJ60" s="1009"/>
      <c r="AK60" s="1009"/>
      <c r="AL60" s="1009"/>
      <c r="AM60" s="1009"/>
      <c r="AN60" s="1009"/>
    </row>
    <row r="61" spans="1:56" s="1010" customFormat="1" ht="15.95" customHeight="1" x14ac:dyDescent="0.15">
      <c r="A61" s="1151" t="s">
        <v>2</v>
      </c>
      <c r="B61" s="1152"/>
      <c r="C61" s="1153"/>
      <c r="D61" s="1099"/>
      <c r="E61" s="1138"/>
      <c r="F61" s="1138"/>
      <c r="G61" s="1024"/>
      <c r="H61" s="1024"/>
      <c r="I61" s="1024"/>
      <c r="J61" s="1024"/>
      <c r="K61" s="1024"/>
      <c r="L61" s="1024"/>
      <c r="M61" s="1024"/>
      <c r="N61" s="1024"/>
      <c r="O61" s="1024"/>
      <c r="P61" s="1038"/>
      <c r="Q61" s="1024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009"/>
      <c r="AC61" s="1009"/>
      <c r="AD61" s="1009"/>
      <c r="AE61" s="1009"/>
      <c r="AF61" s="1009"/>
      <c r="AG61" s="1009"/>
      <c r="AH61" s="1009"/>
      <c r="AI61" s="1009"/>
      <c r="AJ61" s="1009"/>
      <c r="AK61" s="1009"/>
      <c r="AL61" s="1009"/>
      <c r="AM61" s="1009"/>
      <c r="AN61" s="1009"/>
    </row>
    <row r="62" spans="1:56" s="1010" customFormat="1" ht="15.95" customHeight="1" x14ac:dyDescent="0.15">
      <c r="A62" s="1135" t="s">
        <v>1</v>
      </c>
      <c r="B62" s="1136"/>
      <c r="C62" s="1137"/>
      <c r="D62" s="1099"/>
      <c r="E62" s="1138"/>
      <c r="F62" s="1138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09"/>
      <c r="S62" s="1009"/>
      <c r="T62" s="1009"/>
      <c r="U62" s="1009"/>
      <c r="V62" s="1009"/>
      <c r="W62" s="1009"/>
      <c r="X62" s="1009"/>
      <c r="Y62" s="1009"/>
      <c r="Z62" s="1009"/>
      <c r="AA62" s="1009"/>
      <c r="AB62" s="1009"/>
      <c r="AC62" s="1009"/>
      <c r="AD62" s="1009"/>
      <c r="AE62" s="1009"/>
      <c r="AF62" s="1009"/>
      <c r="AG62" s="1009"/>
      <c r="AH62" s="1009"/>
      <c r="AI62" s="1009"/>
      <c r="AJ62" s="1009"/>
      <c r="AK62" s="1009"/>
      <c r="AL62" s="1009"/>
      <c r="AM62" s="1009"/>
      <c r="AN62" s="1009"/>
    </row>
    <row r="63" spans="1:56" s="1010" customFormat="1" ht="15.95" customHeight="1" x14ac:dyDescent="0.15">
      <c r="A63" s="1139" t="s">
        <v>0</v>
      </c>
      <c r="B63" s="1140"/>
      <c r="C63" s="1141"/>
      <c r="D63" s="1100"/>
      <c r="E63" s="1024"/>
      <c r="F63" s="1024"/>
      <c r="G63" s="1024"/>
      <c r="H63" s="1024"/>
      <c r="I63" s="1024"/>
      <c r="J63" s="1024"/>
      <c r="K63" s="1024"/>
      <c r="L63" s="1024"/>
      <c r="M63" s="1024"/>
      <c r="N63" s="1024"/>
      <c r="O63" s="1024"/>
      <c r="P63" s="1024"/>
      <c r="Q63" s="1024"/>
      <c r="R63" s="1009"/>
      <c r="S63" s="1009"/>
      <c r="T63" s="1009"/>
      <c r="U63" s="1009"/>
      <c r="V63" s="1009"/>
      <c r="W63" s="1009"/>
      <c r="X63" s="1009"/>
      <c r="Y63" s="1009"/>
      <c r="Z63" s="1009"/>
      <c r="AA63" s="1009"/>
      <c r="AB63" s="1009"/>
      <c r="AC63" s="1009"/>
      <c r="AD63" s="1009"/>
      <c r="AE63" s="1009"/>
      <c r="AF63" s="1009"/>
      <c r="AG63" s="1009"/>
      <c r="AH63" s="1009"/>
      <c r="AI63" s="1009"/>
      <c r="AJ63" s="1009"/>
      <c r="AK63" s="1009"/>
      <c r="AL63" s="1009"/>
      <c r="AM63" s="1009"/>
      <c r="AN63" s="1009"/>
    </row>
    <row r="64" spans="1:56" s="1021" customFormat="1" ht="30" customHeight="1" x14ac:dyDescent="0.2">
      <c r="A64" s="1111"/>
      <c r="B64" s="1027"/>
      <c r="C64" s="1027"/>
      <c r="D64" s="1027"/>
      <c r="E64" s="1028"/>
      <c r="F64" s="1028"/>
      <c r="G64" s="1028"/>
      <c r="H64" s="1028"/>
      <c r="I64" s="1028"/>
      <c r="J64" s="1028"/>
      <c r="K64" s="1029"/>
      <c r="L64" s="1029"/>
      <c r="M64" s="1029"/>
      <c r="N64" s="1030"/>
      <c r="O64" s="1031"/>
      <c r="P64" s="1032"/>
      <c r="Q64" s="1031"/>
    </row>
    <row r="65" spans="1:17" s="1021" customFormat="1" x14ac:dyDescent="0.15">
      <c r="A65" s="1031"/>
      <c r="B65" s="1031"/>
      <c r="C65" s="1031"/>
      <c r="D65" s="1031"/>
      <c r="E65" s="1031"/>
      <c r="F65" s="1031"/>
      <c r="G65" s="1031"/>
      <c r="H65" s="1031"/>
      <c r="I65" s="1031"/>
      <c r="J65" s="1031"/>
      <c r="K65" s="1031"/>
      <c r="L65" s="1031"/>
      <c r="M65" s="1031"/>
      <c r="N65" s="1031"/>
      <c r="O65" s="1031"/>
      <c r="P65" s="1031"/>
      <c r="Q65" s="1031"/>
    </row>
    <row r="66" spans="1:17" s="1021" customFormat="1" x14ac:dyDescent="0.15">
      <c r="A66" s="1031"/>
      <c r="B66" s="1031"/>
      <c r="C66" s="1031"/>
      <c r="D66" s="1031"/>
      <c r="E66" s="1031"/>
      <c r="F66" s="1031"/>
      <c r="G66" s="1031"/>
      <c r="H66" s="1031"/>
      <c r="I66" s="1031"/>
      <c r="J66" s="1031"/>
      <c r="K66" s="1031"/>
      <c r="L66" s="1031"/>
      <c r="M66" s="1031"/>
      <c r="N66" s="1031"/>
      <c r="O66" s="1031"/>
      <c r="P66" s="1031"/>
      <c r="Q66" s="1031"/>
    </row>
    <row r="67" spans="1:17" s="1021" customFormat="1" x14ac:dyDescent="0.15">
      <c r="A67" s="1031"/>
      <c r="B67" s="1031"/>
      <c r="C67" s="1031"/>
      <c r="D67" s="1031"/>
      <c r="E67" s="1031"/>
      <c r="F67" s="1031"/>
      <c r="G67" s="1031"/>
      <c r="H67" s="1031"/>
      <c r="I67" s="1031"/>
      <c r="J67" s="1031"/>
      <c r="K67" s="1031"/>
      <c r="L67" s="1031"/>
      <c r="M67" s="1031"/>
      <c r="N67" s="1031"/>
      <c r="O67" s="1031"/>
      <c r="P67" s="1031"/>
      <c r="Q67" s="1031"/>
    </row>
    <row r="68" spans="1:17" s="1021" customFormat="1" x14ac:dyDescent="0.15">
      <c r="A68" s="1031"/>
      <c r="B68" s="1031"/>
      <c r="C68" s="1031"/>
      <c r="D68" s="1031"/>
      <c r="E68" s="1031"/>
      <c r="F68" s="1031"/>
      <c r="G68" s="1031"/>
      <c r="H68" s="1031"/>
      <c r="I68" s="1031"/>
      <c r="J68" s="1031"/>
      <c r="K68" s="1031"/>
      <c r="L68" s="1031"/>
      <c r="M68" s="1031"/>
      <c r="N68" s="1031"/>
      <c r="O68" s="1031"/>
      <c r="P68" s="1031"/>
      <c r="Q68" s="1031"/>
    </row>
    <row r="200" spans="1:56" hidden="1" x14ac:dyDescent="0.15">
      <c r="A200" s="1110">
        <f>SUM(A7:Q64)</f>
        <v>6200</v>
      </c>
      <c r="BD200" s="1109">
        <v>0</v>
      </c>
    </row>
    <row r="204" spans="1:56" x14ac:dyDescent="0.15">
      <c r="A204" s="111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opLeftCell="A31" workbookViewId="0">
      <selection activeCell="D8" sqref="D8:D9"/>
    </sheetView>
  </sheetViews>
  <sheetFormatPr baseColWidth="10" defaultRowHeight="11.25" x14ac:dyDescent="0.15"/>
  <cols>
    <col min="1" max="1" width="5.85546875" style="1031" customWidth="1"/>
    <col min="2" max="2" width="15.42578125" style="1031" customWidth="1"/>
    <col min="3" max="3" width="28.42578125" style="1031" customWidth="1"/>
    <col min="4" max="4" width="11.5703125" style="1031" customWidth="1"/>
    <col min="5" max="14" width="13.28515625" style="1031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013" customFormat="1" ht="12.75" customHeight="1" x14ac:dyDescent="0.15">
      <c r="A1" s="1107" t="s">
        <v>61</v>
      </c>
      <c r="B1" s="1012"/>
      <c r="C1" s="1012"/>
      <c r="D1" s="1012"/>
      <c r="E1" s="1012"/>
      <c r="F1" s="1012"/>
      <c r="G1" s="1012"/>
      <c r="H1" s="1012"/>
      <c r="I1" s="1012"/>
      <c r="J1" s="1012"/>
    </row>
    <row r="2" spans="1:56" s="1013" customFormat="1" ht="12.75" customHeight="1" x14ac:dyDescent="0.15">
      <c r="A2" s="1107" t="str">
        <f>CONCATENATE("COMUNA: ",[3]NOMBRE!B2," - ","( ",[3]NOMBRE!C2,[3]NOMBRE!D2,[3]NOMBRE!E2,[3]NOMBRE!F2,[3]NOMBRE!G2," )")</f>
        <v>COMUNA: LINARES - ( 07401 )</v>
      </c>
      <c r="B2" s="1012"/>
      <c r="C2" s="1012"/>
      <c r="D2" s="1012"/>
      <c r="E2" s="1012"/>
      <c r="F2" s="1012"/>
      <c r="G2" s="1012"/>
      <c r="H2" s="1012"/>
      <c r="I2" s="1012"/>
      <c r="J2" s="1012"/>
    </row>
    <row r="3" spans="1:56" s="1013" customFormat="1" ht="12.75" customHeight="1" x14ac:dyDescent="0.2">
      <c r="A3" s="1107" t="str">
        <f>CONCATENATE("ESTABLECIMIENTO: ",[3]NOMBRE!B3," - ","( ",[3]NOMBRE!C3,[3]NOMBRE!D3,[3]NOMBRE!E3,[3]NOMBRE!F3,[3]NOMBRE!G3," )")</f>
        <v>ESTABLECIMIENTO: HOSPITAL DE LINARES  - ( 16108 )</v>
      </c>
      <c r="B3" s="1012"/>
      <c r="C3" s="1014"/>
      <c r="D3" s="1012"/>
      <c r="E3" s="1012"/>
      <c r="F3" s="1012"/>
      <c r="G3" s="1012"/>
      <c r="H3" s="1012"/>
      <c r="I3" s="1012"/>
      <c r="J3" s="1012"/>
    </row>
    <row r="4" spans="1:56" s="1013" customFormat="1" ht="12.75" customHeight="1" x14ac:dyDescent="0.15">
      <c r="A4" s="1107" t="str">
        <f>CONCATENATE("MES: ",[3]NOMBRE!B6," - ","( ",[3]NOMBRE!C6,[3]NOMBRE!D6," )")</f>
        <v>MES: MARZO - ( 03 )</v>
      </c>
      <c r="B4" s="1012"/>
      <c r="C4" s="1012"/>
      <c r="D4" s="1012"/>
      <c r="E4" s="1012"/>
      <c r="F4" s="1012"/>
      <c r="G4" s="1012"/>
      <c r="H4" s="1012"/>
      <c r="I4" s="1012"/>
      <c r="J4" s="1012"/>
    </row>
    <row r="5" spans="1:56" s="1013" customFormat="1" ht="12.75" customHeight="1" x14ac:dyDescent="0.15">
      <c r="A5" s="1011" t="str">
        <f>CONCATENATE("AÑO: ",[3]NOMBRE!B7)</f>
        <v>AÑO: 2013</v>
      </c>
      <c r="B5" s="1012"/>
      <c r="C5" s="1012"/>
      <c r="D5" s="1012"/>
      <c r="E5" s="1012"/>
      <c r="F5" s="1012"/>
      <c r="G5" s="1012"/>
      <c r="H5" s="1012"/>
      <c r="I5" s="1012"/>
      <c r="J5" s="1012"/>
    </row>
    <row r="6" spans="1:56" s="1009" customFormat="1" ht="39.950000000000003" customHeight="1" x14ac:dyDescent="0.2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039"/>
      <c r="Q6" s="1024"/>
    </row>
    <row r="7" spans="1:56" s="1009" customFormat="1" ht="39.950000000000003" customHeight="1" x14ac:dyDescent="0.2">
      <c r="A7" s="1049" t="s">
        <v>59</v>
      </c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8"/>
    </row>
    <row r="8" spans="1:56" s="1010" customFormat="1" ht="23.1" customHeight="1" x14ac:dyDescent="0.1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012"/>
      <c r="S8" s="1009"/>
      <c r="T8" s="1009"/>
      <c r="U8" s="1009"/>
      <c r="V8" s="1009"/>
      <c r="W8" s="1009"/>
      <c r="X8" s="1009"/>
      <c r="Y8" s="1009"/>
      <c r="Z8" s="1009"/>
      <c r="AA8" s="1009"/>
      <c r="AB8" s="1009"/>
      <c r="AC8" s="1009"/>
      <c r="AD8" s="1009"/>
      <c r="AE8" s="1009"/>
      <c r="AF8" s="1009"/>
      <c r="AG8" s="1009"/>
      <c r="AH8" s="1009"/>
      <c r="AI8" s="1009"/>
      <c r="AJ8" s="1009"/>
      <c r="AK8" s="1009"/>
      <c r="AL8" s="1009"/>
      <c r="AM8" s="1009"/>
      <c r="AN8" s="1009"/>
    </row>
    <row r="9" spans="1:56" s="1010" customFormat="1" ht="23.1" customHeight="1" x14ac:dyDescent="0.1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1114" t="s">
        <v>46</v>
      </c>
      <c r="O9" s="1115" t="s">
        <v>45</v>
      </c>
      <c r="P9" s="1190"/>
      <c r="Q9" s="1181"/>
      <c r="R9" s="1012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09"/>
      <c r="AH9" s="1009"/>
      <c r="AI9" s="1009"/>
      <c r="AJ9" s="1009"/>
      <c r="AK9" s="1009"/>
      <c r="AL9" s="1009"/>
      <c r="AM9" s="1009"/>
      <c r="AN9" s="1009"/>
    </row>
    <row r="10" spans="1:56" s="1010" customFormat="1" ht="15" customHeight="1" x14ac:dyDescent="0.15">
      <c r="A10" s="1170" t="s">
        <v>38</v>
      </c>
      <c r="B10" s="1178" t="s">
        <v>37</v>
      </c>
      <c r="C10" s="1179"/>
      <c r="D10" s="1062">
        <f>SUM(E10:M10)</f>
        <v>167</v>
      </c>
      <c r="E10" s="1067">
        <v>164</v>
      </c>
      <c r="F10" s="1068">
        <v>3</v>
      </c>
      <c r="G10" s="1068"/>
      <c r="H10" s="1069"/>
      <c r="I10" s="1069"/>
      <c r="J10" s="1069"/>
      <c r="K10" s="1069"/>
      <c r="L10" s="1069"/>
      <c r="M10" s="1070"/>
      <c r="N10" s="1116"/>
      <c r="O10" s="1117"/>
      <c r="P10" s="1081"/>
      <c r="Q10" s="1052"/>
      <c r="R10" s="1020" t="str">
        <f>+BA10</f>
        <v/>
      </c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BA10" s="1113" t="str">
        <f>IF(D10&lt;&gt;SUM(E10:M10)," NO ALTERE LAS FÓRMULAS, el Total de Ingresos a educación a grupal NO ES IGUAL a la suma de grupos de edad o condición. ","")</f>
        <v/>
      </c>
      <c r="BD10" s="1108">
        <f>IF(D10&lt;&gt;SUM(E10:M10),1,0)</f>
        <v>0</v>
      </c>
    </row>
    <row r="11" spans="1:56" s="1010" customFormat="1" ht="15" customHeight="1" x14ac:dyDescent="0.15">
      <c r="A11" s="1171"/>
      <c r="B11" s="1161" t="s">
        <v>36</v>
      </c>
      <c r="C11" s="1162"/>
      <c r="D11" s="1063">
        <f>SUM(E11:M11)</f>
        <v>318</v>
      </c>
      <c r="E11" s="1055">
        <v>231</v>
      </c>
      <c r="F11" s="1056">
        <v>18</v>
      </c>
      <c r="G11" s="1056">
        <v>18</v>
      </c>
      <c r="H11" s="1056">
        <v>10</v>
      </c>
      <c r="I11" s="1056">
        <v>13</v>
      </c>
      <c r="J11" s="1056">
        <v>2</v>
      </c>
      <c r="K11" s="1056">
        <v>5</v>
      </c>
      <c r="L11" s="1056">
        <v>21</v>
      </c>
      <c r="M11" s="1057"/>
      <c r="N11" s="1118"/>
      <c r="O11" s="1103"/>
      <c r="P11" s="1071"/>
      <c r="Q11" s="1071"/>
      <c r="R11" s="1020" t="str">
        <f t="shared" ref="R11:R29" si="0">+BA11</f>
        <v/>
      </c>
      <c r="S11" s="1009"/>
      <c r="T11" s="1009"/>
      <c r="U11" s="1009"/>
      <c r="V11" s="1009"/>
      <c r="W11" s="1009"/>
      <c r="X11" s="1009"/>
      <c r="Y11" s="1009"/>
      <c r="Z11" s="1009"/>
      <c r="AA11" s="1009"/>
      <c r="AB11" s="1009"/>
      <c r="AC11" s="1009"/>
      <c r="AD11" s="1009"/>
      <c r="AE11" s="1009"/>
      <c r="AF11" s="1009"/>
      <c r="AG11" s="1009"/>
      <c r="AH11" s="1009"/>
      <c r="AI11" s="1009"/>
      <c r="AJ11" s="1009"/>
      <c r="AK11" s="1009"/>
      <c r="AL11" s="1009"/>
      <c r="AM11" s="1009"/>
      <c r="AN11" s="1009"/>
      <c r="BA11" s="1113" t="str">
        <f t="shared" ref="BA11:BA29" si="1">IF(D11&lt;&gt;SUM(E11:M11)," NO ALTERE LAS FÓRMULAS, el Total de Ingresos a educación a grupal NO ES IGUAL a la suma de grupos de edad o condición. ","")</f>
        <v/>
      </c>
      <c r="BD11" s="1108">
        <f t="shared" ref="BD11:BD29" si="2">IF(D11&lt;&gt;SUM(E11:M11),1,0)</f>
        <v>0</v>
      </c>
    </row>
    <row r="12" spans="1:56" s="1010" customFormat="1" ht="15" customHeight="1" x14ac:dyDescent="0.15">
      <c r="A12" s="1171"/>
      <c r="B12" s="1161" t="s">
        <v>35</v>
      </c>
      <c r="C12" s="1162"/>
      <c r="D12" s="1063">
        <f t="shared" ref="D12:D29" si="3">SUM(E12:M12)</f>
        <v>107</v>
      </c>
      <c r="E12" s="1055">
        <v>91</v>
      </c>
      <c r="F12" s="1056">
        <v>10</v>
      </c>
      <c r="G12" s="1056">
        <v>6</v>
      </c>
      <c r="H12" s="1056"/>
      <c r="I12" s="1056"/>
      <c r="J12" s="1056"/>
      <c r="K12" s="1056"/>
      <c r="L12" s="1056"/>
      <c r="M12" s="1057"/>
      <c r="N12" s="1118"/>
      <c r="O12" s="1103"/>
      <c r="P12" s="1071"/>
      <c r="Q12" s="1071"/>
      <c r="R12" s="1020" t="str">
        <f t="shared" si="0"/>
        <v/>
      </c>
      <c r="S12" s="1009"/>
      <c r="T12" s="1009"/>
      <c r="U12" s="1009"/>
      <c r="V12" s="1009"/>
      <c r="W12" s="1009"/>
      <c r="X12" s="1009"/>
      <c r="Y12" s="1009"/>
      <c r="Z12" s="1009"/>
      <c r="AA12" s="1009"/>
      <c r="AB12" s="1009"/>
      <c r="AC12" s="1009"/>
      <c r="AD12" s="1009"/>
      <c r="AE12" s="1009"/>
      <c r="AF12" s="1009"/>
      <c r="AG12" s="1009"/>
      <c r="AH12" s="1009"/>
      <c r="AI12" s="1009"/>
      <c r="AJ12" s="1009"/>
      <c r="AK12" s="1009"/>
      <c r="AL12" s="1009"/>
      <c r="AM12" s="1009"/>
      <c r="AN12" s="1009"/>
      <c r="BA12" s="1113" t="str">
        <f t="shared" si="1"/>
        <v/>
      </c>
      <c r="BD12" s="1108">
        <f t="shared" si="2"/>
        <v>0</v>
      </c>
    </row>
    <row r="13" spans="1:56" s="1010" customFormat="1" ht="15" customHeight="1" x14ac:dyDescent="0.15">
      <c r="A13" s="1171"/>
      <c r="B13" s="1161" t="s">
        <v>34</v>
      </c>
      <c r="C13" s="1162"/>
      <c r="D13" s="1063">
        <f t="shared" si="3"/>
        <v>17</v>
      </c>
      <c r="E13" s="1055"/>
      <c r="F13" s="1056">
        <v>6</v>
      </c>
      <c r="G13" s="1056">
        <v>11</v>
      </c>
      <c r="H13" s="1056"/>
      <c r="I13" s="1056"/>
      <c r="J13" s="1056"/>
      <c r="K13" s="1056"/>
      <c r="L13" s="1056"/>
      <c r="M13" s="1057"/>
      <c r="N13" s="1118"/>
      <c r="O13" s="1103"/>
      <c r="P13" s="1071"/>
      <c r="Q13" s="1071"/>
      <c r="R13" s="1020" t="str">
        <f t="shared" si="0"/>
        <v/>
      </c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09"/>
      <c r="AN13" s="1009"/>
      <c r="BA13" s="1113" t="str">
        <f t="shared" si="1"/>
        <v/>
      </c>
      <c r="BD13" s="1108">
        <f t="shared" si="2"/>
        <v>0</v>
      </c>
    </row>
    <row r="14" spans="1:56" s="1010" customFormat="1" ht="15" customHeight="1" x14ac:dyDescent="0.15">
      <c r="A14" s="1171"/>
      <c r="B14" s="1161" t="s">
        <v>33</v>
      </c>
      <c r="C14" s="1162"/>
      <c r="D14" s="1063">
        <f t="shared" si="3"/>
        <v>6</v>
      </c>
      <c r="E14" s="1055"/>
      <c r="F14" s="1056"/>
      <c r="G14" s="1056">
        <v>6</v>
      </c>
      <c r="H14" s="1056"/>
      <c r="I14" s="1056"/>
      <c r="J14" s="1056"/>
      <c r="K14" s="1056"/>
      <c r="L14" s="1056"/>
      <c r="M14" s="1057"/>
      <c r="N14" s="1118"/>
      <c r="O14" s="1103"/>
      <c r="P14" s="1071"/>
      <c r="Q14" s="1071"/>
      <c r="R14" s="1020" t="str">
        <f t="shared" si="0"/>
        <v/>
      </c>
      <c r="S14" s="1009"/>
      <c r="T14" s="1009"/>
      <c r="U14" s="1009"/>
      <c r="V14" s="1009"/>
      <c r="W14" s="1009"/>
      <c r="X14" s="1009"/>
      <c r="Y14" s="1009"/>
      <c r="Z14" s="1009"/>
      <c r="AA14" s="1009"/>
      <c r="AB14" s="1009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09"/>
      <c r="AN14" s="1009"/>
      <c r="BA14" s="1113" t="str">
        <f t="shared" si="1"/>
        <v/>
      </c>
      <c r="BD14" s="1108">
        <f t="shared" si="2"/>
        <v>0</v>
      </c>
    </row>
    <row r="15" spans="1:56" s="1010" customFormat="1" ht="15" customHeight="1" x14ac:dyDescent="0.15">
      <c r="A15" s="1171"/>
      <c r="B15" s="1161" t="s">
        <v>32</v>
      </c>
      <c r="C15" s="1162"/>
      <c r="D15" s="1063">
        <f t="shared" si="3"/>
        <v>0</v>
      </c>
      <c r="E15" s="1055"/>
      <c r="F15" s="1056"/>
      <c r="G15" s="1056"/>
      <c r="H15" s="1056"/>
      <c r="I15" s="1056"/>
      <c r="J15" s="1056"/>
      <c r="K15" s="1056"/>
      <c r="L15" s="1056"/>
      <c r="M15" s="1057"/>
      <c r="N15" s="1118"/>
      <c r="O15" s="1103"/>
      <c r="P15" s="1071"/>
      <c r="Q15" s="1071"/>
      <c r="R15" s="1020" t="str">
        <f t="shared" si="0"/>
        <v/>
      </c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BA15" s="1113" t="str">
        <f t="shared" si="1"/>
        <v/>
      </c>
      <c r="BD15" s="1108">
        <f t="shared" si="2"/>
        <v>0</v>
      </c>
    </row>
    <row r="16" spans="1:56" s="1010" customFormat="1" ht="15" customHeight="1" x14ac:dyDescent="0.15">
      <c r="A16" s="1171"/>
      <c r="B16" s="1161" t="s">
        <v>31</v>
      </c>
      <c r="C16" s="1162"/>
      <c r="D16" s="1063">
        <f t="shared" si="3"/>
        <v>50</v>
      </c>
      <c r="E16" s="1055">
        <v>49</v>
      </c>
      <c r="F16" s="1056"/>
      <c r="G16" s="1056"/>
      <c r="H16" s="1056"/>
      <c r="I16" s="1056">
        <v>1</v>
      </c>
      <c r="J16" s="1056"/>
      <c r="K16" s="1056"/>
      <c r="L16" s="1056"/>
      <c r="M16" s="1057"/>
      <c r="N16" s="1118"/>
      <c r="O16" s="1103"/>
      <c r="P16" s="1071"/>
      <c r="Q16" s="1071"/>
      <c r="R16" s="1020" t="str">
        <f t="shared" si="0"/>
        <v/>
      </c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09"/>
      <c r="AH16" s="1009"/>
      <c r="AI16" s="1009"/>
      <c r="AJ16" s="1009"/>
      <c r="AK16" s="1009"/>
      <c r="AL16" s="1009"/>
      <c r="AM16" s="1009"/>
      <c r="AN16" s="1009"/>
      <c r="BA16" s="1113" t="str">
        <f t="shared" si="1"/>
        <v/>
      </c>
      <c r="BD16" s="1108">
        <f t="shared" si="2"/>
        <v>0</v>
      </c>
    </row>
    <row r="17" spans="1:56" s="1010" customFormat="1" ht="15" customHeight="1" x14ac:dyDescent="0.15">
      <c r="A17" s="1171"/>
      <c r="B17" s="1161" t="s">
        <v>30</v>
      </c>
      <c r="C17" s="1162"/>
      <c r="D17" s="1063">
        <f t="shared" si="3"/>
        <v>0</v>
      </c>
      <c r="E17" s="1065"/>
      <c r="F17" s="1066"/>
      <c r="G17" s="1066"/>
      <c r="H17" s="1066"/>
      <c r="I17" s="1056"/>
      <c r="J17" s="1056"/>
      <c r="K17" s="1056"/>
      <c r="L17" s="1056"/>
      <c r="M17" s="1101"/>
      <c r="N17" s="1118">
        <v>57</v>
      </c>
      <c r="O17" s="1103">
        <v>25</v>
      </c>
      <c r="P17" s="1071"/>
      <c r="Q17" s="1072"/>
      <c r="R17" s="1020" t="str">
        <f t="shared" si="0"/>
        <v/>
      </c>
      <c r="S17" s="1009"/>
      <c r="T17" s="1009"/>
      <c r="U17" s="1009"/>
      <c r="V17" s="1009"/>
      <c r="W17" s="1009"/>
      <c r="X17" s="1009"/>
      <c r="Y17" s="1009"/>
      <c r="Z17" s="1009"/>
      <c r="AA17" s="1009"/>
      <c r="AB17" s="1009"/>
      <c r="AC17" s="1009"/>
      <c r="AD17" s="1009"/>
      <c r="AE17" s="1009"/>
      <c r="AF17" s="1009"/>
      <c r="AG17" s="1009"/>
      <c r="AH17" s="1009"/>
      <c r="AI17" s="1009"/>
      <c r="AJ17" s="1009"/>
      <c r="AK17" s="1009"/>
      <c r="AL17" s="1009"/>
      <c r="AM17" s="1009"/>
      <c r="AN17" s="1009"/>
      <c r="BA17" s="1113" t="str">
        <f t="shared" si="1"/>
        <v/>
      </c>
      <c r="BD17" s="1108">
        <f t="shared" si="2"/>
        <v>0</v>
      </c>
    </row>
    <row r="18" spans="1:56" s="1010" customFormat="1" ht="15" customHeight="1" x14ac:dyDescent="0.15">
      <c r="A18" s="1171"/>
      <c r="B18" s="1176" t="s">
        <v>29</v>
      </c>
      <c r="C18" s="1177"/>
      <c r="D18" s="1063">
        <f t="shared" si="3"/>
        <v>130</v>
      </c>
      <c r="E18" s="1055">
        <v>130</v>
      </c>
      <c r="F18" s="1056"/>
      <c r="G18" s="1056"/>
      <c r="H18" s="1056"/>
      <c r="I18" s="1066"/>
      <c r="J18" s="1066"/>
      <c r="K18" s="1066"/>
      <c r="L18" s="1066"/>
      <c r="M18" s="1101"/>
      <c r="N18" s="1119"/>
      <c r="O18" s="1106"/>
      <c r="P18" s="1071"/>
      <c r="Q18" s="1071"/>
      <c r="R18" s="1020" t="str">
        <f t="shared" si="0"/>
        <v/>
      </c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09"/>
      <c r="AG18" s="1009"/>
      <c r="AH18" s="1009"/>
      <c r="AI18" s="1009"/>
      <c r="AJ18" s="1009"/>
      <c r="AK18" s="1009"/>
      <c r="AL18" s="1009"/>
      <c r="AM18" s="1009"/>
      <c r="AN18" s="1009"/>
      <c r="BA18" s="1113" t="str">
        <f t="shared" si="1"/>
        <v/>
      </c>
      <c r="BD18" s="1108">
        <f t="shared" si="2"/>
        <v>0</v>
      </c>
    </row>
    <row r="19" spans="1:56" s="1010" customFormat="1" ht="15" customHeight="1" x14ac:dyDescent="0.15">
      <c r="A19" s="1171"/>
      <c r="B19" s="1161" t="s">
        <v>28</v>
      </c>
      <c r="C19" s="1162"/>
      <c r="D19" s="1063">
        <f t="shared" si="3"/>
        <v>0</v>
      </c>
      <c r="E19" s="1055"/>
      <c r="F19" s="1056"/>
      <c r="G19" s="1056"/>
      <c r="H19" s="1066"/>
      <c r="I19" s="1066"/>
      <c r="J19" s="1066"/>
      <c r="K19" s="1066"/>
      <c r="L19" s="1066"/>
      <c r="M19" s="1101"/>
      <c r="N19" s="1120"/>
      <c r="O19" s="1121"/>
      <c r="P19" s="1102"/>
      <c r="Q19" s="1071"/>
      <c r="R19" s="1020" t="str">
        <f t="shared" si="0"/>
        <v/>
      </c>
      <c r="S19" s="1009"/>
      <c r="T19" s="1009"/>
      <c r="U19" s="1009"/>
      <c r="V19" s="1009"/>
      <c r="W19" s="1009"/>
      <c r="X19" s="1009"/>
      <c r="Y19" s="1009"/>
      <c r="Z19" s="1009"/>
      <c r="AA19" s="1009"/>
      <c r="AB19" s="1009"/>
      <c r="AC19" s="1009"/>
      <c r="AD19" s="1009"/>
      <c r="AE19" s="1009"/>
      <c r="AF19" s="1009"/>
      <c r="AG19" s="1009"/>
      <c r="AH19" s="1009"/>
      <c r="AI19" s="1009"/>
      <c r="AJ19" s="1009"/>
      <c r="AK19" s="1009"/>
      <c r="AL19" s="1009"/>
      <c r="AM19" s="1009"/>
      <c r="AN19" s="1009"/>
      <c r="BA19" s="1113" t="str">
        <f t="shared" si="1"/>
        <v/>
      </c>
      <c r="BD19" s="1108">
        <f t="shared" si="2"/>
        <v>0</v>
      </c>
    </row>
    <row r="20" spans="1:56" s="1010" customFormat="1" ht="15" customHeight="1" x14ac:dyDescent="0.15">
      <c r="A20" s="1171"/>
      <c r="B20" s="1161" t="s">
        <v>27</v>
      </c>
      <c r="C20" s="1162"/>
      <c r="D20" s="1063">
        <f t="shared" si="3"/>
        <v>0</v>
      </c>
      <c r="E20" s="1055"/>
      <c r="F20" s="1056"/>
      <c r="G20" s="1056"/>
      <c r="H20" s="1056"/>
      <c r="I20" s="1056"/>
      <c r="J20" s="1056"/>
      <c r="K20" s="1056"/>
      <c r="L20" s="1056"/>
      <c r="M20" s="1057"/>
      <c r="N20" s="1118"/>
      <c r="O20" s="1103"/>
      <c r="P20" s="1071"/>
      <c r="Q20" s="1071"/>
      <c r="R20" s="1020" t="str">
        <f t="shared" si="0"/>
        <v/>
      </c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09"/>
      <c r="AF20" s="1009"/>
      <c r="AG20" s="1009"/>
      <c r="AH20" s="1009"/>
      <c r="AI20" s="1009"/>
      <c r="AJ20" s="1009"/>
      <c r="AK20" s="1009"/>
      <c r="AL20" s="1009"/>
      <c r="AM20" s="1009"/>
      <c r="AN20" s="1009"/>
      <c r="BA20" s="1113" t="str">
        <f t="shared" si="1"/>
        <v/>
      </c>
      <c r="BD20" s="1108">
        <f t="shared" si="2"/>
        <v>0</v>
      </c>
    </row>
    <row r="21" spans="1:56" s="1010" customFormat="1" ht="15" customHeight="1" x14ac:dyDescent="0.15">
      <c r="A21" s="1171"/>
      <c r="B21" s="1161" t="s">
        <v>26</v>
      </c>
      <c r="C21" s="1162"/>
      <c r="D21" s="1063">
        <f t="shared" si="3"/>
        <v>154</v>
      </c>
      <c r="E21" s="1055">
        <v>150</v>
      </c>
      <c r="F21" s="1056">
        <v>2</v>
      </c>
      <c r="G21" s="1056">
        <v>2</v>
      </c>
      <c r="H21" s="1056"/>
      <c r="I21" s="1056"/>
      <c r="J21" s="1056"/>
      <c r="K21" s="1056"/>
      <c r="L21" s="1056"/>
      <c r="M21" s="1057"/>
      <c r="N21" s="1118"/>
      <c r="O21" s="1103"/>
      <c r="P21" s="1071"/>
      <c r="Q21" s="1071"/>
      <c r="R21" s="1020" t="str">
        <f t="shared" si="0"/>
        <v/>
      </c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BA21" s="1113" t="str">
        <f t="shared" si="1"/>
        <v/>
      </c>
      <c r="BD21" s="1108">
        <f t="shared" si="2"/>
        <v>0</v>
      </c>
    </row>
    <row r="22" spans="1:56" s="1010" customFormat="1" ht="15" customHeight="1" x14ac:dyDescent="0.15">
      <c r="A22" s="1171"/>
      <c r="B22" s="1161" t="s">
        <v>25</v>
      </c>
      <c r="C22" s="1162"/>
      <c r="D22" s="1063">
        <f t="shared" si="3"/>
        <v>0</v>
      </c>
      <c r="E22" s="1055"/>
      <c r="F22" s="1056"/>
      <c r="G22" s="1056"/>
      <c r="H22" s="1056"/>
      <c r="I22" s="1056"/>
      <c r="J22" s="1056"/>
      <c r="K22" s="1056"/>
      <c r="L22" s="1056"/>
      <c r="M22" s="1057"/>
      <c r="N22" s="1118"/>
      <c r="O22" s="1103"/>
      <c r="P22" s="1071"/>
      <c r="Q22" s="1071"/>
      <c r="R22" s="1020" t="str">
        <f t="shared" si="0"/>
        <v/>
      </c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09"/>
      <c r="AG22" s="1009"/>
      <c r="AH22" s="1009"/>
      <c r="AI22" s="1009"/>
      <c r="AJ22" s="1009"/>
      <c r="AK22" s="1009"/>
      <c r="AL22" s="1009"/>
      <c r="AM22" s="1009"/>
      <c r="AN22" s="1009"/>
      <c r="BA22" s="1113" t="str">
        <f t="shared" si="1"/>
        <v/>
      </c>
      <c r="BD22" s="1108">
        <f t="shared" si="2"/>
        <v>0</v>
      </c>
    </row>
    <row r="23" spans="1:56" s="1010" customFormat="1" ht="15" customHeight="1" x14ac:dyDescent="0.15">
      <c r="A23" s="1171"/>
      <c r="B23" s="1161" t="s">
        <v>24</v>
      </c>
      <c r="C23" s="1162"/>
      <c r="D23" s="1063">
        <f t="shared" si="3"/>
        <v>0</v>
      </c>
      <c r="E23" s="1055"/>
      <c r="F23" s="1056"/>
      <c r="G23" s="1056"/>
      <c r="H23" s="1056"/>
      <c r="I23" s="1056"/>
      <c r="J23" s="1056"/>
      <c r="K23" s="1056"/>
      <c r="L23" s="1056"/>
      <c r="M23" s="1057"/>
      <c r="N23" s="1118"/>
      <c r="O23" s="1103"/>
      <c r="P23" s="1071"/>
      <c r="Q23" s="1071"/>
      <c r="R23" s="1020" t="str">
        <f t="shared" si="0"/>
        <v/>
      </c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1009"/>
      <c r="AL23" s="1009"/>
      <c r="AM23" s="1009"/>
      <c r="AN23" s="1009"/>
      <c r="BA23" s="1113" t="str">
        <f t="shared" si="1"/>
        <v/>
      </c>
      <c r="BD23" s="1108">
        <f t="shared" si="2"/>
        <v>0</v>
      </c>
    </row>
    <row r="24" spans="1:56" s="1010" customFormat="1" ht="15" customHeight="1" x14ac:dyDescent="0.15">
      <c r="A24" s="1171"/>
      <c r="B24" s="1163" t="s">
        <v>23</v>
      </c>
      <c r="C24" s="1164"/>
      <c r="D24" s="1073">
        <f t="shared" si="3"/>
        <v>0</v>
      </c>
      <c r="E24" s="1065"/>
      <c r="F24" s="1066"/>
      <c r="G24" s="1066"/>
      <c r="H24" s="1066"/>
      <c r="I24" s="1056"/>
      <c r="J24" s="1056"/>
      <c r="K24" s="1056"/>
      <c r="L24" s="1056"/>
      <c r="M24" s="1101"/>
      <c r="N24" s="1118"/>
      <c r="O24" s="1103"/>
      <c r="P24" s="1071"/>
      <c r="Q24" s="1072"/>
      <c r="R24" s="1020" t="str">
        <f t="shared" si="0"/>
        <v/>
      </c>
      <c r="S24" s="1009"/>
      <c r="T24" s="1009"/>
      <c r="U24" s="1009"/>
      <c r="V24" s="1009"/>
      <c r="W24" s="1009"/>
      <c r="X24" s="1009"/>
      <c r="Y24" s="1009"/>
      <c r="Z24" s="1009"/>
      <c r="AA24" s="1009"/>
      <c r="AB24" s="1009"/>
      <c r="AC24" s="1009"/>
      <c r="AD24" s="1009"/>
      <c r="AE24" s="1009"/>
      <c r="AF24" s="1009"/>
      <c r="AG24" s="1009"/>
      <c r="AH24" s="1009"/>
      <c r="AI24" s="1009"/>
      <c r="AJ24" s="1009"/>
      <c r="AK24" s="1009"/>
      <c r="AL24" s="1009"/>
      <c r="AM24" s="1009"/>
      <c r="AN24" s="1009"/>
      <c r="BA24" s="1113" t="str">
        <f t="shared" si="1"/>
        <v/>
      </c>
      <c r="BD24" s="1108">
        <f t="shared" si="2"/>
        <v>0</v>
      </c>
    </row>
    <row r="25" spans="1:56" s="1010" customFormat="1" ht="15" customHeight="1" x14ac:dyDescent="0.15">
      <c r="A25" s="1171"/>
      <c r="B25" s="1182" t="s">
        <v>22</v>
      </c>
      <c r="C25" s="1183"/>
      <c r="D25" s="1074">
        <f t="shared" si="3"/>
        <v>84</v>
      </c>
      <c r="E25" s="1075"/>
      <c r="F25" s="1076"/>
      <c r="G25" s="1076"/>
      <c r="H25" s="1076"/>
      <c r="I25" s="1076"/>
      <c r="J25" s="1076"/>
      <c r="K25" s="1076"/>
      <c r="L25" s="1076">
        <v>84</v>
      </c>
      <c r="M25" s="1077"/>
      <c r="N25" s="1122"/>
      <c r="O25" s="1104"/>
      <c r="P25" s="1078"/>
      <c r="Q25" s="1078"/>
      <c r="R25" s="1020" t="str">
        <f t="shared" si="0"/>
        <v/>
      </c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BA25" s="1113" t="str">
        <f t="shared" si="1"/>
        <v/>
      </c>
      <c r="BD25" s="1108">
        <f t="shared" si="2"/>
        <v>0</v>
      </c>
    </row>
    <row r="26" spans="1:56" s="1010" customFormat="1" ht="15" customHeight="1" x14ac:dyDescent="0.15">
      <c r="A26" s="1171"/>
      <c r="B26" s="1184" t="s">
        <v>21</v>
      </c>
      <c r="C26" s="1050" t="s">
        <v>20</v>
      </c>
      <c r="D26" s="1062">
        <f t="shared" si="3"/>
        <v>0</v>
      </c>
      <c r="E26" s="1079"/>
      <c r="F26" s="1069"/>
      <c r="G26" s="1069"/>
      <c r="H26" s="1069"/>
      <c r="I26" s="1069"/>
      <c r="J26" s="1069"/>
      <c r="K26" s="1069"/>
      <c r="L26" s="1069"/>
      <c r="M26" s="1080"/>
      <c r="N26" s="1123"/>
      <c r="O26" s="1117"/>
      <c r="P26" s="1081"/>
      <c r="Q26" s="1081"/>
      <c r="R26" s="1020" t="str">
        <f t="shared" si="0"/>
        <v/>
      </c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09"/>
      <c r="AG26" s="1009"/>
      <c r="AH26" s="1009"/>
      <c r="AI26" s="1009"/>
      <c r="AJ26" s="1009"/>
      <c r="AK26" s="1009"/>
      <c r="AL26" s="1009"/>
      <c r="AM26" s="1009"/>
      <c r="AN26" s="1009"/>
      <c r="BA26" s="1113" t="str">
        <f t="shared" si="1"/>
        <v/>
      </c>
      <c r="BD26" s="1108">
        <f t="shared" si="2"/>
        <v>0</v>
      </c>
    </row>
    <row r="27" spans="1:56" s="1010" customFormat="1" ht="15" customHeight="1" x14ac:dyDescent="0.15">
      <c r="A27" s="1171"/>
      <c r="B27" s="1174"/>
      <c r="C27" s="1041" t="s">
        <v>19</v>
      </c>
      <c r="D27" s="1063">
        <f t="shared" si="3"/>
        <v>0</v>
      </c>
      <c r="E27" s="1065"/>
      <c r="F27" s="1066"/>
      <c r="G27" s="1066"/>
      <c r="H27" s="1066"/>
      <c r="I27" s="1066"/>
      <c r="J27" s="1066"/>
      <c r="K27" s="1066"/>
      <c r="L27" s="1066"/>
      <c r="M27" s="1057"/>
      <c r="N27" s="1119"/>
      <c r="O27" s="1106"/>
      <c r="P27" s="1072"/>
      <c r="Q27" s="1072"/>
      <c r="R27" s="1020" t="str">
        <f t="shared" si="0"/>
        <v/>
      </c>
      <c r="S27" s="1009"/>
      <c r="T27" s="1009"/>
      <c r="U27" s="1009"/>
      <c r="V27" s="1009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09"/>
      <c r="AL27" s="1009"/>
      <c r="AM27" s="1009"/>
      <c r="AN27" s="1009"/>
      <c r="BA27" s="1113" t="str">
        <f t="shared" si="1"/>
        <v/>
      </c>
      <c r="BD27" s="1108">
        <f t="shared" si="2"/>
        <v>0</v>
      </c>
    </row>
    <row r="28" spans="1:56" s="1010" customFormat="1" ht="15" customHeight="1" x14ac:dyDescent="0.15">
      <c r="A28" s="1171"/>
      <c r="B28" s="1185"/>
      <c r="C28" s="1051" t="s">
        <v>18</v>
      </c>
      <c r="D28" s="1064">
        <f t="shared" si="3"/>
        <v>0</v>
      </c>
      <c r="E28" s="1082"/>
      <c r="F28" s="1083"/>
      <c r="G28" s="1083"/>
      <c r="H28" s="1083"/>
      <c r="I28" s="1083"/>
      <c r="J28" s="1083"/>
      <c r="K28" s="1083"/>
      <c r="L28" s="1083"/>
      <c r="M28" s="1060"/>
      <c r="N28" s="1124"/>
      <c r="O28" s="1105"/>
      <c r="P28" s="1084"/>
      <c r="Q28" s="1084"/>
      <c r="R28" s="1020" t="str">
        <f t="shared" si="0"/>
        <v/>
      </c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BA28" s="1113" t="str">
        <f t="shared" si="1"/>
        <v/>
      </c>
      <c r="BD28" s="1108">
        <f t="shared" si="2"/>
        <v>0</v>
      </c>
    </row>
    <row r="29" spans="1:56" s="1010" customFormat="1" ht="15" customHeight="1" x14ac:dyDescent="0.15">
      <c r="A29" s="1172"/>
      <c r="B29" s="1148" t="s">
        <v>6</v>
      </c>
      <c r="C29" s="1186"/>
      <c r="D29" s="1085">
        <f t="shared" si="3"/>
        <v>1033</v>
      </c>
      <c r="E29" s="1086">
        <f>SUM(E10:E28)</f>
        <v>815</v>
      </c>
      <c r="F29" s="1087">
        <f t="shared" ref="F29:Q29" si="4">SUM(F10:F28)</f>
        <v>39</v>
      </c>
      <c r="G29" s="1087">
        <f t="shared" si="4"/>
        <v>43</v>
      </c>
      <c r="H29" s="1087">
        <f t="shared" si="4"/>
        <v>10</v>
      </c>
      <c r="I29" s="1087">
        <f t="shared" si="4"/>
        <v>14</v>
      </c>
      <c r="J29" s="1087">
        <f t="shared" si="4"/>
        <v>2</v>
      </c>
      <c r="K29" s="1087">
        <f t="shared" si="4"/>
        <v>5</v>
      </c>
      <c r="L29" s="1087">
        <f t="shared" si="4"/>
        <v>105</v>
      </c>
      <c r="M29" s="1088">
        <f t="shared" si="4"/>
        <v>0</v>
      </c>
      <c r="N29" s="1125">
        <f t="shared" si="4"/>
        <v>57</v>
      </c>
      <c r="O29" s="1126">
        <f t="shared" si="4"/>
        <v>25</v>
      </c>
      <c r="P29" s="1090">
        <f t="shared" si="4"/>
        <v>0</v>
      </c>
      <c r="Q29" s="1090">
        <f t="shared" si="4"/>
        <v>0</v>
      </c>
      <c r="R29" s="1020" t="str">
        <f t="shared" si="0"/>
        <v/>
      </c>
      <c r="S29" s="1009"/>
      <c r="T29" s="1009"/>
      <c r="U29" s="1009"/>
      <c r="V29" s="1009"/>
      <c r="W29" s="1009"/>
      <c r="X29" s="1009"/>
      <c r="Y29" s="1009"/>
      <c r="Z29" s="1009"/>
      <c r="AA29" s="1009"/>
      <c r="AB29" s="1009"/>
      <c r="AC29" s="1009"/>
      <c r="AD29" s="1009"/>
      <c r="AE29" s="1009"/>
      <c r="AF29" s="1009"/>
      <c r="AG29" s="1009"/>
      <c r="AH29" s="1009"/>
      <c r="AI29" s="1009"/>
      <c r="AJ29" s="1009"/>
      <c r="AK29" s="1009"/>
      <c r="AL29" s="1009"/>
      <c r="AM29" s="1009"/>
      <c r="AN29" s="1009"/>
      <c r="BA29" s="1113" t="str">
        <f t="shared" si="1"/>
        <v/>
      </c>
      <c r="BD29" s="1108">
        <f t="shared" si="2"/>
        <v>0</v>
      </c>
    </row>
    <row r="30" spans="1:56" s="1009" customFormat="1" ht="30" customHeight="1" x14ac:dyDescent="0.2">
      <c r="A30" s="1043" t="s">
        <v>44</v>
      </c>
      <c r="B30" s="1043"/>
      <c r="C30" s="1043"/>
      <c r="D30" s="1043"/>
      <c r="E30" s="1043"/>
      <c r="F30" s="1043"/>
      <c r="G30" s="1044"/>
      <c r="H30" s="1044"/>
      <c r="I30" s="1038"/>
      <c r="J30" s="1038"/>
      <c r="K30" s="1038"/>
      <c r="L30" s="1038"/>
      <c r="M30" s="1038"/>
      <c r="N30" s="1038"/>
      <c r="O30" s="1015"/>
      <c r="P30" s="1038"/>
      <c r="Q30" s="1024"/>
    </row>
    <row r="31" spans="1:56" s="1010" customFormat="1" ht="48" customHeight="1" x14ac:dyDescent="0.15">
      <c r="A31" s="1167" t="s">
        <v>43</v>
      </c>
      <c r="B31" s="1168"/>
      <c r="C31" s="1169"/>
      <c r="D31" s="1128" t="s">
        <v>6</v>
      </c>
      <c r="E31" s="1045" t="s">
        <v>42</v>
      </c>
      <c r="F31" s="1130" t="s">
        <v>41</v>
      </c>
      <c r="G31" s="1130" t="s">
        <v>40</v>
      </c>
      <c r="H31" s="1023" t="s">
        <v>39</v>
      </c>
      <c r="I31" s="1038"/>
      <c r="J31" s="1038"/>
      <c r="K31" s="1038"/>
      <c r="L31" s="1038"/>
      <c r="M31" s="1038"/>
      <c r="N31" s="1038"/>
      <c r="O31" s="1038"/>
      <c r="P31" s="1038"/>
      <c r="Q31" s="1024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09"/>
      <c r="AJ31" s="1009"/>
      <c r="AK31" s="1009"/>
      <c r="AL31" s="1009"/>
      <c r="AM31" s="1009"/>
      <c r="AN31" s="1009"/>
    </row>
    <row r="32" spans="1:56" s="1010" customFormat="1" ht="15" customHeight="1" x14ac:dyDescent="0.15">
      <c r="A32" s="1170" t="s">
        <v>38</v>
      </c>
      <c r="B32" s="1178" t="s">
        <v>37</v>
      </c>
      <c r="C32" s="1179"/>
      <c r="D32" s="1091">
        <f>SUM(E32:H32)</f>
        <v>167</v>
      </c>
      <c r="E32" s="1067">
        <v>94</v>
      </c>
      <c r="F32" s="1068"/>
      <c r="G32" s="1068"/>
      <c r="H32" s="1092">
        <v>73</v>
      </c>
      <c r="I32" s="1020" t="str">
        <f>+BA32</f>
        <v/>
      </c>
      <c r="J32" s="1038"/>
      <c r="K32" s="1038"/>
      <c r="L32" s="1038"/>
      <c r="M32" s="1038"/>
      <c r="N32" s="1038"/>
      <c r="O32" s="1038"/>
      <c r="P32" s="1038"/>
      <c r="Q32" s="1024"/>
      <c r="R32" s="1009"/>
      <c r="S32" s="1009"/>
      <c r="T32" s="1009"/>
      <c r="U32" s="1009"/>
      <c r="V32" s="1009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09"/>
      <c r="AL32" s="1009"/>
      <c r="AM32" s="1009"/>
      <c r="AN32" s="1009"/>
      <c r="BA32" s="1113" t="str">
        <f>IF(D32&lt;&gt;SUM(E32:H32)," NO ALTERE LAS FÓRMULAS, el Total de Sesiones de educación grupal NO ES IGUAL a la suma de los profesionales. ","")</f>
        <v/>
      </c>
      <c r="BD32" s="1108">
        <f>IF(D32&lt;&gt;SUM(E32:H32),1,0)</f>
        <v>0</v>
      </c>
    </row>
    <row r="33" spans="1:56" s="1010" customFormat="1" ht="15" customHeight="1" x14ac:dyDescent="0.2">
      <c r="A33" s="1171"/>
      <c r="B33" s="1161" t="s">
        <v>36</v>
      </c>
      <c r="C33" s="1162"/>
      <c r="D33" s="1074">
        <f t="shared" ref="D33:D51" si="5">SUM(E33:H33)</f>
        <v>217</v>
      </c>
      <c r="E33" s="1055">
        <v>109</v>
      </c>
      <c r="F33" s="1056"/>
      <c r="G33" s="1056"/>
      <c r="H33" s="1053">
        <v>108</v>
      </c>
      <c r="I33" s="1020" t="str">
        <f t="shared" ref="I33:I51" si="6">+BA33</f>
        <v/>
      </c>
      <c r="J33" s="1038"/>
      <c r="K33" s="1038"/>
      <c r="L33" s="1038"/>
      <c r="M33" s="1038"/>
      <c r="N33" s="1038"/>
      <c r="O33" s="1038"/>
      <c r="P33" s="1015"/>
      <c r="Q33" s="1024"/>
      <c r="R33" s="1009"/>
      <c r="S33" s="1009"/>
      <c r="T33" s="1009"/>
      <c r="U33" s="1009"/>
      <c r="V33" s="1009"/>
      <c r="W33" s="1009"/>
      <c r="X33" s="1009"/>
      <c r="Y33" s="1009"/>
      <c r="Z33" s="1009"/>
      <c r="AA33" s="1009"/>
      <c r="AB33" s="1009"/>
      <c r="AC33" s="1009"/>
      <c r="AD33" s="1009"/>
      <c r="AE33" s="1009"/>
      <c r="AF33" s="1009"/>
      <c r="AG33" s="1009"/>
      <c r="AH33" s="1009"/>
      <c r="AI33" s="1009"/>
      <c r="AJ33" s="1009"/>
      <c r="AK33" s="1009"/>
      <c r="AL33" s="1009"/>
      <c r="AM33" s="1009"/>
      <c r="AN33" s="1009"/>
      <c r="BA33" s="1113" t="str">
        <f t="shared" ref="BA33:BA51" si="7">IF(D33&lt;&gt;SUM(E33:H33)," NO ALTERE LAS FÓRMULAS, el Total de Sesiones de educación grupal NO ES IGUAL a la suma de los profesionales. ","")</f>
        <v/>
      </c>
      <c r="BD33" s="1108">
        <f t="shared" ref="BD33:BD51" si="8">IF(D33&lt;&gt;SUM(E33:H33),1,0)</f>
        <v>0</v>
      </c>
    </row>
    <row r="34" spans="1:56" s="1010" customFormat="1" ht="15" customHeight="1" x14ac:dyDescent="0.15">
      <c r="A34" s="1171"/>
      <c r="B34" s="1161" t="s">
        <v>35</v>
      </c>
      <c r="C34" s="1162"/>
      <c r="D34" s="1074">
        <f t="shared" si="5"/>
        <v>107</v>
      </c>
      <c r="E34" s="1055">
        <v>56</v>
      </c>
      <c r="F34" s="1056"/>
      <c r="G34" s="1056"/>
      <c r="H34" s="1053">
        <v>51</v>
      </c>
      <c r="I34" s="1020" t="str">
        <f t="shared" si="6"/>
        <v/>
      </c>
      <c r="J34" s="1038"/>
      <c r="K34" s="1038"/>
      <c r="L34" s="1038"/>
      <c r="M34" s="1038"/>
      <c r="N34" s="1038"/>
      <c r="O34" s="1038"/>
      <c r="P34" s="1038"/>
      <c r="Q34" s="1024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09"/>
      <c r="AG34" s="1009"/>
      <c r="AH34" s="1009"/>
      <c r="AI34" s="1009"/>
      <c r="AJ34" s="1009"/>
      <c r="AK34" s="1009"/>
      <c r="AL34" s="1009"/>
      <c r="AM34" s="1009"/>
      <c r="AN34" s="1009"/>
      <c r="BA34" s="1113" t="str">
        <f t="shared" si="7"/>
        <v/>
      </c>
      <c r="BD34" s="1108">
        <f t="shared" si="8"/>
        <v>0</v>
      </c>
    </row>
    <row r="35" spans="1:56" s="1010" customFormat="1" ht="15" customHeight="1" x14ac:dyDescent="0.15">
      <c r="A35" s="1171"/>
      <c r="B35" s="1161" t="s">
        <v>34</v>
      </c>
      <c r="C35" s="1162"/>
      <c r="D35" s="1074">
        <f t="shared" si="5"/>
        <v>17</v>
      </c>
      <c r="E35" s="1055">
        <v>6</v>
      </c>
      <c r="F35" s="1056"/>
      <c r="G35" s="1056"/>
      <c r="H35" s="1053">
        <v>11</v>
      </c>
      <c r="I35" s="1020" t="str">
        <f t="shared" si="6"/>
        <v/>
      </c>
      <c r="J35" s="1038"/>
      <c r="K35" s="1038"/>
      <c r="L35" s="1038"/>
      <c r="M35" s="1038"/>
      <c r="N35" s="1038"/>
      <c r="O35" s="1038"/>
      <c r="P35" s="1038"/>
      <c r="Q35" s="1024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09"/>
      <c r="BA35" s="1113" t="str">
        <f t="shared" si="7"/>
        <v/>
      </c>
      <c r="BD35" s="1108">
        <f t="shared" si="8"/>
        <v>0</v>
      </c>
    </row>
    <row r="36" spans="1:56" s="1010" customFormat="1" ht="15" customHeight="1" x14ac:dyDescent="0.15">
      <c r="A36" s="1171"/>
      <c r="B36" s="1161" t="s">
        <v>33</v>
      </c>
      <c r="C36" s="1162"/>
      <c r="D36" s="1074">
        <f t="shared" si="5"/>
        <v>6</v>
      </c>
      <c r="E36" s="1055">
        <v>2</v>
      </c>
      <c r="F36" s="1056"/>
      <c r="G36" s="1056"/>
      <c r="H36" s="1053">
        <v>4</v>
      </c>
      <c r="I36" s="1020" t="str">
        <f t="shared" si="6"/>
        <v/>
      </c>
      <c r="J36" s="1038"/>
      <c r="K36" s="1038"/>
      <c r="L36" s="1038"/>
      <c r="M36" s="1038"/>
      <c r="N36" s="1038"/>
      <c r="O36" s="1038"/>
      <c r="P36" s="1038"/>
      <c r="Q36" s="1024"/>
      <c r="R36" s="1009"/>
      <c r="S36" s="1009"/>
      <c r="T36" s="1009"/>
      <c r="U36" s="1009"/>
      <c r="V36" s="1009"/>
      <c r="W36" s="1009"/>
      <c r="X36" s="1009"/>
      <c r="Y36" s="1009"/>
      <c r="Z36" s="1009"/>
      <c r="AA36" s="1009"/>
      <c r="AB36" s="1009"/>
      <c r="AC36" s="1009"/>
      <c r="AD36" s="1009"/>
      <c r="AE36" s="1009"/>
      <c r="AF36" s="1009"/>
      <c r="AG36" s="1009"/>
      <c r="AH36" s="1009"/>
      <c r="AI36" s="1009"/>
      <c r="AJ36" s="1009"/>
      <c r="AK36" s="1009"/>
      <c r="AL36" s="1009"/>
      <c r="AM36" s="1009"/>
      <c r="AN36" s="1009"/>
      <c r="BA36" s="1113" t="str">
        <f t="shared" si="7"/>
        <v/>
      </c>
      <c r="BD36" s="1108">
        <f t="shared" si="8"/>
        <v>0</v>
      </c>
    </row>
    <row r="37" spans="1:56" s="1010" customFormat="1" ht="15" customHeight="1" x14ac:dyDescent="0.15">
      <c r="A37" s="1171"/>
      <c r="B37" s="1161" t="s">
        <v>32</v>
      </c>
      <c r="C37" s="1162"/>
      <c r="D37" s="1074">
        <f t="shared" si="5"/>
        <v>0</v>
      </c>
      <c r="E37" s="1055"/>
      <c r="F37" s="1056"/>
      <c r="G37" s="1056"/>
      <c r="H37" s="1053"/>
      <c r="I37" s="1020" t="str">
        <f t="shared" si="6"/>
        <v/>
      </c>
      <c r="J37" s="1038"/>
      <c r="K37" s="1038"/>
      <c r="L37" s="1038"/>
      <c r="M37" s="1038"/>
      <c r="N37" s="1038"/>
      <c r="O37" s="1038"/>
      <c r="P37" s="1038"/>
      <c r="Q37" s="1024"/>
      <c r="R37" s="1009"/>
      <c r="S37" s="1009"/>
      <c r="T37" s="1009"/>
      <c r="U37" s="1009"/>
      <c r="V37" s="1009"/>
      <c r="W37" s="1009"/>
      <c r="X37" s="1009"/>
      <c r="Y37" s="1009"/>
      <c r="Z37" s="1009"/>
      <c r="AA37" s="1009"/>
      <c r="AB37" s="1009"/>
      <c r="AC37" s="1009"/>
      <c r="AD37" s="1009"/>
      <c r="AE37" s="1009"/>
      <c r="AF37" s="1009"/>
      <c r="AG37" s="1009"/>
      <c r="AH37" s="1009"/>
      <c r="AI37" s="1009"/>
      <c r="AJ37" s="1009"/>
      <c r="AK37" s="1009"/>
      <c r="AL37" s="1009"/>
      <c r="AM37" s="1009"/>
      <c r="AN37" s="1009"/>
      <c r="BA37" s="1113" t="str">
        <f t="shared" si="7"/>
        <v/>
      </c>
      <c r="BD37" s="1108">
        <f t="shared" si="8"/>
        <v>0</v>
      </c>
    </row>
    <row r="38" spans="1:56" s="1010" customFormat="1" ht="15" customHeight="1" x14ac:dyDescent="0.15">
      <c r="A38" s="1171"/>
      <c r="B38" s="1161" t="s">
        <v>31</v>
      </c>
      <c r="C38" s="1162"/>
      <c r="D38" s="1074">
        <f t="shared" si="5"/>
        <v>50</v>
      </c>
      <c r="E38" s="1055">
        <v>21</v>
      </c>
      <c r="F38" s="1056"/>
      <c r="G38" s="1056"/>
      <c r="H38" s="1053">
        <v>29</v>
      </c>
      <c r="I38" s="1020" t="str">
        <f t="shared" si="6"/>
        <v/>
      </c>
      <c r="J38" s="1038"/>
      <c r="K38" s="1038"/>
      <c r="L38" s="1038"/>
      <c r="M38" s="1038"/>
      <c r="N38" s="1038"/>
      <c r="O38" s="1038"/>
      <c r="P38" s="1038"/>
      <c r="Q38" s="1024"/>
      <c r="R38" s="1009"/>
      <c r="S38" s="1009"/>
      <c r="T38" s="1009"/>
      <c r="U38" s="1009"/>
      <c r="V38" s="1009"/>
      <c r="W38" s="1009"/>
      <c r="X38" s="1009"/>
      <c r="Y38" s="1009"/>
      <c r="Z38" s="1009"/>
      <c r="AA38" s="1009"/>
      <c r="AB38" s="1009"/>
      <c r="AC38" s="1009"/>
      <c r="AD38" s="1009"/>
      <c r="AE38" s="1009"/>
      <c r="AF38" s="1009"/>
      <c r="AG38" s="1009"/>
      <c r="AH38" s="1009"/>
      <c r="AI38" s="1009"/>
      <c r="AJ38" s="1009"/>
      <c r="AK38" s="1009"/>
      <c r="AL38" s="1009"/>
      <c r="AM38" s="1009"/>
      <c r="AN38" s="1009"/>
      <c r="BA38" s="1113" t="str">
        <f t="shared" si="7"/>
        <v/>
      </c>
      <c r="BD38" s="1108">
        <f t="shared" si="8"/>
        <v>0</v>
      </c>
    </row>
    <row r="39" spans="1:56" s="1010" customFormat="1" ht="15" customHeight="1" x14ac:dyDescent="0.15">
      <c r="A39" s="1171"/>
      <c r="B39" s="1161" t="s">
        <v>30</v>
      </c>
      <c r="C39" s="1162"/>
      <c r="D39" s="1074">
        <f t="shared" si="5"/>
        <v>15</v>
      </c>
      <c r="E39" s="1055">
        <v>15</v>
      </c>
      <c r="F39" s="1056"/>
      <c r="G39" s="1056"/>
      <c r="H39" s="1053"/>
      <c r="I39" s="1020" t="str">
        <f t="shared" si="6"/>
        <v/>
      </c>
      <c r="J39" s="1038"/>
      <c r="K39" s="1038"/>
      <c r="L39" s="1038"/>
      <c r="M39" s="1038"/>
      <c r="N39" s="1038"/>
      <c r="O39" s="1038"/>
      <c r="P39" s="1038"/>
      <c r="Q39" s="1024"/>
      <c r="R39" s="1009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009"/>
      <c r="AD39" s="1009"/>
      <c r="AE39" s="1009"/>
      <c r="AF39" s="1009"/>
      <c r="AG39" s="1009"/>
      <c r="AH39" s="1009"/>
      <c r="AI39" s="1009"/>
      <c r="AJ39" s="1009"/>
      <c r="AK39" s="1009"/>
      <c r="AL39" s="1009"/>
      <c r="AM39" s="1009"/>
      <c r="AN39" s="1009"/>
      <c r="BA39" s="1113" t="str">
        <f t="shared" si="7"/>
        <v/>
      </c>
      <c r="BD39" s="1108">
        <f t="shared" si="8"/>
        <v>0</v>
      </c>
    </row>
    <row r="40" spans="1:56" s="1010" customFormat="1" ht="15" customHeight="1" x14ac:dyDescent="0.15">
      <c r="A40" s="1171"/>
      <c r="B40" s="1176" t="s">
        <v>29</v>
      </c>
      <c r="C40" s="1177"/>
      <c r="D40" s="1074">
        <f t="shared" si="5"/>
        <v>89</v>
      </c>
      <c r="E40" s="1055">
        <v>89</v>
      </c>
      <c r="F40" s="1056"/>
      <c r="G40" s="1056"/>
      <c r="H40" s="1053"/>
      <c r="I40" s="1020" t="str">
        <f t="shared" si="6"/>
        <v/>
      </c>
      <c r="J40" s="1038"/>
      <c r="K40" s="1038"/>
      <c r="L40" s="1038"/>
      <c r="M40" s="1038"/>
      <c r="N40" s="1038"/>
      <c r="O40" s="1038"/>
      <c r="P40" s="1038"/>
      <c r="Q40" s="1024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09"/>
      <c r="AH40" s="1009"/>
      <c r="AI40" s="1009"/>
      <c r="AJ40" s="1009"/>
      <c r="AK40" s="1009"/>
      <c r="AL40" s="1009"/>
      <c r="AM40" s="1009"/>
      <c r="AN40" s="1009"/>
      <c r="BA40" s="1113" t="str">
        <f t="shared" si="7"/>
        <v/>
      </c>
      <c r="BD40" s="1108">
        <f t="shared" si="8"/>
        <v>0</v>
      </c>
    </row>
    <row r="41" spans="1:56" s="1010" customFormat="1" ht="15" customHeight="1" x14ac:dyDescent="0.15">
      <c r="A41" s="1171"/>
      <c r="B41" s="1161" t="s">
        <v>28</v>
      </c>
      <c r="C41" s="1162"/>
      <c r="D41" s="1074">
        <f t="shared" si="5"/>
        <v>0</v>
      </c>
      <c r="E41" s="1055"/>
      <c r="F41" s="1056"/>
      <c r="G41" s="1056"/>
      <c r="H41" s="1053"/>
      <c r="I41" s="1020" t="str">
        <f t="shared" si="6"/>
        <v/>
      </c>
      <c r="J41" s="1038"/>
      <c r="K41" s="1038"/>
      <c r="L41" s="1038"/>
      <c r="M41" s="1038"/>
      <c r="N41" s="1038"/>
      <c r="O41" s="1038"/>
      <c r="P41" s="1038"/>
      <c r="Q41" s="1024"/>
      <c r="R41" s="1009"/>
      <c r="S41" s="1009"/>
      <c r="T41" s="1009"/>
      <c r="U41" s="1009"/>
      <c r="V41" s="1009"/>
      <c r="W41" s="1009"/>
      <c r="X41" s="1009"/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09"/>
      <c r="AM41" s="1009"/>
      <c r="AN41" s="1009"/>
      <c r="BA41" s="1113" t="str">
        <f t="shared" si="7"/>
        <v/>
      </c>
      <c r="BD41" s="1108">
        <f t="shared" si="8"/>
        <v>0</v>
      </c>
    </row>
    <row r="42" spans="1:56" s="1010" customFormat="1" ht="15" customHeight="1" x14ac:dyDescent="0.15">
      <c r="A42" s="1171"/>
      <c r="B42" s="1161" t="s">
        <v>27</v>
      </c>
      <c r="C42" s="1162"/>
      <c r="D42" s="1074">
        <f t="shared" si="5"/>
        <v>1</v>
      </c>
      <c r="E42" s="1055">
        <v>1</v>
      </c>
      <c r="F42" s="1056"/>
      <c r="G42" s="1056"/>
      <c r="H42" s="1053"/>
      <c r="I42" s="1020" t="str">
        <f t="shared" si="6"/>
        <v/>
      </c>
      <c r="J42" s="1038"/>
      <c r="K42" s="1038"/>
      <c r="L42" s="1038"/>
      <c r="M42" s="1038"/>
      <c r="N42" s="1038"/>
      <c r="O42" s="1038"/>
      <c r="P42" s="1038"/>
      <c r="Q42" s="1024"/>
      <c r="R42" s="1009"/>
      <c r="S42" s="1009"/>
      <c r="T42" s="1009"/>
      <c r="U42" s="1009"/>
      <c r="V42" s="1009"/>
      <c r="W42" s="1009"/>
      <c r="X42" s="1009"/>
      <c r="Y42" s="1009"/>
      <c r="Z42" s="1009"/>
      <c r="AA42" s="1009"/>
      <c r="AB42" s="1009"/>
      <c r="AC42" s="1009"/>
      <c r="AD42" s="1009"/>
      <c r="AE42" s="1009"/>
      <c r="AF42" s="1009"/>
      <c r="AG42" s="1009"/>
      <c r="AH42" s="1009"/>
      <c r="AI42" s="1009"/>
      <c r="AJ42" s="1009"/>
      <c r="AK42" s="1009"/>
      <c r="AL42" s="1009"/>
      <c r="AM42" s="1009"/>
      <c r="AN42" s="1009"/>
      <c r="BA42" s="1113" t="str">
        <f t="shared" si="7"/>
        <v/>
      </c>
      <c r="BD42" s="1108">
        <f t="shared" si="8"/>
        <v>0</v>
      </c>
    </row>
    <row r="43" spans="1:56" s="1010" customFormat="1" ht="15" customHeight="1" x14ac:dyDescent="0.15">
      <c r="A43" s="1171"/>
      <c r="B43" s="1161" t="s">
        <v>26</v>
      </c>
      <c r="C43" s="1162"/>
      <c r="D43" s="1074">
        <f t="shared" si="5"/>
        <v>154</v>
      </c>
      <c r="E43" s="1055">
        <v>85</v>
      </c>
      <c r="F43" s="1056"/>
      <c r="G43" s="1056"/>
      <c r="H43" s="1053">
        <v>69</v>
      </c>
      <c r="I43" s="1020" t="str">
        <f t="shared" si="6"/>
        <v/>
      </c>
      <c r="J43" s="1038"/>
      <c r="K43" s="1038"/>
      <c r="L43" s="1038"/>
      <c r="M43" s="1038"/>
      <c r="N43" s="1038"/>
      <c r="O43" s="1038"/>
      <c r="P43" s="1038"/>
      <c r="Q43" s="1024"/>
      <c r="R43" s="1009"/>
      <c r="S43" s="1009"/>
      <c r="T43" s="1009"/>
      <c r="U43" s="1009"/>
      <c r="V43" s="1009"/>
      <c r="W43" s="1009"/>
      <c r="X43" s="1009"/>
      <c r="Y43" s="1009"/>
      <c r="Z43" s="1009"/>
      <c r="AA43" s="1009"/>
      <c r="AB43" s="1009"/>
      <c r="AC43" s="1009"/>
      <c r="AD43" s="1009"/>
      <c r="AE43" s="1009"/>
      <c r="AF43" s="1009"/>
      <c r="AG43" s="1009"/>
      <c r="AH43" s="1009"/>
      <c r="AI43" s="1009"/>
      <c r="AJ43" s="1009"/>
      <c r="AK43" s="1009"/>
      <c r="AL43" s="1009"/>
      <c r="AM43" s="1009"/>
      <c r="AN43" s="1009"/>
      <c r="BA43" s="1113" t="str">
        <f t="shared" si="7"/>
        <v/>
      </c>
      <c r="BD43" s="1108">
        <f t="shared" si="8"/>
        <v>0</v>
      </c>
    </row>
    <row r="44" spans="1:56" s="1010" customFormat="1" ht="15" customHeight="1" x14ac:dyDescent="0.15">
      <c r="A44" s="1171"/>
      <c r="B44" s="1161" t="s">
        <v>25</v>
      </c>
      <c r="C44" s="1162"/>
      <c r="D44" s="1074">
        <f t="shared" si="5"/>
        <v>0</v>
      </c>
      <c r="E44" s="1055"/>
      <c r="F44" s="1056"/>
      <c r="G44" s="1056"/>
      <c r="H44" s="1053"/>
      <c r="I44" s="1020" t="str">
        <f t="shared" si="6"/>
        <v/>
      </c>
      <c r="J44" s="1038"/>
      <c r="K44" s="1038"/>
      <c r="L44" s="1038"/>
      <c r="M44" s="1038"/>
      <c r="N44" s="1038"/>
      <c r="O44" s="1038"/>
      <c r="P44" s="1038"/>
      <c r="Q44" s="1024"/>
      <c r="R44" s="1009"/>
      <c r="S44" s="1009"/>
      <c r="T44" s="1009"/>
      <c r="U44" s="1009"/>
      <c r="V44" s="1009"/>
      <c r="W44" s="1009"/>
      <c r="X44" s="1009"/>
      <c r="Y44" s="1009"/>
      <c r="Z44" s="1009"/>
      <c r="AA44" s="1009"/>
      <c r="AB44" s="1009"/>
      <c r="AC44" s="1009"/>
      <c r="AD44" s="1009"/>
      <c r="AE44" s="1009"/>
      <c r="AF44" s="1009"/>
      <c r="AG44" s="1009"/>
      <c r="AH44" s="1009"/>
      <c r="AI44" s="1009"/>
      <c r="AJ44" s="1009"/>
      <c r="AK44" s="1009"/>
      <c r="AL44" s="1009"/>
      <c r="AM44" s="1009"/>
      <c r="AN44" s="1009"/>
      <c r="BA44" s="1113" t="str">
        <f t="shared" si="7"/>
        <v/>
      </c>
      <c r="BD44" s="1108">
        <f t="shared" si="8"/>
        <v>0</v>
      </c>
    </row>
    <row r="45" spans="1:56" s="1010" customFormat="1" ht="15" customHeight="1" x14ac:dyDescent="0.15">
      <c r="A45" s="1171"/>
      <c r="B45" s="1161" t="s">
        <v>24</v>
      </c>
      <c r="C45" s="1162"/>
      <c r="D45" s="1074">
        <f t="shared" si="5"/>
        <v>0</v>
      </c>
      <c r="E45" s="1055"/>
      <c r="F45" s="1056"/>
      <c r="G45" s="1056"/>
      <c r="H45" s="1053"/>
      <c r="I45" s="1020" t="str">
        <f t="shared" si="6"/>
        <v/>
      </c>
      <c r="J45" s="1038"/>
      <c r="K45" s="1038"/>
      <c r="L45" s="1038"/>
      <c r="M45" s="1038"/>
      <c r="N45" s="1038"/>
      <c r="O45" s="1038"/>
      <c r="P45" s="1038"/>
      <c r="Q45" s="1024"/>
      <c r="R45" s="1009"/>
      <c r="S45" s="1009"/>
      <c r="T45" s="1009"/>
      <c r="U45" s="1009"/>
      <c r="V45" s="1009"/>
      <c r="W45" s="1009"/>
      <c r="X45" s="1009"/>
      <c r="Y45" s="1009"/>
      <c r="Z45" s="1009"/>
      <c r="AA45" s="1009"/>
      <c r="AB45" s="1009"/>
      <c r="AC45" s="1009"/>
      <c r="AD45" s="1009"/>
      <c r="AE45" s="1009"/>
      <c r="AF45" s="1009"/>
      <c r="AG45" s="1009"/>
      <c r="AH45" s="1009"/>
      <c r="AI45" s="1009"/>
      <c r="AJ45" s="1009"/>
      <c r="AK45" s="1009"/>
      <c r="AL45" s="1009"/>
      <c r="AM45" s="1009"/>
      <c r="AN45" s="1009"/>
      <c r="BA45" s="1113" t="str">
        <f t="shared" si="7"/>
        <v/>
      </c>
      <c r="BD45" s="1108">
        <f t="shared" si="8"/>
        <v>0</v>
      </c>
    </row>
    <row r="46" spans="1:56" s="1010" customFormat="1" ht="15" customHeight="1" x14ac:dyDescent="0.15">
      <c r="A46" s="1171"/>
      <c r="B46" s="1163" t="s">
        <v>23</v>
      </c>
      <c r="C46" s="1164"/>
      <c r="D46" s="1074">
        <f t="shared" si="5"/>
        <v>0</v>
      </c>
      <c r="E46" s="1075"/>
      <c r="F46" s="1076"/>
      <c r="G46" s="1076"/>
      <c r="H46" s="1054"/>
      <c r="I46" s="1020" t="str">
        <f t="shared" si="6"/>
        <v/>
      </c>
      <c r="J46" s="1038"/>
      <c r="K46" s="1038"/>
      <c r="L46" s="1038"/>
      <c r="M46" s="1038"/>
      <c r="N46" s="1038"/>
      <c r="O46" s="1038"/>
      <c r="P46" s="1038"/>
      <c r="Q46" s="1024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09"/>
      <c r="AG46" s="1009"/>
      <c r="AH46" s="1009"/>
      <c r="AI46" s="1009"/>
      <c r="AJ46" s="1009"/>
      <c r="AK46" s="1009"/>
      <c r="AL46" s="1009"/>
      <c r="AM46" s="1009"/>
      <c r="AN46" s="1009"/>
      <c r="BA46" s="1113" t="str">
        <f t="shared" si="7"/>
        <v/>
      </c>
      <c r="BD46" s="1108">
        <f t="shared" si="8"/>
        <v>0</v>
      </c>
    </row>
    <row r="47" spans="1:56" s="1010" customFormat="1" ht="15" customHeight="1" x14ac:dyDescent="0.15">
      <c r="A47" s="1171"/>
      <c r="B47" s="1165" t="s">
        <v>22</v>
      </c>
      <c r="C47" s="1166"/>
      <c r="D47" s="1074">
        <f t="shared" si="5"/>
        <v>221</v>
      </c>
      <c r="E47" s="1075">
        <v>221</v>
      </c>
      <c r="F47" s="1076"/>
      <c r="G47" s="1076"/>
      <c r="H47" s="1054"/>
      <c r="I47" s="1020" t="str">
        <f t="shared" si="6"/>
        <v/>
      </c>
      <c r="J47" s="1038"/>
      <c r="K47" s="1038"/>
      <c r="L47" s="1038"/>
      <c r="M47" s="1038"/>
      <c r="N47" s="1038"/>
      <c r="O47" s="1038"/>
      <c r="P47" s="1038"/>
      <c r="Q47" s="1024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1009"/>
      <c r="AL47" s="1009"/>
      <c r="AM47" s="1009"/>
      <c r="AN47" s="1009"/>
      <c r="BA47" s="1113" t="str">
        <f t="shared" si="7"/>
        <v/>
      </c>
      <c r="BD47" s="1108">
        <f t="shared" si="8"/>
        <v>0</v>
      </c>
    </row>
    <row r="48" spans="1:56" s="1010" customFormat="1" ht="15" customHeight="1" x14ac:dyDescent="0.15">
      <c r="A48" s="1171"/>
      <c r="B48" s="1173" t="s">
        <v>21</v>
      </c>
      <c r="C48" s="1040" t="s">
        <v>20</v>
      </c>
      <c r="D48" s="1091">
        <f t="shared" si="5"/>
        <v>0</v>
      </c>
      <c r="E48" s="1067"/>
      <c r="F48" s="1068"/>
      <c r="G48" s="1068"/>
      <c r="H48" s="1092"/>
      <c r="I48" s="1020" t="str">
        <f t="shared" si="6"/>
        <v/>
      </c>
      <c r="J48" s="1038"/>
      <c r="K48" s="1038"/>
      <c r="L48" s="1038"/>
      <c r="M48" s="1038"/>
      <c r="N48" s="1038"/>
      <c r="O48" s="1038"/>
      <c r="P48" s="1038"/>
      <c r="Q48" s="1024"/>
      <c r="R48" s="1009"/>
      <c r="S48" s="1009"/>
      <c r="T48" s="1009"/>
      <c r="U48" s="1009"/>
      <c r="V48" s="1009"/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1009"/>
      <c r="AL48" s="1009"/>
      <c r="AM48" s="1009"/>
      <c r="AN48" s="1009"/>
      <c r="BA48" s="1113" t="str">
        <f t="shared" si="7"/>
        <v/>
      </c>
      <c r="BD48" s="1108">
        <f t="shared" si="8"/>
        <v>0</v>
      </c>
    </row>
    <row r="49" spans="1:56" s="1010" customFormat="1" ht="15" customHeight="1" x14ac:dyDescent="0.15">
      <c r="A49" s="1171"/>
      <c r="B49" s="1174"/>
      <c r="C49" s="1041" t="s">
        <v>19</v>
      </c>
      <c r="D49" s="1074">
        <f t="shared" si="5"/>
        <v>0</v>
      </c>
      <c r="E49" s="1055"/>
      <c r="F49" s="1056"/>
      <c r="G49" s="1056"/>
      <c r="H49" s="1053"/>
      <c r="I49" s="1020" t="str">
        <f t="shared" si="6"/>
        <v/>
      </c>
      <c r="J49" s="1038"/>
      <c r="K49" s="1038"/>
      <c r="L49" s="1038"/>
      <c r="M49" s="1038"/>
      <c r="N49" s="1038"/>
      <c r="O49" s="1038"/>
      <c r="P49" s="1038"/>
      <c r="Q49" s="1024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09"/>
      <c r="AJ49" s="1009"/>
      <c r="AK49" s="1009"/>
      <c r="AL49" s="1009"/>
      <c r="AM49" s="1009"/>
      <c r="AN49" s="1009"/>
      <c r="BA49" s="1113" t="str">
        <f t="shared" si="7"/>
        <v/>
      </c>
      <c r="BD49" s="1108">
        <f t="shared" si="8"/>
        <v>0</v>
      </c>
    </row>
    <row r="50" spans="1:56" s="1010" customFormat="1" ht="15" customHeight="1" x14ac:dyDescent="0.15">
      <c r="A50" s="1171"/>
      <c r="B50" s="1175"/>
      <c r="C50" s="1042" t="s">
        <v>18</v>
      </c>
      <c r="D50" s="1064">
        <f t="shared" si="5"/>
        <v>0</v>
      </c>
      <c r="E50" s="1058"/>
      <c r="F50" s="1059"/>
      <c r="G50" s="1059"/>
      <c r="H50" s="1061"/>
      <c r="I50" s="1020" t="str">
        <f t="shared" si="6"/>
        <v/>
      </c>
      <c r="J50" s="1038"/>
      <c r="K50" s="1038"/>
      <c r="L50" s="1038"/>
      <c r="M50" s="1038"/>
      <c r="N50" s="1038"/>
      <c r="O50" s="1038"/>
      <c r="P50" s="1038"/>
      <c r="Q50" s="1024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BA50" s="1113" t="str">
        <f t="shared" si="7"/>
        <v/>
      </c>
      <c r="BD50" s="1108">
        <f t="shared" si="8"/>
        <v>0</v>
      </c>
    </row>
    <row r="51" spans="1:56" s="1010" customFormat="1" ht="15" customHeight="1" x14ac:dyDescent="0.15">
      <c r="A51" s="1172"/>
      <c r="B51" s="1148" t="s">
        <v>6</v>
      </c>
      <c r="C51" s="1150"/>
      <c r="D51" s="1085">
        <f t="shared" si="5"/>
        <v>1044</v>
      </c>
      <c r="E51" s="1086">
        <f>SUM(E32:E50)</f>
        <v>699</v>
      </c>
      <c r="F51" s="1087">
        <f>SUM(F32:F50)</f>
        <v>0</v>
      </c>
      <c r="G51" s="1087">
        <f>SUM(G32:G50)</f>
        <v>0</v>
      </c>
      <c r="H51" s="1089">
        <f>SUM(H32:H50)</f>
        <v>345</v>
      </c>
      <c r="I51" s="1020" t="str">
        <f t="shared" si="6"/>
        <v/>
      </c>
      <c r="J51" s="1038"/>
      <c r="K51" s="1038"/>
      <c r="L51" s="1038"/>
      <c r="M51" s="1038"/>
      <c r="N51" s="1038"/>
      <c r="O51" s="1038"/>
      <c r="P51" s="1038"/>
      <c r="Q51" s="1024"/>
      <c r="R51" s="1009"/>
      <c r="S51" s="1009"/>
      <c r="T51" s="1009"/>
      <c r="U51" s="1009"/>
      <c r="V51" s="1009"/>
      <c r="W51" s="1009"/>
      <c r="X51" s="1009"/>
      <c r="Y51" s="1009"/>
      <c r="Z51" s="1009"/>
      <c r="AA51" s="1009"/>
      <c r="AB51" s="1009"/>
      <c r="AC51" s="1009"/>
      <c r="AD51" s="1009"/>
      <c r="AE51" s="1009"/>
      <c r="AF51" s="1009"/>
      <c r="AG51" s="1009"/>
      <c r="AH51" s="1009"/>
      <c r="AI51" s="1009"/>
      <c r="AJ51" s="1009"/>
      <c r="AK51" s="1009"/>
      <c r="AL51" s="1009"/>
      <c r="AM51" s="1009"/>
      <c r="AN51" s="1009"/>
      <c r="BA51" s="1113" t="str">
        <f t="shared" si="7"/>
        <v/>
      </c>
      <c r="BD51" s="1108">
        <f t="shared" si="8"/>
        <v>0</v>
      </c>
    </row>
    <row r="52" spans="1:56" s="1009" customFormat="1" ht="30" customHeight="1" x14ac:dyDescent="0.2">
      <c r="A52" s="1043" t="s">
        <v>17</v>
      </c>
      <c r="B52" s="1043"/>
      <c r="C52" s="1043"/>
      <c r="D52" s="1043"/>
      <c r="E52" s="1043"/>
      <c r="F52" s="1043"/>
      <c r="G52" s="1044"/>
      <c r="H52" s="1044"/>
      <c r="I52" s="1016"/>
      <c r="J52" s="1016"/>
      <c r="K52" s="1016"/>
      <c r="L52" s="1016"/>
      <c r="M52" s="1016"/>
      <c r="N52" s="1016"/>
      <c r="O52" s="1015"/>
      <c r="P52" s="1038"/>
      <c r="Q52" s="1024"/>
    </row>
    <row r="53" spans="1:56" s="1010" customFormat="1" ht="36.75" customHeight="1" x14ac:dyDescent="0.15">
      <c r="A53" s="1154" t="s">
        <v>16</v>
      </c>
      <c r="B53" s="1154"/>
      <c r="C53" s="1154"/>
      <c r="D53" s="1127" t="s">
        <v>15</v>
      </c>
      <c r="E53" s="1129" t="s">
        <v>14</v>
      </c>
      <c r="F53" s="1130" t="s">
        <v>13</v>
      </c>
      <c r="G53" s="1130" t="s">
        <v>12</v>
      </c>
      <c r="H53" s="1023" t="s">
        <v>11</v>
      </c>
      <c r="I53" s="1046"/>
      <c r="J53" s="1037"/>
      <c r="K53" s="1037"/>
      <c r="L53" s="1037"/>
      <c r="M53" s="1037"/>
      <c r="N53" s="1037"/>
      <c r="O53" s="1037"/>
      <c r="P53" s="1038"/>
      <c r="Q53" s="1024"/>
      <c r="R53" s="1009"/>
      <c r="S53" s="1009"/>
      <c r="T53" s="1009"/>
      <c r="U53" s="1009"/>
      <c r="V53" s="1009"/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1009"/>
      <c r="AH53" s="1009"/>
      <c r="AI53" s="1009"/>
      <c r="AJ53" s="1009"/>
      <c r="AK53" s="1009"/>
      <c r="AL53" s="1009"/>
      <c r="AM53" s="1009"/>
      <c r="AN53" s="1009"/>
    </row>
    <row r="54" spans="1:56" s="1010" customFormat="1" ht="15.95" customHeight="1" x14ac:dyDescent="0.15">
      <c r="A54" s="1155" t="s">
        <v>10</v>
      </c>
      <c r="B54" s="1156"/>
      <c r="C54" s="1157"/>
      <c r="D54" s="1093">
        <f>SUM(E54:H54)</f>
        <v>0</v>
      </c>
      <c r="E54" s="1067"/>
      <c r="F54" s="1068"/>
      <c r="G54" s="1068"/>
      <c r="H54" s="1092"/>
      <c r="I54" s="1020" t="str">
        <f>+BA54</f>
        <v/>
      </c>
      <c r="J54" s="1037"/>
      <c r="K54" s="1037"/>
      <c r="L54" s="1037"/>
      <c r="M54" s="1037"/>
      <c r="N54" s="1037"/>
      <c r="O54" s="1037"/>
      <c r="P54" s="1038"/>
      <c r="Q54" s="1024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09"/>
      <c r="AH54" s="1009"/>
      <c r="AI54" s="1009"/>
      <c r="AJ54" s="1009"/>
      <c r="AK54" s="1009"/>
      <c r="AL54" s="1009"/>
      <c r="AM54" s="1009"/>
      <c r="AN54" s="1009"/>
      <c r="BA54" s="1113" t="str">
        <f>IF(D54&lt;&gt;SUM(E54:H54)," NO ALTERE LAS FÓRMULAS, el Total de Sesiones de educación grupal NO ES IGUAL a la suma de los profesionales. ","")</f>
        <v/>
      </c>
      <c r="BD54" s="1108">
        <f>IF(D54&lt;&gt;SUM(E54:H54),1,0)</f>
        <v>0</v>
      </c>
    </row>
    <row r="55" spans="1:56" s="1010" customFormat="1" ht="15.95" customHeight="1" x14ac:dyDescent="0.2">
      <c r="A55" s="1158" t="s">
        <v>9</v>
      </c>
      <c r="B55" s="1159"/>
      <c r="C55" s="1160"/>
      <c r="D55" s="1093">
        <f>SUM(E55:H55)</f>
        <v>0</v>
      </c>
      <c r="E55" s="1094"/>
      <c r="F55" s="1095"/>
      <c r="G55" s="1095"/>
      <c r="H55" s="1096"/>
      <c r="I55" s="1020" t="str">
        <f>+BA55</f>
        <v/>
      </c>
      <c r="J55" s="1037"/>
      <c r="K55" s="1037"/>
      <c r="L55" s="1037"/>
      <c r="M55" s="1037"/>
      <c r="N55" s="1037"/>
      <c r="O55" s="1037"/>
      <c r="P55" s="1015"/>
      <c r="Q55" s="1024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009"/>
      <c r="AC55" s="1009"/>
      <c r="AD55" s="1009"/>
      <c r="AE55" s="1009"/>
      <c r="AF55" s="1009"/>
      <c r="AG55" s="1009"/>
      <c r="AH55" s="1009"/>
      <c r="AI55" s="1009"/>
      <c r="AJ55" s="1009"/>
      <c r="AK55" s="1009"/>
      <c r="AL55" s="1009"/>
      <c r="AM55" s="1009"/>
      <c r="AN55" s="1009"/>
      <c r="BA55" s="1113" t="str">
        <f>IF(D55&lt;&gt;SUM(E55:H55)," NO ALTERE LAS FÓRMULAS, el Total de Sesiones de educación grupal NO ES IGUAL a la suma de los profesionales. ","")</f>
        <v/>
      </c>
      <c r="BD55" s="1108">
        <f>IF(D55&lt;&gt;SUM(E55:H55),1,0)</f>
        <v>0</v>
      </c>
    </row>
    <row r="56" spans="1:56" s="1010" customFormat="1" ht="15.95" customHeight="1" x14ac:dyDescent="0.15">
      <c r="A56" s="1135" t="s">
        <v>8</v>
      </c>
      <c r="B56" s="1136"/>
      <c r="C56" s="1137"/>
      <c r="D56" s="1093">
        <f>SUM(E56:H56)</f>
        <v>0</v>
      </c>
      <c r="E56" s="1055"/>
      <c r="F56" s="1056"/>
      <c r="G56" s="1056"/>
      <c r="H56" s="1053"/>
      <c r="I56" s="1020" t="str">
        <f>+BA56</f>
        <v/>
      </c>
      <c r="J56" s="1037"/>
      <c r="K56" s="1037"/>
      <c r="L56" s="1037"/>
      <c r="M56" s="1037"/>
      <c r="N56" s="1037"/>
      <c r="O56" s="1037"/>
      <c r="P56" s="1037"/>
      <c r="Q56" s="1024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1009"/>
      <c r="AL56" s="1009"/>
      <c r="AM56" s="1009"/>
      <c r="AN56" s="1009"/>
      <c r="BA56" s="1113" t="str">
        <f>IF(D56&lt;&gt;SUM(E56:H56)," NO ALTERE LAS FÓRMULAS, el Total de Sesiones de educación grupal NO ES IGUAL a la suma de los profesionales. ","")</f>
        <v/>
      </c>
      <c r="BD56" s="1108">
        <f>IF(D56&lt;&gt;SUM(E56:H56),1,0)</f>
        <v>0</v>
      </c>
    </row>
    <row r="57" spans="1:56" s="1010" customFormat="1" ht="15.95" customHeight="1" x14ac:dyDescent="0.15">
      <c r="A57" s="1145" t="s">
        <v>7</v>
      </c>
      <c r="B57" s="1146"/>
      <c r="C57" s="1147"/>
      <c r="D57" s="1097">
        <f>SUM(E57:H57)</f>
        <v>0</v>
      </c>
      <c r="E57" s="1075"/>
      <c r="F57" s="1076"/>
      <c r="G57" s="1076"/>
      <c r="H57" s="1054"/>
      <c r="I57" s="1020" t="str">
        <f>+BA57</f>
        <v/>
      </c>
      <c r="J57" s="1037"/>
      <c r="K57" s="1037"/>
      <c r="L57" s="1037"/>
      <c r="M57" s="1037"/>
      <c r="N57" s="1037"/>
      <c r="O57" s="1037"/>
      <c r="P57" s="1037"/>
      <c r="Q57" s="1024"/>
      <c r="R57" s="1009"/>
      <c r="S57" s="1009"/>
      <c r="T57" s="1009"/>
      <c r="U57" s="1009"/>
      <c r="V57" s="1009"/>
      <c r="W57" s="1009"/>
      <c r="X57" s="1009"/>
      <c r="Y57" s="1009"/>
      <c r="Z57" s="1009"/>
      <c r="AA57" s="1009"/>
      <c r="AB57" s="1009"/>
      <c r="AC57" s="1009"/>
      <c r="AD57" s="1009"/>
      <c r="AE57" s="1009"/>
      <c r="AF57" s="1009"/>
      <c r="AG57" s="1009"/>
      <c r="AH57" s="1009"/>
      <c r="AI57" s="1009"/>
      <c r="AJ57" s="1009"/>
      <c r="AK57" s="1009"/>
      <c r="AL57" s="1009"/>
      <c r="AM57" s="1009"/>
      <c r="AN57" s="1009"/>
      <c r="BA57" s="1113" t="str">
        <f>IF(D57&lt;&gt;SUM(E57:H57)," NO ALTERE LAS FÓRMULAS, el Total de Sesiones de educación grupal NO ES IGUAL a la suma de los profesionales. ","")</f>
        <v/>
      </c>
      <c r="BD57" s="1108">
        <f>IF(D57&lt;&gt;SUM(E57:H57),1,0)</f>
        <v>0</v>
      </c>
    </row>
    <row r="58" spans="1:56" s="1010" customFormat="1" ht="15.95" customHeight="1" x14ac:dyDescent="0.15">
      <c r="A58" s="1148" t="s">
        <v>6</v>
      </c>
      <c r="B58" s="1149"/>
      <c r="C58" s="1150"/>
      <c r="D58" s="1098">
        <f>SUM(D54:D57)</f>
        <v>0</v>
      </c>
      <c r="E58" s="1086">
        <f>SUM(E54:E57)</f>
        <v>0</v>
      </c>
      <c r="F58" s="1087">
        <f>SUM(F54:F57)</f>
        <v>0</v>
      </c>
      <c r="G58" s="1087">
        <f>SUM(G54:G57)</f>
        <v>0</v>
      </c>
      <c r="H58" s="1089">
        <f>SUM(H54:H57)</f>
        <v>0</v>
      </c>
      <c r="I58" s="1020" t="str">
        <f>+BA58</f>
        <v/>
      </c>
      <c r="J58" s="1038"/>
      <c r="K58" s="1038"/>
      <c r="L58" s="1038"/>
      <c r="M58" s="1038"/>
      <c r="N58" s="1038"/>
      <c r="O58" s="1038"/>
      <c r="P58" s="1037"/>
      <c r="Q58" s="1024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9"/>
      <c r="AN58" s="1009"/>
      <c r="BA58" s="1113" t="str">
        <f>IF(D58&lt;&gt;SUM(E58:H58)," NO ALTERE LAS FÓRMULAS, el Total de Sesiones de educación grupal NO ES IGUAL a la suma de los profesionales. ","")</f>
        <v/>
      </c>
      <c r="BD58" s="1108">
        <f>IF(D58&lt;&gt;SUM(E58:H58),1,0)</f>
        <v>0</v>
      </c>
    </row>
    <row r="59" spans="1:56" s="1009" customFormat="1" ht="30" customHeight="1" x14ac:dyDescent="0.2">
      <c r="A59" s="1026" t="s">
        <v>5</v>
      </c>
      <c r="B59" s="1026"/>
      <c r="C59" s="1026"/>
      <c r="D59" s="1026"/>
      <c r="E59" s="1033"/>
      <c r="F59" s="1033"/>
      <c r="G59" s="1033"/>
      <c r="H59" s="1033"/>
      <c r="I59" s="1033"/>
      <c r="J59" s="1033"/>
      <c r="K59" s="1034"/>
      <c r="L59" s="1034"/>
      <c r="M59" s="1034"/>
      <c r="N59" s="1035"/>
      <c r="O59" s="1036"/>
      <c r="P59" s="1037"/>
      <c r="Q59" s="1024"/>
    </row>
    <row r="60" spans="1:56" s="1010" customFormat="1" ht="24.75" customHeight="1" x14ac:dyDescent="0.15">
      <c r="A60" s="1142" t="s">
        <v>4</v>
      </c>
      <c r="B60" s="1143"/>
      <c r="C60" s="1144"/>
      <c r="D60" s="1025" t="s">
        <v>3</v>
      </c>
      <c r="E60" s="1138"/>
      <c r="F60" s="1138"/>
      <c r="G60" s="1024"/>
      <c r="H60" s="1024"/>
      <c r="I60" s="1024"/>
      <c r="J60" s="1024"/>
      <c r="K60" s="1024"/>
      <c r="L60" s="1024"/>
      <c r="M60" s="1024"/>
      <c r="N60" s="1024"/>
      <c r="O60" s="1024"/>
      <c r="P60" s="1037"/>
      <c r="Q60" s="1024"/>
      <c r="R60" s="1009"/>
      <c r="S60" s="1009"/>
      <c r="T60" s="1009"/>
      <c r="U60" s="1009"/>
      <c r="V60" s="1009"/>
      <c r="W60" s="1009"/>
      <c r="X60" s="1009"/>
      <c r="Y60" s="1009"/>
      <c r="Z60" s="1009"/>
      <c r="AA60" s="1009"/>
      <c r="AB60" s="1009"/>
      <c r="AC60" s="1009"/>
      <c r="AD60" s="1009"/>
      <c r="AE60" s="1009"/>
      <c r="AF60" s="1009"/>
      <c r="AG60" s="1009"/>
      <c r="AH60" s="1009"/>
      <c r="AI60" s="1009"/>
      <c r="AJ60" s="1009"/>
      <c r="AK60" s="1009"/>
      <c r="AL60" s="1009"/>
      <c r="AM60" s="1009"/>
      <c r="AN60" s="1009"/>
    </row>
    <row r="61" spans="1:56" s="1010" customFormat="1" ht="15.95" customHeight="1" x14ac:dyDescent="0.15">
      <c r="A61" s="1151" t="s">
        <v>2</v>
      </c>
      <c r="B61" s="1152"/>
      <c r="C61" s="1153"/>
      <c r="D61" s="1099">
        <v>6</v>
      </c>
      <c r="E61" s="1138"/>
      <c r="F61" s="1138"/>
      <c r="G61" s="1024"/>
      <c r="H61" s="1024"/>
      <c r="I61" s="1024"/>
      <c r="J61" s="1024"/>
      <c r="K61" s="1024"/>
      <c r="L61" s="1024"/>
      <c r="M61" s="1024"/>
      <c r="N61" s="1024"/>
      <c r="O61" s="1024"/>
      <c r="P61" s="1038"/>
      <c r="Q61" s="1024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009"/>
      <c r="AC61" s="1009"/>
      <c r="AD61" s="1009"/>
      <c r="AE61" s="1009"/>
      <c r="AF61" s="1009"/>
      <c r="AG61" s="1009"/>
      <c r="AH61" s="1009"/>
      <c r="AI61" s="1009"/>
      <c r="AJ61" s="1009"/>
      <c r="AK61" s="1009"/>
      <c r="AL61" s="1009"/>
      <c r="AM61" s="1009"/>
      <c r="AN61" s="1009"/>
    </row>
    <row r="62" spans="1:56" s="1010" customFormat="1" ht="15.95" customHeight="1" x14ac:dyDescent="0.15">
      <c r="A62" s="1135" t="s">
        <v>1</v>
      </c>
      <c r="B62" s="1136"/>
      <c r="C62" s="1137"/>
      <c r="D62" s="1099">
        <v>7</v>
      </c>
      <c r="E62" s="1138"/>
      <c r="F62" s="1138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09"/>
      <c r="S62" s="1009"/>
      <c r="T62" s="1009"/>
      <c r="U62" s="1009"/>
      <c r="V62" s="1009"/>
      <c r="W62" s="1009"/>
      <c r="X62" s="1009"/>
      <c r="Y62" s="1009"/>
      <c r="Z62" s="1009"/>
      <c r="AA62" s="1009"/>
      <c r="AB62" s="1009"/>
      <c r="AC62" s="1009"/>
      <c r="AD62" s="1009"/>
      <c r="AE62" s="1009"/>
      <c r="AF62" s="1009"/>
      <c r="AG62" s="1009"/>
      <c r="AH62" s="1009"/>
      <c r="AI62" s="1009"/>
      <c r="AJ62" s="1009"/>
      <c r="AK62" s="1009"/>
      <c r="AL62" s="1009"/>
      <c r="AM62" s="1009"/>
      <c r="AN62" s="1009"/>
    </row>
    <row r="63" spans="1:56" s="1010" customFormat="1" ht="15.95" customHeight="1" x14ac:dyDescent="0.15">
      <c r="A63" s="1139" t="s">
        <v>0</v>
      </c>
      <c r="B63" s="1140"/>
      <c r="C63" s="1141"/>
      <c r="D63" s="1100"/>
      <c r="E63" s="1024"/>
      <c r="F63" s="1024"/>
      <c r="G63" s="1024"/>
      <c r="H63" s="1024"/>
      <c r="I63" s="1024"/>
      <c r="J63" s="1024"/>
      <c r="K63" s="1024"/>
      <c r="L63" s="1024"/>
      <c r="M63" s="1024"/>
      <c r="N63" s="1024"/>
      <c r="O63" s="1024"/>
      <c r="P63" s="1024"/>
      <c r="Q63" s="1024"/>
      <c r="R63" s="1009"/>
      <c r="S63" s="1009"/>
      <c r="T63" s="1009"/>
      <c r="U63" s="1009"/>
      <c r="V63" s="1009"/>
      <c r="W63" s="1009"/>
      <c r="X63" s="1009"/>
      <c r="Y63" s="1009"/>
      <c r="Z63" s="1009"/>
      <c r="AA63" s="1009"/>
      <c r="AB63" s="1009"/>
      <c r="AC63" s="1009"/>
      <c r="AD63" s="1009"/>
      <c r="AE63" s="1009"/>
      <c r="AF63" s="1009"/>
      <c r="AG63" s="1009"/>
      <c r="AH63" s="1009"/>
      <c r="AI63" s="1009"/>
      <c r="AJ63" s="1009"/>
      <c r="AK63" s="1009"/>
      <c r="AL63" s="1009"/>
      <c r="AM63" s="1009"/>
      <c r="AN63" s="1009"/>
    </row>
    <row r="64" spans="1:56" s="1021" customFormat="1" ht="30" customHeight="1" x14ac:dyDescent="0.2">
      <c r="A64" s="1111"/>
      <c r="B64" s="1027"/>
      <c r="C64" s="1027"/>
      <c r="D64" s="1027"/>
      <c r="E64" s="1028"/>
      <c r="F64" s="1028"/>
      <c r="G64" s="1028"/>
      <c r="H64" s="1028"/>
      <c r="I64" s="1028"/>
      <c r="J64" s="1028"/>
      <c r="K64" s="1029"/>
      <c r="L64" s="1029"/>
      <c r="M64" s="1029"/>
      <c r="N64" s="1030"/>
      <c r="O64" s="1031"/>
      <c r="P64" s="1032"/>
      <c r="Q64" s="1031"/>
    </row>
    <row r="65" spans="1:17" s="1021" customFormat="1" x14ac:dyDescent="0.15">
      <c r="A65" s="1031"/>
      <c r="B65" s="1031"/>
      <c r="C65" s="1031"/>
      <c r="D65" s="1031"/>
      <c r="E65" s="1031"/>
      <c r="F65" s="1031"/>
      <c r="G65" s="1031"/>
      <c r="H65" s="1031"/>
      <c r="I65" s="1031"/>
      <c r="J65" s="1031"/>
      <c r="K65" s="1031"/>
      <c r="L65" s="1031"/>
      <c r="M65" s="1031"/>
      <c r="N65" s="1031"/>
      <c r="O65" s="1031"/>
      <c r="P65" s="1031"/>
      <c r="Q65" s="1031"/>
    </row>
    <row r="66" spans="1:17" s="1021" customFormat="1" x14ac:dyDescent="0.15">
      <c r="A66" s="1031"/>
      <c r="B66" s="1031"/>
      <c r="C66" s="1031"/>
      <c r="D66" s="1031"/>
      <c r="E66" s="1031"/>
      <c r="F66" s="1031"/>
      <c r="G66" s="1031"/>
      <c r="H66" s="1031"/>
      <c r="I66" s="1031"/>
      <c r="J66" s="1031"/>
      <c r="K66" s="1031"/>
      <c r="L66" s="1031"/>
      <c r="M66" s="1031"/>
      <c r="N66" s="1031"/>
      <c r="O66" s="1031"/>
      <c r="P66" s="1031"/>
      <c r="Q66" s="1031"/>
    </row>
    <row r="67" spans="1:17" s="1021" customFormat="1" x14ac:dyDescent="0.15">
      <c r="A67" s="1031"/>
      <c r="B67" s="1031"/>
      <c r="C67" s="1031"/>
      <c r="D67" s="1031"/>
      <c r="E67" s="1031"/>
      <c r="F67" s="1031"/>
      <c r="G67" s="1031"/>
      <c r="H67" s="1031"/>
      <c r="I67" s="1031"/>
      <c r="J67" s="1031"/>
      <c r="K67" s="1031"/>
      <c r="L67" s="1031"/>
      <c r="M67" s="1031"/>
      <c r="N67" s="1031"/>
      <c r="O67" s="1031"/>
      <c r="P67" s="1031"/>
      <c r="Q67" s="1031"/>
    </row>
    <row r="68" spans="1:17" s="1021" customFormat="1" x14ac:dyDescent="0.15">
      <c r="A68" s="1031"/>
      <c r="B68" s="1031"/>
      <c r="C68" s="1031"/>
      <c r="D68" s="1031"/>
      <c r="E68" s="1031"/>
      <c r="F68" s="1031"/>
      <c r="G68" s="1031"/>
      <c r="H68" s="1031"/>
      <c r="I68" s="1031"/>
      <c r="J68" s="1031"/>
      <c r="K68" s="1031"/>
      <c r="L68" s="1031"/>
      <c r="M68" s="1031"/>
      <c r="N68" s="1031"/>
      <c r="O68" s="1031"/>
      <c r="P68" s="1031"/>
      <c r="Q68" s="1031"/>
    </row>
    <row r="200" spans="1:56" hidden="1" x14ac:dyDescent="0.15">
      <c r="A200" s="1110">
        <f>SUM(A7:Q64)</f>
        <v>8485</v>
      </c>
      <c r="BD200" s="1109">
        <v>0</v>
      </c>
    </row>
    <row r="204" spans="1:56" x14ac:dyDescent="0.15">
      <c r="A204" s="111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E25" sqref="E25"/>
    </sheetView>
  </sheetViews>
  <sheetFormatPr baseColWidth="10" defaultRowHeight="11.25" x14ac:dyDescent="0.15"/>
  <cols>
    <col min="1" max="1" width="5.85546875" style="1031" customWidth="1"/>
    <col min="2" max="2" width="15.42578125" style="1031" customWidth="1"/>
    <col min="3" max="3" width="28.42578125" style="1031" customWidth="1"/>
    <col min="4" max="4" width="11.5703125" style="1031" customWidth="1"/>
    <col min="5" max="14" width="13.28515625" style="1031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013" customFormat="1" ht="12.75" customHeight="1" x14ac:dyDescent="0.15">
      <c r="A1" s="1107" t="s">
        <v>61</v>
      </c>
      <c r="B1" s="1012"/>
      <c r="C1" s="1012"/>
      <c r="D1" s="1012"/>
      <c r="E1" s="1012"/>
      <c r="F1" s="1012"/>
      <c r="G1" s="1012"/>
      <c r="H1" s="1012"/>
      <c r="I1" s="1012"/>
      <c r="J1" s="1012"/>
    </row>
    <row r="2" spans="1:56" s="1013" customFormat="1" ht="12.75" customHeight="1" x14ac:dyDescent="0.15">
      <c r="A2" s="1107" t="str">
        <f>CONCATENATE("COMUNA: ",[4]NOMBRE!B2," - ","( ",[4]NOMBRE!C2,[4]NOMBRE!D2,[4]NOMBRE!E2,[4]NOMBRE!F2,[4]NOMBRE!G2," )")</f>
        <v>COMUNA: LINARES - ( 07401 )</v>
      </c>
      <c r="B2" s="1012"/>
      <c r="C2" s="1012"/>
      <c r="D2" s="1012"/>
      <c r="E2" s="1012"/>
      <c r="F2" s="1012"/>
      <c r="G2" s="1012"/>
      <c r="H2" s="1012"/>
      <c r="I2" s="1012"/>
      <c r="J2" s="1012"/>
    </row>
    <row r="3" spans="1:56" s="1013" customFormat="1" ht="12.75" customHeight="1" x14ac:dyDescent="0.2">
      <c r="A3" s="1107" t="str">
        <f>CONCATENATE("ESTABLECIMIENTO: ",[4]NOMBRE!B3," - ","( ",[4]NOMBRE!C3,[4]NOMBRE!D3,[4]NOMBRE!E3,[4]NOMBRE!F3,[4]NOMBRE!G3," )")</f>
        <v>ESTABLECIMIENTO: HOSPITAL LINARES  - ( 16108 )</v>
      </c>
      <c r="B3" s="1012"/>
      <c r="C3" s="1014"/>
      <c r="D3" s="1012"/>
      <c r="E3" s="1012"/>
      <c r="F3" s="1012"/>
      <c r="G3" s="1012"/>
      <c r="H3" s="1012"/>
      <c r="I3" s="1012"/>
      <c r="J3" s="1012"/>
    </row>
    <row r="4" spans="1:56" s="1013" customFormat="1" ht="12.75" customHeight="1" x14ac:dyDescent="0.15">
      <c r="A4" s="1107" t="str">
        <f>CONCATENATE("MES: ",[4]NOMBRE!B6," - ","( ",[4]NOMBRE!C6,[4]NOMBRE!D6," )")</f>
        <v>MES: ABRIL - ( 04 )</v>
      </c>
      <c r="B4" s="1012"/>
      <c r="C4" s="1012"/>
      <c r="D4" s="1012"/>
      <c r="E4" s="1012"/>
      <c r="F4" s="1012"/>
      <c r="G4" s="1012"/>
      <c r="H4" s="1012"/>
      <c r="I4" s="1012"/>
      <c r="J4" s="1012"/>
    </row>
    <row r="5" spans="1:56" s="1013" customFormat="1" ht="12.75" customHeight="1" x14ac:dyDescent="0.15">
      <c r="A5" s="1011" t="str">
        <f>CONCATENATE("AÑO: ",[4]NOMBRE!B7)</f>
        <v>AÑO: 2013</v>
      </c>
      <c r="B5" s="1012"/>
      <c r="C5" s="1012"/>
      <c r="D5" s="1012"/>
      <c r="E5" s="1012"/>
      <c r="F5" s="1012"/>
      <c r="G5" s="1012"/>
      <c r="H5" s="1012"/>
      <c r="I5" s="1012"/>
      <c r="J5" s="1012"/>
    </row>
    <row r="6" spans="1:56" s="1009" customFormat="1" ht="39.950000000000003" customHeight="1" x14ac:dyDescent="0.2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039"/>
      <c r="Q6" s="1024"/>
    </row>
    <row r="7" spans="1:56" s="1009" customFormat="1" ht="39.950000000000003" customHeight="1" x14ac:dyDescent="0.2">
      <c r="A7" s="1049" t="s">
        <v>59</v>
      </c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8"/>
    </row>
    <row r="8" spans="1:56" s="1010" customFormat="1" ht="23.1" customHeight="1" x14ac:dyDescent="0.1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012"/>
      <c r="S8" s="1009"/>
      <c r="T8" s="1009"/>
      <c r="U8" s="1009"/>
      <c r="V8" s="1009"/>
      <c r="W8" s="1009"/>
      <c r="X8" s="1009"/>
      <c r="Y8" s="1009"/>
      <c r="Z8" s="1009"/>
      <c r="AA8" s="1009"/>
      <c r="AB8" s="1009"/>
      <c r="AC8" s="1009"/>
      <c r="AD8" s="1009"/>
      <c r="AE8" s="1009"/>
      <c r="AF8" s="1009"/>
      <c r="AG8" s="1009"/>
      <c r="AH8" s="1009"/>
      <c r="AI8" s="1009"/>
      <c r="AJ8" s="1009"/>
      <c r="AK8" s="1009"/>
      <c r="AL8" s="1009"/>
      <c r="AM8" s="1009"/>
      <c r="AN8" s="1009"/>
    </row>
    <row r="9" spans="1:56" s="1010" customFormat="1" ht="23.1" customHeight="1" x14ac:dyDescent="0.1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1114" t="s">
        <v>46</v>
      </c>
      <c r="O9" s="1115" t="s">
        <v>45</v>
      </c>
      <c r="P9" s="1190"/>
      <c r="Q9" s="1181"/>
      <c r="R9" s="1012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09"/>
      <c r="AH9" s="1009"/>
      <c r="AI9" s="1009"/>
      <c r="AJ9" s="1009"/>
      <c r="AK9" s="1009"/>
      <c r="AL9" s="1009"/>
      <c r="AM9" s="1009"/>
      <c r="AN9" s="1009"/>
    </row>
    <row r="10" spans="1:56" s="1010" customFormat="1" ht="15" customHeight="1" x14ac:dyDescent="0.15">
      <c r="A10" s="1170" t="s">
        <v>38</v>
      </c>
      <c r="B10" s="1178" t="s">
        <v>37</v>
      </c>
      <c r="C10" s="1179"/>
      <c r="D10" s="1062">
        <f>SUM(E10:M10)</f>
        <v>122</v>
      </c>
      <c r="E10" s="1067">
        <v>117</v>
      </c>
      <c r="F10" s="1068">
        <v>1</v>
      </c>
      <c r="G10" s="1068">
        <v>4</v>
      </c>
      <c r="H10" s="1069"/>
      <c r="I10" s="1069"/>
      <c r="J10" s="1069"/>
      <c r="K10" s="1069"/>
      <c r="L10" s="1069"/>
      <c r="M10" s="1070"/>
      <c r="N10" s="1116"/>
      <c r="O10" s="1117"/>
      <c r="P10" s="1081"/>
      <c r="Q10" s="1052"/>
      <c r="R10" s="1020" t="str">
        <f>+BA10</f>
        <v/>
      </c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BA10" s="1113" t="str">
        <f>IF(D10&lt;&gt;SUM(E10:M10)," NO ALTERE LAS FÓRMULAS, el Total de Ingresos a educación a grupal NO ES IGUAL a la suma de grupos de edad o condición. ","")</f>
        <v/>
      </c>
      <c r="BD10" s="1108">
        <f>IF(D10&lt;&gt;SUM(E10:M10),1,0)</f>
        <v>0</v>
      </c>
    </row>
    <row r="11" spans="1:56" s="1010" customFormat="1" ht="15" customHeight="1" x14ac:dyDescent="0.15">
      <c r="A11" s="1171"/>
      <c r="B11" s="1161" t="s">
        <v>36</v>
      </c>
      <c r="C11" s="1162"/>
      <c r="D11" s="1063">
        <f>SUM(E11:M11)</f>
        <v>274</v>
      </c>
      <c r="E11" s="1055">
        <v>174</v>
      </c>
      <c r="F11" s="1056">
        <v>23</v>
      </c>
      <c r="G11" s="1056">
        <v>16</v>
      </c>
      <c r="H11" s="1056">
        <v>24</v>
      </c>
      <c r="I11" s="1056">
        <v>10</v>
      </c>
      <c r="J11" s="1056">
        <v>1</v>
      </c>
      <c r="K11" s="1056">
        <v>5</v>
      </c>
      <c r="L11" s="1056">
        <v>14</v>
      </c>
      <c r="M11" s="1057">
        <v>7</v>
      </c>
      <c r="N11" s="1118"/>
      <c r="O11" s="1103"/>
      <c r="P11" s="1071"/>
      <c r="Q11" s="1071"/>
      <c r="R11" s="1020" t="str">
        <f t="shared" ref="R11:R29" si="0">+BA11</f>
        <v/>
      </c>
      <c r="S11" s="1009"/>
      <c r="T11" s="1009"/>
      <c r="U11" s="1009"/>
      <c r="V11" s="1009"/>
      <c r="W11" s="1009"/>
      <c r="X11" s="1009"/>
      <c r="Y11" s="1009"/>
      <c r="Z11" s="1009"/>
      <c r="AA11" s="1009"/>
      <c r="AB11" s="1009"/>
      <c r="AC11" s="1009"/>
      <c r="AD11" s="1009"/>
      <c r="AE11" s="1009"/>
      <c r="AF11" s="1009"/>
      <c r="AG11" s="1009"/>
      <c r="AH11" s="1009"/>
      <c r="AI11" s="1009"/>
      <c r="AJ11" s="1009"/>
      <c r="AK11" s="1009"/>
      <c r="AL11" s="1009"/>
      <c r="AM11" s="1009"/>
      <c r="AN11" s="1009"/>
      <c r="BA11" s="1113" t="str">
        <f t="shared" ref="BA11:BA29" si="1">IF(D11&lt;&gt;SUM(E11:M11)," NO ALTERE LAS FÓRMULAS, el Total de Ingresos a educación a grupal NO ES IGUAL a la suma de grupos de edad o condición. ","")</f>
        <v/>
      </c>
      <c r="BD11" s="1108">
        <f t="shared" ref="BD11:BD29" si="2">IF(D11&lt;&gt;SUM(E11:M11),1,0)</f>
        <v>0</v>
      </c>
    </row>
    <row r="12" spans="1:56" s="1010" customFormat="1" ht="15" customHeight="1" x14ac:dyDescent="0.15">
      <c r="A12" s="1171"/>
      <c r="B12" s="1161" t="s">
        <v>35</v>
      </c>
      <c r="C12" s="1162"/>
      <c r="D12" s="1063">
        <f t="shared" ref="D12:D29" si="3">SUM(E12:M12)</f>
        <v>99</v>
      </c>
      <c r="E12" s="1055">
        <v>83</v>
      </c>
      <c r="F12" s="1056">
        <v>3</v>
      </c>
      <c r="G12" s="1056">
        <v>12</v>
      </c>
      <c r="H12" s="1056">
        <v>1</v>
      </c>
      <c r="I12" s="1056"/>
      <c r="J12" s="1056"/>
      <c r="K12" s="1056"/>
      <c r="L12" s="1056"/>
      <c r="M12" s="1057"/>
      <c r="N12" s="1118"/>
      <c r="O12" s="1103"/>
      <c r="P12" s="1071"/>
      <c r="Q12" s="1071"/>
      <c r="R12" s="1020" t="str">
        <f t="shared" si="0"/>
        <v/>
      </c>
      <c r="S12" s="1009"/>
      <c r="T12" s="1009"/>
      <c r="U12" s="1009"/>
      <c r="V12" s="1009"/>
      <c r="W12" s="1009"/>
      <c r="X12" s="1009"/>
      <c r="Y12" s="1009"/>
      <c r="Z12" s="1009"/>
      <c r="AA12" s="1009"/>
      <c r="AB12" s="1009"/>
      <c r="AC12" s="1009"/>
      <c r="AD12" s="1009"/>
      <c r="AE12" s="1009"/>
      <c r="AF12" s="1009"/>
      <c r="AG12" s="1009"/>
      <c r="AH12" s="1009"/>
      <c r="AI12" s="1009"/>
      <c r="AJ12" s="1009"/>
      <c r="AK12" s="1009"/>
      <c r="AL12" s="1009"/>
      <c r="AM12" s="1009"/>
      <c r="AN12" s="1009"/>
      <c r="BA12" s="1113" t="str">
        <f t="shared" si="1"/>
        <v/>
      </c>
      <c r="BD12" s="1108">
        <f t="shared" si="2"/>
        <v>0</v>
      </c>
    </row>
    <row r="13" spans="1:56" s="1010" customFormat="1" ht="15" customHeight="1" x14ac:dyDescent="0.15">
      <c r="A13" s="1171"/>
      <c r="B13" s="1161" t="s">
        <v>34</v>
      </c>
      <c r="C13" s="1162"/>
      <c r="D13" s="1063">
        <f t="shared" si="3"/>
        <v>35</v>
      </c>
      <c r="E13" s="1055"/>
      <c r="F13" s="1056">
        <v>7</v>
      </c>
      <c r="G13" s="1056">
        <v>22</v>
      </c>
      <c r="H13" s="1056">
        <v>6</v>
      </c>
      <c r="I13" s="1056"/>
      <c r="J13" s="1056"/>
      <c r="K13" s="1056"/>
      <c r="L13" s="1056"/>
      <c r="M13" s="1057"/>
      <c r="N13" s="1118"/>
      <c r="O13" s="1103"/>
      <c r="P13" s="1071"/>
      <c r="Q13" s="1071"/>
      <c r="R13" s="1020" t="str">
        <f t="shared" si="0"/>
        <v/>
      </c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09"/>
      <c r="AN13" s="1009"/>
      <c r="BA13" s="1113" t="str">
        <f t="shared" si="1"/>
        <v/>
      </c>
      <c r="BD13" s="1108">
        <f t="shared" si="2"/>
        <v>0</v>
      </c>
    </row>
    <row r="14" spans="1:56" s="1010" customFormat="1" ht="15" customHeight="1" x14ac:dyDescent="0.15">
      <c r="A14" s="1171"/>
      <c r="B14" s="1161" t="s">
        <v>33</v>
      </c>
      <c r="C14" s="1162"/>
      <c r="D14" s="1063">
        <f t="shared" si="3"/>
        <v>23</v>
      </c>
      <c r="E14" s="1055"/>
      <c r="F14" s="1056">
        <v>6</v>
      </c>
      <c r="G14" s="1056">
        <v>15</v>
      </c>
      <c r="H14" s="1056">
        <v>2</v>
      </c>
      <c r="I14" s="1056"/>
      <c r="J14" s="1056"/>
      <c r="K14" s="1056"/>
      <c r="L14" s="1056"/>
      <c r="M14" s="1057"/>
      <c r="N14" s="1118"/>
      <c r="O14" s="1103"/>
      <c r="P14" s="1071"/>
      <c r="Q14" s="1071"/>
      <c r="R14" s="1020" t="str">
        <f t="shared" si="0"/>
        <v/>
      </c>
      <c r="S14" s="1009"/>
      <c r="T14" s="1009"/>
      <c r="U14" s="1009"/>
      <c r="V14" s="1009"/>
      <c r="W14" s="1009"/>
      <c r="X14" s="1009"/>
      <c r="Y14" s="1009"/>
      <c r="Z14" s="1009"/>
      <c r="AA14" s="1009"/>
      <c r="AB14" s="1009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09"/>
      <c r="AN14" s="1009"/>
      <c r="BA14" s="1113" t="str">
        <f t="shared" si="1"/>
        <v/>
      </c>
      <c r="BD14" s="1108">
        <f t="shared" si="2"/>
        <v>0</v>
      </c>
    </row>
    <row r="15" spans="1:56" s="1010" customFormat="1" ht="15" customHeight="1" x14ac:dyDescent="0.15">
      <c r="A15" s="1171"/>
      <c r="B15" s="1161" t="s">
        <v>32</v>
      </c>
      <c r="C15" s="1162"/>
      <c r="D15" s="1063">
        <f t="shared" si="3"/>
        <v>0</v>
      </c>
      <c r="E15" s="1055"/>
      <c r="F15" s="1056"/>
      <c r="G15" s="1056"/>
      <c r="H15" s="1056"/>
      <c r="I15" s="1056"/>
      <c r="J15" s="1056"/>
      <c r="K15" s="1056"/>
      <c r="L15" s="1056"/>
      <c r="M15" s="1057"/>
      <c r="N15" s="1118"/>
      <c r="O15" s="1103"/>
      <c r="P15" s="1071"/>
      <c r="Q15" s="1071"/>
      <c r="R15" s="1020" t="str">
        <f t="shared" si="0"/>
        <v/>
      </c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BA15" s="1113" t="str">
        <f t="shared" si="1"/>
        <v/>
      </c>
      <c r="BD15" s="1108">
        <f t="shared" si="2"/>
        <v>0</v>
      </c>
    </row>
    <row r="16" spans="1:56" s="1010" customFormat="1" ht="15" customHeight="1" x14ac:dyDescent="0.15">
      <c r="A16" s="1171"/>
      <c r="B16" s="1161" t="s">
        <v>31</v>
      </c>
      <c r="C16" s="1162"/>
      <c r="D16" s="1063">
        <f t="shared" si="3"/>
        <v>24</v>
      </c>
      <c r="E16" s="1055">
        <v>23</v>
      </c>
      <c r="F16" s="1056">
        <v>1</v>
      </c>
      <c r="G16" s="1056"/>
      <c r="H16" s="1056"/>
      <c r="I16" s="1056"/>
      <c r="J16" s="1056"/>
      <c r="K16" s="1056"/>
      <c r="L16" s="1056"/>
      <c r="M16" s="1057"/>
      <c r="N16" s="1118"/>
      <c r="O16" s="1103"/>
      <c r="P16" s="1071"/>
      <c r="Q16" s="1071"/>
      <c r="R16" s="1020" t="str">
        <f t="shared" si="0"/>
        <v/>
      </c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09"/>
      <c r="AH16" s="1009"/>
      <c r="AI16" s="1009"/>
      <c r="AJ16" s="1009"/>
      <c r="AK16" s="1009"/>
      <c r="AL16" s="1009"/>
      <c r="AM16" s="1009"/>
      <c r="AN16" s="1009"/>
      <c r="BA16" s="1113" t="str">
        <f t="shared" si="1"/>
        <v/>
      </c>
      <c r="BD16" s="1108">
        <f t="shared" si="2"/>
        <v>0</v>
      </c>
    </row>
    <row r="17" spans="1:56" s="1010" customFormat="1" ht="15" customHeight="1" x14ac:dyDescent="0.15">
      <c r="A17" s="1171"/>
      <c r="B17" s="1161" t="s">
        <v>30</v>
      </c>
      <c r="C17" s="1162"/>
      <c r="D17" s="1063">
        <f t="shared" si="3"/>
        <v>154</v>
      </c>
      <c r="E17" s="1065"/>
      <c r="F17" s="1066"/>
      <c r="G17" s="1066"/>
      <c r="H17" s="1066"/>
      <c r="I17" s="1056"/>
      <c r="J17" s="1056"/>
      <c r="K17" s="1056"/>
      <c r="L17" s="1056">
        <v>154</v>
      </c>
      <c r="M17" s="1101"/>
      <c r="N17" s="1118">
        <v>100</v>
      </c>
      <c r="O17" s="1103">
        <v>21</v>
      </c>
      <c r="P17" s="1071"/>
      <c r="Q17" s="1072"/>
      <c r="R17" s="1020" t="str">
        <f t="shared" si="0"/>
        <v/>
      </c>
      <c r="S17" s="1009"/>
      <c r="T17" s="1009"/>
      <c r="U17" s="1009"/>
      <c r="V17" s="1009"/>
      <c r="W17" s="1009"/>
      <c r="X17" s="1009"/>
      <c r="Y17" s="1009"/>
      <c r="Z17" s="1009"/>
      <c r="AA17" s="1009"/>
      <c r="AB17" s="1009"/>
      <c r="AC17" s="1009"/>
      <c r="AD17" s="1009"/>
      <c r="AE17" s="1009"/>
      <c r="AF17" s="1009"/>
      <c r="AG17" s="1009"/>
      <c r="AH17" s="1009"/>
      <c r="AI17" s="1009"/>
      <c r="AJ17" s="1009"/>
      <c r="AK17" s="1009"/>
      <c r="AL17" s="1009"/>
      <c r="AM17" s="1009"/>
      <c r="AN17" s="1009"/>
      <c r="BA17" s="1113" t="str">
        <f t="shared" si="1"/>
        <v/>
      </c>
      <c r="BD17" s="1108">
        <f t="shared" si="2"/>
        <v>0</v>
      </c>
    </row>
    <row r="18" spans="1:56" s="1010" customFormat="1" ht="15" customHeight="1" x14ac:dyDescent="0.15">
      <c r="A18" s="1171"/>
      <c r="B18" s="1176" t="s">
        <v>29</v>
      </c>
      <c r="C18" s="1177"/>
      <c r="D18" s="1063">
        <f t="shared" si="3"/>
        <v>166</v>
      </c>
      <c r="E18" s="1055">
        <v>166</v>
      </c>
      <c r="F18" s="1056"/>
      <c r="G18" s="1056"/>
      <c r="H18" s="1056"/>
      <c r="I18" s="1066"/>
      <c r="J18" s="1066"/>
      <c r="K18" s="1066"/>
      <c r="L18" s="1066"/>
      <c r="M18" s="1101"/>
      <c r="N18" s="1119"/>
      <c r="O18" s="1106"/>
      <c r="P18" s="1071"/>
      <c r="Q18" s="1071"/>
      <c r="R18" s="1020" t="str">
        <f t="shared" si="0"/>
        <v/>
      </c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09"/>
      <c r="AG18" s="1009"/>
      <c r="AH18" s="1009"/>
      <c r="AI18" s="1009"/>
      <c r="AJ18" s="1009"/>
      <c r="AK18" s="1009"/>
      <c r="AL18" s="1009"/>
      <c r="AM18" s="1009"/>
      <c r="AN18" s="1009"/>
      <c r="BA18" s="1113" t="str">
        <f t="shared" si="1"/>
        <v/>
      </c>
      <c r="BD18" s="1108">
        <f t="shared" si="2"/>
        <v>0</v>
      </c>
    </row>
    <row r="19" spans="1:56" s="1010" customFormat="1" ht="15" customHeight="1" x14ac:dyDescent="0.15">
      <c r="A19" s="1171"/>
      <c r="B19" s="1161" t="s">
        <v>28</v>
      </c>
      <c r="C19" s="1162"/>
      <c r="D19" s="1063">
        <f t="shared" si="3"/>
        <v>0</v>
      </c>
      <c r="E19" s="1055"/>
      <c r="F19" s="1056"/>
      <c r="G19" s="1056"/>
      <c r="H19" s="1066"/>
      <c r="I19" s="1066"/>
      <c r="J19" s="1066"/>
      <c r="K19" s="1066"/>
      <c r="L19" s="1066"/>
      <c r="M19" s="1101"/>
      <c r="N19" s="1120"/>
      <c r="O19" s="1121"/>
      <c r="P19" s="1102"/>
      <c r="Q19" s="1071"/>
      <c r="R19" s="1020" t="str">
        <f t="shared" si="0"/>
        <v/>
      </c>
      <c r="S19" s="1009"/>
      <c r="T19" s="1009"/>
      <c r="U19" s="1009"/>
      <c r="V19" s="1009"/>
      <c r="W19" s="1009"/>
      <c r="X19" s="1009"/>
      <c r="Y19" s="1009"/>
      <c r="Z19" s="1009"/>
      <c r="AA19" s="1009"/>
      <c r="AB19" s="1009"/>
      <c r="AC19" s="1009"/>
      <c r="AD19" s="1009"/>
      <c r="AE19" s="1009"/>
      <c r="AF19" s="1009"/>
      <c r="AG19" s="1009"/>
      <c r="AH19" s="1009"/>
      <c r="AI19" s="1009"/>
      <c r="AJ19" s="1009"/>
      <c r="AK19" s="1009"/>
      <c r="AL19" s="1009"/>
      <c r="AM19" s="1009"/>
      <c r="AN19" s="1009"/>
      <c r="BA19" s="1113" t="str">
        <f t="shared" si="1"/>
        <v/>
      </c>
      <c r="BD19" s="1108">
        <f t="shared" si="2"/>
        <v>0</v>
      </c>
    </row>
    <row r="20" spans="1:56" s="1010" customFormat="1" ht="15" customHeight="1" x14ac:dyDescent="0.15">
      <c r="A20" s="1171"/>
      <c r="B20" s="1161" t="s">
        <v>27</v>
      </c>
      <c r="C20" s="1162"/>
      <c r="D20" s="1063">
        <f t="shared" si="3"/>
        <v>0</v>
      </c>
      <c r="E20" s="1055"/>
      <c r="F20" s="1056"/>
      <c r="G20" s="1056"/>
      <c r="H20" s="1056"/>
      <c r="I20" s="1056"/>
      <c r="J20" s="1056"/>
      <c r="K20" s="1056"/>
      <c r="L20" s="1056"/>
      <c r="M20" s="1057"/>
      <c r="N20" s="1118"/>
      <c r="O20" s="1103"/>
      <c r="P20" s="1071"/>
      <c r="Q20" s="1071"/>
      <c r="R20" s="1020" t="str">
        <f t="shared" si="0"/>
        <v/>
      </c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09"/>
      <c r="AF20" s="1009"/>
      <c r="AG20" s="1009"/>
      <c r="AH20" s="1009"/>
      <c r="AI20" s="1009"/>
      <c r="AJ20" s="1009"/>
      <c r="AK20" s="1009"/>
      <c r="AL20" s="1009"/>
      <c r="AM20" s="1009"/>
      <c r="AN20" s="1009"/>
      <c r="BA20" s="1113" t="str">
        <f t="shared" si="1"/>
        <v/>
      </c>
      <c r="BD20" s="1108">
        <f t="shared" si="2"/>
        <v>0</v>
      </c>
    </row>
    <row r="21" spans="1:56" s="1010" customFormat="1" ht="15" customHeight="1" x14ac:dyDescent="0.15">
      <c r="A21" s="1171"/>
      <c r="B21" s="1161" t="s">
        <v>26</v>
      </c>
      <c r="C21" s="1162"/>
      <c r="D21" s="1063">
        <f t="shared" si="3"/>
        <v>129</v>
      </c>
      <c r="E21" s="1055">
        <v>118</v>
      </c>
      <c r="F21" s="1056">
        <v>5</v>
      </c>
      <c r="G21" s="1056">
        <v>6</v>
      </c>
      <c r="H21" s="1056"/>
      <c r="I21" s="1056"/>
      <c r="J21" s="1056"/>
      <c r="K21" s="1056"/>
      <c r="L21" s="1056"/>
      <c r="M21" s="1057"/>
      <c r="N21" s="1118"/>
      <c r="O21" s="1103"/>
      <c r="P21" s="1071"/>
      <c r="Q21" s="1071"/>
      <c r="R21" s="1020" t="str">
        <f t="shared" si="0"/>
        <v/>
      </c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BA21" s="1113" t="str">
        <f t="shared" si="1"/>
        <v/>
      </c>
      <c r="BD21" s="1108">
        <f t="shared" si="2"/>
        <v>0</v>
      </c>
    </row>
    <row r="22" spans="1:56" s="1010" customFormat="1" ht="15" customHeight="1" x14ac:dyDescent="0.15">
      <c r="A22" s="1171"/>
      <c r="B22" s="1161" t="s">
        <v>25</v>
      </c>
      <c r="C22" s="1162"/>
      <c r="D22" s="1063">
        <f t="shared" si="3"/>
        <v>0</v>
      </c>
      <c r="E22" s="1055"/>
      <c r="F22" s="1056"/>
      <c r="G22" s="1056"/>
      <c r="H22" s="1056"/>
      <c r="I22" s="1056"/>
      <c r="J22" s="1056"/>
      <c r="K22" s="1056"/>
      <c r="L22" s="1056"/>
      <c r="M22" s="1057"/>
      <c r="N22" s="1118"/>
      <c r="O22" s="1103"/>
      <c r="P22" s="1071"/>
      <c r="Q22" s="1071"/>
      <c r="R22" s="1020" t="str">
        <f t="shared" si="0"/>
        <v/>
      </c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09"/>
      <c r="AG22" s="1009"/>
      <c r="AH22" s="1009"/>
      <c r="AI22" s="1009"/>
      <c r="AJ22" s="1009"/>
      <c r="AK22" s="1009"/>
      <c r="AL22" s="1009"/>
      <c r="AM22" s="1009"/>
      <c r="AN22" s="1009"/>
      <c r="BA22" s="1113" t="str">
        <f t="shared" si="1"/>
        <v/>
      </c>
      <c r="BD22" s="1108">
        <f t="shared" si="2"/>
        <v>0</v>
      </c>
    </row>
    <row r="23" spans="1:56" s="1010" customFormat="1" ht="15" customHeight="1" x14ac:dyDescent="0.15">
      <c r="A23" s="1171"/>
      <c r="B23" s="1161" t="s">
        <v>24</v>
      </c>
      <c r="C23" s="1162"/>
      <c r="D23" s="1063">
        <f t="shared" si="3"/>
        <v>0</v>
      </c>
      <c r="E23" s="1055"/>
      <c r="F23" s="1056"/>
      <c r="G23" s="1056"/>
      <c r="H23" s="1056"/>
      <c r="I23" s="1056"/>
      <c r="J23" s="1056"/>
      <c r="K23" s="1056"/>
      <c r="L23" s="1056"/>
      <c r="M23" s="1057"/>
      <c r="N23" s="1118"/>
      <c r="O23" s="1103"/>
      <c r="P23" s="1071"/>
      <c r="Q23" s="1071"/>
      <c r="R23" s="1020" t="str">
        <f t="shared" si="0"/>
        <v/>
      </c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1009"/>
      <c r="AL23" s="1009"/>
      <c r="AM23" s="1009"/>
      <c r="AN23" s="1009"/>
      <c r="BA23" s="1113" t="str">
        <f t="shared" si="1"/>
        <v/>
      </c>
      <c r="BD23" s="1108">
        <f t="shared" si="2"/>
        <v>0</v>
      </c>
    </row>
    <row r="24" spans="1:56" s="1010" customFormat="1" ht="15" customHeight="1" x14ac:dyDescent="0.15">
      <c r="A24" s="1171"/>
      <c r="B24" s="1163" t="s">
        <v>23</v>
      </c>
      <c r="C24" s="1164"/>
      <c r="D24" s="1073">
        <f t="shared" si="3"/>
        <v>0</v>
      </c>
      <c r="E24" s="1065"/>
      <c r="F24" s="1066"/>
      <c r="G24" s="1066"/>
      <c r="H24" s="1066"/>
      <c r="I24" s="1056"/>
      <c r="J24" s="1056"/>
      <c r="K24" s="1056"/>
      <c r="L24" s="1056"/>
      <c r="M24" s="1101"/>
      <c r="N24" s="1118"/>
      <c r="O24" s="1103"/>
      <c r="P24" s="1071"/>
      <c r="Q24" s="1072"/>
      <c r="R24" s="1020" t="str">
        <f t="shared" si="0"/>
        <v/>
      </c>
      <c r="S24" s="1009"/>
      <c r="T24" s="1009"/>
      <c r="U24" s="1009"/>
      <c r="V24" s="1009"/>
      <c r="W24" s="1009"/>
      <c r="X24" s="1009"/>
      <c r="Y24" s="1009"/>
      <c r="Z24" s="1009"/>
      <c r="AA24" s="1009"/>
      <c r="AB24" s="1009"/>
      <c r="AC24" s="1009"/>
      <c r="AD24" s="1009"/>
      <c r="AE24" s="1009"/>
      <c r="AF24" s="1009"/>
      <c r="AG24" s="1009"/>
      <c r="AH24" s="1009"/>
      <c r="AI24" s="1009"/>
      <c r="AJ24" s="1009"/>
      <c r="AK24" s="1009"/>
      <c r="AL24" s="1009"/>
      <c r="AM24" s="1009"/>
      <c r="AN24" s="1009"/>
      <c r="BA24" s="1113" t="str">
        <f t="shared" si="1"/>
        <v/>
      </c>
      <c r="BD24" s="1108">
        <f t="shared" si="2"/>
        <v>0</v>
      </c>
    </row>
    <row r="25" spans="1:56" s="1010" customFormat="1" ht="15" customHeight="1" x14ac:dyDescent="0.15">
      <c r="A25" s="1171"/>
      <c r="B25" s="1182" t="s">
        <v>22</v>
      </c>
      <c r="C25" s="1183"/>
      <c r="D25" s="1074">
        <f t="shared" si="3"/>
        <v>306</v>
      </c>
      <c r="E25" s="1075">
        <v>245</v>
      </c>
      <c r="F25" s="1076"/>
      <c r="G25" s="1076"/>
      <c r="H25" s="1076"/>
      <c r="I25" s="1076"/>
      <c r="J25" s="1076"/>
      <c r="K25" s="1076"/>
      <c r="L25" s="1076">
        <v>61</v>
      </c>
      <c r="M25" s="1077"/>
      <c r="N25" s="1122"/>
      <c r="O25" s="1104"/>
      <c r="P25" s="1078"/>
      <c r="Q25" s="1078"/>
      <c r="R25" s="1020" t="str">
        <f t="shared" si="0"/>
        <v/>
      </c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BA25" s="1113" t="str">
        <f t="shared" si="1"/>
        <v/>
      </c>
      <c r="BD25" s="1108">
        <f t="shared" si="2"/>
        <v>0</v>
      </c>
    </row>
    <row r="26" spans="1:56" s="1010" customFormat="1" ht="15" customHeight="1" x14ac:dyDescent="0.15">
      <c r="A26" s="1171"/>
      <c r="B26" s="1184" t="s">
        <v>21</v>
      </c>
      <c r="C26" s="1050" t="s">
        <v>20</v>
      </c>
      <c r="D26" s="1062">
        <f t="shared" si="3"/>
        <v>0</v>
      </c>
      <c r="E26" s="1079"/>
      <c r="F26" s="1069"/>
      <c r="G26" s="1069"/>
      <c r="H26" s="1069"/>
      <c r="I26" s="1069"/>
      <c r="J26" s="1069"/>
      <c r="K26" s="1069"/>
      <c r="L26" s="1069"/>
      <c r="M26" s="1080"/>
      <c r="N26" s="1123"/>
      <c r="O26" s="1117"/>
      <c r="P26" s="1081"/>
      <c r="Q26" s="1081"/>
      <c r="R26" s="1020" t="str">
        <f t="shared" si="0"/>
        <v/>
      </c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09"/>
      <c r="AG26" s="1009"/>
      <c r="AH26" s="1009"/>
      <c r="AI26" s="1009"/>
      <c r="AJ26" s="1009"/>
      <c r="AK26" s="1009"/>
      <c r="AL26" s="1009"/>
      <c r="AM26" s="1009"/>
      <c r="AN26" s="1009"/>
      <c r="BA26" s="1113" t="str">
        <f t="shared" si="1"/>
        <v/>
      </c>
      <c r="BD26" s="1108">
        <f t="shared" si="2"/>
        <v>0</v>
      </c>
    </row>
    <row r="27" spans="1:56" s="1010" customFormat="1" ht="15" customHeight="1" x14ac:dyDescent="0.15">
      <c r="A27" s="1171"/>
      <c r="B27" s="1174"/>
      <c r="C27" s="1041" t="s">
        <v>19</v>
      </c>
      <c r="D27" s="1063">
        <f t="shared" si="3"/>
        <v>0</v>
      </c>
      <c r="E27" s="1065"/>
      <c r="F27" s="1066"/>
      <c r="G27" s="1066"/>
      <c r="H27" s="1066"/>
      <c r="I27" s="1066"/>
      <c r="J27" s="1066"/>
      <c r="K27" s="1066"/>
      <c r="L27" s="1066"/>
      <c r="M27" s="1057"/>
      <c r="N27" s="1119"/>
      <c r="O27" s="1106"/>
      <c r="P27" s="1072"/>
      <c r="Q27" s="1072"/>
      <c r="R27" s="1020" t="str">
        <f t="shared" si="0"/>
        <v/>
      </c>
      <c r="S27" s="1009"/>
      <c r="T27" s="1009"/>
      <c r="U27" s="1009"/>
      <c r="V27" s="1009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09"/>
      <c r="AL27" s="1009"/>
      <c r="AM27" s="1009"/>
      <c r="AN27" s="1009"/>
      <c r="BA27" s="1113" t="str">
        <f t="shared" si="1"/>
        <v/>
      </c>
      <c r="BD27" s="1108">
        <f t="shared" si="2"/>
        <v>0</v>
      </c>
    </row>
    <row r="28" spans="1:56" s="1010" customFormat="1" ht="15" customHeight="1" x14ac:dyDescent="0.15">
      <c r="A28" s="1171"/>
      <c r="B28" s="1185"/>
      <c r="C28" s="1051" t="s">
        <v>18</v>
      </c>
      <c r="D28" s="1064">
        <f t="shared" si="3"/>
        <v>0</v>
      </c>
      <c r="E28" s="1082"/>
      <c r="F28" s="1083"/>
      <c r="G28" s="1083"/>
      <c r="H28" s="1083"/>
      <c r="I28" s="1083"/>
      <c r="J28" s="1083"/>
      <c r="K28" s="1083"/>
      <c r="L28" s="1083"/>
      <c r="M28" s="1060"/>
      <c r="N28" s="1124"/>
      <c r="O28" s="1105"/>
      <c r="P28" s="1084"/>
      <c r="Q28" s="1084"/>
      <c r="R28" s="1020" t="str">
        <f t="shared" si="0"/>
        <v/>
      </c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BA28" s="1113" t="str">
        <f t="shared" si="1"/>
        <v/>
      </c>
      <c r="BD28" s="1108">
        <f t="shared" si="2"/>
        <v>0</v>
      </c>
    </row>
    <row r="29" spans="1:56" s="1010" customFormat="1" ht="15" customHeight="1" x14ac:dyDescent="0.15">
      <c r="A29" s="1172"/>
      <c r="B29" s="1148" t="s">
        <v>6</v>
      </c>
      <c r="C29" s="1186"/>
      <c r="D29" s="1085">
        <f t="shared" si="3"/>
        <v>1332</v>
      </c>
      <c r="E29" s="1086">
        <f>SUM(E10:E28)</f>
        <v>926</v>
      </c>
      <c r="F29" s="1087">
        <f t="shared" ref="F29:Q29" si="4">SUM(F10:F28)</f>
        <v>46</v>
      </c>
      <c r="G29" s="1087">
        <f t="shared" si="4"/>
        <v>75</v>
      </c>
      <c r="H29" s="1087">
        <f t="shared" si="4"/>
        <v>33</v>
      </c>
      <c r="I29" s="1087">
        <f t="shared" si="4"/>
        <v>10</v>
      </c>
      <c r="J29" s="1087">
        <f t="shared" si="4"/>
        <v>1</v>
      </c>
      <c r="K29" s="1087">
        <f t="shared" si="4"/>
        <v>5</v>
      </c>
      <c r="L29" s="1087">
        <f t="shared" si="4"/>
        <v>229</v>
      </c>
      <c r="M29" s="1088">
        <f t="shared" si="4"/>
        <v>7</v>
      </c>
      <c r="N29" s="1125">
        <f t="shared" si="4"/>
        <v>100</v>
      </c>
      <c r="O29" s="1126">
        <f t="shared" si="4"/>
        <v>21</v>
      </c>
      <c r="P29" s="1090">
        <f t="shared" si="4"/>
        <v>0</v>
      </c>
      <c r="Q29" s="1090">
        <f t="shared" si="4"/>
        <v>0</v>
      </c>
      <c r="R29" s="1020" t="str">
        <f t="shared" si="0"/>
        <v/>
      </c>
      <c r="S29" s="1009"/>
      <c r="T29" s="1009"/>
      <c r="U29" s="1009"/>
      <c r="V29" s="1009"/>
      <c r="W29" s="1009"/>
      <c r="X29" s="1009"/>
      <c r="Y29" s="1009"/>
      <c r="Z29" s="1009"/>
      <c r="AA29" s="1009"/>
      <c r="AB29" s="1009"/>
      <c r="AC29" s="1009"/>
      <c r="AD29" s="1009"/>
      <c r="AE29" s="1009"/>
      <c r="AF29" s="1009"/>
      <c r="AG29" s="1009"/>
      <c r="AH29" s="1009"/>
      <c r="AI29" s="1009"/>
      <c r="AJ29" s="1009"/>
      <c r="AK29" s="1009"/>
      <c r="AL29" s="1009"/>
      <c r="AM29" s="1009"/>
      <c r="AN29" s="1009"/>
      <c r="BA29" s="1113" t="str">
        <f t="shared" si="1"/>
        <v/>
      </c>
      <c r="BD29" s="1108">
        <f t="shared" si="2"/>
        <v>0</v>
      </c>
    </row>
    <row r="30" spans="1:56" s="1009" customFormat="1" ht="30" customHeight="1" x14ac:dyDescent="0.2">
      <c r="A30" s="1043" t="s">
        <v>44</v>
      </c>
      <c r="B30" s="1043"/>
      <c r="C30" s="1043"/>
      <c r="D30" s="1043"/>
      <c r="E30" s="1043"/>
      <c r="F30" s="1043"/>
      <c r="G30" s="1044"/>
      <c r="H30" s="1044"/>
      <c r="I30" s="1038"/>
      <c r="J30" s="1038"/>
      <c r="K30" s="1038"/>
      <c r="L30" s="1038"/>
      <c r="M30" s="1038"/>
      <c r="N30" s="1038"/>
      <c r="O30" s="1015"/>
      <c r="P30" s="1038"/>
      <c r="Q30" s="1024"/>
    </row>
    <row r="31" spans="1:56" s="1010" customFormat="1" ht="48" customHeight="1" x14ac:dyDescent="0.15">
      <c r="A31" s="1167" t="s">
        <v>43</v>
      </c>
      <c r="B31" s="1168"/>
      <c r="C31" s="1169"/>
      <c r="D31" s="1133" t="s">
        <v>6</v>
      </c>
      <c r="E31" s="1045" t="s">
        <v>42</v>
      </c>
      <c r="F31" s="1132" t="s">
        <v>41</v>
      </c>
      <c r="G31" s="1132" t="s">
        <v>40</v>
      </c>
      <c r="H31" s="1023" t="s">
        <v>39</v>
      </c>
      <c r="I31" s="1038"/>
      <c r="J31" s="1038"/>
      <c r="K31" s="1038"/>
      <c r="L31" s="1038"/>
      <c r="M31" s="1038"/>
      <c r="N31" s="1038"/>
      <c r="O31" s="1038"/>
      <c r="P31" s="1038"/>
      <c r="Q31" s="1024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09"/>
      <c r="AJ31" s="1009"/>
      <c r="AK31" s="1009"/>
      <c r="AL31" s="1009"/>
      <c r="AM31" s="1009"/>
      <c r="AN31" s="1009"/>
    </row>
    <row r="32" spans="1:56" s="1010" customFormat="1" ht="15" customHeight="1" x14ac:dyDescent="0.15">
      <c r="A32" s="1170" t="s">
        <v>38</v>
      </c>
      <c r="B32" s="1178" t="s">
        <v>37</v>
      </c>
      <c r="C32" s="1179"/>
      <c r="D32" s="1091">
        <f>SUM(E32:H32)</f>
        <v>122</v>
      </c>
      <c r="E32" s="1067">
        <v>55</v>
      </c>
      <c r="F32" s="1068"/>
      <c r="G32" s="1068"/>
      <c r="H32" s="1092">
        <v>67</v>
      </c>
      <c r="I32" s="1020" t="str">
        <f>+BA32</f>
        <v/>
      </c>
      <c r="J32" s="1038"/>
      <c r="K32" s="1038"/>
      <c r="L32" s="1038"/>
      <c r="M32" s="1038"/>
      <c r="N32" s="1038"/>
      <c r="O32" s="1038"/>
      <c r="P32" s="1038"/>
      <c r="Q32" s="1024"/>
      <c r="R32" s="1009"/>
      <c r="S32" s="1009"/>
      <c r="T32" s="1009"/>
      <c r="U32" s="1009"/>
      <c r="V32" s="1009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09"/>
      <c r="AL32" s="1009"/>
      <c r="AM32" s="1009"/>
      <c r="AN32" s="1009"/>
      <c r="BA32" s="1113" t="str">
        <f>IF(D32&lt;&gt;SUM(E32:H32)," NO ALTERE LAS FÓRMULAS, el Total de Sesiones de educación grupal NO ES IGUAL a la suma de los profesionales. ","")</f>
        <v/>
      </c>
      <c r="BD32" s="1108">
        <f>IF(D32&lt;&gt;SUM(E32:H32),1,0)</f>
        <v>0</v>
      </c>
    </row>
    <row r="33" spans="1:56" s="1010" customFormat="1" ht="15" customHeight="1" x14ac:dyDescent="0.2">
      <c r="A33" s="1171"/>
      <c r="B33" s="1161" t="s">
        <v>36</v>
      </c>
      <c r="C33" s="1162"/>
      <c r="D33" s="1074">
        <f t="shared" ref="D33:D51" si="5">SUM(E33:H33)</f>
        <v>177</v>
      </c>
      <c r="E33" s="1055">
        <v>67</v>
      </c>
      <c r="F33" s="1056"/>
      <c r="G33" s="1056"/>
      <c r="H33" s="1053">
        <v>110</v>
      </c>
      <c r="I33" s="1020" t="str">
        <f t="shared" ref="I33:I51" si="6">+BA33</f>
        <v/>
      </c>
      <c r="J33" s="1038"/>
      <c r="K33" s="1038"/>
      <c r="L33" s="1038"/>
      <c r="M33" s="1038"/>
      <c r="N33" s="1038"/>
      <c r="O33" s="1038"/>
      <c r="P33" s="1015"/>
      <c r="Q33" s="1024"/>
      <c r="R33" s="1009"/>
      <c r="S33" s="1009"/>
      <c r="T33" s="1009"/>
      <c r="U33" s="1009"/>
      <c r="V33" s="1009"/>
      <c r="W33" s="1009"/>
      <c r="X33" s="1009"/>
      <c r="Y33" s="1009"/>
      <c r="Z33" s="1009"/>
      <c r="AA33" s="1009"/>
      <c r="AB33" s="1009"/>
      <c r="AC33" s="1009"/>
      <c r="AD33" s="1009"/>
      <c r="AE33" s="1009"/>
      <c r="AF33" s="1009"/>
      <c r="AG33" s="1009"/>
      <c r="AH33" s="1009"/>
      <c r="AI33" s="1009"/>
      <c r="AJ33" s="1009"/>
      <c r="AK33" s="1009"/>
      <c r="AL33" s="1009"/>
      <c r="AM33" s="1009"/>
      <c r="AN33" s="1009"/>
      <c r="BA33" s="1113" t="str">
        <f t="shared" ref="BA33:BA51" si="7">IF(D33&lt;&gt;SUM(E33:H33)," NO ALTERE LAS FÓRMULAS, el Total de Sesiones de educación grupal NO ES IGUAL a la suma de los profesionales. ","")</f>
        <v/>
      </c>
      <c r="BD33" s="1108">
        <f t="shared" ref="BD33:BD51" si="8">IF(D33&lt;&gt;SUM(E33:H33),1,0)</f>
        <v>0</v>
      </c>
    </row>
    <row r="34" spans="1:56" s="1010" customFormat="1" ht="15" customHeight="1" x14ac:dyDescent="0.15">
      <c r="A34" s="1171"/>
      <c r="B34" s="1161" t="s">
        <v>35</v>
      </c>
      <c r="C34" s="1162"/>
      <c r="D34" s="1074">
        <f t="shared" si="5"/>
        <v>99</v>
      </c>
      <c r="E34" s="1055">
        <v>45</v>
      </c>
      <c r="F34" s="1056"/>
      <c r="G34" s="1056"/>
      <c r="H34" s="1053">
        <v>54</v>
      </c>
      <c r="I34" s="1020" t="str">
        <f t="shared" si="6"/>
        <v/>
      </c>
      <c r="J34" s="1038"/>
      <c r="K34" s="1038"/>
      <c r="L34" s="1038"/>
      <c r="M34" s="1038"/>
      <c r="N34" s="1038"/>
      <c r="O34" s="1038"/>
      <c r="P34" s="1038"/>
      <c r="Q34" s="1024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09"/>
      <c r="AG34" s="1009"/>
      <c r="AH34" s="1009"/>
      <c r="AI34" s="1009"/>
      <c r="AJ34" s="1009"/>
      <c r="AK34" s="1009"/>
      <c r="AL34" s="1009"/>
      <c r="AM34" s="1009"/>
      <c r="AN34" s="1009"/>
      <c r="BA34" s="1113" t="str">
        <f t="shared" si="7"/>
        <v/>
      </c>
      <c r="BD34" s="1108">
        <f t="shared" si="8"/>
        <v>0</v>
      </c>
    </row>
    <row r="35" spans="1:56" s="1010" customFormat="1" ht="15" customHeight="1" x14ac:dyDescent="0.15">
      <c r="A35" s="1171"/>
      <c r="B35" s="1161" t="s">
        <v>34</v>
      </c>
      <c r="C35" s="1162"/>
      <c r="D35" s="1074">
        <f t="shared" si="5"/>
        <v>35</v>
      </c>
      <c r="E35" s="1055">
        <v>12</v>
      </c>
      <c r="F35" s="1056"/>
      <c r="G35" s="1056"/>
      <c r="H35" s="1053">
        <v>23</v>
      </c>
      <c r="I35" s="1020" t="str">
        <f t="shared" si="6"/>
        <v/>
      </c>
      <c r="J35" s="1038"/>
      <c r="K35" s="1038"/>
      <c r="L35" s="1038"/>
      <c r="M35" s="1038"/>
      <c r="N35" s="1038"/>
      <c r="O35" s="1038"/>
      <c r="P35" s="1038"/>
      <c r="Q35" s="1024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09"/>
      <c r="BA35" s="1113" t="str">
        <f t="shared" si="7"/>
        <v/>
      </c>
      <c r="BD35" s="1108">
        <f t="shared" si="8"/>
        <v>0</v>
      </c>
    </row>
    <row r="36" spans="1:56" s="1010" customFormat="1" ht="15" customHeight="1" x14ac:dyDescent="0.15">
      <c r="A36" s="1171"/>
      <c r="B36" s="1161" t="s">
        <v>33</v>
      </c>
      <c r="C36" s="1162"/>
      <c r="D36" s="1074">
        <f t="shared" si="5"/>
        <v>23</v>
      </c>
      <c r="E36" s="1055">
        <v>6</v>
      </c>
      <c r="F36" s="1056"/>
      <c r="G36" s="1056"/>
      <c r="H36" s="1053">
        <v>17</v>
      </c>
      <c r="I36" s="1020" t="str">
        <f t="shared" si="6"/>
        <v/>
      </c>
      <c r="J36" s="1038"/>
      <c r="K36" s="1038"/>
      <c r="L36" s="1038"/>
      <c r="M36" s="1038"/>
      <c r="N36" s="1038"/>
      <c r="O36" s="1038"/>
      <c r="P36" s="1038"/>
      <c r="Q36" s="1024"/>
      <c r="R36" s="1009"/>
      <c r="S36" s="1009"/>
      <c r="T36" s="1009"/>
      <c r="U36" s="1009"/>
      <c r="V36" s="1009"/>
      <c r="W36" s="1009"/>
      <c r="X36" s="1009"/>
      <c r="Y36" s="1009"/>
      <c r="Z36" s="1009"/>
      <c r="AA36" s="1009"/>
      <c r="AB36" s="1009"/>
      <c r="AC36" s="1009"/>
      <c r="AD36" s="1009"/>
      <c r="AE36" s="1009"/>
      <c r="AF36" s="1009"/>
      <c r="AG36" s="1009"/>
      <c r="AH36" s="1009"/>
      <c r="AI36" s="1009"/>
      <c r="AJ36" s="1009"/>
      <c r="AK36" s="1009"/>
      <c r="AL36" s="1009"/>
      <c r="AM36" s="1009"/>
      <c r="AN36" s="1009"/>
      <c r="BA36" s="1113" t="str">
        <f t="shared" si="7"/>
        <v/>
      </c>
      <c r="BD36" s="1108">
        <f t="shared" si="8"/>
        <v>0</v>
      </c>
    </row>
    <row r="37" spans="1:56" s="1010" customFormat="1" ht="15" customHeight="1" x14ac:dyDescent="0.15">
      <c r="A37" s="1171"/>
      <c r="B37" s="1161" t="s">
        <v>32</v>
      </c>
      <c r="C37" s="1162"/>
      <c r="D37" s="1074">
        <f t="shared" si="5"/>
        <v>0</v>
      </c>
      <c r="E37" s="1055"/>
      <c r="F37" s="1056"/>
      <c r="G37" s="1056"/>
      <c r="H37" s="1053"/>
      <c r="I37" s="1020" t="str">
        <f t="shared" si="6"/>
        <v/>
      </c>
      <c r="J37" s="1038"/>
      <c r="K37" s="1038"/>
      <c r="L37" s="1038"/>
      <c r="M37" s="1038"/>
      <c r="N37" s="1038"/>
      <c r="O37" s="1038"/>
      <c r="P37" s="1038"/>
      <c r="Q37" s="1024"/>
      <c r="R37" s="1009"/>
      <c r="S37" s="1009"/>
      <c r="T37" s="1009"/>
      <c r="U37" s="1009"/>
      <c r="V37" s="1009"/>
      <c r="W37" s="1009"/>
      <c r="X37" s="1009"/>
      <c r="Y37" s="1009"/>
      <c r="Z37" s="1009"/>
      <c r="AA37" s="1009"/>
      <c r="AB37" s="1009"/>
      <c r="AC37" s="1009"/>
      <c r="AD37" s="1009"/>
      <c r="AE37" s="1009"/>
      <c r="AF37" s="1009"/>
      <c r="AG37" s="1009"/>
      <c r="AH37" s="1009"/>
      <c r="AI37" s="1009"/>
      <c r="AJ37" s="1009"/>
      <c r="AK37" s="1009"/>
      <c r="AL37" s="1009"/>
      <c r="AM37" s="1009"/>
      <c r="AN37" s="1009"/>
      <c r="BA37" s="1113" t="str">
        <f t="shared" si="7"/>
        <v/>
      </c>
      <c r="BD37" s="1108">
        <f t="shared" si="8"/>
        <v>0</v>
      </c>
    </row>
    <row r="38" spans="1:56" s="1010" customFormat="1" ht="15" customHeight="1" x14ac:dyDescent="0.15">
      <c r="A38" s="1171"/>
      <c r="B38" s="1161" t="s">
        <v>31</v>
      </c>
      <c r="C38" s="1162"/>
      <c r="D38" s="1074">
        <f t="shared" si="5"/>
        <v>24</v>
      </c>
      <c r="E38" s="1055">
        <v>11</v>
      </c>
      <c r="F38" s="1056"/>
      <c r="G38" s="1056"/>
      <c r="H38" s="1053">
        <v>13</v>
      </c>
      <c r="I38" s="1020" t="str">
        <f t="shared" si="6"/>
        <v/>
      </c>
      <c r="J38" s="1038"/>
      <c r="K38" s="1038"/>
      <c r="L38" s="1038"/>
      <c r="M38" s="1038"/>
      <c r="N38" s="1038"/>
      <c r="O38" s="1038"/>
      <c r="P38" s="1038"/>
      <c r="Q38" s="1024"/>
      <c r="R38" s="1009"/>
      <c r="S38" s="1009"/>
      <c r="T38" s="1009"/>
      <c r="U38" s="1009"/>
      <c r="V38" s="1009"/>
      <c r="W38" s="1009"/>
      <c r="X38" s="1009"/>
      <c r="Y38" s="1009"/>
      <c r="Z38" s="1009"/>
      <c r="AA38" s="1009"/>
      <c r="AB38" s="1009"/>
      <c r="AC38" s="1009"/>
      <c r="AD38" s="1009"/>
      <c r="AE38" s="1009"/>
      <c r="AF38" s="1009"/>
      <c r="AG38" s="1009"/>
      <c r="AH38" s="1009"/>
      <c r="AI38" s="1009"/>
      <c r="AJ38" s="1009"/>
      <c r="AK38" s="1009"/>
      <c r="AL38" s="1009"/>
      <c r="AM38" s="1009"/>
      <c r="AN38" s="1009"/>
      <c r="BA38" s="1113" t="str">
        <f t="shared" si="7"/>
        <v/>
      </c>
      <c r="BD38" s="1108">
        <f t="shared" si="8"/>
        <v>0</v>
      </c>
    </row>
    <row r="39" spans="1:56" s="1010" customFormat="1" ht="15" customHeight="1" x14ac:dyDescent="0.15">
      <c r="A39" s="1171"/>
      <c r="B39" s="1161" t="s">
        <v>30</v>
      </c>
      <c r="C39" s="1162"/>
      <c r="D39" s="1074">
        <f t="shared" si="5"/>
        <v>21</v>
      </c>
      <c r="E39" s="1055">
        <v>21</v>
      </c>
      <c r="F39" s="1056"/>
      <c r="G39" s="1056"/>
      <c r="H39" s="1053"/>
      <c r="I39" s="1020" t="str">
        <f t="shared" si="6"/>
        <v/>
      </c>
      <c r="J39" s="1038"/>
      <c r="K39" s="1038"/>
      <c r="L39" s="1038"/>
      <c r="M39" s="1038"/>
      <c r="N39" s="1038"/>
      <c r="O39" s="1038"/>
      <c r="P39" s="1038"/>
      <c r="Q39" s="1024"/>
      <c r="R39" s="1009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009"/>
      <c r="AD39" s="1009"/>
      <c r="AE39" s="1009"/>
      <c r="AF39" s="1009"/>
      <c r="AG39" s="1009"/>
      <c r="AH39" s="1009"/>
      <c r="AI39" s="1009"/>
      <c r="AJ39" s="1009"/>
      <c r="AK39" s="1009"/>
      <c r="AL39" s="1009"/>
      <c r="AM39" s="1009"/>
      <c r="AN39" s="1009"/>
      <c r="BA39" s="1113" t="str">
        <f t="shared" si="7"/>
        <v/>
      </c>
      <c r="BD39" s="1108">
        <f t="shared" si="8"/>
        <v>0</v>
      </c>
    </row>
    <row r="40" spans="1:56" s="1010" customFormat="1" ht="15" customHeight="1" x14ac:dyDescent="0.15">
      <c r="A40" s="1171"/>
      <c r="B40" s="1176" t="s">
        <v>29</v>
      </c>
      <c r="C40" s="1177"/>
      <c r="D40" s="1074">
        <f t="shared" si="5"/>
        <v>92</v>
      </c>
      <c r="E40" s="1055">
        <v>92</v>
      </c>
      <c r="F40" s="1056"/>
      <c r="G40" s="1056"/>
      <c r="H40" s="1053"/>
      <c r="I40" s="1020" t="str">
        <f t="shared" si="6"/>
        <v/>
      </c>
      <c r="J40" s="1038"/>
      <c r="K40" s="1038"/>
      <c r="L40" s="1038"/>
      <c r="M40" s="1038"/>
      <c r="N40" s="1038"/>
      <c r="O40" s="1038"/>
      <c r="P40" s="1038"/>
      <c r="Q40" s="1024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09"/>
      <c r="AH40" s="1009"/>
      <c r="AI40" s="1009"/>
      <c r="AJ40" s="1009"/>
      <c r="AK40" s="1009"/>
      <c r="AL40" s="1009"/>
      <c r="AM40" s="1009"/>
      <c r="AN40" s="1009"/>
      <c r="BA40" s="1113" t="str">
        <f t="shared" si="7"/>
        <v/>
      </c>
      <c r="BD40" s="1108">
        <f t="shared" si="8"/>
        <v>0</v>
      </c>
    </row>
    <row r="41" spans="1:56" s="1010" customFormat="1" ht="15" customHeight="1" x14ac:dyDescent="0.15">
      <c r="A41" s="1171"/>
      <c r="B41" s="1161" t="s">
        <v>28</v>
      </c>
      <c r="C41" s="1162"/>
      <c r="D41" s="1074">
        <f t="shared" si="5"/>
        <v>0</v>
      </c>
      <c r="E41" s="1055"/>
      <c r="F41" s="1056"/>
      <c r="G41" s="1056"/>
      <c r="H41" s="1053"/>
      <c r="I41" s="1020" t="str">
        <f t="shared" si="6"/>
        <v/>
      </c>
      <c r="J41" s="1038"/>
      <c r="K41" s="1038"/>
      <c r="L41" s="1038"/>
      <c r="M41" s="1038"/>
      <c r="N41" s="1038"/>
      <c r="O41" s="1038"/>
      <c r="P41" s="1038"/>
      <c r="Q41" s="1024"/>
      <c r="R41" s="1009"/>
      <c r="S41" s="1009"/>
      <c r="T41" s="1009"/>
      <c r="U41" s="1009"/>
      <c r="V41" s="1009"/>
      <c r="W41" s="1009"/>
      <c r="X41" s="1009"/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09"/>
      <c r="AM41" s="1009"/>
      <c r="AN41" s="1009"/>
      <c r="BA41" s="1113" t="str">
        <f t="shared" si="7"/>
        <v/>
      </c>
      <c r="BD41" s="1108">
        <f t="shared" si="8"/>
        <v>0</v>
      </c>
    </row>
    <row r="42" spans="1:56" s="1010" customFormat="1" ht="15" customHeight="1" x14ac:dyDescent="0.15">
      <c r="A42" s="1171"/>
      <c r="B42" s="1161" t="s">
        <v>27</v>
      </c>
      <c r="C42" s="1162"/>
      <c r="D42" s="1074">
        <f t="shared" si="5"/>
        <v>0</v>
      </c>
      <c r="E42" s="1055"/>
      <c r="F42" s="1056"/>
      <c r="G42" s="1056"/>
      <c r="H42" s="1053"/>
      <c r="I42" s="1020" t="str">
        <f t="shared" si="6"/>
        <v/>
      </c>
      <c r="J42" s="1038"/>
      <c r="K42" s="1038"/>
      <c r="L42" s="1038"/>
      <c r="M42" s="1038"/>
      <c r="N42" s="1038"/>
      <c r="O42" s="1038"/>
      <c r="P42" s="1038"/>
      <c r="Q42" s="1024"/>
      <c r="R42" s="1009"/>
      <c r="S42" s="1009"/>
      <c r="T42" s="1009"/>
      <c r="U42" s="1009"/>
      <c r="V42" s="1009"/>
      <c r="W42" s="1009"/>
      <c r="X42" s="1009"/>
      <c r="Y42" s="1009"/>
      <c r="Z42" s="1009"/>
      <c r="AA42" s="1009"/>
      <c r="AB42" s="1009"/>
      <c r="AC42" s="1009"/>
      <c r="AD42" s="1009"/>
      <c r="AE42" s="1009"/>
      <c r="AF42" s="1009"/>
      <c r="AG42" s="1009"/>
      <c r="AH42" s="1009"/>
      <c r="AI42" s="1009"/>
      <c r="AJ42" s="1009"/>
      <c r="AK42" s="1009"/>
      <c r="AL42" s="1009"/>
      <c r="AM42" s="1009"/>
      <c r="AN42" s="1009"/>
      <c r="BA42" s="1113" t="str">
        <f t="shared" si="7"/>
        <v/>
      </c>
      <c r="BD42" s="1108">
        <f t="shared" si="8"/>
        <v>0</v>
      </c>
    </row>
    <row r="43" spans="1:56" s="1010" customFormat="1" ht="15" customHeight="1" x14ac:dyDescent="0.15">
      <c r="A43" s="1171"/>
      <c r="B43" s="1161" t="s">
        <v>26</v>
      </c>
      <c r="C43" s="1162"/>
      <c r="D43" s="1074">
        <f t="shared" si="5"/>
        <v>129</v>
      </c>
      <c r="E43" s="1055">
        <v>67</v>
      </c>
      <c r="F43" s="1056"/>
      <c r="G43" s="1056"/>
      <c r="H43" s="1053">
        <v>62</v>
      </c>
      <c r="I43" s="1020" t="str">
        <f t="shared" si="6"/>
        <v/>
      </c>
      <c r="J43" s="1038"/>
      <c r="K43" s="1038"/>
      <c r="L43" s="1038"/>
      <c r="M43" s="1038"/>
      <c r="N43" s="1038"/>
      <c r="O43" s="1038"/>
      <c r="P43" s="1038"/>
      <c r="Q43" s="1024"/>
      <c r="R43" s="1009"/>
      <c r="S43" s="1009"/>
      <c r="T43" s="1009"/>
      <c r="U43" s="1009"/>
      <c r="V43" s="1009"/>
      <c r="W43" s="1009"/>
      <c r="X43" s="1009"/>
      <c r="Y43" s="1009"/>
      <c r="Z43" s="1009"/>
      <c r="AA43" s="1009"/>
      <c r="AB43" s="1009"/>
      <c r="AC43" s="1009"/>
      <c r="AD43" s="1009"/>
      <c r="AE43" s="1009"/>
      <c r="AF43" s="1009"/>
      <c r="AG43" s="1009"/>
      <c r="AH43" s="1009"/>
      <c r="AI43" s="1009"/>
      <c r="AJ43" s="1009"/>
      <c r="AK43" s="1009"/>
      <c r="AL43" s="1009"/>
      <c r="AM43" s="1009"/>
      <c r="AN43" s="1009"/>
      <c r="BA43" s="1113" t="str">
        <f t="shared" si="7"/>
        <v/>
      </c>
      <c r="BD43" s="1108">
        <f t="shared" si="8"/>
        <v>0</v>
      </c>
    </row>
    <row r="44" spans="1:56" s="1010" customFormat="1" ht="15" customHeight="1" x14ac:dyDescent="0.15">
      <c r="A44" s="1171"/>
      <c r="B44" s="1161" t="s">
        <v>25</v>
      </c>
      <c r="C44" s="1162"/>
      <c r="D44" s="1074">
        <f t="shared" si="5"/>
        <v>0</v>
      </c>
      <c r="E44" s="1055"/>
      <c r="F44" s="1056"/>
      <c r="G44" s="1056"/>
      <c r="H44" s="1053"/>
      <c r="I44" s="1020" t="str">
        <f t="shared" si="6"/>
        <v/>
      </c>
      <c r="J44" s="1038"/>
      <c r="K44" s="1038"/>
      <c r="L44" s="1038"/>
      <c r="M44" s="1038"/>
      <c r="N44" s="1038"/>
      <c r="O44" s="1038"/>
      <c r="P44" s="1038"/>
      <c r="Q44" s="1024"/>
      <c r="R44" s="1009"/>
      <c r="S44" s="1009"/>
      <c r="T44" s="1009"/>
      <c r="U44" s="1009"/>
      <c r="V44" s="1009"/>
      <c r="W44" s="1009"/>
      <c r="X44" s="1009"/>
      <c r="Y44" s="1009"/>
      <c r="Z44" s="1009"/>
      <c r="AA44" s="1009"/>
      <c r="AB44" s="1009"/>
      <c r="AC44" s="1009"/>
      <c r="AD44" s="1009"/>
      <c r="AE44" s="1009"/>
      <c r="AF44" s="1009"/>
      <c r="AG44" s="1009"/>
      <c r="AH44" s="1009"/>
      <c r="AI44" s="1009"/>
      <c r="AJ44" s="1009"/>
      <c r="AK44" s="1009"/>
      <c r="AL44" s="1009"/>
      <c r="AM44" s="1009"/>
      <c r="AN44" s="1009"/>
      <c r="BA44" s="1113" t="str">
        <f t="shared" si="7"/>
        <v/>
      </c>
      <c r="BD44" s="1108">
        <f t="shared" si="8"/>
        <v>0</v>
      </c>
    </row>
    <row r="45" spans="1:56" s="1010" customFormat="1" ht="15" customHeight="1" x14ac:dyDescent="0.15">
      <c r="A45" s="1171"/>
      <c r="B45" s="1161" t="s">
        <v>24</v>
      </c>
      <c r="C45" s="1162"/>
      <c r="D45" s="1074">
        <f t="shared" si="5"/>
        <v>0</v>
      </c>
      <c r="E45" s="1055"/>
      <c r="F45" s="1056"/>
      <c r="G45" s="1056"/>
      <c r="H45" s="1053"/>
      <c r="I45" s="1020" t="str">
        <f t="shared" si="6"/>
        <v/>
      </c>
      <c r="J45" s="1038"/>
      <c r="K45" s="1038"/>
      <c r="L45" s="1038"/>
      <c r="M45" s="1038"/>
      <c r="N45" s="1038"/>
      <c r="O45" s="1038"/>
      <c r="P45" s="1038"/>
      <c r="Q45" s="1024"/>
      <c r="R45" s="1009"/>
      <c r="S45" s="1009"/>
      <c r="T45" s="1009"/>
      <c r="U45" s="1009"/>
      <c r="V45" s="1009"/>
      <c r="W45" s="1009"/>
      <c r="X45" s="1009"/>
      <c r="Y45" s="1009"/>
      <c r="Z45" s="1009"/>
      <c r="AA45" s="1009"/>
      <c r="AB45" s="1009"/>
      <c r="AC45" s="1009"/>
      <c r="AD45" s="1009"/>
      <c r="AE45" s="1009"/>
      <c r="AF45" s="1009"/>
      <c r="AG45" s="1009"/>
      <c r="AH45" s="1009"/>
      <c r="AI45" s="1009"/>
      <c r="AJ45" s="1009"/>
      <c r="AK45" s="1009"/>
      <c r="AL45" s="1009"/>
      <c r="AM45" s="1009"/>
      <c r="AN45" s="1009"/>
      <c r="BA45" s="1113" t="str">
        <f t="shared" si="7"/>
        <v/>
      </c>
      <c r="BD45" s="1108">
        <f t="shared" si="8"/>
        <v>0</v>
      </c>
    </row>
    <row r="46" spans="1:56" s="1010" customFormat="1" ht="15" customHeight="1" x14ac:dyDescent="0.15">
      <c r="A46" s="1171"/>
      <c r="B46" s="1163" t="s">
        <v>23</v>
      </c>
      <c r="C46" s="1164"/>
      <c r="D46" s="1074">
        <f t="shared" si="5"/>
        <v>0</v>
      </c>
      <c r="E46" s="1075"/>
      <c r="F46" s="1076"/>
      <c r="G46" s="1076"/>
      <c r="H46" s="1054"/>
      <c r="I46" s="1020" t="str">
        <f t="shared" si="6"/>
        <v/>
      </c>
      <c r="J46" s="1038"/>
      <c r="K46" s="1038"/>
      <c r="L46" s="1038"/>
      <c r="M46" s="1038"/>
      <c r="N46" s="1038"/>
      <c r="O46" s="1038"/>
      <c r="P46" s="1038"/>
      <c r="Q46" s="1024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09"/>
      <c r="AG46" s="1009"/>
      <c r="AH46" s="1009"/>
      <c r="AI46" s="1009"/>
      <c r="AJ46" s="1009"/>
      <c r="AK46" s="1009"/>
      <c r="AL46" s="1009"/>
      <c r="AM46" s="1009"/>
      <c r="AN46" s="1009"/>
      <c r="BA46" s="1113" t="str">
        <f t="shared" si="7"/>
        <v/>
      </c>
      <c r="BD46" s="1108">
        <f t="shared" si="8"/>
        <v>0</v>
      </c>
    </row>
    <row r="47" spans="1:56" s="1010" customFormat="1" ht="15" customHeight="1" x14ac:dyDescent="0.15">
      <c r="A47" s="1171"/>
      <c r="B47" s="1165" t="s">
        <v>22</v>
      </c>
      <c r="C47" s="1166"/>
      <c r="D47" s="1074">
        <f t="shared" si="5"/>
        <v>227</v>
      </c>
      <c r="E47" s="1075">
        <v>227</v>
      </c>
      <c r="F47" s="1076"/>
      <c r="G47" s="1076"/>
      <c r="H47" s="1054"/>
      <c r="I47" s="1020" t="str">
        <f t="shared" si="6"/>
        <v/>
      </c>
      <c r="J47" s="1038"/>
      <c r="K47" s="1038"/>
      <c r="L47" s="1038"/>
      <c r="M47" s="1038"/>
      <c r="N47" s="1038"/>
      <c r="O47" s="1038"/>
      <c r="P47" s="1038"/>
      <c r="Q47" s="1024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1009"/>
      <c r="AL47" s="1009"/>
      <c r="AM47" s="1009"/>
      <c r="AN47" s="1009"/>
      <c r="BA47" s="1113" t="str">
        <f t="shared" si="7"/>
        <v/>
      </c>
      <c r="BD47" s="1108">
        <f t="shared" si="8"/>
        <v>0</v>
      </c>
    </row>
    <row r="48" spans="1:56" s="1010" customFormat="1" ht="15" customHeight="1" x14ac:dyDescent="0.15">
      <c r="A48" s="1171"/>
      <c r="B48" s="1173" t="s">
        <v>21</v>
      </c>
      <c r="C48" s="1040" t="s">
        <v>20</v>
      </c>
      <c r="D48" s="1091">
        <f t="shared" si="5"/>
        <v>0</v>
      </c>
      <c r="E48" s="1067"/>
      <c r="F48" s="1068"/>
      <c r="G48" s="1068"/>
      <c r="H48" s="1092"/>
      <c r="I48" s="1020" t="str">
        <f t="shared" si="6"/>
        <v/>
      </c>
      <c r="J48" s="1038"/>
      <c r="K48" s="1038"/>
      <c r="L48" s="1038"/>
      <c r="M48" s="1038"/>
      <c r="N48" s="1038"/>
      <c r="O48" s="1038"/>
      <c r="P48" s="1038"/>
      <c r="Q48" s="1024"/>
      <c r="R48" s="1009"/>
      <c r="S48" s="1009"/>
      <c r="T48" s="1009"/>
      <c r="U48" s="1009"/>
      <c r="V48" s="1009"/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1009"/>
      <c r="AL48" s="1009"/>
      <c r="AM48" s="1009"/>
      <c r="AN48" s="1009"/>
      <c r="BA48" s="1113" t="str">
        <f t="shared" si="7"/>
        <v/>
      </c>
      <c r="BD48" s="1108">
        <f t="shared" si="8"/>
        <v>0</v>
      </c>
    </row>
    <row r="49" spans="1:56" s="1010" customFormat="1" ht="15" customHeight="1" x14ac:dyDescent="0.15">
      <c r="A49" s="1171"/>
      <c r="B49" s="1174"/>
      <c r="C49" s="1041" t="s">
        <v>19</v>
      </c>
      <c r="D49" s="1074">
        <f t="shared" si="5"/>
        <v>0</v>
      </c>
      <c r="E49" s="1055"/>
      <c r="F49" s="1056"/>
      <c r="G49" s="1056"/>
      <c r="H49" s="1053"/>
      <c r="I49" s="1020" t="str">
        <f t="shared" si="6"/>
        <v/>
      </c>
      <c r="J49" s="1038"/>
      <c r="K49" s="1038"/>
      <c r="L49" s="1038"/>
      <c r="M49" s="1038"/>
      <c r="N49" s="1038"/>
      <c r="O49" s="1038"/>
      <c r="P49" s="1038"/>
      <c r="Q49" s="1024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09"/>
      <c r="AJ49" s="1009"/>
      <c r="AK49" s="1009"/>
      <c r="AL49" s="1009"/>
      <c r="AM49" s="1009"/>
      <c r="AN49" s="1009"/>
      <c r="BA49" s="1113" t="str">
        <f t="shared" si="7"/>
        <v/>
      </c>
      <c r="BD49" s="1108">
        <f t="shared" si="8"/>
        <v>0</v>
      </c>
    </row>
    <row r="50" spans="1:56" s="1010" customFormat="1" ht="15" customHeight="1" x14ac:dyDescent="0.15">
      <c r="A50" s="1171"/>
      <c r="B50" s="1175"/>
      <c r="C50" s="1042" t="s">
        <v>18</v>
      </c>
      <c r="D50" s="1064">
        <f t="shared" si="5"/>
        <v>0</v>
      </c>
      <c r="E50" s="1058"/>
      <c r="F50" s="1059"/>
      <c r="G50" s="1059"/>
      <c r="H50" s="1061"/>
      <c r="I50" s="1020" t="str">
        <f t="shared" si="6"/>
        <v/>
      </c>
      <c r="J50" s="1038"/>
      <c r="K50" s="1038"/>
      <c r="L50" s="1038"/>
      <c r="M50" s="1038"/>
      <c r="N50" s="1038"/>
      <c r="O50" s="1038"/>
      <c r="P50" s="1038"/>
      <c r="Q50" s="1024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BA50" s="1113" t="str">
        <f t="shared" si="7"/>
        <v/>
      </c>
      <c r="BD50" s="1108">
        <f t="shared" si="8"/>
        <v>0</v>
      </c>
    </row>
    <row r="51" spans="1:56" s="1010" customFormat="1" ht="15" customHeight="1" x14ac:dyDescent="0.15">
      <c r="A51" s="1172"/>
      <c r="B51" s="1148" t="s">
        <v>6</v>
      </c>
      <c r="C51" s="1150"/>
      <c r="D51" s="1085">
        <f t="shared" si="5"/>
        <v>949</v>
      </c>
      <c r="E51" s="1086">
        <f>SUM(E32:E50)</f>
        <v>603</v>
      </c>
      <c r="F51" s="1087">
        <f>SUM(F32:F50)</f>
        <v>0</v>
      </c>
      <c r="G51" s="1087">
        <f>SUM(G32:G50)</f>
        <v>0</v>
      </c>
      <c r="H51" s="1089">
        <f>SUM(H32:H50)</f>
        <v>346</v>
      </c>
      <c r="I51" s="1020" t="str">
        <f t="shared" si="6"/>
        <v/>
      </c>
      <c r="J51" s="1038"/>
      <c r="K51" s="1038"/>
      <c r="L51" s="1038"/>
      <c r="M51" s="1038"/>
      <c r="N51" s="1038"/>
      <c r="O51" s="1038"/>
      <c r="P51" s="1038"/>
      <c r="Q51" s="1024"/>
      <c r="R51" s="1009"/>
      <c r="S51" s="1009"/>
      <c r="T51" s="1009"/>
      <c r="U51" s="1009"/>
      <c r="V51" s="1009"/>
      <c r="W51" s="1009"/>
      <c r="X51" s="1009"/>
      <c r="Y51" s="1009"/>
      <c r="Z51" s="1009"/>
      <c r="AA51" s="1009"/>
      <c r="AB51" s="1009"/>
      <c r="AC51" s="1009"/>
      <c r="AD51" s="1009"/>
      <c r="AE51" s="1009"/>
      <c r="AF51" s="1009"/>
      <c r="AG51" s="1009"/>
      <c r="AH51" s="1009"/>
      <c r="AI51" s="1009"/>
      <c r="AJ51" s="1009"/>
      <c r="AK51" s="1009"/>
      <c r="AL51" s="1009"/>
      <c r="AM51" s="1009"/>
      <c r="AN51" s="1009"/>
      <c r="BA51" s="1113" t="str">
        <f t="shared" si="7"/>
        <v/>
      </c>
      <c r="BD51" s="1108">
        <f t="shared" si="8"/>
        <v>0</v>
      </c>
    </row>
    <row r="52" spans="1:56" s="1009" customFormat="1" ht="30" customHeight="1" x14ac:dyDescent="0.2">
      <c r="A52" s="1043" t="s">
        <v>17</v>
      </c>
      <c r="B52" s="1043"/>
      <c r="C52" s="1043"/>
      <c r="D52" s="1043"/>
      <c r="E52" s="1043"/>
      <c r="F52" s="1043"/>
      <c r="G52" s="1044"/>
      <c r="H52" s="1044"/>
      <c r="I52" s="1016"/>
      <c r="J52" s="1016"/>
      <c r="K52" s="1016"/>
      <c r="L52" s="1016"/>
      <c r="M52" s="1016"/>
      <c r="N52" s="1016"/>
      <c r="O52" s="1015"/>
      <c r="P52" s="1038"/>
      <c r="Q52" s="1024"/>
    </row>
    <row r="53" spans="1:56" s="1010" customFormat="1" ht="36.75" customHeight="1" x14ac:dyDescent="0.15">
      <c r="A53" s="1154" t="s">
        <v>16</v>
      </c>
      <c r="B53" s="1154"/>
      <c r="C53" s="1154"/>
      <c r="D53" s="1134" t="s">
        <v>15</v>
      </c>
      <c r="E53" s="1131" t="s">
        <v>14</v>
      </c>
      <c r="F53" s="1132" t="s">
        <v>13</v>
      </c>
      <c r="G53" s="1132" t="s">
        <v>12</v>
      </c>
      <c r="H53" s="1023" t="s">
        <v>11</v>
      </c>
      <c r="I53" s="1046"/>
      <c r="J53" s="1037"/>
      <c r="K53" s="1037"/>
      <c r="L53" s="1037"/>
      <c r="M53" s="1037"/>
      <c r="N53" s="1037"/>
      <c r="O53" s="1037"/>
      <c r="P53" s="1038"/>
      <c r="Q53" s="1024"/>
      <c r="R53" s="1009"/>
      <c r="S53" s="1009"/>
      <c r="T53" s="1009"/>
      <c r="U53" s="1009"/>
      <c r="V53" s="1009"/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1009"/>
      <c r="AH53" s="1009"/>
      <c r="AI53" s="1009"/>
      <c r="AJ53" s="1009"/>
      <c r="AK53" s="1009"/>
      <c r="AL53" s="1009"/>
      <c r="AM53" s="1009"/>
      <c r="AN53" s="1009"/>
    </row>
    <row r="54" spans="1:56" s="1010" customFormat="1" ht="15.95" customHeight="1" x14ac:dyDescent="0.15">
      <c r="A54" s="1155" t="s">
        <v>10</v>
      </c>
      <c r="B54" s="1156"/>
      <c r="C54" s="1157"/>
      <c r="D54" s="1093">
        <f>SUM(E54:H54)</f>
        <v>0</v>
      </c>
      <c r="E54" s="1067"/>
      <c r="F54" s="1068"/>
      <c r="G54" s="1068"/>
      <c r="H54" s="1092"/>
      <c r="I54" s="1020" t="str">
        <f>+BA54</f>
        <v/>
      </c>
      <c r="J54" s="1037"/>
      <c r="K54" s="1037"/>
      <c r="L54" s="1037"/>
      <c r="M54" s="1037"/>
      <c r="N54" s="1037"/>
      <c r="O54" s="1037"/>
      <c r="P54" s="1038"/>
      <c r="Q54" s="1024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09"/>
      <c r="AH54" s="1009"/>
      <c r="AI54" s="1009"/>
      <c r="AJ54" s="1009"/>
      <c r="AK54" s="1009"/>
      <c r="AL54" s="1009"/>
      <c r="AM54" s="1009"/>
      <c r="AN54" s="1009"/>
      <c r="BA54" s="1113" t="str">
        <f>IF(D54&lt;&gt;SUM(E54:H54)," NO ALTERE LAS FÓRMULAS, el Total de Sesiones de educación grupal NO ES IGUAL a la suma de los profesionales. ","")</f>
        <v/>
      </c>
      <c r="BD54" s="1108">
        <f>IF(D54&lt;&gt;SUM(E54:H54),1,0)</f>
        <v>0</v>
      </c>
    </row>
    <row r="55" spans="1:56" s="1010" customFormat="1" ht="15.95" customHeight="1" x14ac:dyDescent="0.2">
      <c r="A55" s="1158" t="s">
        <v>9</v>
      </c>
      <c r="B55" s="1159"/>
      <c r="C55" s="1160"/>
      <c r="D55" s="1093">
        <f>SUM(E55:H55)</f>
        <v>0</v>
      </c>
      <c r="E55" s="1094"/>
      <c r="F55" s="1095"/>
      <c r="G55" s="1095"/>
      <c r="H55" s="1096"/>
      <c r="I55" s="1020" t="str">
        <f>+BA55</f>
        <v/>
      </c>
      <c r="J55" s="1037"/>
      <c r="K55" s="1037"/>
      <c r="L55" s="1037"/>
      <c r="M55" s="1037"/>
      <c r="N55" s="1037"/>
      <c r="O55" s="1037"/>
      <c r="P55" s="1015"/>
      <c r="Q55" s="1024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009"/>
      <c r="AC55" s="1009"/>
      <c r="AD55" s="1009"/>
      <c r="AE55" s="1009"/>
      <c r="AF55" s="1009"/>
      <c r="AG55" s="1009"/>
      <c r="AH55" s="1009"/>
      <c r="AI55" s="1009"/>
      <c r="AJ55" s="1009"/>
      <c r="AK55" s="1009"/>
      <c r="AL55" s="1009"/>
      <c r="AM55" s="1009"/>
      <c r="AN55" s="1009"/>
      <c r="BA55" s="1113" t="str">
        <f>IF(D55&lt;&gt;SUM(E55:H55)," NO ALTERE LAS FÓRMULAS, el Total de Sesiones de educación grupal NO ES IGUAL a la suma de los profesionales. ","")</f>
        <v/>
      </c>
      <c r="BD55" s="1108">
        <f>IF(D55&lt;&gt;SUM(E55:H55),1,0)</f>
        <v>0</v>
      </c>
    </row>
    <row r="56" spans="1:56" s="1010" customFormat="1" ht="15.95" customHeight="1" x14ac:dyDescent="0.15">
      <c r="A56" s="1135" t="s">
        <v>8</v>
      </c>
      <c r="B56" s="1136"/>
      <c r="C56" s="1137"/>
      <c r="D56" s="1093">
        <f>SUM(E56:H56)</f>
        <v>0</v>
      </c>
      <c r="E56" s="1055"/>
      <c r="F56" s="1056"/>
      <c r="G56" s="1056"/>
      <c r="H56" s="1053"/>
      <c r="I56" s="1020" t="str">
        <f>+BA56</f>
        <v/>
      </c>
      <c r="J56" s="1037"/>
      <c r="K56" s="1037"/>
      <c r="L56" s="1037"/>
      <c r="M56" s="1037"/>
      <c r="N56" s="1037"/>
      <c r="O56" s="1037"/>
      <c r="P56" s="1037"/>
      <c r="Q56" s="1024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1009"/>
      <c r="AL56" s="1009"/>
      <c r="AM56" s="1009"/>
      <c r="AN56" s="1009"/>
      <c r="BA56" s="1113" t="str">
        <f>IF(D56&lt;&gt;SUM(E56:H56)," NO ALTERE LAS FÓRMULAS, el Total de Sesiones de educación grupal NO ES IGUAL a la suma de los profesionales. ","")</f>
        <v/>
      </c>
      <c r="BD56" s="1108">
        <f>IF(D56&lt;&gt;SUM(E56:H56),1,0)</f>
        <v>0</v>
      </c>
    </row>
    <row r="57" spans="1:56" s="1010" customFormat="1" ht="15.95" customHeight="1" x14ac:dyDescent="0.15">
      <c r="A57" s="1145" t="s">
        <v>7</v>
      </c>
      <c r="B57" s="1146"/>
      <c r="C57" s="1147"/>
      <c r="D57" s="1097">
        <f>SUM(E57:H57)</f>
        <v>0</v>
      </c>
      <c r="E57" s="1075"/>
      <c r="F57" s="1076"/>
      <c r="G57" s="1076"/>
      <c r="H57" s="1054"/>
      <c r="I57" s="1020" t="str">
        <f>+BA57</f>
        <v/>
      </c>
      <c r="J57" s="1037"/>
      <c r="K57" s="1037"/>
      <c r="L57" s="1037"/>
      <c r="M57" s="1037"/>
      <c r="N57" s="1037"/>
      <c r="O57" s="1037"/>
      <c r="P57" s="1037"/>
      <c r="Q57" s="1024"/>
      <c r="R57" s="1009"/>
      <c r="S57" s="1009"/>
      <c r="T57" s="1009"/>
      <c r="U57" s="1009"/>
      <c r="V57" s="1009"/>
      <c r="W57" s="1009"/>
      <c r="X57" s="1009"/>
      <c r="Y57" s="1009"/>
      <c r="Z57" s="1009"/>
      <c r="AA57" s="1009"/>
      <c r="AB57" s="1009"/>
      <c r="AC57" s="1009"/>
      <c r="AD57" s="1009"/>
      <c r="AE57" s="1009"/>
      <c r="AF57" s="1009"/>
      <c r="AG57" s="1009"/>
      <c r="AH57" s="1009"/>
      <c r="AI57" s="1009"/>
      <c r="AJ57" s="1009"/>
      <c r="AK57" s="1009"/>
      <c r="AL57" s="1009"/>
      <c r="AM57" s="1009"/>
      <c r="AN57" s="1009"/>
      <c r="BA57" s="1113" t="str">
        <f>IF(D57&lt;&gt;SUM(E57:H57)," NO ALTERE LAS FÓRMULAS, el Total de Sesiones de educación grupal NO ES IGUAL a la suma de los profesionales. ","")</f>
        <v/>
      </c>
      <c r="BD57" s="1108">
        <f>IF(D57&lt;&gt;SUM(E57:H57),1,0)</f>
        <v>0</v>
      </c>
    </row>
    <row r="58" spans="1:56" s="1010" customFormat="1" ht="15.95" customHeight="1" x14ac:dyDescent="0.15">
      <c r="A58" s="1148" t="s">
        <v>6</v>
      </c>
      <c r="B58" s="1149"/>
      <c r="C58" s="1150"/>
      <c r="D58" s="1098">
        <f>SUM(D54:D57)</f>
        <v>0</v>
      </c>
      <c r="E58" s="1086">
        <f>SUM(E54:E57)</f>
        <v>0</v>
      </c>
      <c r="F58" s="1087">
        <f>SUM(F54:F57)</f>
        <v>0</v>
      </c>
      <c r="G58" s="1087">
        <f>SUM(G54:G57)</f>
        <v>0</v>
      </c>
      <c r="H58" s="1089">
        <f>SUM(H54:H57)</f>
        <v>0</v>
      </c>
      <c r="I58" s="1020" t="str">
        <f>+BA58</f>
        <v/>
      </c>
      <c r="J58" s="1038"/>
      <c r="K58" s="1038"/>
      <c r="L58" s="1038"/>
      <c r="M58" s="1038"/>
      <c r="N58" s="1038"/>
      <c r="O58" s="1038"/>
      <c r="P58" s="1037"/>
      <c r="Q58" s="1024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9"/>
      <c r="AN58" s="1009"/>
      <c r="BA58" s="1113" t="str">
        <f>IF(D58&lt;&gt;SUM(E58:H58)," NO ALTERE LAS FÓRMULAS, el Total de Sesiones de educación grupal NO ES IGUAL a la suma de los profesionales. ","")</f>
        <v/>
      </c>
      <c r="BD58" s="1108">
        <f>IF(D58&lt;&gt;SUM(E58:H58),1,0)</f>
        <v>0</v>
      </c>
    </row>
    <row r="59" spans="1:56" s="1009" customFormat="1" ht="30" customHeight="1" x14ac:dyDescent="0.2">
      <c r="A59" s="1026" t="s">
        <v>5</v>
      </c>
      <c r="B59" s="1026"/>
      <c r="C59" s="1026"/>
      <c r="D59" s="1026"/>
      <c r="E59" s="1033"/>
      <c r="F59" s="1033"/>
      <c r="G59" s="1033"/>
      <c r="H59" s="1033"/>
      <c r="I59" s="1033"/>
      <c r="J59" s="1033"/>
      <c r="K59" s="1034"/>
      <c r="L59" s="1034"/>
      <c r="M59" s="1034"/>
      <c r="N59" s="1035"/>
      <c r="O59" s="1036"/>
      <c r="P59" s="1037"/>
      <c r="Q59" s="1024"/>
    </row>
    <row r="60" spans="1:56" s="1010" customFormat="1" ht="24.75" customHeight="1" x14ac:dyDescent="0.15">
      <c r="A60" s="1142" t="s">
        <v>4</v>
      </c>
      <c r="B60" s="1143"/>
      <c r="C60" s="1144"/>
      <c r="D60" s="1025" t="s">
        <v>3</v>
      </c>
      <c r="E60" s="1138"/>
      <c r="F60" s="1138"/>
      <c r="G60" s="1024"/>
      <c r="H60" s="1024"/>
      <c r="I60" s="1024"/>
      <c r="J60" s="1024"/>
      <c r="K60" s="1024"/>
      <c r="L60" s="1024"/>
      <c r="M60" s="1024"/>
      <c r="N60" s="1024"/>
      <c r="O60" s="1024"/>
      <c r="P60" s="1037"/>
      <c r="Q60" s="1024"/>
      <c r="R60" s="1009"/>
      <c r="S60" s="1009"/>
      <c r="T60" s="1009"/>
      <c r="U60" s="1009"/>
      <c r="V60" s="1009"/>
      <c r="W60" s="1009"/>
      <c r="X60" s="1009"/>
      <c r="Y60" s="1009"/>
      <c r="Z60" s="1009"/>
      <c r="AA60" s="1009"/>
      <c r="AB60" s="1009"/>
      <c r="AC60" s="1009"/>
      <c r="AD60" s="1009"/>
      <c r="AE60" s="1009"/>
      <c r="AF60" s="1009"/>
      <c r="AG60" s="1009"/>
      <c r="AH60" s="1009"/>
      <c r="AI60" s="1009"/>
      <c r="AJ60" s="1009"/>
      <c r="AK60" s="1009"/>
      <c r="AL60" s="1009"/>
      <c r="AM60" s="1009"/>
      <c r="AN60" s="1009"/>
    </row>
    <row r="61" spans="1:56" s="1010" customFormat="1" ht="15.95" customHeight="1" x14ac:dyDescent="0.15">
      <c r="A61" s="1151" t="s">
        <v>2</v>
      </c>
      <c r="B61" s="1152"/>
      <c r="C61" s="1153"/>
      <c r="D61" s="1099">
        <v>15</v>
      </c>
      <c r="E61" s="1138"/>
      <c r="F61" s="1138"/>
      <c r="G61" s="1024"/>
      <c r="H61" s="1024"/>
      <c r="I61" s="1024"/>
      <c r="J61" s="1024"/>
      <c r="K61" s="1024"/>
      <c r="L61" s="1024"/>
      <c r="M61" s="1024"/>
      <c r="N61" s="1024"/>
      <c r="O61" s="1024"/>
      <c r="P61" s="1038"/>
      <c r="Q61" s="1024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009"/>
      <c r="AC61" s="1009"/>
      <c r="AD61" s="1009"/>
      <c r="AE61" s="1009"/>
      <c r="AF61" s="1009"/>
      <c r="AG61" s="1009"/>
      <c r="AH61" s="1009"/>
      <c r="AI61" s="1009"/>
      <c r="AJ61" s="1009"/>
      <c r="AK61" s="1009"/>
      <c r="AL61" s="1009"/>
      <c r="AM61" s="1009"/>
      <c r="AN61" s="1009"/>
    </row>
    <row r="62" spans="1:56" s="1010" customFormat="1" ht="15.95" customHeight="1" x14ac:dyDescent="0.15">
      <c r="A62" s="1135" t="s">
        <v>1</v>
      </c>
      <c r="B62" s="1136"/>
      <c r="C62" s="1137"/>
      <c r="D62" s="1099">
        <v>7</v>
      </c>
      <c r="E62" s="1138"/>
      <c r="F62" s="1138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09"/>
      <c r="S62" s="1009"/>
      <c r="T62" s="1009"/>
      <c r="U62" s="1009"/>
      <c r="V62" s="1009"/>
      <c r="W62" s="1009"/>
      <c r="X62" s="1009"/>
      <c r="Y62" s="1009"/>
      <c r="Z62" s="1009"/>
      <c r="AA62" s="1009"/>
      <c r="AB62" s="1009"/>
      <c r="AC62" s="1009"/>
      <c r="AD62" s="1009"/>
      <c r="AE62" s="1009"/>
      <c r="AF62" s="1009"/>
      <c r="AG62" s="1009"/>
      <c r="AH62" s="1009"/>
      <c r="AI62" s="1009"/>
      <c r="AJ62" s="1009"/>
      <c r="AK62" s="1009"/>
      <c r="AL62" s="1009"/>
      <c r="AM62" s="1009"/>
      <c r="AN62" s="1009"/>
    </row>
    <row r="63" spans="1:56" s="1010" customFormat="1" ht="15.95" customHeight="1" x14ac:dyDescent="0.15">
      <c r="A63" s="1139" t="s">
        <v>0</v>
      </c>
      <c r="B63" s="1140"/>
      <c r="C63" s="1141"/>
      <c r="D63" s="1100">
        <v>21</v>
      </c>
      <c r="E63" s="1024"/>
      <c r="F63" s="1024"/>
      <c r="G63" s="1024"/>
      <c r="H63" s="1024"/>
      <c r="I63" s="1024"/>
      <c r="J63" s="1024"/>
      <c r="K63" s="1024"/>
      <c r="L63" s="1024"/>
      <c r="M63" s="1024"/>
      <c r="N63" s="1024"/>
      <c r="O63" s="1024"/>
      <c r="P63" s="1024"/>
      <c r="Q63" s="1024"/>
      <c r="R63" s="1009"/>
      <c r="S63" s="1009"/>
      <c r="T63" s="1009"/>
      <c r="U63" s="1009"/>
      <c r="V63" s="1009"/>
      <c r="W63" s="1009"/>
      <c r="X63" s="1009"/>
      <c r="Y63" s="1009"/>
      <c r="Z63" s="1009"/>
      <c r="AA63" s="1009"/>
      <c r="AB63" s="1009"/>
      <c r="AC63" s="1009"/>
      <c r="AD63" s="1009"/>
      <c r="AE63" s="1009"/>
      <c r="AF63" s="1009"/>
      <c r="AG63" s="1009"/>
      <c r="AH63" s="1009"/>
      <c r="AI63" s="1009"/>
      <c r="AJ63" s="1009"/>
      <c r="AK63" s="1009"/>
      <c r="AL63" s="1009"/>
      <c r="AM63" s="1009"/>
      <c r="AN63" s="1009"/>
    </row>
    <row r="64" spans="1:56" s="1021" customFormat="1" ht="30" customHeight="1" x14ac:dyDescent="0.2">
      <c r="A64" s="1111"/>
      <c r="B64" s="1027"/>
      <c r="C64" s="1027"/>
      <c r="D64" s="1027"/>
      <c r="E64" s="1028"/>
      <c r="F64" s="1028"/>
      <c r="G64" s="1028"/>
      <c r="H64" s="1028"/>
      <c r="I64" s="1028"/>
      <c r="J64" s="1028"/>
      <c r="K64" s="1029"/>
      <c r="L64" s="1029"/>
      <c r="M64" s="1029"/>
      <c r="N64" s="1030"/>
      <c r="O64" s="1031"/>
      <c r="P64" s="1032"/>
      <c r="Q64" s="1031"/>
    </row>
    <row r="65" spans="1:17" s="1021" customFormat="1" x14ac:dyDescent="0.15">
      <c r="A65" s="1031"/>
      <c r="B65" s="1031"/>
      <c r="C65" s="1031"/>
      <c r="D65" s="1031"/>
      <c r="E65" s="1031"/>
      <c r="F65" s="1031"/>
      <c r="G65" s="1031"/>
      <c r="H65" s="1031"/>
      <c r="I65" s="1031"/>
      <c r="J65" s="1031"/>
      <c r="K65" s="1031"/>
      <c r="L65" s="1031"/>
      <c r="M65" s="1031"/>
      <c r="N65" s="1031"/>
      <c r="O65" s="1031"/>
      <c r="P65" s="1031"/>
      <c r="Q65" s="1031"/>
    </row>
    <row r="66" spans="1:17" s="1021" customFormat="1" x14ac:dyDescent="0.15">
      <c r="A66" s="1031"/>
      <c r="B66" s="1031"/>
      <c r="C66" s="1031"/>
      <c r="D66" s="1031"/>
      <c r="E66" s="1031"/>
      <c r="F66" s="1031"/>
      <c r="G66" s="1031"/>
      <c r="H66" s="1031"/>
      <c r="I66" s="1031"/>
      <c r="J66" s="1031"/>
      <c r="K66" s="1031"/>
      <c r="L66" s="1031"/>
      <c r="M66" s="1031"/>
      <c r="N66" s="1031"/>
      <c r="O66" s="1031"/>
      <c r="P66" s="1031"/>
      <c r="Q66" s="1031"/>
    </row>
    <row r="67" spans="1:17" s="1021" customFormat="1" x14ac:dyDescent="0.15">
      <c r="A67" s="1031"/>
      <c r="B67" s="1031"/>
      <c r="C67" s="1031"/>
      <c r="D67" s="1031"/>
      <c r="E67" s="1031"/>
      <c r="F67" s="1031"/>
      <c r="G67" s="1031"/>
      <c r="H67" s="1031"/>
      <c r="I67" s="1031"/>
      <c r="J67" s="1031"/>
      <c r="K67" s="1031"/>
      <c r="L67" s="1031"/>
      <c r="M67" s="1031"/>
      <c r="N67" s="1031"/>
      <c r="O67" s="1031"/>
      <c r="P67" s="1031"/>
      <c r="Q67" s="1031"/>
    </row>
    <row r="68" spans="1:17" s="1021" customFormat="1" x14ac:dyDescent="0.15">
      <c r="A68" s="1031"/>
      <c r="B68" s="1031"/>
      <c r="C68" s="1031"/>
      <c r="D68" s="1031"/>
      <c r="E68" s="1031"/>
      <c r="F68" s="1031"/>
      <c r="G68" s="1031"/>
      <c r="H68" s="1031"/>
      <c r="I68" s="1031"/>
      <c r="J68" s="1031"/>
      <c r="K68" s="1031"/>
      <c r="L68" s="1031"/>
      <c r="M68" s="1031"/>
      <c r="N68" s="1031"/>
      <c r="O68" s="1031"/>
      <c r="P68" s="1031"/>
      <c r="Q68" s="1031"/>
    </row>
    <row r="200" spans="1:56" hidden="1" x14ac:dyDescent="0.15">
      <c r="A200" s="1110">
        <f>SUM(A7:Q64)</f>
        <v>9409</v>
      </c>
      <c r="BD200" s="1109">
        <v>0</v>
      </c>
    </row>
    <row r="204" spans="1:56" x14ac:dyDescent="0.15">
      <c r="A204" s="111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281" t="s">
        <v>46</v>
      </c>
      <c r="O9" s="282" t="s">
        <v>45</v>
      </c>
      <c r="P9" s="1190"/>
      <c r="Q9" s="1181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1170" t="s">
        <v>38</v>
      </c>
      <c r="B10" s="1178" t="s">
        <v>37</v>
      </c>
      <c r="C10" s="1179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1171"/>
      <c r="B11" s="1161" t="s">
        <v>36</v>
      </c>
      <c r="C11" s="1162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1171"/>
      <c r="B12" s="1161" t="s">
        <v>35</v>
      </c>
      <c r="C12" s="1162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1171"/>
      <c r="B13" s="1161" t="s">
        <v>34</v>
      </c>
      <c r="C13" s="1162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1171"/>
      <c r="B14" s="1161" t="s">
        <v>33</v>
      </c>
      <c r="C14" s="1162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1171"/>
      <c r="B15" s="1161" t="s">
        <v>32</v>
      </c>
      <c r="C15" s="1162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1171"/>
      <c r="B16" s="1161" t="s">
        <v>31</v>
      </c>
      <c r="C16" s="1162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1171"/>
      <c r="B17" s="1161" t="s">
        <v>30</v>
      </c>
      <c r="C17" s="1162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1171"/>
      <c r="B18" s="1176" t="s">
        <v>29</v>
      </c>
      <c r="C18" s="1177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1171"/>
      <c r="B19" s="1161" t="s">
        <v>28</v>
      </c>
      <c r="C19" s="1162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1171"/>
      <c r="B20" s="1161" t="s">
        <v>27</v>
      </c>
      <c r="C20" s="1162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1171"/>
      <c r="B21" s="1161" t="s">
        <v>26</v>
      </c>
      <c r="C21" s="1162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1171"/>
      <c r="B22" s="1161" t="s">
        <v>25</v>
      </c>
      <c r="C22" s="1162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1171"/>
      <c r="B23" s="1161" t="s">
        <v>24</v>
      </c>
      <c r="C23" s="1162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1171"/>
      <c r="B24" s="1163" t="s">
        <v>23</v>
      </c>
      <c r="C24" s="1164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1171"/>
      <c r="B25" s="1182" t="s">
        <v>22</v>
      </c>
      <c r="C25" s="1183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1171"/>
      <c r="B26" s="1184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1171"/>
      <c r="B27" s="1174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1171"/>
      <c r="B28" s="1185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1172"/>
      <c r="B29" s="1148" t="s">
        <v>6</v>
      </c>
      <c r="C29" s="1186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1167" t="s">
        <v>43</v>
      </c>
      <c r="B31" s="1168"/>
      <c r="C31" s="1169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1170" t="s">
        <v>38</v>
      </c>
      <c r="B32" s="1178" t="s">
        <v>37</v>
      </c>
      <c r="C32" s="1179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1171"/>
      <c r="B33" s="1161" t="s">
        <v>36</v>
      </c>
      <c r="C33" s="1162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1171"/>
      <c r="B34" s="1161" t="s">
        <v>35</v>
      </c>
      <c r="C34" s="1162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1171"/>
      <c r="B35" s="1161" t="s">
        <v>34</v>
      </c>
      <c r="C35" s="1162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1171"/>
      <c r="B36" s="1161" t="s">
        <v>33</v>
      </c>
      <c r="C36" s="1162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1171"/>
      <c r="B37" s="1161" t="s">
        <v>32</v>
      </c>
      <c r="C37" s="1162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1171"/>
      <c r="B38" s="1161" t="s">
        <v>31</v>
      </c>
      <c r="C38" s="1162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1171"/>
      <c r="B39" s="1161" t="s">
        <v>30</v>
      </c>
      <c r="C39" s="1162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1171"/>
      <c r="B40" s="1176" t="s">
        <v>29</v>
      </c>
      <c r="C40" s="1177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1171"/>
      <c r="B41" s="1161" t="s">
        <v>28</v>
      </c>
      <c r="C41" s="1162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1171"/>
      <c r="B42" s="1161" t="s">
        <v>27</v>
      </c>
      <c r="C42" s="1162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1171"/>
      <c r="B43" s="1161" t="s">
        <v>26</v>
      </c>
      <c r="C43" s="1162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1171"/>
      <c r="B44" s="1161" t="s">
        <v>25</v>
      </c>
      <c r="C44" s="1162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1171"/>
      <c r="B45" s="1161" t="s">
        <v>24</v>
      </c>
      <c r="C45" s="1162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1171"/>
      <c r="B46" s="1163" t="s">
        <v>23</v>
      </c>
      <c r="C46" s="1164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1171"/>
      <c r="B47" s="1165" t="s">
        <v>22</v>
      </c>
      <c r="C47" s="1166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1171"/>
      <c r="B48" s="1173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1171"/>
      <c r="B49" s="1174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1171"/>
      <c r="B50" s="1175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1172"/>
      <c r="B51" s="1148" t="s">
        <v>6</v>
      </c>
      <c r="C51" s="1150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1154" t="s">
        <v>16</v>
      </c>
      <c r="B53" s="1154"/>
      <c r="C53" s="1154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1155" t="s">
        <v>10</v>
      </c>
      <c r="B54" s="1156"/>
      <c r="C54" s="1157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1158" t="s">
        <v>9</v>
      </c>
      <c r="B55" s="1159"/>
      <c r="C55" s="1160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1135" t="s">
        <v>8</v>
      </c>
      <c r="B56" s="1136"/>
      <c r="C56" s="1137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1145" t="s">
        <v>7</v>
      </c>
      <c r="B57" s="1146"/>
      <c r="C57" s="1147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1148" t="s">
        <v>6</v>
      </c>
      <c r="B58" s="1149"/>
      <c r="C58" s="1150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1142" t="s">
        <v>4</v>
      </c>
      <c r="B60" s="1143"/>
      <c r="C60" s="1144"/>
      <c r="D60" s="192" t="s">
        <v>3</v>
      </c>
      <c r="E60" s="1138"/>
      <c r="F60" s="1138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1151" t="s">
        <v>2</v>
      </c>
      <c r="B61" s="1152"/>
      <c r="C61" s="1153"/>
      <c r="D61" s="266"/>
      <c r="E61" s="1138"/>
      <c r="F61" s="1138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1135" t="s">
        <v>1</v>
      </c>
      <c r="B62" s="1136"/>
      <c r="C62" s="1137"/>
      <c r="D62" s="266"/>
      <c r="E62" s="1138"/>
      <c r="F62" s="1138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1139" t="s">
        <v>0</v>
      </c>
      <c r="B63" s="1140"/>
      <c r="C63" s="1141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400" t="s">
        <v>46</v>
      </c>
      <c r="O9" s="401" t="s">
        <v>45</v>
      </c>
      <c r="P9" s="1190"/>
      <c r="Q9" s="1181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1170" t="s">
        <v>38</v>
      </c>
      <c r="B10" s="1178" t="s">
        <v>37</v>
      </c>
      <c r="C10" s="1179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1171"/>
      <c r="B11" s="1161" t="s">
        <v>36</v>
      </c>
      <c r="C11" s="1162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1171"/>
      <c r="B12" s="1161" t="s">
        <v>35</v>
      </c>
      <c r="C12" s="1162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1171"/>
      <c r="B13" s="1161" t="s">
        <v>34</v>
      </c>
      <c r="C13" s="1162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1171"/>
      <c r="B14" s="1161" t="s">
        <v>33</v>
      </c>
      <c r="C14" s="1162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1171"/>
      <c r="B15" s="1161" t="s">
        <v>32</v>
      </c>
      <c r="C15" s="1162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1171"/>
      <c r="B16" s="1161" t="s">
        <v>31</v>
      </c>
      <c r="C16" s="1162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1171"/>
      <c r="B17" s="1161" t="s">
        <v>30</v>
      </c>
      <c r="C17" s="1162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1171"/>
      <c r="B18" s="1176" t="s">
        <v>29</v>
      </c>
      <c r="C18" s="1177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1171"/>
      <c r="B19" s="1161" t="s">
        <v>28</v>
      </c>
      <c r="C19" s="1162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1171"/>
      <c r="B20" s="1161" t="s">
        <v>27</v>
      </c>
      <c r="C20" s="1162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1171"/>
      <c r="B21" s="1161" t="s">
        <v>26</v>
      </c>
      <c r="C21" s="1162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1171"/>
      <c r="B22" s="1161" t="s">
        <v>25</v>
      </c>
      <c r="C22" s="1162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1171"/>
      <c r="B23" s="1161" t="s">
        <v>24</v>
      </c>
      <c r="C23" s="1162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1171"/>
      <c r="B24" s="1163" t="s">
        <v>23</v>
      </c>
      <c r="C24" s="1164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1171"/>
      <c r="B25" s="1182" t="s">
        <v>22</v>
      </c>
      <c r="C25" s="1183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1171"/>
      <c r="B26" s="1184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1171"/>
      <c r="B27" s="1174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1171"/>
      <c r="B28" s="1185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1172"/>
      <c r="B29" s="1148" t="s">
        <v>6</v>
      </c>
      <c r="C29" s="1186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1167" t="s">
        <v>43</v>
      </c>
      <c r="B31" s="1168"/>
      <c r="C31" s="1169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1170" t="s">
        <v>38</v>
      </c>
      <c r="B32" s="1178" t="s">
        <v>37</v>
      </c>
      <c r="C32" s="1179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1171"/>
      <c r="B33" s="1161" t="s">
        <v>36</v>
      </c>
      <c r="C33" s="1162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1171"/>
      <c r="B34" s="1161" t="s">
        <v>35</v>
      </c>
      <c r="C34" s="1162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1171"/>
      <c r="B35" s="1161" t="s">
        <v>34</v>
      </c>
      <c r="C35" s="1162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1171"/>
      <c r="B36" s="1161" t="s">
        <v>33</v>
      </c>
      <c r="C36" s="1162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1171"/>
      <c r="B37" s="1161" t="s">
        <v>32</v>
      </c>
      <c r="C37" s="1162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1171"/>
      <c r="B38" s="1161" t="s">
        <v>31</v>
      </c>
      <c r="C38" s="1162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1171"/>
      <c r="B39" s="1161" t="s">
        <v>30</v>
      </c>
      <c r="C39" s="1162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1171"/>
      <c r="B40" s="1176" t="s">
        <v>29</v>
      </c>
      <c r="C40" s="1177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1171"/>
      <c r="B41" s="1161" t="s">
        <v>28</v>
      </c>
      <c r="C41" s="1162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1171"/>
      <c r="B42" s="1161" t="s">
        <v>27</v>
      </c>
      <c r="C42" s="1162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1171"/>
      <c r="B43" s="1161" t="s">
        <v>26</v>
      </c>
      <c r="C43" s="1162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1171"/>
      <c r="B44" s="1161" t="s">
        <v>25</v>
      </c>
      <c r="C44" s="1162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1171"/>
      <c r="B45" s="1161" t="s">
        <v>24</v>
      </c>
      <c r="C45" s="1162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1171"/>
      <c r="B46" s="1163" t="s">
        <v>23</v>
      </c>
      <c r="C46" s="1164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1171"/>
      <c r="B47" s="1165" t="s">
        <v>22</v>
      </c>
      <c r="C47" s="1166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1171"/>
      <c r="B48" s="1173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1171"/>
      <c r="B49" s="1174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1171"/>
      <c r="B50" s="1175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1172"/>
      <c r="B51" s="1148" t="s">
        <v>6</v>
      </c>
      <c r="C51" s="1150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1154" t="s">
        <v>16</v>
      </c>
      <c r="B53" s="1154"/>
      <c r="C53" s="1154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1155" t="s">
        <v>10</v>
      </c>
      <c r="B54" s="1156"/>
      <c r="C54" s="1157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1158" t="s">
        <v>9</v>
      </c>
      <c r="B55" s="1159"/>
      <c r="C55" s="1160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1135" t="s">
        <v>8</v>
      </c>
      <c r="B56" s="1136"/>
      <c r="C56" s="1137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1145" t="s">
        <v>7</v>
      </c>
      <c r="B57" s="1146"/>
      <c r="C57" s="1147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1148" t="s">
        <v>6</v>
      </c>
      <c r="B58" s="1149"/>
      <c r="C58" s="1150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1142" t="s">
        <v>4</v>
      </c>
      <c r="B60" s="1143"/>
      <c r="C60" s="1144"/>
      <c r="D60" s="311" t="s">
        <v>3</v>
      </c>
      <c r="E60" s="1138"/>
      <c r="F60" s="1138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1151" t="s">
        <v>2</v>
      </c>
      <c r="B61" s="1152"/>
      <c r="C61" s="1153"/>
      <c r="D61" s="385"/>
      <c r="E61" s="1138"/>
      <c r="F61" s="1138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1135" t="s">
        <v>1</v>
      </c>
      <c r="B62" s="1136"/>
      <c r="C62" s="1137"/>
      <c r="D62" s="385"/>
      <c r="E62" s="1138"/>
      <c r="F62" s="1138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1139" t="s">
        <v>0</v>
      </c>
      <c r="B63" s="1140"/>
      <c r="C63" s="1141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</row>
    <row r="2" spans="1:56" x14ac:dyDescent="0.25">
      <c r="A2" s="512" t="s">
        <v>62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</row>
    <row r="3" spans="1:56" x14ac:dyDescent="0.25">
      <c r="A3" s="512" t="s">
        <v>63</v>
      </c>
      <c r="B3" s="417"/>
      <c r="C3" s="419"/>
      <c r="D3" s="417"/>
      <c r="E3" s="417"/>
      <c r="F3" s="417"/>
      <c r="G3" s="417"/>
      <c r="H3" s="417"/>
      <c r="I3" s="417"/>
      <c r="J3" s="417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</row>
    <row r="4" spans="1:56" x14ac:dyDescent="0.25">
      <c r="A4" s="512" t="s">
        <v>64</v>
      </c>
      <c r="B4" s="417"/>
      <c r="C4" s="417"/>
      <c r="D4" s="417"/>
      <c r="E4" s="417"/>
      <c r="F4" s="417"/>
      <c r="G4" s="417"/>
      <c r="H4" s="417"/>
      <c r="I4" s="41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</row>
    <row r="5" spans="1:56" x14ac:dyDescent="0.25">
      <c r="A5" s="416" t="s">
        <v>65</v>
      </c>
      <c r="B5" s="417"/>
      <c r="C5" s="417"/>
      <c r="D5" s="417"/>
      <c r="E5" s="417"/>
      <c r="F5" s="417"/>
      <c r="G5" s="417"/>
      <c r="H5" s="417"/>
      <c r="I5" s="417"/>
      <c r="J5" s="417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444"/>
      <c r="Q6" s="429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</row>
    <row r="7" spans="1:56" x14ac:dyDescent="0.25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519" t="s">
        <v>46</v>
      </c>
      <c r="O9" s="520" t="s">
        <v>45</v>
      </c>
      <c r="P9" s="1190"/>
      <c r="Q9" s="1181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</row>
    <row r="10" spans="1:56" x14ac:dyDescent="0.25">
      <c r="A10" s="1170" t="s">
        <v>38</v>
      </c>
      <c r="B10" s="1178" t="s">
        <v>37</v>
      </c>
      <c r="C10" s="1179"/>
      <c r="D10" s="467">
        <v>0</v>
      </c>
      <c r="E10" s="472"/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">
        <v>66</v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518" t="s">
        <v>66</v>
      </c>
      <c r="BB10" s="415"/>
      <c r="BC10" s="415"/>
      <c r="BD10" s="513">
        <v>0</v>
      </c>
    </row>
    <row r="11" spans="1:56" x14ac:dyDescent="0.25">
      <c r="A11" s="1171"/>
      <c r="B11" s="1161" t="s">
        <v>36</v>
      </c>
      <c r="C11" s="1162"/>
      <c r="D11" s="468">
        <v>0</v>
      </c>
      <c r="E11" s="460"/>
      <c r="F11" s="461"/>
      <c r="G11" s="461"/>
      <c r="H11" s="461"/>
      <c r="I11" s="461"/>
      <c r="J11" s="461"/>
      <c r="K11" s="461"/>
      <c r="L11" s="461"/>
      <c r="M11" s="462"/>
      <c r="N11" s="523"/>
      <c r="O11" s="508"/>
      <c r="P11" s="476"/>
      <c r="Q11" s="476"/>
      <c r="R11" s="425" t="s">
        <v>66</v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518" t="s">
        <v>66</v>
      </c>
      <c r="BB11" s="415"/>
      <c r="BC11" s="415"/>
      <c r="BD11" s="513">
        <v>0</v>
      </c>
    </row>
    <row r="12" spans="1:56" x14ac:dyDescent="0.25">
      <c r="A12" s="1171"/>
      <c r="B12" s="1161" t="s">
        <v>35</v>
      </c>
      <c r="C12" s="1162"/>
      <c r="D12" s="468">
        <v>0</v>
      </c>
      <c r="E12" s="460"/>
      <c r="F12" s="461"/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">
        <v>66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518" t="s">
        <v>66</v>
      </c>
      <c r="BB12" s="415"/>
      <c r="BC12" s="415"/>
      <c r="BD12" s="513">
        <v>0</v>
      </c>
    </row>
    <row r="13" spans="1:56" x14ac:dyDescent="0.25">
      <c r="A13" s="1171"/>
      <c r="B13" s="1161" t="s">
        <v>34</v>
      </c>
      <c r="C13" s="1162"/>
      <c r="D13" s="468">
        <v>0</v>
      </c>
      <c r="E13" s="460"/>
      <c r="F13" s="461"/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">
        <v>66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518" t="s">
        <v>66</v>
      </c>
      <c r="BB13" s="415"/>
      <c r="BC13" s="415"/>
      <c r="BD13" s="513">
        <v>0</v>
      </c>
    </row>
    <row r="14" spans="1:56" x14ac:dyDescent="0.25">
      <c r="A14" s="1171"/>
      <c r="B14" s="1161" t="s">
        <v>33</v>
      </c>
      <c r="C14" s="1162"/>
      <c r="D14" s="468">
        <v>0</v>
      </c>
      <c r="E14" s="460"/>
      <c r="F14" s="461"/>
      <c r="G14" s="461"/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">
        <v>66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518" t="s">
        <v>66</v>
      </c>
      <c r="BB14" s="415"/>
      <c r="BC14" s="415"/>
      <c r="BD14" s="513">
        <v>0</v>
      </c>
    </row>
    <row r="15" spans="1:56" x14ac:dyDescent="0.25">
      <c r="A15" s="1171"/>
      <c r="B15" s="1161" t="s">
        <v>32</v>
      </c>
      <c r="C15" s="1162"/>
      <c r="D15" s="468"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">
        <v>66</v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518" t="s">
        <v>66</v>
      </c>
      <c r="BB15" s="415"/>
      <c r="BC15" s="415"/>
      <c r="BD15" s="513">
        <v>0</v>
      </c>
    </row>
    <row r="16" spans="1:56" x14ac:dyDescent="0.25">
      <c r="A16" s="1171"/>
      <c r="B16" s="1161" t="s">
        <v>31</v>
      </c>
      <c r="C16" s="1162"/>
      <c r="D16" s="468">
        <v>0</v>
      </c>
      <c r="E16" s="460"/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">
        <v>66</v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518" t="s">
        <v>66</v>
      </c>
      <c r="BB16" s="415"/>
      <c r="BC16" s="415"/>
      <c r="BD16" s="513">
        <v>0</v>
      </c>
    </row>
    <row r="17" spans="1:56" x14ac:dyDescent="0.25">
      <c r="A17" s="1171"/>
      <c r="B17" s="1161" t="s">
        <v>30</v>
      </c>
      <c r="C17" s="1162"/>
      <c r="D17" s="468"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/>
      <c r="O17" s="508"/>
      <c r="P17" s="476"/>
      <c r="Q17" s="477"/>
      <c r="R17" s="425" t="s">
        <v>66</v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518" t="s">
        <v>66</v>
      </c>
      <c r="BB17" s="415"/>
      <c r="BC17" s="415"/>
      <c r="BD17" s="513">
        <v>0</v>
      </c>
    </row>
    <row r="18" spans="1:56" x14ac:dyDescent="0.25">
      <c r="A18" s="1171"/>
      <c r="B18" s="1176" t="s">
        <v>29</v>
      </c>
      <c r="C18" s="1177"/>
      <c r="D18" s="468"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">
        <v>66</v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518" t="s">
        <v>66</v>
      </c>
      <c r="BB18" s="415"/>
      <c r="BC18" s="415"/>
      <c r="BD18" s="513">
        <v>0</v>
      </c>
    </row>
    <row r="19" spans="1:56" x14ac:dyDescent="0.25">
      <c r="A19" s="1171"/>
      <c r="B19" s="1161" t="s">
        <v>28</v>
      </c>
      <c r="C19" s="1162"/>
      <c r="D19" s="468"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">
        <v>66</v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518" t="s">
        <v>66</v>
      </c>
      <c r="BB19" s="415"/>
      <c r="BC19" s="415"/>
      <c r="BD19" s="513">
        <v>0</v>
      </c>
    </row>
    <row r="20" spans="1:56" x14ac:dyDescent="0.25">
      <c r="A20" s="1171"/>
      <c r="B20" s="1161" t="s">
        <v>27</v>
      </c>
      <c r="C20" s="1162"/>
      <c r="D20" s="468"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">
        <v>66</v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518" t="s">
        <v>66</v>
      </c>
      <c r="BB20" s="415"/>
      <c r="BC20" s="415"/>
      <c r="BD20" s="513">
        <v>0</v>
      </c>
    </row>
    <row r="21" spans="1:56" x14ac:dyDescent="0.25">
      <c r="A21" s="1171"/>
      <c r="B21" s="1161" t="s">
        <v>26</v>
      </c>
      <c r="C21" s="1162"/>
      <c r="D21" s="468">
        <v>0</v>
      </c>
      <c r="E21" s="460"/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">
        <v>66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518" t="s">
        <v>66</v>
      </c>
      <c r="BB21" s="415"/>
      <c r="BC21" s="415"/>
      <c r="BD21" s="513">
        <v>0</v>
      </c>
    </row>
    <row r="22" spans="1:56" x14ac:dyDescent="0.25">
      <c r="A22" s="1171"/>
      <c r="B22" s="1161" t="s">
        <v>25</v>
      </c>
      <c r="C22" s="1162"/>
      <c r="D22" s="468"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">
        <v>66</v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518" t="s">
        <v>66</v>
      </c>
      <c r="BB22" s="415"/>
      <c r="BC22" s="415"/>
      <c r="BD22" s="513">
        <v>0</v>
      </c>
    </row>
    <row r="23" spans="1:56" x14ac:dyDescent="0.25">
      <c r="A23" s="1171"/>
      <c r="B23" s="1161" t="s">
        <v>24</v>
      </c>
      <c r="C23" s="1162"/>
      <c r="D23" s="468"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">
        <v>66</v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518" t="s">
        <v>66</v>
      </c>
      <c r="BB23" s="415"/>
      <c r="BC23" s="415"/>
      <c r="BD23" s="513">
        <v>0</v>
      </c>
    </row>
    <row r="24" spans="1:56" x14ac:dyDescent="0.25">
      <c r="A24" s="1171"/>
      <c r="B24" s="1163" t="s">
        <v>23</v>
      </c>
      <c r="C24" s="1164"/>
      <c r="D24" s="478"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">
        <v>66</v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518" t="s">
        <v>66</v>
      </c>
      <c r="BB24" s="415"/>
      <c r="BC24" s="415"/>
      <c r="BD24" s="513">
        <v>0</v>
      </c>
    </row>
    <row r="25" spans="1:56" x14ac:dyDescent="0.25">
      <c r="A25" s="1171"/>
      <c r="B25" s="1182" t="s">
        <v>22</v>
      </c>
      <c r="C25" s="1183"/>
      <c r="D25" s="479">
        <v>0</v>
      </c>
      <c r="E25" s="480"/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">
        <v>66</v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518" t="s">
        <v>66</v>
      </c>
      <c r="BB25" s="415"/>
      <c r="BC25" s="415"/>
      <c r="BD25" s="513">
        <v>0</v>
      </c>
    </row>
    <row r="26" spans="1:56" ht="33" x14ac:dyDescent="0.25">
      <c r="A26" s="1171"/>
      <c r="B26" s="1184" t="s">
        <v>21</v>
      </c>
      <c r="C26" s="455" t="s">
        <v>20</v>
      </c>
      <c r="D26" s="467"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">
        <v>66</v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518" t="s">
        <v>66</v>
      </c>
      <c r="BB26" s="415"/>
      <c r="BC26" s="415"/>
      <c r="BD26" s="513">
        <v>0</v>
      </c>
    </row>
    <row r="27" spans="1:56" ht="22.5" x14ac:dyDescent="0.25">
      <c r="A27" s="1171"/>
      <c r="B27" s="1174"/>
      <c r="C27" s="446" t="s">
        <v>19</v>
      </c>
      <c r="D27" s="468"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">
        <v>66</v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518" t="s">
        <v>66</v>
      </c>
      <c r="BB27" s="415"/>
      <c r="BC27" s="415"/>
      <c r="BD27" s="513">
        <v>0</v>
      </c>
    </row>
    <row r="28" spans="1:56" ht="43.5" x14ac:dyDescent="0.25">
      <c r="A28" s="1171"/>
      <c r="B28" s="1185"/>
      <c r="C28" s="456" t="s">
        <v>18</v>
      </c>
      <c r="D28" s="469"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">
        <v>66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518" t="s">
        <v>66</v>
      </c>
      <c r="BB28" s="415"/>
      <c r="BC28" s="415"/>
      <c r="BD28" s="513">
        <v>0</v>
      </c>
    </row>
    <row r="29" spans="1:56" x14ac:dyDescent="0.25">
      <c r="A29" s="1172"/>
      <c r="B29" s="1148" t="s">
        <v>6</v>
      </c>
      <c r="C29" s="1186"/>
      <c r="D29" s="490">
        <v>0</v>
      </c>
      <c r="E29" s="491">
        <v>0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0</v>
      </c>
      <c r="L29" s="492">
        <v>0</v>
      </c>
      <c r="M29" s="493">
        <v>0</v>
      </c>
      <c r="N29" s="530">
        <v>0</v>
      </c>
      <c r="O29" s="531">
        <v>0</v>
      </c>
      <c r="P29" s="495">
        <v>0</v>
      </c>
      <c r="Q29" s="495">
        <v>0</v>
      </c>
      <c r="R29" s="425" t="s">
        <v>66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518" t="s">
        <v>66</v>
      </c>
      <c r="BB29" s="415"/>
      <c r="BC29" s="415"/>
      <c r="BD29" s="513">
        <v>0</v>
      </c>
    </row>
    <row r="30" spans="1:56" x14ac:dyDescent="0.25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</row>
    <row r="31" spans="1:56" ht="63" x14ac:dyDescent="0.25">
      <c r="A31" s="1167" t="s">
        <v>43</v>
      </c>
      <c r="B31" s="1168"/>
      <c r="C31" s="1169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</row>
    <row r="32" spans="1:56" x14ac:dyDescent="0.25">
      <c r="A32" s="1170" t="s">
        <v>38</v>
      </c>
      <c r="B32" s="1178" t="s">
        <v>37</v>
      </c>
      <c r="C32" s="1179"/>
      <c r="D32" s="496">
        <v>0</v>
      </c>
      <c r="E32" s="472"/>
      <c r="F32" s="473"/>
      <c r="G32" s="473"/>
      <c r="H32" s="497"/>
      <c r="I32" s="425" t="s">
        <v>66</v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518" t="s">
        <v>66</v>
      </c>
      <c r="BB32" s="415"/>
      <c r="BC32" s="415"/>
      <c r="BD32" s="513">
        <v>0</v>
      </c>
    </row>
    <row r="33" spans="1:56" x14ac:dyDescent="0.25">
      <c r="A33" s="1171"/>
      <c r="B33" s="1161" t="s">
        <v>36</v>
      </c>
      <c r="C33" s="1162"/>
      <c r="D33" s="479">
        <v>0</v>
      </c>
      <c r="E33" s="460"/>
      <c r="F33" s="461"/>
      <c r="G33" s="461"/>
      <c r="H33" s="458"/>
      <c r="I33" s="425" t="s">
        <v>66</v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518" t="s">
        <v>66</v>
      </c>
      <c r="BB33" s="415"/>
      <c r="BC33" s="415"/>
      <c r="BD33" s="513">
        <v>0</v>
      </c>
    </row>
    <row r="34" spans="1:56" x14ac:dyDescent="0.25">
      <c r="A34" s="1171"/>
      <c r="B34" s="1161" t="s">
        <v>35</v>
      </c>
      <c r="C34" s="1162"/>
      <c r="D34" s="479">
        <v>0</v>
      </c>
      <c r="E34" s="460"/>
      <c r="F34" s="461"/>
      <c r="G34" s="461"/>
      <c r="H34" s="458"/>
      <c r="I34" s="425" t="s">
        <v>66</v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518" t="s">
        <v>66</v>
      </c>
      <c r="BB34" s="415"/>
      <c r="BC34" s="415"/>
      <c r="BD34" s="513">
        <v>0</v>
      </c>
    </row>
    <row r="35" spans="1:56" x14ac:dyDescent="0.25">
      <c r="A35" s="1171"/>
      <c r="B35" s="1161" t="s">
        <v>34</v>
      </c>
      <c r="C35" s="1162"/>
      <c r="D35" s="479">
        <v>0</v>
      </c>
      <c r="E35" s="460"/>
      <c r="F35" s="461"/>
      <c r="G35" s="461"/>
      <c r="H35" s="458"/>
      <c r="I35" s="425" t="s">
        <v>66</v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518" t="s">
        <v>66</v>
      </c>
      <c r="BB35" s="415"/>
      <c r="BC35" s="415"/>
      <c r="BD35" s="513">
        <v>0</v>
      </c>
    </row>
    <row r="36" spans="1:56" x14ac:dyDescent="0.25">
      <c r="A36" s="1171"/>
      <c r="B36" s="1161" t="s">
        <v>33</v>
      </c>
      <c r="C36" s="1162"/>
      <c r="D36" s="479">
        <v>0</v>
      </c>
      <c r="E36" s="460"/>
      <c r="F36" s="461"/>
      <c r="G36" s="461"/>
      <c r="H36" s="458"/>
      <c r="I36" s="425" t="s">
        <v>66</v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518" t="s">
        <v>66</v>
      </c>
      <c r="BB36" s="415"/>
      <c r="BC36" s="415"/>
      <c r="BD36" s="513">
        <v>0</v>
      </c>
    </row>
    <row r="37" spans="1:56" x14ac:dyDescent="0.25">
      <c r="A37" s="1171"/>
      <c r="B37" s="1161" t="s">
        <v>32</v>
      </c>
      <c r="C37" s="1162"/>
      <c r="D37" s="479">
        <v>0</v>
      </c>
      <c r="E37" s="460"/>
      <c r="F37" s="461"/>
      <c r="G37" s="461"/>
      <c r="H37" s="458"/>
      <c r="I37" s="425" t="s">
        <v>66</v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518" t="s">
        <v>66</v>
      </c>
      <c r="BB37" s="415"/>
      <c r="BC37" s="415"/>
      <c r="BD37" s="513">
        <v>0</v>
      </c>
    </row>
    <row r="38" spans="1:56" x14ac:dyDescent="0.25">
      <c r="A38" s="1171"/>
      <c r="B38" s="1161" t="s">
        <v>31</v>
      </c>
      <c r="C38" s="1162"/>
      <c r="D38" s="479">
        <v>0</v>
      </c>
      <c r="E38" s="460"/>
      <c r="F38" s="461"/>
      <c r="G38" s="461"/>
      <c r="H38" s="458"/>
      <c r="I38" s="425" t="s">
        <v>66</v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518" t="s">
        <v>66</v>
      </c>
      <c r="BB38" s="415"/>
      <c r="BC38" s="415"/>
      <c r="BD38" s="513">
        <v>0</v>
      </c>
    </row>
    <row r="39" spans="1:56" x14ac:dyDescent="0.25">
      <c r="A39" s="1171"/>
      <c r="B39" s="1161" t="s">
        <v>30</v>
      </c>
      <c r="C39" s="1162"/>
      <c r="D39" s="479">
        <v>0</v>
      </c>
      <c r="E39" s="460"/>
      <c r="F39" s="461"/>
      <c r="G39" s="461"/>
      <c r="H39" s="458"/>
      <c r="I39" s="425" t="s">
        <v>66</v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518" t="s">
        <v>66</v>
      </c>
      <c r="BB39" s="415"/>
      <c r="BC39" s="415"/>
      <c r="BD39" s="513">
        <v>0</v>
      </c>
    </row>
    <row r="40" spans="1:56" x14ac:dyDescent="0.25">
      <c r="A40" s="1171"/>
      <c r="B40" s="1176" t="s">
        <v>29</v>
      </c>
      <c r="C40" s="1177"/>
      <c r="D40" s="479">
        <v>0</v>
      </c>
      <c r="E40" s="460"/>
      <c r="F40" s="461"/>
      <c r="G40" s="461"/>
      <c r="H40" s="458"/>
      <c r="I40" s="425" t="s">
        <v>66</v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518" t="s">
        <v>66</v>
      </c>
      <c r="BB40" s="415"/>
      <c r="BC40" s="415"/>
      <c r="BD40" s="513">
        <v>0</v>
      </c>
    </row>
    <row r="41" spans="1:56" x14ac:dyDescent="0.25">
      <c r="A41" s="1171"/>
      <c r="B41" s="1161" t="s">
        <v>28</v>
      </c>
      <c r="C41" s="1162"/>
      <c r="D41" s="479">
        <v>0</v>
      </c>
      <c r="E41" s="460"/>
      <c r="F41" s="461"/>
      <c r="G41" s="461"/>
      <c r="H41" s="458"/>
      <c r="I41" s="425" t="s">
        <v>66</v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518" t="s">
        <v>66</v>
      </c>
      <c r="BB41" s="415"/>
      <c r="BC41" s="415"/>
      <c r="BD41" s="513">
        <v>0</v>
      </c>
    </row>
    <row r="42" spans="1:56" x14ac:dyDescent="0.25">
      <c r="A42" s="1171"/>
      <c r="B42" s="1161" t="s">
        <v>27</v>
      </c>
      <c r="C42" s="1162"/>
      <c r="D42" s="479">
        <v>0</v>
      </c>
      <c r="E42" s="460"/>
      <c r="F42" s="461"/>
      <c r="G42" s="461"/>
      <c r="H42" s="458"/>
      <c r="I42" s="425" t="s">
        <v>66</v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518" t="s">
        <v>66</v>
      </c>
      <c r="BB42" s="415"/>
      <c r="BC42" s="415"/>
      <c r="BD42" s="513">
        <v>0</v>
      </c>
    </row>
    <row r="43" spans="1:56" x14ac:dyDescent="0.25">
      <c r="A43" s="1171"/>
      <c r="B43" s="1161" t="s">
        <v>26</v>
      </c>
      <c r="C43" s="1162"/>
      <c r="D43" s="479">
        <v>0</v>
      </c>
      <c r="E43" s="460"/>
      <c r="F43" s="461"/>
      <c r="G43" s="461"/>
      <c r="H43" s="458"/>
      <c r="I43" s="425" t="s">
        <v>66</v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518" t="s">
        <v>66</v>
      </c>
      <c r="BB43" s="415"/>
      <c r="BC43" s="415"/>
      <c r="BD43" s="513">
        <v>0</v>
      </c>
    </row>
    <row r="44" spans="1:56" x14ac:dyDescent="0.25">
      <c r="A44" s="1171"/>
      <c r="B44" s="1161" t="s">
        <v>25</v>
      </c>
      <c r="C44" s="1162"/>
      <c r="D44" s="479">
        <v>0</v>
      </c>
      <c r="E44" s="460"/>
      <c r="F44" s="461"/>
      <c r="G44" s="461"/>
      <c r="H44" s="458"/>
      <c r="I44" s="425" t="s">
        <v>66</v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518" t="s">
        <v>66</v>
      </c>
      <c r="BB44" s="415"/>
      <c r="BC44" s="415"/>
      <c r="BD44" s="513">
        <v>0</v>
      </c>
    </row>
    <row r="45" spans="1:56" x14ac:dyDescent="0.25">
      <c r="A45" s="1171"/>
      <c r="B45" s="1161" t="s">
        <v>24</v>
      </c>
      <c r="C45" s="1162"/>
      <c r="D45" s="479">
        <v>0</v>
      </c>
      <c r="E45" s="460"/>
      <c r="F45" s="461"/>
      <c r="G45" s="461"/>
      <c r="H45" s="458"/>
      <c r="I45" s="425" t="s">
        <v>66</v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518" t="s">
        <v>66</v>
      </c>
      <c r="BB45" s="415"/>
      <c r="BC45" s="415"/>
      <c r="BD45" s="513">
        <v>0</v>
      </c>
    </row>
    <row r="46" spans="1:56" x14ac:dyDescent="0.25">
      <c r="A46" s="1171"/>
      <c r="B46" s="1163" t="s">
        <v>23</v>
      </c>
      <c r="C46" s="1164"/>
      <c r="D46" s="479">
        <v>0</v>
      </c>
      <c r="E46" s="480"/>
      <c r="F46" s="481"/>
      <c r="G46" s="481"/>
      <c r="H46" s="459"/>
      <c r="I46" s="425" t="s">
        <v>66</v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518" t="s">
        <v>66</v>
      </c>
      <c r="BB46" s="415"/>
      <c r="BC46" s="415"/>
      <c r="BD46" s="513">
        <v>0</v>
      </c>
    </row>
    <row r="47" spans="1:56" x14ac:dyDescent="0.25">
      <c r="A47" s="1171"/>
      <c r="B47" s="1165" t="s">
        <v>22</v>
      </c>
      <c r="C47" s="1166"/>
      <c r="D47" s="479">
        <v>0</v>
      </c>
      <c r="E47" s="480"/>
      <c r="F47" s="481"/>
      <c r="G47" s="481"/>
      <c r="H47" s="459"/>
      <c r="I47" s="425" t="s">
        <v>66</v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518" t="s">
        <v>66</v>
      </c>
      <c r="BB47" s="415"/>
      <c r="BC47" s="415"/>
      <c r="BD47" s="513">
        <v>0</v>
      </c>
    </row>
    <row r="48" spans="1:56" ht="33" x14ac:dyDescent="0.25">
      <c r="A48" s="1171"/>
      <c r="B48" s="1173" t="s">
        <v>21</v>
      </c>
      <c r="C48" s="445" t="s">
        <v>20</v>
      </c>
      <c r="D48" s="496">
        <v>0</v>
      </c>
      <c r="E48" s="472"/>
      <c r="F48" s="473"/>
      <c r="G48" s="473"/>
      <c r="H48" s="497"/>
      <c r="I48" s="425" t="s">
        <v>66</v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518" t="s">
        <v>66</v>
      </c>
      <c r="BB48" s="415"/>
      <c r="BC48" s="415"/>
      <c r="BD48" s="513">
        <v>0</v>
      </c>
    </row>
    <row r="49" spans="1:56" ht="22.5" x14ac:dyDescent="0.25">
      <c r="A49" s="1171"/>
      <c r="B49" s="1174"/>
      <c r="C49" s="446" t="s">
        <v>19</v>
      </c>
      <c r="D49" s="479">
        <v>0</v>
      </c>
      <c r="E49" s="460"/>
      <c r="F49" s="461"/>
      <c r="G49" s="461"/>
      <c r="H49" s="458"/>
      <c r="I49" s="425" t="s">
        <v>66</v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518" t="s">
        <v>66</v>
      </c>
      <c r="BB49" s="415"/>
      <c r="BC49" s="415"/>
      <c r="BD49" s="513">
        <v>0</v>
      </c>
    </row>
    <row r="50" spans="1:56" ht="43.5" x14ac:dyDescent="0.25">
      <c r="A50" s="1171"/>
      <c r="B50" s="1175"/>
      <c r="C50" s="447" t="s">
        <v>18</v>
      </c>
      <c r="D50" s="469">
        <v>0</v>
      </c>
      <c r="E50" s="463"/>
      <c r="F50" s="464"/>
      <c r="G50" s="464"/>
      <c r="H50" s="466"/>
      <c r="I50" s="425" t="s">
        <v>66</v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518" t="s">
        <v>66</v>
      </c>
      <c r="BB50" s="415"/>
      <c r="BC50" s="415"/>
      <c r="BD50" s="513">
        <v>0</v>
      </c>
    </row>
    <row r="51" spans="1:56" x14ac:dyDescent="0.25">
      <c r="A51" s="1172"/>
      <c r="B51" s="1148" t="s">
        <v>6</v>
      </c>
      <c r="C51" s="1150"/>
      <c r="D51" s="490">
        <v>0</v>
      </c>
      <c r="E51" s="491">
        <v>0</v>
      </c>
      <c r="F51" s="492">
        <v>0</v>
      </c>
      <c r="G51" s="492">
        <v>0</v>
      </c>
      <c r="H51" s="494">
        <v>0</v>
      </c>
      <c r="I51" s="425" t="s">
        <v>66</v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518" t="s">
        <v>66</v>
      </c>
      <c r="BB51" s="415"/>
      <c r="BC51" s="415"/>
      <c r="BD51" s="513">
        <v>0</v>
      </c>
    </row>
    <row r="52" spans="1:56" x14ac:dyDescent="0.25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</row>
    <row r="53" spans="1:56" ht="31.5" x14ac:dyDescent="0.25">
      <c r="A53" s="1154" t="s">
        <v>16</v>
      </c>
      <c r="B53" s="1154"/>
      <c r="C53" s="1154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</row>
    <row r="54" spans="1:56" x14ac:dyDescent="0.25">
      <c r="A54" s="1155" t="s">
        <v>10</v>
      </c>
      <c r="B54" s="1156"/>
      <c r="C54" s="1157"/>
      <c r="D54" s="498">
        <v>0</v>
      </c>
      <c r="E54" s="472"/>
      <c r="F54" s="473"/>
      <c r="G54" s="473"/>
      <c r="H54" s="497"/>
      <c r="I54" s="425" t="s">
        <v>66</v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518" t="s">
        <v>66</v>
      </c>
      <c r="BB54" s="415"/>
      <c r="BC54" s="415"/>
      <c r="BD54" s="513">
        <v>0</v>
      </c>
    </row>
    <row r="55" spans="1:56" x14ac:dyDescent="0.25">
      <c r="A55" s="1158" t="s">
        <v>9</v>
      </c>
      <c r="B55" s="1159"/>
      <c r="C55" s="1160"/>
      <c r="D55" s="498">
        <v>0</v>
      </c>
      <c r="E55" s="499"/>
      <c r="F55" s="500"/>
      <c r="G55" s="500"/>
      <c r="H55" s="501"/>
      <c r="I55" s="425" t="s">
        <v>66</v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518" t="s">
        <v>66</v>
      </c>
      <c r="BB55" s="415"/>
      <c r="BC55" s="415"/>
      <c r="BD55" s="513">
        <v>0</v>
      </c>
    </row>
    <row r="56" spans="1:56" x14ac:dyDescent="0.25">
      <c r="A56" s="1135" t="s">
        <v>8</v>
      </c>
      <c r="B56" s="1136"/>
      <c r="C56" s="1137"/>
      <c r="D56" s="498">
        <v>0</v>
      </c>
      <c r="E56" s="460"/>
      <c r="F56" s="461"/>
      <c r="G56" s="461"/>
      <c r="H56" s="458"/>
      <c r="I56" s="425" t="s">
        <v>66</v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518" t="s">
        <v>66</v>
      </c>
      <c r="BB56" s="415"/>
      <c r="BC56" s="415"/>
      <c r="BD56" s="513">
        <v>0</v>
      </c>
    </row>
    <row r="57" spans="1:56" x14ac:dyDescent="0.25">
      <c r="A57" s="1145" t="s">
        <v>7</v>
      </c>
      <c r="B57" s="1146"/>
      <c r="C57" s="1147"/>
      <c r="D57" s="502">
        <v>0</v>
      </c>
      <c r="E57" s="480"/>
      <c r="F57" s="481"/>
      <c r="G57" s="481"/>
      <c r="H57" s="459"/>
      <c r="I57" s="425" t="s">
        <v>66</v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518" t="s">
        <v>66</v>
      </c>
      <c r="BB57" s="415"/>
      <c r="BC57" s="415"/>
      <c r="BD57" s="513">
        <v>0</v>
      </c>
    </row>
    <row r="58" spans="1:56" x14ac:dyDescent="0.25">
      <c r="A58" s="1148" t="s">
        <v>6</v>
      </c>
      <c r="B58" s="1149"/>
      <c r="C58" s="1150"/>
      <c r="D58" s="503">
        <v>0</v>
      </c>
      <c r="E58" s="491">
        <v>0</v>
      </c>
      <c r="F58" s="492">
        <v>0</v>
      </c>
      <c r="G58" s="492">
        <v>0</v>
      </c>
      <c r="H58" s="494">
        <v>0</v>
      </c>
      <c r="I58" s="425" t="s">
        <v>66</v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518" t="s">
        <v>66</v>
      </c>
      <c r="BB58" s="415"/>
      <c r="BC58" s="415"/>
      <c r="BD58" s="513">
        <v>0</v>
      </c>
    </row>
    <row r="59" spans="1:56" x14ac:dyDescent="0.25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</row>
    <row r="60" spans="1:56" ht="22.5" x14ac:dyDescent="0.25">
      <c r="A60" s="1142" t="s">
        <v>4</v>
      </c>
      <c r="B60" s="1143"/>
      <c r="C60" s="1144"/>
      <c r="D60" s="430" t="s">
        <v>3</v>
      </c>
      <c r="E60" s="1138"/>
      <c r="F60" s="1138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</row>
    <row r="61" spans="1:56" x14ac:dyDescent="0.25">
      <c r="A61" s="1151" t="s">
        <v>2</v>
      </c>
      <c r="B61" s="1152"/>
      <c r="C61" s="1153"/>
      <c r="D61" s="504"/>
      <c r="E61" s="1138"/>
      <c r="F61" s="1138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</row>
    <row r="62" spans="1:56" x14ac:dyDescent="0.25">
      <c r="A62" s="1135" t="s">
        <v>1</v>
      </c>
      <c r="B62" s="1136"/>
      <c r="C62" s="1137"/>
      <c r="D62" s="504"/>
      <c r="E62" s="1138"/>
      <c r="F62" s="1138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</row>
    <row r="63" spans="1:56" x14ac:dyDescent="0.25">
      <c r="A63" s="1139" t="s">
        <v>0</v>
      </c>
      <c r="B63" s="1140"/>
      <c r="C63" s="1141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</row>
    <row r="64" spans="1:56" x14ac:dyDescent="0.25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</row>
    <row r="65" spans="1:17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x14ac:dyDescent="0.25">
      <c r="A200" s="515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3"/>
      <c r="AK200" s="413"/>
      <c r="AL200" s="413"/>
      <c r="AM200" s="413"/>
      <c r="AN200" s="413"/>
      <c r="AO200" s="413"/>
      <c r="AP200" s="413"/>
      <c r="AQ200" s="413"/>
      <c r="AR200" s="413"/>
      <c r="AS200" s="413"/>
      <c r="AT200" s="413"/>
      <c r="AU200" s="413"/>
      <c r="AV200" s="413"/>
      <c r="AW200" s="413"/>
      <c r="AX200" s="413"/>
      <c r="AY200" s="413"/>
      <c r="AZ200" s="413"/>
      <c r="BA200" s="413"/>
      <c r="BB200" s="413"/>
      <c r="BC200" s="413"/>
      <c r="BD200" s="514">
        <v>0</v>
      </c>
    </row>
    <row r="204" spans="1:56" x14ac:dyDescent="0.25">
      <c r="A204" s="517"/>
      <c r="B204" s="413"/>
      <c r="C204" s="413"/>
      <c r="D204" s="413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413"/>
      <c r="AP204" s="413"/>
      <c r="AQ204" s="413"/>
      <c r="AR204" s="413"/>
      <c r="AS204" s="413"/>
      <c r="AT204" s="413"/>
      <c r="AU204" s="413"/>
      <c r="AV204" s="413"/>
      <c r="AW204" s="413"/>
      <c r="AX204" s="413"/>
      <c r="AY204" s="413"/>
      <c r="AZ204" s="413"/>
      <c r="BA204" s="413"/>
      <c r="BB204" s="413"/>
      <c r="BC204" s="413"/>
      <c r="BD204" s="413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631" t="s">
        <v>61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  <c r="AO1" s="537"/>
      <c r="AP1" s="537"/>
      <c r="AQ1" s="537"/>
      <c r="AR1" s="537"/>
      <c r="AS1" s="537"/>
      <c r="AT1" s="537"/>
      <c r="AU1" s="537"/>
      <c r="AV1" s="537"/>
      <c r="AW1" s="537"/>
      <c r="AX1" s="537"/>
      <c r="AY1" s="537"/>
      <c r="AZ1" s="537"/>
      <c r="BA1" s="537"/>
      <c r="BB1" s="537"/>
      <c r="BC1" s="537"/>
      <c r="BD1" s="537"/>
    </row>
    <row r="2" spans="1:56" x14ac:dyDescent="0.25">
      <c r="A2" s="631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</row>
    <row r="3" spans="1:56" x14ac:dyDescent="0.25">
      <c r="A3" s="631" t="s">
        <v>63</v>
      </c>
      <c r="B3" s="536"/>
      <c r="C3" s="538"/>
      <c r="D3" s="536"/>
      <c r="E3" s="536"/>
      <c r="F3" s="536"/>
      <c r="G3" s="536"/>
      <c r="H3" s="536"/>
      <c r="I3" s="536"/>
      <c r="J3" s="536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7"/>
      <c r="AX3" s="537"/>
      <c r="AY3" s="537"/>
      <c r="AZ3" s="537"/>
      <c r="BA3" s="537"/>
      <c r="BB3" s="537"/>
      <c r="BC3" s="537"/>
      <c r="BD3" s="537"/>
    </row>
    <row r="4" spans="1:56" x14ac:dyDescent="0.25">
      <c r="A4" s="631" t="s">
        <v>64</v>
      </c>
      <c r="B4" s="536"/>
      <c r="C4" s="536"/>
      <c r="D4" s="536"/>
      <c r="E4" s="536"/>
      <c r="F4" s="536"/>
      <c r="G4" s="536"/>
      <c r="H4" s="536"/>
      <c r="I4" s="536"/>
      <c r="J4" s="536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  <c r="AT4" s="537"/>
      <c r="AU4" s="537"/>
      <c r="AV4" s="537"/>
      <c r="AW4" s="537"/>
      <c r="AX4" s="537"/>
      <c r="AY4" s="537"/>
      <c r="AZ4" s="537"/>
      <c r="BA4" s="537"/>
      <c r="BB4" s="537"/>
      <c r="BC4" s="537"/>
      <c r="BD4" s="537"/>
    </row>
    <row r="5" spans="1:56" x14ac:dyDescent="0.25">
      <c r="A5" s="535" t="s">
        <v>65</v>
      </c>
      <c r="B5" s="536"/>
      <c r="C5" s="536"/>
      <c r="D5" s="536"/>
      <c r="E5" s="536"/>
      <c r="F5" s="536"/>
      <c r="G5" s="536"/>
      <c r="H5" s="536"/>
      <c r="I5" s="536"/>
      <c r="J5" s="536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37"/>
      <c r="BC5" s="537"/>
      <c r="BD5" s="537"/>
    </row>
    <row r="6" spans="1:56" ht="15.75" x14ac:dyDescent="0.25">
      <c r="A6" s="1191" t="s">
        <v>60</v>
      </c>
      <c r="B6" s="1191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563"/>
      <c r="Q6" s="548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</row>
    <row r="7" spans="1:56" x14ac:dyDescent="0.25">
      <c r="A7" s="573" t="s">
        <v>59</v>
      </c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2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</row>
    <row r="8" spans="1:56" x14ac:dyDescent="0.25">
      <c r="A8" s="1192" t="s">
        <v>43</v>
      </c>
      <c r="B8" s="1193"/>
      <c r="C8" s="1194"/>
      <c r="D8" s="1198" t="s">
        <v>6</v>
      </c>
      <c r="E8" s="1200" t="s">
        <v>58</v>
      </c>
      <c r="F8" s="1200" t="s">
        <v>57</v>
      </c>
      <c r="G8" s="1200" t="s">
        <v>56</v>
      </c>
      <c r="H8" s="1200" t="s">
        <v>55</v>
      </c>
      <c r="I8" s="1200" t="s">
        <v>54</v>
      </c>
      <c r="J8" s="1200" t="s">
        <v>53</v>
      </c>
      <c r="K8" s="1200" t="s">
        <v>52</v>
      </c>
      <c r="L8" s="1200" t="s">
        <v>51</v>
      </c>
      <c r="M8" s="1202" t="s">
        <v>50</v>
      </c>
      <c r="N8" s="1187" t="s">
        <v>49</v>
      </c>
      <c r="O8" s="1188"/>
      <c r="P8" s="1189" t="s">
        <v>48</v>
      </c>
      <c r="Q8" s="1180" t="s">
        <v>47</v>
      </c>
      <c r="R8" s="536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4"/>
      <c r="AP8" s="534"/>
      <c r="AQ8" s="534"/>
      <c r="AR8" s="534"/>
      <c r="AS8" s="534"/>
      <c r="AT8" s="534"/>
      <c r="AU8" s="534"/>
      <c r="AV8" s="534"/>
      <c r="AW8" s="534"/>
      <c r="AX8" s="534"/>
      <c r="AY8" s="534"/>
      <c r="AZ8" s="534"/>
      <c r="BA8" s="534"/>
      <c r="BB8" s="534"/>
      <c r="BC8" s="534"/>
      <c r="BD8" s="534"/>
    </row>
    <row r="9" spans="1:56" ht="21" x14ac:dyDescent="0.25">
      <c r="A9" s="1195"/>
      <c r="B9" s="1196"/>
      <c r="C9" s="1197"/>
      <c r="D9" s="1199"/>
      <c r="E9" s="1201"/>
      <c r="F9" s="1201"/>
      <c r="G9" s="1201"/>
      <c r="H9" s="1201"/>
      <c r="I9" s="1201"/>
      <c r="J9" s="1201"/>
      <c r="K9" s="1201"/>
      <c r="L9" s="1201"/>
      <c r="M9" s="1203"/>
      <c r="N9" s="638" t="s">
        <v>46</v>
      </c>
      <c r="O9" s="639" t="s">
        <v>45</v>
      </c>
      <c r="P9" s="1190"/>
      <c r="Q9" s="1181"/>
      <c r="R9" s="536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4"/>
      <c r="AP9" s="534"/>
      <c r="AQ9" s="534"/>
      <c r="AR9" s="534"/>
      <c r="AS9" s="534"/>
      <c r="AT9" s="534"/>
      <c r="AU9" s="534"/>
      <c r="AV9" s="534"/>
      <c r="AW9" s="534"/>
      <c r="AX9" s="534"/>
      <c r="AY9" s="534"/>
      <c r="AZ9" s="534"/>
      <c r="BA9" s="534"/>
      <c r="BB9" s="534"/>
      <c r="BC9" s="534"/>
      <c r="BD9" s="534"/>
    </row>
    <row r="10" spans="1:56" x14ac:dyDescent="0.25">
      <c r="A10" s="1170" t="s">
        <v>38</v>
      </c>
      <c r="B10" s="1178" t="s">
        <v>37</v>
      </c>
      <c r="C10" s="1179"/>
      <c r="D10" s="586">
        <v>0</v>
      </c>
      <c r="E10" s="591"/>
      <c r="F10" s="592"/>
      <c r="G10" s="592"/>
      <c r="H10" s="593"/>
      <c r="I10" s="593"/>
      <c r="J10" s="593"/>
      <c r="K10" s="593"/>
      <c r="L10" s="593"/>
      <c r="M10" s="594"/>
      <c r="N10" s="640"/>
      <c r="O10" s="641"/>
      <c r="P10" s="605"/>
      <c r="Q10" s="576"/>
      <c r="R10" s="544" t="s">
        <v>66</v>
      </c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4"/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637" t="s">
        <v>66</v>
      </c>
      <c r="BB10" s="534"/>
      <c r="BC10" s="534"/>
      <c r="BD10" s="632">
        <v>0</v>
      </c>
    </row>
    <row r="11" spans="1:56" x14ac:dyDescent="0.25">
      <c r="A11" s="1171"/>
      <c r="B11" s="1161" t="s">
        <v>36</v>
      </c>
      <c r="C11" s="1162"/>
      <c r="D11" s="587">
        <v>0</v>
      </c>
      <c r="E11" s="579"/>
      <c r="F11" s="580"/>
      <c r="G11" s="580"/>
      <c r="H11" s="580"/>
      <c r="I11" s="580"/>
      <c r="J11" s="580"/>
      <c r="K11" s="580"/>
      <c r="L11" s="580"/>
      <c r="M11" s="581"/>
      <c r="N11" s="642"/>
      <c r="O11" s="627"/>
      <c r="P11" s="595"/>
      <c r="Q11" s="595"/>
      <c r="R11" s="544" t="s">
        <v>66</v>
      </c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637" t="s">
        <v>66</v>
      </c>
      <c r="BB11" s="534"/>
      <c r="BC11" s="534"/>
      <c r="BD11" s="632">
        <v>0</v>
      </c>
    </row>
    <row r="12" spans="1:56" x14ac:dyDescent="0.25">
      <c r="A12" s="1171"/>
      <c r="B12" s="1161" t="s">
        <v>35</v>
      </c>
      <c r="C12" s="1162"/>
      <c r="D12" s="587">
        <v>0</v>
      </c>
      <c r="E12" s="579"/>
      <c r="F12" s="580"/>
      <c r="G12" s="580"/>
      <c r="H12" s="580"/>
      <c r="I12" s="580"/>
      <c r="J12" s="580"/>
      <c r="K12" s="580"/>
      <c r="L12" s="580"/>
      <c r="M12" s="581"/>
      <c r="N12" s="642"/>
      <c r="O12" s="627"/>
      <c r="P12" s="595"/>
      <c r="Q12" s="595"/>
      <c r="R12" s="544" t="s">
        <v>66</v>
      </c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637" t="s">
        <v>66</v>
      </c>
      <c r="BB12" s="534"/>
      <c r="BC12" s="534"/>
      <c r="BD12" s="632">
        <v>0</v>
      </c>
    </row>
    <row r="13" spans="1:56" x14ac:dyDescent="0.25">
      <c r="A13" s="1171"/>
      <c r="B13" s="1161" t="s">
        <v>34</v>
      </c>
      <c r="C13" s="1162"/>
      <c r="D13" s="587">
        <v>0</v>
      </c>
      <c r="E13" s="579"/>
      <c r="F13" s="580"/>
      <c r="G13" s="580"/>
      <c r="H13" s="580"/>
      <c r="I13" s="580"/>
      <c r="J13" s="580"/>
      <c r="K13" s="580"/>
      <c r="L13" s="580"/>
      <c r="M13" s="581"/>
      <c r="N13" s="642"/>
      <c r="O13" s="627"/>
      <c r="P13" s="595"/>
      <c r="Q13" s="595"/>
      <c r="R13" s="544" t="s">
        <v>66</v>
      </c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637" t="s">
        <v>66</v>
      </c>
      <c r="BB13" s="534"/>
      <c r="BC13" s="534"/>
      <c r="BD13" s="632">
        <v>0</v>
      </c>
    </row>
    <row r="14" spans="1:56" x14ac:dyDescent="0.25">
      <c r="A14" s="1171"/>
      <c r="B14" s="1161" t="s">
        <v>33</v>
      </c>
      <c r="C14" s="1162"/>
      <c r="D14" s="587">
        <v>0</v>
      </c>
      <c r="E14" s="579"/>
      <c r="F14" s="580"/>
      <c r="G14" s="580"/>
      <c r="H14" s="580"/>
      <c r="I14" s="580"/>
      <c r="J14" s="580"/>
      <c r="K14" s="580"/>
      <c r="L14" s="580"/>
      <c r="M14" s="581"/>
      <c r="N14" s="642"/>
      <c r="O14" s="627"/>
      <c r="P14" s="595"/>
      <c r="Q14" s="595"/>
      <c r="R14" s="544" t="s">
        <v>66</v>
      </c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637" t="s">
        <v>66</v>
      </c>
      <c r="BB14" s="534"/>
      <c r="BC14" s="534"/>
      <c r="BD14" s="632">
        <v>0</v>
      </c>
    </row>
    <row r="15" spans="1:56" x14ac:dyDescent="0.25">
      <c r="A15" s="1171"/>
      <c r="B15" s="1161" t="s">
        <v>32</v>
      </c>
      <c r="C15" s="1162"/>
      <c r="D15" s="587">
        <v>0</v>
      </c>
      <c r="E15" s="579"/>
      <c r="F15" s="580"/>
      <c r="G15" s="580"/>
      <c r="H15" s="580"/>
      <c r="I15" s="580"/>
      <c r="J15" s="580"/>
      <c r="K15" s="580"/>
      <c r="L15" s="580"/>
      <c r="M15" s="581"/>
      <c r="N15" s="642"/>
      <c r="O15" s="627"/>
      <c r="P15" s="595"/>
      <c r="Q15" s="595"/>
      <c r="R15" s="544" t="s">
        <v>66</v>
      </c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637" t="s">
        <v>66</v>
      </c>
      <c r="BB15" s="534"/>
      <c r="BC15" s="534"/>
      <c r="BD15" s="632">
        <v>0</v>
      </c>
    </row>
    <row r="16" spans="1:56" x14ac:dyDescent="0.25">
      <c r="A16" s="1171"/>
      <c r="B16" s="1161" t="s">
        <v>31</v>
      </c>
      <c r="C16" s="1162"/>
      <c r="D16" s="587">
        <v>0</v>
      </c>
      <c r="E16" s="579"/>
      <c r="F16" s="580"/>
      <c r="G16" s="580"/>
      <c r="H16" s="580"/>
      <c r="I16" s="580"/>
      <c r="J16" s="580"/>
      <c r="K16" s="580"/>
      <c r="L16" s="580"/>
      <c r="M16" s="581"/>
      <c r="N16" s="642"/>
      <c r="O16" s="627"/>
      <c r="P16" s="595"/>
      <c r="Q16" s="595"/>
      <c r="R16" s="544" t="s">
        <v>66</v>
      </c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637" t="s">
        <v>66</v>
      </c>
      <c r="BB16" s="534"/>
      <c r="BC16" s="534"/>
      <c r="BD16" s="632">
        <v>0</v>
      </c>
    </row>
    <row r="17" spans="1:56" x14ac:dyDescent="0.25">
      <c r="A17" s="1171"/>
      <c r="B17" s="1161" t="s">
        <v>30</v>
      </c>
      <c r="C17" s="1162"/>
      <c r="D17" s="587">
        <v>0</v>
      </c>
      <c r="E17" s="589"/>
      <c r="F17" s="590"/>
      <c r="G17" s="590"/>
      <c r="H17" s="590"/>
      <c r="I17" s="580"/>
      <c r="J17" s="580"/>
      <c r="K17" s="580"/>
      <c r="L17" s="580"/>
      <c r="M17" s="625"/>
      <c r="N17" s="642"/>
      <c r="O17" s="627"/>
      <c r="P17" s="595"/>
      <c r="Q17" s="596"/>
      <c r="R17" s="544" t="s">
        <v>66</v>
      </c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4"/>
      <c r="AP17" s="534"/>
      <c r="AQ17" s="534"/>
      <c r="AR17" s="534"/>
      <c r="AS17" s="534"/>
      <c r="AT17" s="534"/>
      <c r="AU17" s="534"/>
      <c r="AV17" s="534"/>
      <c r="AW17" s="534"/>
      <c r="AX17" s="534"/>
      <c r="AY17" s="534"/>
      <c r="AZ17" s="534"/>
      <c r="BA17" s="637" t="s">
        <v>66</v>
      </c>
      <c r="BB17" s="534"/>
      <c r="BC17" s="534"/>
      <c r="BD17" s="632">
        <v>0</v>
      </c>
    </row>
    <row r="18" spans="1:56" x14ac:dyDescent="0.25">
      <c r="A18" s="1171"/>
      <c r="B18" s="1176" t="s">
        <v>29</v>
      </c>
      <c r="C18" s="1177"/>
      <c r="D18" s="587">
        <v>0</v>
      </c>
      <c r="E18" s="579"/>
      <c r="F18" s="580"/>
      <c r="G18" s="580"/>
      <c r="H18" s="580"/>
      <c r="I18" s="590"/>
      <c r="J18" s="590"/>
      <c r="K18" s="590"/>
      <c r="L18" s="590"/>
      <c r="M18" s="625"/>
      <c r="N18" s="643"/>
      <c r="O18" s="630"/>
      <c r="P18" s="595"/>
      <c r="Q18" s="595"/>
      <c r="R18" s="544" t="s">
        <v>66</v>
      </c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4"/>
      <c r="AP18" s="534"/>
      <c r="AQ18" s="534"/>
      <c r="AR18" s="534"/>
      <c r="AS18" s="534"/>
      <c r="AT18" s="534"/>
      <c r="AU18" s="534"/>
      <c r="AV18" s="534"/>
      <c r="AW18" s="534"/>
      <c r="AX18" s="534"/>
      <c r="AY18" s="534"/>
      <c r="AZ18" s="534"/>
      <c r="BA18" s="637" t="s">
        <v>66</v>
      </c>
      <c r="BB18" s="534"/>
      <c r="BC18" s="534"/>
      <c r="BD18" s="632">
        <v>0</v>
      </c>
    </row>
    <row r="19" spans="1:56" x14ac:dyDescent="0.25">
      <c r="A19" s="1171"/>
      <c r="B19" s="1161" t="s">
        <v>28</v>
      </c>
      <c r="C19" s="1162"/>
      <c r="D19" s="587">
        <v>0</v>
      </c>
      <c r="E19" s="579"/>
      <c r="F19" s="580"/>
      <c r="G19" s="580"/>
      <c r="H19" s="590"/>
      <c r="I19" s="590"/>
      <c r="J19" s="590"/>
      <c r="K19" s="590"/>
      <c r="L19" s="590"/>
      <c r="M19" s="625"/>
      <c r="N19" s="644"/>
      <c r="O19" s="645"/>
      <c r="P19" s="626"/>
      <c r="Q19" s="595"/>
      <c r="R19" s="544" t="s">
        <v>66</v>
      </c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534"/>
      <c r="BA19" s="637" t="s">
        <v>66</v>
      </c>
      <c r="BB19" s="534"/>
      <c r="BC19" s="534"/>
      <c r="BD19" s="632">
        <v>0</v>
      </c>
    </row>
    <row r="20" spans="1:56" x14ac:dyDescent="0.25">
      <c r="A20" s="1171"/>
      <c r="B20" s="1161" t="s">
        <v>27</v>
      </c>
      <c r="C20" s="1162"/>
      <c r="D20" s="587">
        <v>0</v>
      </c>
      <c r="E20" s="579"/>
      <c r="F20" s="580"/>
      <c r="G20" s="580"/>
      <c r="H20" s="580"/>
      <c r="I20" s="580"/>
      <c r="J20" s="580"/>
      <c r="K20" s="580"/>
      <c r="L20" s="580"/>
      <c r="M20" s="581"/>
      <c r="N20" s="642"/>
      <c r="O20" s="627"/>
      <c r="P20" s="595"/>
      <c r="Q20" s="595"/>
      <c r="R20" s="544" t="s">
        <v>66</v>
      </c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4"/>
      <c r="AP20" s="534"/>
      <c r="AQ20" s="534"/>
      <c r="AR20" s="534"/>
      <c r="AS20" s="534"/>
      <c r="AT20" s="534"/>
      <c r="AU20" s="534"/>
      <c r="AV20" s="534"/>
      <c r="AW20" s="534"/>
      <c r="AX20" s="534"/>
      <c r="AY20" s="534"/>
      <c r="AZ20" s="534"/>
      <c r="BA20" s="637" t="s">
        <v>66</v>
      </c>
      <c r="BB20" s="534"/>
      <c r="BC20" s="534"/>
      <c r="BD20" s="632">
        <v>0</v>
      </c>
    </row>
    <row r="21" spans="1:56" x14ac:dyDescent="0.25">
      <c r="A21" s="1171"/>
      <c r="B21" s="1161" t="s">
        <v>26</v>
      </c>
      <c r="C21" s="1162"/>
      <c r="D21" s="587">
        <v>0</v>
      </c>
      <c r="E21" s="579"/>
      <c r="F21" s="580"/>
      <c r="G21" s="580"/>
      <c r="H21" s="580"/>
      <c r="I21" s="580"/>
      <c r="J21" s="580"/>
      <c r="K21" s="580"/>
      <c r="L21" s="580"/>
      <c r="M21" s="581"/>
      <c r="N21" s="642"/>
      <c r="O21" s="627"/>
      <c r="P21" s="595"/>
      <c r="Q21" s="595"/>
      <c r="R21" s="544" t="s">
        <v>66</v>
      </c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3"/>
      <c r="AM21" s="533"/>
      <c r="AN21" s="533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4"/>
      <c r="BA21" s="637" t="s">
        <v>66</v>
      </c>
      <c r="BB21" s="534"/>
      <c r="BC21" s="534"/>
      <c r="BD21" s="632">
        <v>0</v>
      </c>
    </row>
    <row r="22" spans="1:56" x14ac:dyDescent="0.25">
      <c r="A22" s="1171"/>
      <c r="B22" s="1161" t="s">
        <v>25</v>
      </c>
      <c r="C22" s="1162"/>
      <c r="D22" s="587">
        <v>0</v>
      </c>
      <c r="E22" s="579"/>
      <c r="F22" s="580"/>
      <c r="G22" s="580"/>
      <c r="H22" s="580"/>
      <c r="I22" s="580"/>
      <c r="J22" s="580"/>
      <c r="K22" s="580"/>
      <c r="L22" s="580"/>
      <c r="M22" s="581"/>
      <c r="N22" s="642"/>
      <c r="O22" s="627"/>
      <c r="P22" s="595"/>
      <c r="Q22" s="595"/>
      <c r="R22" s="544" t="s">
        <v>66</v>
      </c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4"/>
      <c r="AP22" s="534"/>
      <c r="AQ22" s="534"/>
      <c r="AR22" s="534"/>
      <c r="AS22" s="534"/>
      <c r="AT22" s="534"/>
      <c r="AU22" s="534"/>
      <c r="AV22" s="534"/>
      <c r="AW22" s="534"/>
      <c r="AX22" s="534"/>
      <c r="AY22" s="534"/>
      <c r="AZ22" s="534"/>
      <c r="BA22" s="637" t="s">
        <v>66</v>
      </c>
      <c r="BB22" s="534"/>
      <c r="BC22" s="534"/>
      <c r="BD22" s="632">
        <v>0</v>
      </c>
    </row>
    <row r="23" spans="1:56" x14ac:dyDescent="0.25">
      <c r="A23" s="1171"/>
      <c r="B23" s="1161" t="s">
        <v>24</v>
      </c>
      <c r="C23" s="1162"/>
      <c r="D23" s="587">
        <v>0</v>
      </c>
      <c r="E23" s="579"/>
      <c r="F23" s="580"/>
      <c r="G23" s="580"/>
      <c r="H23" s="580"/>
      <c r="I23" s="580"/>
      <c r="J23" s="580"/>
      <c r="K23" s="580"/>
      <c r="L23" s="580"/>
      <c r="M23" s="581"/>
      <c r="N23" s="642"/>
      <c r="O23" s="627"/>
      <c r="P23" s="595"/>
      <c r="Q23" s="595"/>
      <c r="R23" s="544" t="s">
        <v>66</v>
      </c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3"/>
      <c r="AK23" s="533"/>
      <c r="AL23" s="533"/>
      <c r="AM23" s="533"/>
      <c r="AN23" s="533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534"/>
      <c r="BA23" s="637" t="s">
        <v>66</v>
      </c>
      <c r="BB23" s="534"/>
      <c r="BC23" s="534"/>
      <c r="BD23" s="632">
        <v>0</v>
      </c>
    </row>
    <row r="24" spans="1:56" x14ac:dyDescent="0.25">
      <c r="A24" s="1171"/>
      <c r="B24" s="1163" t="s">
        <v>23</v>
      </c>
      <c r="C24" s="1164"/>
      <c r="D24" s="597">
        <v>0</v>
      </c>
      <c r="E24" s="589"/>
      <c r="F24" s="590"/>
      <c r="G24" s="590"/>
      <c r="H24" s="590"/>
      <c r="I24" s="580"/>
      <c r="J24" s="580"/>
      <c r="K24" s="580"/>
      <c r="L24" s="580"/>
      <c r="M24" s="625"/>
      <c r="N24" s="642"/>
      <c r="O24" s="627"/>
      <c r="P24" s="595"/>
      <c r="Q24" s="596"/>
      <c r="R24" s="544" t="s">
        <v>66</v>
      </c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  <c r="AJ24" s="533"/>
      <c r="AK24" s="533"/>
      <c r="AL24" s="533"/>
      <c r="AM24" s="533"/>
      <c r="AN24" s="533"/>
      <c r="AO24" s="534"/>
      <c r="AP24" s="534"/>
      <c r="AQ24" s="534"/>
      <c r="AR24" s="534"/>
      <c r="AS24" s="534"/>
      <c r="AT24" s="534"/>
      <c r="AU24" s="534"/>
      <c r="AV24" s="534"/>
      <c r="AW24" s="534"/>
      <c r="AX24" s="534"/>
      <c r="AY24" s="534"/>
      <c r="AZ24" s="534"/>
      <c r="BA24" s="637" t="s">
        <v>66</v>
      </c>
      <c r="BB24" s="534"/>
      <c r="BC24" s="534"/>
      <c r="BD24" s="632">
        <v>0</v>
      </c>
    </row>
    <row r="25" spans="1:56" x14ac:dyDescent="0.25">
      <c r="A25" s="1171"/>
      <c r="B25" s="1182" t="s">
        <v>22</v>
      </c>
      <c r="C25" s="1183"/>
      <c r="D25" s="598">
        <v>0</v>
      </c>
      <c r="E25" s="599"/>
      <c r="F25" s="600"/>
      <c r="G25" s="600"/>
      <c r="H25" s="600"/>
      <c r="I25" s="600"/>
      <c r="J25" s="600"/>
      <c r="K25" s="600"/>
      <c r="L25" s="600"/>
      <c r="M25" s="601"/>
      <c r="N25" s="646"/>
      <c r="O25" s="628"/>
      <c r="P25" s="602"/>
      <c r="Q25" s="602"/>
      <c r="R25" s="544" t="s">
        <v>66</v>
      </c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4"/>
      <c r="AP25" s="534"/>
      <c r="AQ25" s="534"/>
      <c r="AR25" s="534"/>
      <c r="AS25" s="534"/>
      <c r="AT25" s="534"/>
      <c r="AU25" s="534"/>
      <c r="AV25" s="534"/>
      <c r="AW25" s="534"/>
      <c r="AX25" s="534"/>
      <c r="AY25" s="534"/>
      <c r="AZ25" s="534"/>
      <c r="BA25" s="637" t="s">
        <v>66</v>
      </c>
      <c r="BB25" s="534"/>
      <c r="BC25" s="534"/>
      <c r="BD25" s="632">
        <v>0</v>
      </c>
    </row>
    <row r="26" spans="1:56" ht="33" x14ac:dyDescent="0.25">
      <c r="A26" s="1171"/>
      <c r="B26" s="1184" t="s">
        <v>21</v>
      </c>
      <c r="C26" s="574" t="s">
        <v>20</v>
      </c>
      <c r="D26" s="586">
        <v>0</v>
      </c>
      <c r="E26" s="603"/>
      <c r="F26" s="593"/>
      <c r="G26" s="593"/>
      <c r="H26" s="593"/>
      <c r="I26" s="593"/>
      <c r="J26" s="593"/>
      <c r="K26" s="593"/>
      <c r="L26" s="593"/>
      <c r="M26" s="604"/>
      <c r="N26" s="647"/>
      <c r="O26" s="641"/>
      <c r="P26" s="605"/>
      <c r="Q26" s="605"/>
      <c r="R26" s="544" t="s">
        <v>66</v>
      </c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3"/>
      <c r="AL26" s="533"/>
      <c r="AM26" s="533"/>
      <c r="AN26" s="533"/>
      <c r="AO26" s="534"/>
      <c r="AP26" s="534"/>
      <c r="AQ26" s="534"/>
      <c r="AR26" s="534"/>
      <c r="AS26" s="534"/>
      <c r="AT26" s="534"/>
      <c r="AU26" s="534"/>
      <c r="AV26" s="534"/>
      <c r="AW26" s="534"/>
      <c r="AX26" s="534"/>
      <c r="AY26" s="534"/>
      <c r="AZ26" s="534"/>
      <c r="BA26" s="637" t="s">
        <v>66</v>
      </c>
      <c r="BB26" s="534"/>
      <c r="BC26" s="534"/>
      <c r="BD26" s="632">
        <v>0</v>
      </c>
    </row>
    <row r="27" spans="1:56" ht="22.5" x14ac:dyDescent="0.25">
      <c r="A27" s="1171"/>
      <c r="B27" s="1174"/>
      <c r="C27" s="565" t="s">
        <v>19</v>
      </c>
      <c r="D27" s="587">
        <v>0</v>
      </c>
      <c r="E27" s="589"/>
      <c r="F27" s="590"/>
      <c r="G27" s="590"/>
      <c r="H27" s="590"/>
      <c r="I27" s="590"/>
      <c r="J27" s="590"/>
      <c r="K27" s="590"/>
      <c r="L27" s="590"/>
      <c r="M27" s="581"/>
      <c r="N27" s="643"/>
      <c r="O27" s="630"/>
      <c r="P27" s="596"/>
      <c r="Q27" s="596"/>
      <c r="R27" s="544" t="s">
        <v>66</v>
      </c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4"/>
      <c r="AP27" s="534"/>
      <c r="AQ27" s="534"/>
      <c r="AR27" s="534"/>
      <c r="AS27" s="534"/>
      <c r="AT27" s="534"/>
      <c r="AU27" s="534"/>
      <c r="AV27" s="534"/>
      <c r="AW27" s="534"/>
      <c r="AX27" s="534"/>
      <c r="AY27" s="534"/>
      <c r="AZ27" s="534"/>
      <c r="BA27" s="637" t="s">
        <v>66</v>
      </c>
      <c r="BB27" s="534"/>
      <c r="BC27" s="534"/>
      <c r="BD27" s="632">
        <v>0</v>
      </c>
    </row>
    <row r="28" spans="1:56" ht="43.5" x14ac:dyDescent="0.25">
      <c r="A28" s="1171"/>
      <c r="B28" s="1185"/>
      <c r="C28" s="575" t="s">
        <v>18</v>
      </c>
      <c r="D28" s="588">
        <v>0</v>
      </c>
      <c r="E28" s="606"/>
      <c r="F28" s="607"/>
      <c r="G28" s="607"/>
      <c r="H28" s="607"/>
      <c r="I28" s="607"/>
      <c r="J28" s="607"/>
      <c r="K28" s="607"/>
      <c r="L28" s="607"/>
      <c r="M28" s="584"/>
      <c r="N28" s="648"/>
      <c r="O28" s="629"/>
      <c r="P28" s="608"/>
      <c r="Q28" s="608"/>
      <c r="R28" s="544" t="s">
        <v>66</v>
      </c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3"/>
      <c r="AN28" s="533"/>
      <c r="AO28" s="534"/>
      <c r="AP28" s="534"/>
      <c r="AQ28" s="534"/>
      <c r="AR28" s="534"/>
      <c r="AS28" s="534"/>
      <c r="AT28" s="534"/>
      <c r="AU28" s="534"/>
      <c r="AV28" s="534"/>
      <c r="AW28" s="534"/>
      <c r="AX28" s="534"/>
      <c r="AY28" s="534"/>
      <c r="AZ28" s="534"/>
      <c r="BA28" s="637" t="s">
        <v>66</v>
      </c>
      <c r="BB28" s="534"/>
      <c r="BC28" s="534"/>
      <c r="BD28" s="632">
        <v>0</v>
      </c>
    </row>
    <row r="29" spans="1:56" x14ac:dyDescent="0.25">
      <c r="A29" s="1172"/>
      <c r="B29" s="1148" t="s">
        <v>6</v>
      </c>
      <c r="C29" s="1186"/>
      <c r="D29" s="609">
        <v>0</v>
      </c>
      <c r="E29" s="610">
        <v>0</v>
      </c>
      <c r="F29" s="611">
        <v>0</v>
      </c>
      <c r="G29" s="611">
        <v>0</v>
      </c>
      <c r="H29" s="611">
        <v>0</v>
      </c>
      <c r="I29" s="611">
        <v>0</v>
      </c>
      <c r="J29" s="611">
        <v>0</v>
      </c>
      <c r="K29" s="611">
        <v>0</v>
      </c>
      <c r="L29" s="611">
        <v>0</v>
      </c>
      <c r="M29" s="612">
        <v>0</v>
      </c>
      <c r="N29" s="649">
        <v>0</v>
      </c>
      <c r="O29" s="650">
        <v>0</v>
      </c>
      <c r="P29" s="614">
        <v>0</v>
      </c>
      <c r="Q29" s="614">
        <v>0</v>
      </c>
      <c r="R29" s="544" t="s">
        <v>66</v>
      </c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637" t="s">
        <v>66</v>
      </c>
      <c r="BB29" s="534"/>
      <c r="BC29" s="534"/>
      <c r="BD29" s="632">
        <v>0</v>
      </c>
    </row>
    <row r="30" spans="1:56" x14ac:dyDescent="0.25">
      <c r="A30" s="567" t="s">
        <v>44</v>
      </c>
      <c r="B30" s="567"/>
      <c r="C30" s="567"/>
      <c r="D30" s="567"/>
      <c r="E30" s="567"/>
      <c r="F30" s="567"/>
      <c r="G30" s="568"/>
      <c r="H30" s="568"/>
      <c r="I30" s="562"/>
      <c r="J30" s="562"/>
      <c r="K30" s="562"/>
      <c r="L30" s="562"/>
      <c r="M30" s="562"/>
      <c r="N30" s="562"/>
      <c r="O30" s="539"/>
      <c r="P30" s="562"/>
      <c r="Q30" s="548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  <c r="AQ30" s="533"/>
      <c r="AR30" s="533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</row>
    <row r="31" spans="1:56" ht="63" x14ac:dyDescent="0.25">
      <c r="A31" s="1167" t="s">
        <v>43</v>
      </c>
      <c r="B31" s="1168"/>
      <c r="C31" s="1169"/>
      <c r="D31" s="543" t="s">
        <v>6</v>
      </c>
      <c r="E31" s="569" t="s">
        <v>42</v>
      </c>
      <c r="F31" s="541" t="s">
        <v>41</v>
      </c>
      <c r="G31" s="541" t="s">
        <v>40</v>
      </c>
      <c r="H31" s="547" t="s">
        <v>39</v>
      </c>
      <c r="I31" s="562"/>
      <c r="J31" s="562"/>
      <c r="K31" s="562"/>
      <c r="L31" s="562"/>
      <c r="M31" s="562"/>
      <c r="N31" s="562"/>
      <c r="O31" s="562"/>
      <c r="P31" s="562"/>
      <c r="Q31" s="548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4"/>
      <c r="AP31" s="534"/>
      <c r="AQ31" s="534"/>
      <c r="AR31" s="534"/>
      <c r="AS31" s="534"/>
      <c r="AT31" s="534"/>
      <c r="AU31" s="534"/>
      <c r="AV31" s="534"/>
      <c r="AW31" s="534"/>
      <c r="AX31" s="534"/>
      <c r="AY31" s="534"/>
      <c r="AZ31" s="534"/>
      <c r="BA31" s="534"/>
      <c r="BB31" s="534"/>
      <c r="BC31" s="534"/>
      <c r="BD31" s="534"/>
    </row>
    <row r="32" spans="1:56" x14ac:dyDescent="0.25">
      <c r="A32" s="1170" t="s">
        <v>38</v>
      </c>
      <c r="B32" s="1178" t="s">
        <v>37</v>
      </c>
      <c r="C32" s="1179"/>
      <c r="D32" s="615">
        <v>0</v>
      </c>
      <c r="E32" s="591"/>
      <c r="F32" s="592"/>
      <c r="G32" s="592"/>
      <c r="H32" s="616"/>
      <c r="I32" s="544" t="s">
        <v>66</v>
      </c>
      <c r="J32" s="562"/>
      <c r="K32" s="562"/>
      <c r="L32" s="562"/>
      <c r="M32" s="562"/>
      <c r="N32" s="562"/>
      <c r="O32" s="562"/>
      <c r="P32" s="562"/>
      <c r="Q32" s="548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3"/>
      <c r="AN32" s="533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534"/>
      <c r="AZ32" s="534"/>
      <c r="BA32" s="637" t="s">
        <v>66</v>
      </c>
      <c r="BB32" s="534"/>
      <c r="BC32" s="534"/>
      <c r="BD32" s="632">
        <v>0</v>
      </c>
    </row>
    <row r="33" spans="1:56" x14ac:dyDescent="0.25">
      <c r="A33" s="1171"/>
      <c r="B33" s="1161" t="s">
        <v>36</v>
      </c>
      <c r="C33" s="1162"/>
      <c r="D33" s="598">
        <v>0</v>
      </c>
      <c r="E33" s="579"/>
      <c r="F33" s="580"/>
      <c r="G33" s="580"/>
      <c r="H33" s="577"/>
      <c r="I33" s="544" t="s">
        <v>66</v>
      </c>
      <c r="J33" s="562"/>
      <c r="K33" s="562"/>
      <c r="L33" s="562"/>
      <c r="M33" s="562"/>
      <c r="N33" s="562"/>
      <c r="O33" s="562"/>
      <c r="P33" s="539"/>
      <c r="Q33" s="548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3"/>
      <c r="AK33" s="533"/>
      <c r="AL33" s="533"/>
      <c r="AM33" s="533"/>
      <c r="AN33" s="533"/>
      <c r="AO33" s="534"/>
      <c r="AP33" s="534"/>
      <c r="AQ33" s="534"/>
      <c r="AR33" s="534"/>
      <c r="AS33" s="534"/>
      <c r="AT33" s="534"/>
      <c r="AU33" s="534"/>
      <c r="AV33" s="534"/>
      <c r="AW33" s="534"/>
      <c r="AX33" s="534"/>
      <c r="AY33" s="534"/>
      <c r="AZ33" s="534"/>
      <c r="BA33" s="637" t="s">
        <v>66</v>
      </c>
      <c r="BB33" s="534"/>
      <c r="BC33" s="534"/>
      <c r="BD33" s="632">
        <v>0</v>
      </c>
    </row>
    <row r="34" spans="1:56" x14ac:dyDescent="0.25">
      <c r="A34" s="1171"/>
      <c r="B34" s="1161" t="s">
        <v>35</v>
      </c>
      <c r="C34" s="1162"/>
      <c r="D34" s="598">
        <v>0</v>
      </c>
      <c r="E34" s="579"/>
      <c r="F34" s="580"/>
      <c r="G34" s="580"/>
      <c r="H34" s="577"/>
      <c r="I34" s="544" t="s">
        <v>66</v>
      </c>
      <c r="J34" s="562"/>
      <c r="K34" s="562"/>
      <c r="L34" s="562"/>
      <c r="M34" s="562"/>
      <c r="N34" s="562"/>
      <c r="O34" s="562"/>
      <c r="P34" s="562"/>
      <c r="Q34" s="548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3"/>
      <c r="AO34" s="534"/>
      <c r="AP34" s="534"/>
      <c r="AQ34" s="534"/>
      <c r="AR34" s="534"/>
      <c r="AS34" s="534"/>
      <c r="AT34" s="534"/>
      <c r="AU34" s="534"/>
      <c r="AV34" s="534"/>
      <c r="AW34" s="534"/>
      <c r="AX34" s="534"/>
      <c r="AY34" s="534"/>
      <c r="AZ34" s="534"/>
      <c r="BA34" s="637" t="s">
        <v>66</v>
      </c>
      <c r="BB34" s="534"/>
      <c r="BC34" s="534"/>
      <c r="BD34" s="632">
        <v>0</v>
      </c>
    </row>
    <row r="35" spans="1:56" x14ac:dyDescent="0.25">
      <c r="A35" s="1171"/>
      <c r="B35" s="1161" t="s">
        <v>34</v>
      </c>
      <c r="C35" s="1162"/>
      <c r="D35" s="598">
        <v>0</v>
      </c>
      <c r="E35" s="579"/>
      <c r="F35" s="580"/>
      <c r="G35" s="580"/>
      <c r="H35" s="577"/>
      <c r="I35" s="544" t="s">
        <v>66</v>
      </c>
      <c r="J35" s="562"/>
      <c r="K35" s="562"/>
      <c r="L35" s="562"/>
      <c r="M35" s="562"/>
      <c r="N35" s="562"/>
      <c r="O35" s="562"/>
      <c r="P35" s="562"/>
      <c r="Q35" s="548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3"/>
      <c r="AF35" s="533"/>
      <c r="AG35" s="533"/>
      <c r="AH35" s="533"/>
      <c r="AI35" s="533"/>
      <c r="AJ35" s="533"/>
      <c r="AK35" s="533"/>
      <c r="AL35" s="533"/>
      <c r="AM35" s="533"/>
      <c r="AN35" s="533"/>
      <c r="AO35" s="534"/>
      <c r="AP35" s="534"/>
      <c r="AQ35" s="534"/>
      <c r="AR35" s="534"/>
      <c r="AS35" s="534"/>
      <c r="AT35" s="534"/>
      <c r="AU35" s="534"/>
      <c r="AV35" s="534"/>
      <c r="AW35" s="534"/>
      <c r="AX35" s="534"/>
      <c r="AY35" s="534"/>
      <c r="AZ35" s="534"/>
      <c r="BA35" s="637" t="s">
        <v>66</v>
      </c>
      <c r="BB35" s="534"/>
      <c r="BC35" s="534"/>
      <c r="BD35" s="632">
        <v>0</v>
      </c>
    </row>
    <row r="36" spans="1:56" x14ac:dyDescent="0.25">
      <c r="A36" s="1171"/>
      <c r="B36" s="1161" t="s">
        <v>33</v>
      </c>
      <c r="C36" s="1162"/>
      <c r="D36" s="598">
        <v>0</v>
      </c>
      <c r="E36" s="579"/>
      <c r="F36" s="580"/>
      <c r="G36" s="580"/>
      <c r="H36" s="577"/>
      <c r="I36" s="544" t="s">
        <v>66</v>
      </c>
      <c r="J36" s="562"/>
      <c r="K36" s="562"/>
      <c r="L36" s="562"/>
      <c r="M36" s="562"/>
      <c r="N36" s="562"/>
      <c r="O36" s="562"/>
      <c r="P36" s="562"/>
      <c r="Q36" s="548"/>
      <c r="R36" s="533"/>
      <c r="S36" s="533"/>
      <c r="T36" s="533"/>
      <c r="U36" s="533"/>
      <c r="V36" s="533"/>
      <c r="W36" s="533"/>
      <c r="X36" s="533"/>
      <c r="Y36" s="533"/>
      <c r="Z36" s="533"/>
      <c r="AA36" s="533"/>
      <c r="AB36" s="533"/>
      <c r="AC36" s="533"/>
      <c r="AD36" s="533"/>
      <c r="AE36" s="533"/>
      <c r="AF36" s="533"/>
      <c r="AG36" s="533"/>
      <c r="AH36" s="533"/>
      <c r="AI36" s="533"/>
      <c r="AJ36" s="533"/>
      <c r="AK36" s="533"/>
      <c r="AL36" s="533"/>
      <c r="AM36" s="533"/>
      <c r="AN36" s="533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637" t="s">
        <v>66</v>
      </c>
      <c r="BB36" s="534"/>
      <c r="BC36" s="534"/>
      <c r="BD36" s="632">
        <v>0</v>
      </c>
    </row>
    <row r="37" spans="1:56" x14ac:dyDescent="0.25">
      <c r="A37" s="1171"/>
      <c r="B37" s="1161" t="s">
        <v>32</v>
      </c>
      <c r="C37" s="1162"/>
      <c r="D37" s="598">
        <v>0</v>
      </c>
      <c r="E37" s="579"/>
      <c r="F37" s="580"/>
      <c r="G37" s="580"/>
      <c r="H37" s="577"/>
      <c r="I37" s="544" t="s">
        <v>66</v>
      </c>
      <c r="J37" s="562"/>
      <c r="K37" s="562"/>
      <c r="L37" s="562"/>
      <c r="M37" s="562"/>
      <c r="N37" s="562"/>
      <c r="O37" s="562"/>
      <c r="P37" s="562"/>
      <c r="Q37" s="548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33"/>
      <c r="AJ37" s="533"/>
      <c r="AK37" s="533"/>
      <c r="AL37" s="533"/>
      <c r="AM37" s="533"/>
      <c r="AN37" s="533"/>
      <c r="AO37" s="534"/>
      <c r="AP37" s="534"/>
      <c r="AQ37" s="534"/>
      <c r="AR37" s="534"/>
      <c r="AS37" s="534"/>
      <c r="AT37" s="534"/>
      <c r="AU37" s="534"/>
      <c r="AV37" s="534"/>
      <c r="AW37" s="534"/>
      <c r="AX37" s="534"/>
      <c r="AY37" s="534"/>
      <c r="AZ37" s="534"/>
      <c r="BA37" s="637" t="s">
        <v>66</v>
      </c>
      <c r="BB37" s="534"/>
      <c r="BC37" s="534"/>
      <c r="BD37" s="632">
        <v>0</v>
      </c>
    </row>
    <row r="38" spans="1:56" x14ac:dyDescent="0.25">
      <c r="A38" s="1171"/>
      <c r="B38" s="1161" t="s">
        <v>31</v>
      </c>
      <c r="C38" s="1162"/>
      <c r="D38" s="598">
        <v>0</v>
      </c>
      <c r="E38" s="579"/>
      <c r="F38" s="580"/>
      <c r="G38" s="580"/>
      <c r="H38" s="577"/>
      <c r="I38" s="544" t="s">
        <v>66</v>
      </c>
      <c r="J38" s="562"/>
      <c r="K38" s="562"/>
      <c r="L38" s="562"/>
      <c r="M38" s="562"/>
      <c r="N38" s="562"/>
      <c r="O38" s="562"/>
      <c r="P38" s="562"/>
      <c r="Q38" s="548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637" t="s">
        <v>66</v>
      </c>
      <c r="BB38" s="534"/>
      <c r="BC38" s="534"/>
      <c r="BD38" s="632">
        <v>0</v>
      </c>
    </row>
    <row r="39" spans="1:56" x14ac:dyDescent="0.25">
      <c r="A39" s="1171"/>
      <c r="B39" s="1161" t="s">
        <v>30</v>
      </c>
      <c r="C39" s="1162"/>
      <c r="D39" s="598">
        <v>0</v>
      </c>
      <c r="E39" s="579"/>
      <c r="F39" s="580"/>
      <c r="G39" s="580"/>
      <c r="H39" s="577"/>
      <c r="I39" s="544" t="s">
        <v>66</v>
      </c>
      <c r="J39" s="562"/>
      <c r="K39" s="562"/>
      <c r="L39" s="562"/>
      <c r="M39" s="562"/>
      <c r="N39" s="562"/>
      <c r="O39" s="562"/>
      <c r="P39" s="562"/>
      <c r="Q39" s="548"/>
      <c r="R39" s="533"/>
      <c r="S39" s="533"/>
      <c r="T39" s="533"/>
      <c r="U39" s="533"/>
      <c r="V39" s="533"/>
      <c r="W39" s="533"/>
      <c r="X39" s="533"/>
      <c r="Y39" s="533"/>
      <c r="Z39" s="533"/>
      <c r="AA39" s="533"/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  <c r="AL39" s="533"/>
      <c r="AM39" s="533"/>
      <c r="AN39" s="533"/>
      <c r="AO39" s="534"/>
      <c r="AP39" s="534"/>
      <c r="AQ39" s="534"/>
      <c r="AR39" s="534"/>
      <c r="AS39" s="534"/>
      <c r="AT39" s="534"/>
      <c r="AU39" s="534"/>
      <c r="AV39" s="534"/>
      <c r="AW39" s="534"/>
      <c r="AX39" s="534"/>
      <c r="AY39" s="534"/>
      <c r="AZ39" s="534"/>
      <c r="BA39" s="637" t="s">
        <v>66</v>
      </c>
      <c r="BB39" s="534"/>
      <c r="BC39" s="534"/>
      <c r="BD39" s="632">
        <v>0</v>
      </c>
    </row>
    <row r="40" spans="1:56" x14ac:dyDescent="0.25">
      <c r="A40" s="1171"/>
      <c r="B40" s="1176" t="s">
        <v>29</v>
      </c>
      <c r="C40" s="1177"/>
      <c r="D40" s="598">
        <v>0</v>
      </c>
      <c r="E40" s="579"/>
      <c r="F40" s="580"/>
      <c r="G40" s="580"/>
      <c r="H40" s="577"/>
      <c r="I40" s="544" t="s">
        <v>66</v>
      </c>
      <c r="J40" s="562"/>
      <c r="K40" s="562"/>
      <c r="L40" s="562"/>
      <c r="M40" s="562"/>
      <c r="N40" s="562"/>
      <c r="O40" s="562"/>
      <c r="P40" s="562"/>
      <c r="Q40" s="548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  <c r="AL40" s="533"/>
      <c r="AM40" s="533"/>
      <c r="AN40" s="533"/>
      <c r="AO40" s="534"/>
      <c r="AP40" s="534"/>
      <c r="AQ40" s="534"/>
      <c r="AR40" s="534"/>
      <c r="AS40" s="534"/>
      <c r="AT40" s="534"/>
      <c r="AU40" s="534"/>
      <c r="AV40" s="534"/>
      <c r="AW40" s="534"/>
      <c r="AX40" s="534"/>
      <c r="AY40" s="534"/>
      <c r="AZ40" s="534"/>
      <c r="BA40" s="637" t="s">
        <v>66</v>
      </c>
      <c r="BB40" s="534"/>
      <c r="BC40" s="534"/>
      <c r="BD40" s="632">
        <v>0</v>
      </c>
    </row>
    <row r="41" spans="1:56" x14ac:dyDescent="0.25">
      <c r="A41" s="1171"/>
      <c r="B41" s="1161" t="s">
        <v>28</v>
      </c>
      <c r="C41" s="1162"/>
      <c r="D41" s="598">
        <v>0</v>
      </c>
      <c r="E41" s="579"/>
      <c r="F41" s="580"/>
      <c r="G41" s="580"/>
      <c r="H41" s="577"/>
      <c r="I41" s="544" t="s">
        <v>66</v>
      </c>
      <c r="J41" s="562"/>
      <c r="K41" s="562"/>
      <c r="L41" s="562"/>
      <c r="M41" s="562"/>
      <c r="N41" s="562"/>
      <c r="O41" s="562"/>
      <c r="P41" s="562"/>
      <c r="Q41" s="548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4"/>
      <c r="AP41" s="534"/>
      <c r="AQ41" s="534"/>
      <c r="AR41" s="534"/>
      <c r="AS41" s="534"/>
      <c r="AT41" s="534"/>
      <c r="AU41" s="534"/>
      <c r="AV41" s="534"/>
      <c r="AW41" s="534"/>
      <c r="AX41" s="534"/>
      <c r="AY41" s="534"/>
      <c r="AZ41" s="534"/>
      <c r="BA41" s="637" t="s">
        <v>66</v>
      </c>
      <c r="BB41" s="534"/>
      <c r="BC41" s="534"/>
      <c r="BD41" s="632">
        <v>0</v>
      </c>
    </row>
    <row r="42" spans="1:56" x14ac:dyDescent="0.25">
      <c r="A42" s="1171"/>
      <c r="B42" s="1161" t="s">
        <v>27</v>
      </c>
      <c r="C42" s="1162"/>
      <c r="D42" s="598">
        <v>0</v>
      </c>
      <c r="E42" s="579"/>
      <c r="F42" s="580"/>
      <c r="G42" s="580"/>
      <c r="H42" s="577"/>
      <c r="I42" s="544" t="s">
        <v>66</v>
      </c>
      <c r="J42" s="562"/>
      <c r="K42" s="562"/>
      <c r="L42" s="562"/>
      <c r="M42" s="562"/>
      <c r="N42" s="562"/>
      <c r="O42" s="562"/>
      <c r="P42" s="562"/>
      <c r="Q42" s="548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  <c r="AL42" s="533"/>
      <c r="AM42" s="533"/>
      <c r="AN42" s="533"/>
      <c r="AO42" s="534"/>
      <c r="AP42" s="534"/>
      <c r="AQ42" s="534"/>
      <c r="AR42" s="534"/>
      <c r="AS42" s="534"/>
      <c r="AT42" s="534"/>
      <c r="AU42" s="534"/>
      <c r="AV42" s="534"/>
      <c r="AW42" s="534"/>
      <c r="AX42" s="534"/>
      <c r="AY42" s="534"/>
      <c r="AZ42" s="534"/>
      <c r="BA42" s="637" t="s">
        <v>66</v>
      </c>
      <c r="BB42" s="534"/>
      <c r="BC42" s="534"/>
      <c r="BD42" s="632">
        <v>0</v>
      </c>
    </row>
    <row r="43" spans="1:56" x14ac:dyDescent="0.25">
      <c r="A43" s="1171"/>
      <c r="B43" s="1161" t="s">
        <v>26</v>
      </c>
      <c r="C43" s="1162"/>
      <c r="D43" s="598">
        <v>0</v>
      </c>
      <c r="E43" s="579"/>
      <c r="F43" s="580"/>
      <c r="G43" s="580"/>
      <c r="H43" s="577"/>
      <c r="I43" s="544" t="s">
        <v>66</v>
      </c>
      <c r="J43" s="562"/>
      <c r="K43" s="562"/>
      <c r="L43" s="562"/>
      <c r="M43" s="562"/>
      <c r="N43" s="562"/>
      <c r="O43" s="562"/>
      <c r="P43" s="562"/>
      <c r="Q43" s="548"/>
      <c r="R43" s="533"/>
      <c r="S43" s="533"/>
      <c r="T43" s="533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  <c r="AL43" s="533"/>
      <c r="AM43" s="533"/>
      <c r="AN43" s="533"/>
      <c r="AO43" s="534"/>
      <c r="AP43" s="534"/>
      <c r="AQ43" s="534"/>
      <c r="AR43" s="534"/>
      <c r="AS43" s="534"/>
      <c r="AT43" s="534"/>
      <c r="AU43" s="534"/>
      <c r="AV43" s="534"/>
      <c r="AW43" s="534"/>
      <c r="AX43" s="534"/>
      <c r="AY43" s="534"/>
      <c r="AZ43" s="534"/>
      <c r="BA43" s="637" t="s">
        <v>66</v>
      </c>
      <c r="BB43" s="534"/>
      <c r="BC43" s="534"/>
      <c r="BD43" s="632">
        <v>0</v>
      </c>
    </row>
    <row r="44" spans="1:56" x14ac:dyDescent="0.25">
      <c r="A44" s="1171"/>
      <c r="B44" s="1161" t="s">
        <v>25</v>
      </c>
      <c r="C44" s="1162"/>
      <c r="D44" s="598">
        <v>0</v>
      </c>
      <c r="E44" s="579"/>
      <c r="F44" s="580"/>
      <c r="G44" s="580"/>
      <c r="H44" s="577"/>
      <c r="I44" s="544" t="s">
        <v>66</v>
      </c>
      <c r="J44" s="562"/>
      <c r="K44" s="562"/>
      <c r="L44" s="562"/>
      <c r="M44" s="562"/>
      <c r="N44" s="562"/>
      <c r="O44" s="562"/>
      <c r="P44" s="562"/>
      <c r="Q44" s="548"/>
      <c r="R44" s="533"/>
      <c r="S44" s="533"/>
      <c r="T44" s="533"/>
      <c r="U44" s="533"/>
      <c r="V44" s="533"/>
      <c r="W44" s="533"/>
      <c r="X44" s="533"/>
      <c r="Y44" s="533"/>
      <c r="Z44" s="533"/>
      <c r="AA44" s="533"/>
      <c r="AB44" s="533"/>
      <c r="AC44" s="533"/>
      <c r="AD44" s="533"/>
      <c r="AE44" s="533"/>
      <c r="AF44" s="533"/>
      <c r="AG44" s="533"/>
      <c r="AH44" s="533"/>
      <c r="AI44" s="533"/>
      <c r="AJ44" s="533"/>
      <c r="AK44" s="533"/>
      <c r="AL44" s="533"/>
      <c r="AM44" s="533"/>
      <c r="AN44" s="533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637" t="s">
        <v>66</v>
      </c>
      <c r="BB44" s="534"/>
      <c r="BC44" s="534"/>
      <c r="BD44" s="632">
        <v>0</v>
      </c>
    </row>
    <row r="45" spans="1:56" x14ac:dyDescent="0.25">
      <c r="A45" s="1171"/>
      <c r="B45" s="1161" t="s">
        <v>24</v>
      </c>
      <c r="C45" s="1162"/>
      <c r="D45" s="598">
        <v>0</v>
      </c>
      <c r="E45" s="579"/>
      <c r="F45" s="580"/>
      <c r="G45" s="580"/>
      <c r="H45" s="577"/>
      <c r="I45" s="544" t="s">
        <v>66</v>
      </c>
      <c r="J45" s="562"/>
      <c r="K45" s="562"/>
      <c r="L45" s="562"/>
      <c r="M45" s="562"/>
      <c r="N45" s="562"/>
      <c r="O45" s="562"/>
      <c r="P45" s="562"/>
      <c r="Q45" s="548"/>
      <c r="R45" s="533"/>
      <c r="S45" s="533"/>
      <c r="T45" s="533"/>
      <c r="U45" s="533"/>
      <c r="V45" s="533"/>
      <c r="W45" s="533"/>
      <c r="X45" s="533"/>
      <c r="Y45" s="533"/>
      <c r="Z45" s="533"/>
      <c r="AA45" s="533"/>
      <c r="AB45" s="533"/>
      <c r="AC45" s="533"/>
      <c r="AD45" s="533"/>
      <c r="AE45" s="533"/>
      <c r="AF45" s="533"/>
      <c r="AG45" s="533"/>
      <c r="AH45" s="533"/>
      <c r="AI45" s="533"/>
      <c r="AJ45" s="533"/>
      <c r="AK45" s="533"/>
      <c r="AL45" s="533"/>
      <c r="AM45" s="533"/>
      <c r="AN45" s="533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637" t="s">
        <v>66</v>
      </c>
      <c r="BB45" s="534"/>
      <c r="BC45" s="534"/>
      <c r="BD45" s="632">
        <v>0</v>
      </c>
    </row>
    <row r="46" spans="1:56" x14ac:dyDescent="0.25">
      <c r="A46" s="1171"/>
      <c r="B46" s="1163" t="s">
        <v>23</v>
      </c>
      <c r="C46" s="1164"/>
      <c r="D46" s="598">
        <v>0</v>
      </c>
      <c r="E46" s="599"/>
      <c r="F46" s="600"/>
      <c r="G46" s="600"/>
      <c r="H46" s="578"/>
      <c r="I46" s="544" t="s">
        <v>66</v>
      </c>
      <c r="J46" s="562"/>
      <c r="K46" s="562"/>
      <c r="L46" s="562"/>
      <c r="M46" s="562"/>
      <c r="N46" s="562"/>
      <c r="O46" s="562"/>
      <c r="P46" s="562"/>
      <c r="Q46" s="548"/>
      <c r="R46" s="533"/>
      <c r="S46" s="533"/>
      <c r="T46" s="533"/>
      <c r="U46" s="533"/>
      <c r="V46" s="533"/>
      <c r="W46" s="533"/>
      <c r="X46" s="533"/>
      <c r="Y46" s="533"/>
      <c r="Z46" s="533"/>
      <c r="AA46" s="533"/>
      <c r="AB46" s="533"/>
      <c r="AC46" s="533"/>
      <c r="AD46" s="533"/>
      <c r="AE46" s="533"/>
      <c r="AF46" s="533"/>
      <c r="AG46" s="533"/>
      <c r="AH46" s="533"/>
      <c r="AI46" s="533"/>
      <c r="AJ46" s="533"/>
      <c r="AK46" s="533"/>
      <c r="AL46" s="533"/>
      <c r="AM46" s="533"/>
      <c r="AN46" s="533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34"/>
      <c r="BA46" s="637" t="s">
        <v>66</v>
      </c>
      <c r="BB46" s="534"/>
      <c r="BC46" s="534"/>
      <c r="BD46" s="632">
        <v>0</v>
      </c>
    </row>
    <row r="47" spans="1:56" x14ac:dyDescent="0.25">
      <c r="A47" s="1171"/>
      <c r="B47" s="1165" t="s">
        <v>22</v>
      </c>
      <c r="C47" s="1166"/>
      <c r="D47" s="598">
        <v>0</v>
      </c>
      <c r="E47" s="599"/>
      <c r="F47" s="600"/>
      <c r="G47" s="600"/>
      <c r="H47" s="578"/>
      <c r="I47" s="544" t="s">
        <v>66</v>
      </c>
      <c r="J47" s="562"/>
      <c r="K47" s="562"/>
      <c r="L47" s="562"/>
      <c r="M47" s="562"/>
      <c r="N47" s="562"/>
      <c r="O47" s="562"/>
      <c r="P47" s="562"/>
      <c r="Q47" s="548"/>
      <c r="R47" s="533"/>
      <c r="S47" s="533"/>
      <c r="T47" s="533"/>
      <c r="U47" s="533"/>
      <c r="V47" s="533"/>
      <c r="W47" s="533"/>
      <c r="X47" s="533"/>
      <c r="Y47" s="533"/>
      <c r="Z47" s="533"/>
      <c r="AA47" s="533"/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637" t="s">
        <v>66</v>
      </c>
      <c r="BB47" s="534"/>
      <c r="BC47" s="534"/>
      <c r="BD47" s="632">
        <v>0</v>
      </c>
    </row>
    <row r="48" spans="1:56" ht="33" x14ac:dyDescent="0.25">
      <c r="A48" s="1171"/>
      <c r="B48" s="1173" t="s">
        <v>21</v>
      </c>
      <c r="C48" s="564" t="s">
        <v>20</v>
      </c>
      <c r="D48" s="615">
        <v>0</v>
      </c>
      <c r="E48" s="591"/>
      <c r="F48" s="592"/>
      <c r="G48" s="592"/>
      <c r="H48" s="616"/>
      <c r="I48" s="544" t="s">
        <v>66</v>
      </c>
      <c r="J48" s="562"/>
      <c r="K48" s="562"/>
      <c r="L48" s="562"/>
      <c r="M48" s="562"/>
      <c r="N48" s="562"/>
      <c r="O48" s="562"/>
      <c r="P48" s="562"/>
      <c r="Q48" s="548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637" t="s">
        <v>66</v>
      </c>
      <c r="BB48" s="534"/>
      <c r="BC48" s="534"/>
      <c r="BD48" s="632">
        <v>0</v>
      </c>
    </row>
    <row r="49" spans="1:56" ht="22.5" x14ac:dyDescent="0.25">
      <c r="A49" s="1171"/>
      <c r="B49" s="1174"/>
      <c r="C49" s="565" t="s">
        <v>19</v>
      </c>
      <c r="D49" s="598">
        <v>0</v>
      </c>
      <c r="E49" s="579"/>
      <c r="F49" s="580"/>
      <c r="G49" s="580"/>
      <c r="H49" s="577"/>
      <c r="I49" s="544" t="s">
        <v>66</v>
      </c>
      <c r="J49" s="562"/>
      <c r="K49" s="562"/>
      <c r="L49" s="562"/>
      <c r="M49" s="562"/>
      <c r="N49" s="562"/>
      <c r="O49" s="562"/>
      <c r="P49" s="562"/>
      <c r="Q49" s="548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4"/>
      <c r="AP49" s="534"/>
      <c r="AQ49" s="534"/>
      <c r="AR49" s="534"/>
      <c r="AS49" s="534"/>
      <c r="AT49" s="534"/>
      <c r="AU49" s="534"/>
      <c r="AV49" s="534"/>
      <c r="AW49" s="534"/>
      <c r="AX49" s="534"/>
      <c r="AY49" s="534"/>
      <c r="AZ49" s="534"/>
      <c r="BA49" s="637" t="s">
        <v>66</v>
      </c>
      <c r="BB49" s="534"/>
      <c r="BC49" s="534"/>
      <c r="BD49" s="632">
        <v>0</v>
      </c>
    </row>
    <row r="50" spans="1:56" ht="43.5" x14ac:dyDescent="0.25">
      <c r="A50" s="1171"/>
      <c r="B50" s="1175"/>
      <c r="C50" s="566" t="s">
        <v>18</v>
      </c>
      <c r="D50" s="588">
        <v>0</v>
      </c>
      <c r="E50" s="582"/>
      <c r="F50" s="583"/>
      <c r="G50" s="583"/>
      <c r="H50" s="585"/>
      <c r="I50" s="544" t="s">
        <v>66</v>
      </c>
      <c r="J50" s="562"/>
      <c r="K50" s="562"/>
      <c r="L50" s="562"/>
      <c r="M50" s="562"/>
      <c r="N50" s="562"/>
      <c r="O50" s="562"/>
      <c r="P50" s="562"/>
      <c r="Q50" s="548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3"/>
      <c r="AG50" s="533"/>
      <c r="AH50" s="533"/>
      <c r="AI50" s="533"/>
      <c r="AJ50" s="533"/>
      <c r="AK50" s="533"/>
      <c r="AL50" s="533"/>
      <c r="AM50" s="533"/>
      <c r="AN50" s="533"/>
      <c r="AO50" s="534"/>
      <c r="AP50" s="534"/>
      <c r="AQ50" s="534"/>
      <c r="AR50" s="534"/>
      <c r="AS50" s="534"/>
      <c r="AT50" s="534"/>
      <c r="AU50" s="534"/>
      <c r="AV50" s="534"/>
      <c r="AW50" s="534"/>
      <c r="AX50" s="534"/>
      <c r="AY50" s="534"/>
      <c r="AZ50" s="534"/>
      <c r="BA50" s="637" t="s">
        <v>66</v>
      </c>
      <c r="BB50" s="534"/>
      <c r="BC50" s="534"/>
      <c r="BD50" s="632">
        <v>0</v>
      </c>
    </row>
    <row r="51" spans="1:56" x14ac:dyDescent="0.25">
      <c r="A51" s="1172"/>
      <c r="B51" s="1148" t="s">
        <v>6</v>
      </c>
      <c r="C51" s="1150"/>
      <c r="D51" s="609">
        <v>0</v>
      </c>
      <c r="E51" s="610">
        <v>0</v>
      </c>
      <c r="F51" s="611">
        <v>0</v>
      </c>
      <c r="G51" s="611">
        <v>0</v>
      </c>
      <c r="H51" s="613">
        <v>0</v>
      </c>
      <c r="I51" s="544" t="s">
        <v>66</v>
      </c>
      <c r="J51" s="562"/>
      <c r="K51" s="562"/>
      <c r="L51" s="562"/>
      <c r="M51" s="562"/>
      <c r="N51" s="562"/>
      <c r="O51" s="562"/>
      <c r="P51" s="562"/>
      <c r="Q51" s="548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34"/>
      <c r="AQ51" s="534"/>
      <c r="AR51" s="534"/>
      <c r="AS51" s="534"/>
      <c r="AT51" s="534"/>
      <c r="AU51" s="534"/>
      <c r="AV51" s="534"/>
      <c r="AW51" s="534"/>
      <c r="AX51" s="534"/>
      <c r="AY51" s="534"/>
      <c r="AZ51" s="534"/>
      <c r="BA51" s="637" t="s">
        <v>66</v>
      </c>
      <c r="BB51" s="534"/>
      <c r="BC51" s="534"/>
      <c r="BD51" s="632">
        <v>0</v>
      </c>
    </row>
    <row r="52" spans="1:56" x14ac:dyDescent="0.25">
      <c r="A52" s="567" t="s">
        <v>17</v>
      </c>
      <c r="B52" s="567"/>
      <c r="C52" s="567"/>
      <c r="D52" s="567"/>
      <c r="E52" s="567"/>
      <c r="F52" s="567"/>
      <c r="G52" s="568"/>
      <c r="H52" s="568"/>
      <c r="I52" s="540"/>
      <c r="J52" s="540"/>
      <c r="K52" s="540"/>
      <c r="L52" s="540"/>
      <c r="M52" s="540"/>
      <c r="N52" s="540"/>
      <c r="O52" s="539"/>
      <c r="P52" s="562"/>
      <c r="Q52" s="548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3"/>
      <c r="AP52" s="533"/>
      <c r="AQ52" s="533"/>
      <c r="AR52" s="533"/>
      <c r="AS52" s="533"/>
      <c r="AT52" s="533"/>
      <c r="AU52" s="533"/>
      <c r="AV52" s="533"/>
      <c r="AW52" s="533"/>
      <c r="AX52" s="533"/>
      <c r="AY52" s="533"/>
      <c r="AZ52" s="533"/>
      <c r="BA52" s="533"/>
      <c r="BB52" s="533"/>
      <c r="BC52" s="533"/>
      <c r="BD52" s="533"/>
    </row>
    <row r="53" spans="1:56" ht="31.5" x14ac:dyDescent="0.25">
      <c r="A53" s="1154" t="s">
        <v>16</v>
      </c>
      <c r="B53" s="1154"/>
      <c r="C53" s="1154"/>
      <c r="D53" s="542" t="s">
        <v>15</v>
      </c>
      <c r="E53" s="546" t="s">
        <v>14</v>
      </c>
      <c r="F53" s="541" t="s">
        <v>13</v>
      </c>
      <c r="G53" s="541" t="s">
        <v>12</v>
      </c>
      <c r="H53" s="547" t="s">
        <v>11</v>
      </c>
      <c r="I53" s="570"/>
      <c r="J53" s="561"/>
      <c r="K53" s="561"/>
      <c r="L53" s="561"/>
      <c r="M53" s="561"/>
      <c r="N53" s="561"/>
      <c r="O53" s="561"/>
      <c r="P53" s="562"/>
      <c r="Q53" s="548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34"/>
      <c r="AQ53" s="534"/>
      <c r="AR53" s="534"/>
      <c r="AS53" s="534"/>
      <c r="AT53" s="534"/>
      <c r="AU53" s="534"/>
      <c r="AV53" s="534"/>
      <c r="AW53" s="534"/>
      <c r="AX53" s="534"/>
      <c r="AY53" s="534"/>
      <c r="AZ53" s="534"/>
      <c r="BA53" s="534"/>
      <c r="BB53" s="534"/>
      <c r="BC53" s="534"/>
      <c r="BD53" s="534"/>
    </row>
    <row r="54" spans="1:56" x14ac:dyDescent="0.25">
      <c r="A54" s="1155" t="s">
        <v>10</v>
      </c>
      <c r="B54" s="1156"/>
      <c r="C54" s="1157"/>
      <c r="D54" s="617">
        <v>0</v>
      </c>
      <c r="E54" s="591"/>
      <c r="F54" s="592"/>
      <c r="G54" s="592"/>
      <c r="H54" s="616"/>
      <c r="I54" s="544" t="s">
        <v>66</v>
      </c>
      <c r="J54" s="561"/>
      <c r="K54" s="561"/>
      <c r="L54" s="561"/>
      <c r="M54" s="561"/>
      <c r="N54" s="561"/>
      <c r="O54" s="561"/>
      <c r="P54" s="562"/>
      <c r="Q54" s="548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34"/>
      <c r="AQ54" s="534"/>
      <c r="AR54" s="534"/>
      <c r="AS54" s="534"/>
      <c r="AT54" s="534"/>
      <c r="AU54" s="534"/>
      <c r="AV54" s="534"/>
      <c r="AW54" s="534"/>
      <c r="AX54" s="534"/>
      <c r="AY54" s="534"/>
      <c r="AZ54" s="534"/>
      <c r="BA54" s="637" t="s">
        <v>66</v>
      </c>
      <c r="BB54" s="534"/>
      <c r="BC54" s="534"/>
      <c r="BD54" s="632">
        <v>0</v>
      </c>
    </row>
    <row r="55" spans="1:56" x14ac:dyDescent="0.25">
      <c r="A55" s="1158" t="s">
        <v>9</v>
      </c>
      <c r="B55" s="1159"/>
      <c r="C55" s="1160"/>
      <c r="D55" s="617">
        <v>0</v>
      </c>
      <c r="E55" s="618"/>
      <c r="F55" s="619"/>
      <c r="G55" s="619"/>
      <c r="H55" s="620"/>
      <c r="I55" s="544" t="s">
        <v>66</v>
      </c>
      <c r="J55" s="561"/>
      <c r="K55" s="561"/>
      <c r="L55" s="561"/>
      <c r="M55" s="561"/>
      <c r="N55" s="561"/>
      <c r="O55" s="561"/>
      <c r="P55" s="539"/>
      <c r="Q55" s="548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34"/>
      <c r="AQ55" s="534"/>
      <c r="AR55" s="534"/>
      <c r="AS55" s="534"/>
      <c r="AT55" s="534"/>
      <c r="AU55" s="534"/>
      <c r="AV55" s="534"/>
      <c r="AW55" s="534"/>
      <c r="AX55" s="534"/>
      <c r="AY55" s="534"/>
      <c r="AZ55" s="534"/>
      <c r="BA55" s="637" t="s">
        <v>66</v>
      </c>
      <c r="BB55" s="534"/>
      <c r="BC55" s="534"/>
      <c r="BD55" s="632">
        <v>0</v>
      </c>
    </row>
    <row r="56" spans="1:56" x14ac:dyDescent="0.25">
      <c r="A56" s="1135" t="s">
        <v>8</v>
      </c>
      <c r="B56" s="1136"/>
      <c r="C56" s="1137"/>
      <c r="D56" s="617">
        <v>0</v>
      </c>
      <c r="E56" s="579"/>
      <c r="F56" s="580"/>
      <c r="G56" s="580"/>
      <c r="H56" s="577"/>
      <c r="I56" s="544" t="s">
        <v>66</v>
      </c>
      <c r="J56" s="561"/>
      <c r="K56" s="561"/>
      <c r="L56" s="561"/>
      <c r="M56" s="561"/>
      <c r="N56" s="561"/>
      <c r="O56" s="561"/>
      <c r="P56" s="561"/>
      <c r="Q56" s="548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4"/>
      <c r="AP56" s="534"/>
      <c r="AQ56" s="534"/>
      <c r="AR56" s="534"/>
      <c r="AS56" s="534"/>
      <c r="AT56" s="534"/>
      <c r="AU56" s="534"/>
      <c r="AV56" s="534"/>
      <c r="AW56" s="534"/>
      <c r="AX56" s="534"/>
      <c r="AY56" s="534"/>
      <c r="AZ56" s="534"/>
      <c r="BA56" s="637" t="s">
        <v>66</v>
      </c>
      <c r="BB56" s="534"/>
      <c r="BC56" s="534"/>
      <c r="BD56" s="632">
        <v>0</v>
      </c>
    </row>
    <row r="57" spans="1:56" x14ac:dyDescent="0.25">
      <c r="A57" s="1145" t="s">
        <v>7</v>
      </c>
      <c r="B57" s="1146"/>
      <c r="C57" s="1147"/>
      <c r="D57" s="621">
        <v>0</v>
      </c>
      <c r="E57" s="599"/>
      <c r="F57" s="600"/>
      <c r="G57" s="600"/>
      <c r="H57" s="578"/>
      <c r="I57" s="544" t="s">
        <v>66</v>
      </c>
      <c r="J57" s="561"/>
      <c r="K57" s="561"/>
      <c r="L57" s="561"/>
      <c r="M57" s="561"/>
      <c r="N57" s="561"/>
      <c r="O57" s="561"/>
      <c r="P57" s="561"/>
      <c r="Q57" s="548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3"/>
      <c r="AM57" s="533"/>
      <c r="AN57" s="533"/>
      <c r="AO57" s="534"/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4"/>
      <c r="BA57" s="637" t="s">
        <v>66</v>
      </c>
      <c r="BB57" s="534"/>
      <c r="BC57" s="534"/>
      <c r="BD57" s="632">
        <v>0</v>
      </c>
    </row>
    <row r="58" spans="1:56" x14ac:dyDescent="0.25">
      <c r="A58" s="1148" t="s">
        <v>6</v>
      </c>
      <c r="B58" s="1149"/>
      <c r="C58" s="1150"/>
      <c r="D58" s="622">
        <v>0</v>
      </c>
      <c r="E58" s="610">
        <v>0</v>
      </c>
      <c r="F58" s="611">
        <v>0</v>
      </c>
      <c r="G58" s="611">
        <v>0</v>
      </c>
      <c r="H58" s="613">
        <v>0</v>
      </c>
      <c r="I58" s="544" t="s">
        <v>66</v>
      </c>
      <c r="J58" s="562"/>
      <c r="K58" s="562"/>
      <c r="L58" s="562"/>
      <c r="M58" s="562"/>
      <c r="N58" s="562"/>
      <c r="O58" s="562"/>
      <c r="P58" s="561"/>
      <c r="Q58" s="548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3"/>
      <c r="AH58" s="533"/>
      <c r="AI58" s="533"/>
      <c r="AJ58" s="533"/>
      <c r="AK58" s="533"/>
      <c r="AL58" s="533"/>
      <c r="AM58" s="533"/>
      <c r="AN58" s="533"/>
      <c r="AO58" s="534"/>
      <c r="AP58" s="534"/>
      <c r="AQ58" s="534"/>
      <c r="AR58" s="534"/>
      <c r="AS58" s="534"/>
      <c r="AT58" s="534"/>
      <c r="AU58" s="534"/>
      <c r="AV58" s="534"/>
      <c r="AW58" s="534"/>
      <c r="AX58" s="534"/>
      <c r="AY58" s="534"/>
      <c r="AZ58" s="534"/>
      <c r="BA58" s="637" t="s">
        <v>66</v>
      </c>
      <c r="BB58" s="534"/>
      <c r="BC58" s="534"/>
      <c r="BD58" s="632">
        <v>0</v>
      </c>
    </row>
    <row r="59" spans="1:56" x14ac:dyDescent="0.25">
      <c r="A59" s="550" t="s">
        <v>5</v>
      </c>
      <c r="B59" s="550"/>
      <c r="C59" s="550"/>
      <c r="D59" s="550"/>
      <c r="E59" s="557"/>
      <c r="F59" s="557"/>
      <c r="G59" s="557"/>
      <c r="H59" s="557"/>
      <c r="I59" s="557"/>
      <c r="J59" s="557"/>
      <c r="K59" s="558"/>
      <c r="L59" s="558"/>
      <c r="M59" s="558"/>
      <c r="N59" s="559"/>
      <c r="O59" s="560"/>
      <c r="P59" s="561"/>
      <c r="Q59" s="548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3"/>
      <c r="AH59" s="533"/>
      <c r="AI59" s="533"/>
      <c r="AJ59" s="533"/>
      <c r="AK59" s="533"/>
      <c r="AL59" s="533"/>
      <c r="AM59" s="533"/>
      <c r="AN59" s="533"/>
      <c r="AO59" s="533"/>
      <c r="AP59" s="533"/>
      <c r="AQ59" s="533"/>
      <c r="AR59" s="533"/>
      <c r="AS59" s="533"/>
      <c r="AT59" s="533"/>
      <c r="AU59" s="533"/>
      <c r="AV59" s="533"/>
      <c r="AW59" s="533"/>
      <c r="AX59" s="533"/>
      <c r="AY59" s="533"/>
      <c r="AZ59" s="533"/>
      <c r="BA59" s="533"/>
      <c r="BB59" s="533"/>
      <c r="BC59" s="533"/>
      <c r="BD59" s="533"/>
    </row>
    <row r="60" spans="1:56" ht="22.5" x14ac:dyDescent="0.25">
      <c r="A60" s="1142" t="s">
        <v>4</v>
      </c>
      <c r="B60" s="1143"/>
      <c r="C60" s="1144"/>
      <c r="D60" s="549" t="s">
        <v>3</v>
      </c>
      <c r="E60" s="1138"/>
      <c r="F60" s="1138"/>
      <c r="G60" s="548"/>
      <c r="H60" s="548"/>
      <c r="I60" s="548"/>
      <c r="J60" s="548"/>
      <c r="K60" s="548"/>
      <c r="L60" s="548"/>
      <c r="M60" s="548"/>
      <c r="N60" s="548"/>
      <c r="O60" s="548"/>
      <c r="P60" s="561"/>
      <c r="Q60" s="548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3"/>
      <c r="AK60" s="533"/>
      <c r="AL60" s="533"/>
      <c r="AM60" s="533"/>
      <c r="AN60" s="533"/>
      <c r="AO60" s="534"/>
      <c r="AP60" s="534"/>
      <c r="AQ60" s="534"/>
      <c r="AR60" s="534"/>
      <c r="AS60" s="534"/>
      <c r="AT60" s="534"/>
      <c r="AU60" s="534"/>
      <c r="AV60" s="534"/>
      <c r="AW60" s="534"/>
      <c r="AX60" s="534"/>
      <c r="AY60" s="534"/>
      <c r="AZ60" s="534"/>
      <c r="BA60" s="534"/>
      <c r="BB60" s="534"/>
      <c r="BC60" s="534"/>
      <c r="BD60" s="534"/>
    </row>
    <row r="61" spans="1:56" x14ac:dyDescent="0.25">
      <c r="A61" s="1151" t="s">
        <v>2</v>
      </c>
      <c r="B61" s="1152"/>
      <c r="C61" s="1153"/>
      <c r="D61" s="623"/>
      <c r="E61" s="1138"/>
      <c r="F61" s="1138"/>
      <c r="G61" s="548"/>
      <c r="H61" s="548"/>
      <c r="I61" s="548"/>
      <c r="J61" s="548"/>
      <c r="K61" s="548"/>
      <c r="L61" s="548"/>
      <c r="M61" s="548"/>
      <c r="N61" s="548"/>
      <c r="O61" s="548"/>
      <c r="P61" s="562"/>
      <c r="Q61" s="548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3"/>
      <c r="AK61" s="533"/>
      <c r="AL61" s="533"/>
      <c r="AM61" s="533"/>
      <c r="AN61" s="533"/>
      <c r="AO61" s="534"/>
      <c r="AP61" s="534"/>
      <c r="AQ61" s="534"/>
      <c r="AR61" s="534"/>
      <c r="AS61" s="534"/>
      <c r="AT61" s="534"/>
      <c r="AU61" s="534"/>
      <c r="AV61" s="534"/>
      <c r="AW61" s="534"/>
      <c r="AX61" s="534"/>
      <c r="AY61" s="534"/>
      <c r="AZ61" s="534"/>
      <c r="BA61" s="534"/>
      <c r="BB61" s="534"/>
      <c r="BC61" s="534"/>
      <c r="BD61" s="534"/>
    </row>
    <row r="62" spans="1:56" x14ac:dyDescent="0.25">
      <c r="A62" s="1135" t="s">
        <v>1</v>
      </c>
      <c r="B62" s="1136"/>
      <c r="C62" s="1137"/>
      <c r="D62" s="623"/>
      <c r="E62" s="1138"/>
      <c r="F62" s="113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3"/>
      <c r="AM62" s="533"/>
      <c r="AN62" s="533"/>
      <c r="AO62" s="534"/>
      <c r="AP62" s="534"/>
      <c r="AQ62" s="534"/>
      <c r="AR62" s="534"/>
      <c r="AS62" s="534"/>
      <c r="AT62" s="534"/>
      <c r="AU62" s="534"/>
      <c r="AV62" s="534"/>
      <c r="AW62" s="534"/>
      <c r="AX62" s="534"/>
      <c r="AY62" s="534"/>
      <c r="AZ62" s="534"/>
      <c r="BA62" s="534"/>
      <c r="BB62" s="534"/>
      <c r="BC62" s="534"/>
      <c r="BD62" s="534"/>
    </row>
    <row r="63" spans="1:56" x14ac:dyDescent="0.25">
      <c r="A63" s="1139" t="s">
        <v>0</v>
      </c>
      <c r="B63" s="1140"/>
      <c r="C63" s="1141"/>
      <c r="D63" s="624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33"/>
      <c r="S63" s="533"/>
      <c r="T63" s="533"/>
      <c r="U63" s="533"/>
      <c r="V63" s="533"/>
      <c r="W63" s="533"/>
      <c r="X63" s="533"/>
      <c r="Y63" s="533"/>
      <c r="Z63" s="533"/>
      <c r="AA63" s="533"/>
      <c r="AB63" s="533"/>
      <c r="AC63" s="533"/>
      <c r="AD63" s="533"/>
      <c r="AE63" s="533"/>
      <c r="AF63" s="533"/>
      <c r="AG63" s="533"/>
      <c r="AH63" s="533"/>
      <c r="AI63" s="533"/>
      <c r="AJ63" s="533"/>
      <c r="AK63" s="533"/>
      <c r="AL63" s="533"/>
      <c r="AM63" s="533"/>
      <c r="AN63" s="533"/>
      <c r="AO63" s="534"/>
      <c r="AP63" s="534"/>
      <c r="AQ63" s="534"/>
      <c r="AR63" s="534"/>
      <c r="AS63" s="534"/>
      <c r="AT63" s="534"/>
      <c r="AU63" s="534"/>
      <c r="AV63" s="534"/>
      <c r="AW63" s="534"/>
      <c r="AX63" s="534"/>
      <c r="AY63" s="534"/>
      <c r="AZ63" s="534"/>
      <c r="BA63" s="534"/>
      <c r="BB63" s="534"/>
      <c r="BC63" s="534"/>
      <c r="BD63" s="534"/>
    </row>
    <row r="64" spans="1:56" x14ac:dyDescent="0.25">
      <c r="A64" s="635"/>
      <c r="B64" s="551"/>
      <c r="C64" s="551"/>
      <c r="D64" s="551"/>
      <c r="E64" s="552"/>
      <c r="F64" s="552"/>
      <c r="G64" s="552"/>
      <c r="H64" s="552"/>
      <c r="I64" s="552"/>
      <c r="J64" s="552"/>
      <c r="K64" s="553"/>
      <c r="L64" s="553"/>
      <c r="M64" s="553"/>
      <c r="N64" s="554"/>
      <c r="O64" s="555"/>
      <c r="P64" s="556"/>
      <c r="Q64" s="55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  <c r="AZ64" s="545"/>
      <c r="BA64" s="545"/>
      <c r="BB64" s="545"/>
      <c r="BC64" s="545"/>
      <c r="BD64" s="545"/>
    </row>
    <row r="65" spans="1:17" x14ac:dyDescent="0.25">
      <c r="A65" s="555"/>
      <c r="B65" s="555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</row>
    <row r="66" spans="1:17" x14ac:dyDescent="0.25">
      <c r="A66" s="555"/>
      <c r="B66" s="555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</row>
    <row r="67" spans="1:17" x14ac:dyDescent="0.25">
      <c r="A67" s="555"/>
      <c r="B67" s="555"/>
      <c r="C67" s="555"/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</row>
    <row r="68" spans="1:17" x14ac:dyDescent="0.25">
      <c r="A68" s="555"/>
      <c r="B68" s="555"/>
      <c r="C68" s="555"/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</row>
    <row r="200" spans="1:56" x14ac:dyDescent="0.25">
      <c r="A200" s="634">
        <v>0</v>
      </c>
      <c r="B200" s="532"/>
      <c r="C200" s="532"/>
      <c r="D200" s="532"/>
      <c r="E200" s="532"/>
      <c r="F200" s="532"/>
      <c r="G200" s="532"/>
      <c r="H200" s="532"/>
      <c r="I200" s="532"/>
      <c r="J200" s="532"/>
      <c r="K200" s="532"/>
      <c r="L200" s="532"/>
      <c r="M200" s="532"/>
      <c r="N200" s="532"/>
      <c r="O200" s="532"/>
      <c r="P200" s="532"/>
      <c r="Q200" s="532"/>
      <c r="R200" s="532"/>
      <c r="S200" s="532"/>
      <c r="T200" s="532"/>
      <c r="U200" s="532"/>
      <c r="V200" s="532"/>
      <c r="W200" s="532"/>
      <c r="X200" s="532"/>
      <c r="Y200" s="532"/>
      <c r="Z200" s="532"/>
      <c r="AA200" s="532"/>
      <c r="AB200" s="532"/>
      <c r="AC200" s="532"/>
      <c r="AD200" s="532"/>
      <c r="AE200" s="532"/>
      <c r="AF200" s="532"/>
      <c r="AG200" s="532"/>
      <c r="AH200" s="532"/>
      <c r="AI200" s="532"/>
      <c r="AJ200" s="532"/>
      <c r="AK200" s="532"/>
      <c r="AL200" s="532"/>
      <c r="AM200" s="532"/>
      <c r="AN200" s="532"/>
      <c r="AO200" s="532"/>
      <c r="AP200" s="532"/>
      <c r="AQ200" s="532"/>
      <c r="AR200" s="532"/>
      <c r="AS200" s="532"/>
      <c r="AT200" s="532"/>
      <c r="AU200" s="532"/>
      <c r="AV200" s="532"/>
      <c r="AW200" s="532"/>
      <c r="AX200" s="532"/>
      <c r="AY200" s="532"/>
      <c r="AZ200" s="532"/>
      <c r="BA200" s="532"/>
      <c r="BB200" s="532"/>
      <c r="BC200" s="532"/>
      <c r="BD200" s="633">
        <v>0</v>
      </c>
    </row>
    <row r="204" spans="1:56" x14ac:dyDescent="0.25">
      <c r="A204" s="636"/>
      <c r="B204" s="532"/>
      <c r="C204" s="532"/>
      <c r="D204" s="532"/>
      <c r="E204" s="532"/>
      <c r="F204" s="532"/>
      <c r="G204" s="532"/>
      <c r="H204" s="532"/>
      <c r="I204" s="532"/>
      <c r="J204" s="532"/>
      <c r="K204" s="532"/>
      <c r="L204" s="532"/>
      <c r="M204" s="532"/>
      <c r="N204" s="532"/>
      <c r="O204" s="532"/>
      <c r="P204" s="532"/>
      <c r="Q204" s="532"/>
      <c r="R204" s="532"/>
      <c r="S204" s="532"/>
      <c r="T204" s="532"/>
      <c r="U204" s="532"/>
      <c r="V204" s="532"/>
      <c r="W204" s="532"/>
      <c r="X204" s="532"/>
      <c r="Y204" s="532"/>
      <c r="Z204" s="532"/>
      <c r="AA204" s="532"/>
      <c r="AB204" s="532"/>
      <c r="AC204" s="532"/>
      <c r="AD204" s="532"/>
      <c r="AE204" s="532"/>
      <c r="AF204" s="532"/>
      <c r="AG204" s="532"/>
      <c r="AH204" s="532"/>
      <c r="AI204" s="532"/>
      <c r="AJ204" s="532"/>
      <c r="AK204" s="532"/>
      <c r="AL204" s="532"/>
      <c r="AM204" s="532"/>
      <c r="AN204" s="532"/>
      <c r="AO204" s="532"/>
      <c r="AP204" s="532"/>
      <c r="AQ204" s="532"/>
      <c r="AR204" s="532"/>
      <c r="AS204" s="532"/>
      <c r="AT204" s="532"/>
      <c r="AU204" s="532"/>
      <c r="AV204" s="532"/>
      <c r="AW204" s="532"/>
      <c r="AX204" s="532"/>
      <c r="AY204" s="532"/>
      <c r="AZ204" s="532"/>
      <c r="BA204" s="532"/>
      <c r="BB204" s="532"/>
      <c r="BC204" s="532"/>
      <c r="BD204" s="53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2013-05-27T13:53:50Z</dcterms:modified>
</cp:coreProperties>
</file>