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CONSOLIDADO " sheetId="4" r:id="rId1"/>
    <sheet name="ENERO " sheetId="1" r:id="rId2"/>
    <sheet name="FEBRERO" sheetId="2" r:id="rId3"/>
    <sheet name="MARZO " sheetId="3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</externalReferences>
  <calcPr calcId="144525"/>
</workbook>
</file>

<file path=xl/calcChain.xml><?xml version="1.0" encoding="utf-8"?>
<calcChain xmlns="http://schemas.openxmlformats.org/spreadsheetml/2006/main">
  <c r="BU118" i="3" l="1"/>
  <c r="BT118" i="3"/>
  <c r="BQ118" i="3"/>
  <c r="BP118" i="3"/>
  <c r="F118" i="3"/>
  <c r="BU117" i="3"/>
  <c r="BT117" i="3"/>
  <c r="BQ117" i="3"/>
  <c r="BP117" i="3"/>
  <c r="F117" i="3"/>
  <c r="BU116" i="3"/>
  <c r="BT116" i="3"/>
  <c r="BQ116" i="3"/>
  <c r="F116" i="3" s="1"/>
  <c r="BP116" i="3"/>
  <c r="BU115" i="3"/>
  <c r="BT115" i="3"/>
  <c r="BQ115" i="3"/>
  <c r="F115" i="3" s="1"/>
  <c r="BP115" i="3"/>
  <c r="BU114" i="3"/>
  <c r="BT114" i="3"/>
  <c r="BQ114" i="3"/>
  <c r="BP114" i="3"/>
  <c r="F114" i="3"/>
  <c r="BU113" i="3"/>
  <c r="BT113" i="3"/>
  <c r="BQ113" i="3"/>
  <c r="BP113" i="3"/>
  <c r="F113" i="3"/>
  <c r="BU110" i="3"/>
  <c r="BT110" i="3"/>
  <c r="BQ110" i="3"/>
  <c r="H110" i="3" s="1"/>
  <c r="BP110" i="3"/>
  <c r="BU109" i="3"/>
  <c r="BT109" i="3"/>
  <c r="BQ109" i="3"/>
  <c r="H109" i="3" s="1"/>
  <c r="BP109" i="3"/>
  <c r="BU108" i="3"/>
  <c r="BT108" i="3"/>
  <c r="BQ108" i="3"/>
  <c r="BP108" i="3"/>
  <c r="H108" i="3"/>
  <c r="BU107" i="3"/>
  <c r="BT107" i="3"/>
  <c r="BQ107" i="3"/>
  <c r="BP107" i="3"/>
  <c r="H107" i="3"/>
  <c r="BU106" i="3"/>
  <c r="BT106" i="3"/>
  <c r="BQ106" i="3"/>
  <c r="H106" i="3" s="1"/>
  <c r="BP106" i="3"/>
  <c r="BU105" i="3"/>
  <c r="BT105" i="3"/>
  <c r="BQ105" i="3"/>
  <c r="H105" i="3" s="1"/>
  <c r="BP105" i="3"/>
  <c r="BU104" i="3"/>
  <c r="BT104" i="3"/>
  <c r="BQ104" i="3"/>
  <c r="BP104" i="3"/>
  <c r="H104" i="3"/>
  <c r="BU103" i="3"/>
  <c r="BT103" i="3"/>
  <c r="BQ103" i="3"/>
  <c r="BP103" i="3"/>
  <c r="H103" i="3"/>
  <c r="BU102" i="3"/>
  <c r="BT102" i="3"/>
  <c r="BQ102" i="3"/>
  <c r="H102" i="3" s="1"/>
  <c r="BP102" i="3"/>
  <c r="BU101" i="3"/>
  <c r="BT101" i="3"/>
  <c r="BQ101" i="3"/>
  <c r="H101" i="3" s="1"/>
  <c r="BP101" i="3"/>
  <c r="BT95" i="3"/>
  <c r="BP95" i="3"/>
  <c r="C95" i="3" s="1"/>
  <c r="B95" i="3"/>
  <c r="C75" i="3"/>
  <c r="C74" i="3"/>
  <c r="C73" i="3"/>
  <c r="C72" i="3"/>
  <c r="C71" i="3"/>
  <c r="BT61" i="3"/>
  <c r="C61" i="3"/>
  <c r="BP61" i="3" s="1"/>
  <c r="D61" i="3" s="1"/>
  <c r="BW58" i="3"/>
  <c r="BT58" i="3"/>
  <c r="BS58" i="3"/>
  <c r="BQ58" i="3"/>
  <c r="BP58" i="3"/>
  <c r="C58" i="3"/>
  <c r="BV58" i="3" s="1"/>
  <c r="BU57" i="3"/>
  <c r="BQ57" i="3"/>
  <c r="C57" i="3"/>
  <c r="BT57" i="3" s="1"/>
  <c r="BW56" i="3"/>
  <c r="BU56" i="3"/>
  <c r="BT56" i="3"/>
  <c r="BS56" i="3"/>
  <c r="BQ56" i="3"/>
  <c r="BP56" i="3"/>
  <c r="C56" i="3"/>
  <c r="BV56" i="3" s="1"/>
  <c r="BU55" i="3"/>
  <c r="BQ55" i="3"/>
  <c r="C55" i="3"/>
  <c r="BT55" i="3" s="1"/>
  <c r="BW54" i="3"/>
  <c r="BU54" i="3"/>
  <c r="BT54" i="3"/>
  <c r="BS54" i="3"/>
  <c r="BQ54" i="3"/>
  <c r="BP54" i="3"/>
  <c r="C54" i="3"/>
  <c r="BV54" i="3" s="1"/>
  <c r="BU50" i="3"/>
  <c r="BQ50" i="3"/>
  <c r="C50" i="3"/>
  <c r="BT50" i="3" s="1"/>
  <c r="BW49" i="3"/>
  <c r="BU49" i="3"/>
  <c r="BT49" i="3"/>
  <c r="BS49" i="3"/>
  <c r="BQ49" i="3"/>
  <c r="BP49" i="3"/>
  <c r="C49" i="3"/>
  <c r="BV49" i="3" s="1"/>
  <c r="BU48" i="3"/>
  <c r="BQ48" i="3"/>
  <c r="C48" i="3"/>
  <c r="BT48" i="3" s="1"/>
  <c r="BW47" i="3"/>
  <c r="BU47" i="3"/>
  <c r="BT47" i="3"/>
  <c r="BS47" i="3"/>
  <c r="BQ47" i="3"/>
  <c r="BP47" i="3"/>
  <c r="C47" i="3"/>
  <c r="BV47" i="3" s="1"/>
  <c r="BU46" i="3"/>
  <c r="BQ46" i="3"/>
  <c r="C46" i="3"/>
  <c r="BT46" i="3" s="1"/>
  <c r="BW42" i="3"/>
  <c r="BU42" i="3"/>
  <c r="BT42" i="3"/>
  <c r="BS42" i="3"/>
  <c r="BQ42" i="3"/>
  <c r="BP42" i="3"/>
  <c r="C42" i="3"/>
  <c r="BV42" i="3" s="1"/>
  <c r="BU41" i="3"/>
  <c r="BQ41" i="3"/>
  <c r="C41" i="3"/>
  <c r="BT41" i="3" s="1"/>
  <c r="BW40" i="3"/>
  <c r="BU40" i="3"/>
  <c r="BT40" i="3"/>
  <c r="BS40" i="3"/>
  <c r="BQ40" i="3"/>
  <c r="BP40" i="3"/>
  <c r="C40" i="3"/>
  <c r="BV40" i="3" s="1"/>
  <c r="BU39" i="3"/>
  <c r="BQ39" i="3"/>
  <c r="C39" i="3"/>
  <c r="BT39" i="3" s="1"/>
  <c r="D35" i="3"/>
  <c r="C35" i="3"/>
  <c r="B35" i="3" s="1"/>
  <c r="BT34" i="3"/>
  <c r="BP34" i="3"/>
  <c r="E34" i="3"/>
  <c r="B34" i="3"/>
  <c r="BT33" i="3"/>
  <c r="BP33" i="3"/>
  <c r="E33" i="3"/>
  <c r="B33" i="3"/>
  <c r="BT32" i="3"/>
  <c r="BP32" i="3"/>
  <c r="E32" i="3"/>
  <c r="B32" i="3"/>
  <c r="BT31" i="3"/>
  <c r="BP31" i="3"/>
  <c r="E31" i="3"/>
  <c r="B31" i="3"/>
  <c r="BT30" i="3"/>
  <c r="BP30" i="3"/>
  <c r="E30" i="3"/>
  <c r="B30" i="3"/>
  <c r="BT29" i="3"/>
  <c r="BP29" i="3"/>
  <c r="E29" i="3"/>
  <c r="B29" i="3"/>
  <c r="BU26" i="3"/>
  <c r="BQ26" i="3"/>
  <c r="B26" i="3"/>
  <c r="BT26" i="3" s="1"/>
  <c r="BW25" i="3"/>
  <c r="BU25" i="3"/>
  <c r="BT25" i="3"/>
  <c r="BS25" i="3"/>
  <c r="BQ25" i="3"/>
  <c r="BP25" i="3"/>
  <c r="B25" i="3"/>
  <c r="BV25" i="3" s="1"/>
  <c r="D21" i="3"/>
  <c r="C21" i="3"/>
  <c r="B21" i="3" s="1"/>
  <c r="BT20" i="3"/>
  <c r="BQ20" i="3"/>
  <c r="E20" i="3"/>
  <c r="B20" i="3"/>
  <c r="BT19" i="3"/>
  <c r="BQ19" i="3"/>
  <c r="E19" i="3"/>
  <c r="B19" i="3"/>
  <c r="BT18" i="3"/>
  <c r="BQ18" i="3"/>
  <c r="E18" i="3"/>
  <c r="B18" i="3"/>
  <c r="BT17" i="3"/>
  <c r="BQ17" i="3"/>
  <c r="E17" i="3"/>
  <c r="B17" i="3"/>
  <c r="BT16" i="3"/>
  <c r="BQ16" i="3"/>
  <c r="E16" i="3"/>
  <c r="B16" i="3"/>
  <c r="BT15" i="3"/>
  <c r="BQ15" i="3"/>
  <c r="E15" i="3"/>
  <c r="B15" i="3"/>
  <c r="BV12" i="3"/>
  <c r="BU12" i="3"/>
  <c r="BT12" i="3"/>
  <c r="BQ12" i="3"/>
  <c r="BP12" i="3"/>
  <c r="B12" i="3"/>
  <c r="BR12" i="3" s="1"/>
  <c r="P12" i="3" s="1"/>
  <c r="BV11" i="3"/>
  <c r="BU11" i="3"/>
  <c r="BQ11" i="3"/>
  <c r="BP11" i="3"/>
  <c r="B11" i="3"/>
  <c r="BT11" i="3" s="1"/>
  <c r="BV10" i="3"/>
  <c r="BQ10" i="3"/>
  <c r="B10" i="3"/>
  <c r="BU10" i="3" s="1"/>
  <c r="A5" i="3"/>
  <c r="A4" i="3"/>
  <c r="A3" i="3"/>
  <c r="A2" i="3"/>
  <c r="BP21" i="3" l="1"/>
  <c r="E21" i="3" s="1"/>
  <c r="BU21" i="3"/>
  <c r="BT21" i="3"/>
  <c r="BQ21" i="3"/>
  <c r="BQ35" i="3"/>
  <c r="E35" i="3" s="1"/>
  <c r="BU35" i="3"/>
  <c r="P11" i="3"/>
  <c r="BR26" i="3"/>
  <c r="BV26" i="3"/>
  <c r="BR41" i="3"/>
  <c r="BV41" i="3"/>
  <c r="BR48" i="3"/>
  <c r="BV48" i="3"/>
  <c r="BR55" i="3"/>
  <c r="BV55" i="3"/>
  <c r="BT10" i="3"/>
  <c r="BR11" i="3"/>
  <c r="BW11" i="3"/>
  <c r="BS26" i="3"/>
  <c r="BW26" i="3"/>
  <c r="BS39" i="3"/>
  <c r="BW39" i="3"/>
  <c r="BS41" i="3"/>
  <c r="BW41" i="3"/>
  <c r="BS46" i="3"/>
  <c r="BW46" i="3"/>
  <c r="BS48" i="3"/>
  <c r="BW48" i="3"/>
  <c r="BS50" i="3"/>
  <c r="BW50" i="3"/>
  <c r="BS55" i="3"/>
  <c r="BW55" i="3"/>
  <c r="BS57" i="3"/>
  <c r="BW57" i="3"/>
  <c r="BU58" i="3"/>
  <c r="BR10" i="3"/>
  <c r="BW10" i="3"/>
  <c r="BR39" i="3"/>
  <c r="BV39" i="3"/>
  <c r="BR46" i="3"/>
  <c r="BV46" i="3"/>
  <c r="BR50" i="3"/>
  <c r="BV50" i="3"/>
  <c r="BR57" i="3"/>
  <c r="BV57" i="3"/>
  <c r="BP10" i="3"/>
  <c r="P10" i="3" s="1"/>
  <c r="BR25" i="3"/>
  <c r="O25" i="3" s="1"/>
  <c r="BP26" i="3"/>
  <c r="BP39" i="3"/>
  <c r="BR40" i="3"/>
  <c r="M40" i="3" s="1"/>
  <c r="BP41" i="3"/>
  <c r="BR42" i="3"/>
  <c r="M42" i="3" s="1"/>
  <c r="BP46" i="3"/>
  <c r="M46" i="3" s="1"/>
  <c r="BR47" i="3"/>
  <c r="M47" i="3" s="1"/>
  <c r="BP48" i="3"/>
  <c r="BR49" i="3"/>
  <c r="M49" i="3" s="1"/>
  <c r="BP50" i="3"/>
  <c r="BR54" i="3"/>
  <c r="M54" i="3" s="1"/>
  <c r="BP55" i="3"/>
  <c r="BR56" i="3"/>
  <c r="M56" i="3" s="1"/>
  <c r="BP57" i="3"/>
  <c r="M57" i="3" s="1"/>
  <c r="BR58" i="3"/>
  <c r="M58" i="3" s="1"/>
  <c r="BU118" i="2"/>
  <c r="BT118" i="2"/>
  <c r="BQ118" i="2"/>
  <c r="BP118" i="2"/>
  <c r="F118" i="2"/>
  <c r="BU117" i="2"/>
  <c r="BT117" i="2"/>
  <c r="BQ117" i="2"/>
  <c r="BP117" i="2"/>
  <c r="F117" i="2"/>
  <c r="BU116" i="2"/>
  <c r="BT116" i="2"/>
  <c r="BQ116" i="2"/>
  <c r="F116" i="2" s="1"/>
  <c r="BP116" i="2"/>
  <c r="BU115" i="2"/>
  <c r="BT115" i="2"/>
  <c r="BQ115" i="2"/>
  <c r="F115" i="2" s="1"/>
  <c r="BP115" i="2"/>
  <c r="BU114" i="2"/>
  <c r="BT114" i="2"/>
  <c r="BQ114" i="2"/>
  <c r="BP114" i="2"/>
  <c r="F114" i="2"/>
  <c r="BU113" i="2"/>
  <c r="BT113" i="2"/>
  <c r="BQ113" i="2"/>
  <c r="BP113" i="2"/>
  <c r="F113" i="2"/>
  <c r="BU110" i="2"/>
  <c r="BT110" i="2"/>
  <c r="BQ110" i="2"/>
  <c r="H110" i="2" s="1"/>
  <c r="BP110" i="2"/>
  <c r="BU109" i="2"/>
  <c r="BT109" i="2"/>
  <c r="BQ109" i="2"/>
  <c r="H109" i="2" s="1"/>
  <c r="BP109" i="2"/>
  <c r="BU108" i="2"/>
  <c r="BT108" i="2"/>
  <c r="BQ108" i="2"/>
  <c r="BP108" i="2"/>
  <c r="H108" i="2"/>
  <c r="BU107" i="2"/>
  <c r="BT107" i="2"/>
  <c r="BQ107" i="2"/>
  <c r="BP107" i="2"/>
  <c r="H107" i="2"/>
  <c r="BU106" i="2"/>
  <c r="BT106" i="2"/>
  <c r="BQ106" i="2"/>
  <c r="H106" i="2" s="1"/>
  <c r="BP106" i="2"/>
  <c r="BU105" i="2"/>
  <c r="BT105" i="2"/>
  <c r="BQ105" i="2"/>
  <c r="H105" i="2" s="1"/>
  <c r="BP105" i="2"/>
  <c r="BU104" i="2"/>
  <c r="BT104" i="2"/>
  <c r="BQ104" i="2"/>
  <c r="BP104" i="2"/>
  <c r="H104" i="2"/>
  <c r="BU103" i="2"/>
  <c r="BT103" i="2"/>
  <c r="BQ103" i="2"/>
  <c r="BP103" i="2"/>
  <c r="H103" i="2"/>
  <c r="BU102" i="2"/>
  <c r="BT102" i="2"/>
  <c r="BQ102" i="2"/>
  <c r="H102" i="2" s="1"/>
  <c r="BP102" i="2"/>
  <c r="BU101" i="2"/>
  <c r="BT101" i="2"/>
  <c r="BQ101" i="2"/>
  <c r="H101" i="2" s="1"/>
  <c r="BP101" i="2"/>
  <c r="BT95" i="2"/>
  <c r="BP95" i="2"/>
  <c r="C95" i="2" s="1"/>
  <c r="B95" i="2"/>
  <c r="C75" i="2"/>
  <c r="C74" i="2"/>
  <c r="C73" i="2"/>
  <c r="C72" i="2"/>
  <c r="C71" i="2"/>
  <c r="BT61" i="2"/>
  <c r="C61" i="2"/>
  <c r="BP61" i="2" s="1"/>
  <c r="D61" i="2" s="1"/>
  <c r="BW58" i="2"/>
  <c r="BT58" i="2"/>
  <c r="BS58" i="2"/>
  <c r="BP58" i="2"/>
  <c r="C58" i="2"/>
  <c r="BV58" i="2" s="1"/>
  <c r="BU57" i="2"/>
  <c r="BQ57" i="2"/>
  <c r="C57" i="2"/>
  <c r="BT57" i="2" s="1"/>
  <c r="BW56" i="2"/>
  <c r="BT56" i="2"/>
  <c r="BS56" i="2"/>
  <c r="BP56" i="2"/>
  <c r="C56" i="2"/>
  <c r="BV56" i="2" s="1"/>
  <c r="BU55" i="2"/>
  <c r="BQ55" i="2"/>
  <c r="C55" i="2"/>
  <c r="BT55" i="2" s="1"/>
  <c r="BW54" i="2"/>
  <c r="BT54" i="2"/>
  <c r="BS54" i="2"/>
  <c r="BP54" i="2"/>
  <c r="C54" i="2"/>
  <c r="BV54" i="2" s="1"/>
  <c r="BU50" i="2"/>
  <c r="BQ50" i="2"/>
  <c r="C50" i="2"/>
  <c r="BT50" i="2" s="1"/>
  <c r="BW49" i="2"/>
  <c r="BT49" i="2"/>
  <c r="BS49" i="2"/>
  <c r="BP49" i="2"/>
  <c r="C49" i="2"/>
  <c r="BV49" i="2" s="1"/>
  <c r="BU48" i="2"/>
  <c r="BQ48" i="2"/>
  <c r="C48" i="2"/>
  <c r="BT48" i="2" s="1"/>
  <c r="BW47" i="2"/>
  <c r="BT47" i="2"/>
  <c r="BS47" i="2"/>
  <c r="BP47" i="2"/>
  <c r="C47" i="2"/>
  <c r="BV47" i="2" s="1"/>
  <c r="BU46" i="2"/>
  <c r="BQ46" i="2"/>
  <c r="C46" i="2"/>
  <c r="BT46" i="2" s="1"/>
  <c r="BW42" i="2"/>
  <c r="BT42" i="2"/>
  <c r="BS42" i="2"/>
  <c r="BP42" i="2"/>
  <c r="C42" i="2"/>
  <c r="BV42" i="2" s="1"/>
  <c r="BU41" i="2"/>
  <c r="BQ41" i="2"/>
  <c r="C41" i="2"/>
  <c r="BT41" i="2" s="1"/>
  <c r="BW40" i="2"/>
  <c r="BT40" i="2"/>
  <c r="BS40" i="2"/>
  <c r="BP40" i="2"/>
  <c r="C40" i="2"/>
  <c r="BV40" i="2" s="1"/>
  <c r="BU39" i="2"/>
  <c r="BQ39" i="2"/>
  <c r="C39" i="2"/>
  <c r="BT39" i="2" s="1"/>
  <c r="D35" i="2"/>
  <c r="C35" i="2"/>
  <c r="B35" i="2" s="1"/>
  <c r="BP34" i="2"/>
  <c r="E34" i="2"/>
  <c r="B34" i="2"/>
  <c r="BT34" i="2" s="1"/>
  <c r="BP33" i="2"/>
  <c r="E33" i="2"/>
  <c r="B33" i="2"/>
  <c r="BT33" i="2" s="1"/>
  <c r="BP32" i="2"/>
  <c r="E32" i="2"/>
  <c r="B32" i="2"/>
  <c r="BT32" i="2" s="1"/>
  <c r="BP31" i="2"/>
  <c r="E31" i="2"/>
  <c r="B31" i="2"/>
  <c r="BT31" i="2" s="1"/>
  <c r="BP30" i="2"/>
  <c r="E30" i="2"/>
  <c r="B30" i="2"/>
  <c r="BT30" i="2" s="1"/>
  <c r="BP29" i="2"/>
  <c r="E29" i="2"/>
  <c r="B29" i="2"/>
  <c r="BT29" i="2" s="1"/>
  <c r="BU26" i="2"/>
  <c r="BQ26" i="2"/>
  <c r="B26" i="2"/>
  <c r="BT26" i="2" s="1"/>
  <c r="BW25" i="2"/>
  <c r="BT25" i="2"/>
  <c r="BS25" i="2"/>
  <c r="BP25" i="2"/>
  <c r="B25" i="2"/>
  <c r="BV25" i="2" s="1"/>
  <c r="D21" i="2"/>
  <c r="C21" i="2"/>
  <c r="B21" i="2" s="1"/>
  <c r="BQ20" i="2"/>
  <c r="E20" i="2"/>
  <c r="B20" i="2"/>
  <c r="BT20" i="2" s="1"/>
  <c r="BQ19" i="2"/>
  <c r="E19" i="2"/>
  <c r="B19" i="2"/>
  <c r="BT19" i="2" s="1"/>
  <c r="BQ18" i="2"/>
  <c r="E18" i="2"/>
  <c r="B18" i="2"/>
  <c r="BT18" i="2" s="1"/>
  <c r="BQ17" i="2"/>
  <c r="E17" i="2"/>
  <c r="B17" i="2"/>
  <c r="BT17" i="2" s="1"/>
  <c r="BQ16" i="2"/>
  <c r="E16" i="2"/>
  <c r="B16" i="2"/>
  <c r="BT16" i="2" s="1"/>
  <c r="BQ15" i="2"/>
  <c r="E15" i="2"/>
  <c r="B15" i="2"/>
  <c r="BT15" i="2" s="1"/>
  <c r="BU12" i="2"/>
  <c r="BT12" i="2"/>
  <c r="BP12" i="2"/>
  <c r="B12" i="2"/>
  <c r="BR12" i="2" s="1"/>
  <c r="BV11" i="2"/>
  <c r="BU11" i="2"/>
  <c r="BT11" i="2"/>
  <c r="BQ11" i="2"/>
  <c r="BP11" i="2"/>
  <c r="B11" i="2"/>
  <c r="BW11" i="2" s="1"/>
  <c r="BV10" i="2"/>
  <c r="BQ10" i="2"/>
  <c r="B10" i="2"/>
  <c r="BU10" i="2" s="1"/>
  <c r="A5" i="2"/>
  <c r="A4" i="2"/>
  <c r="A3" i="2"/>
  <c r="A2" i="2"/>
  <c r="M50" i="3" l="1"/>
  <c r="M39" i="3"/>
  <c r="A200" i="3" s="1"/>
  <c r="M55" i="3"/>
  <c r="M48" i="3"/>
  <c r="M41" i="3"/>
  <c r="BT200" i="3"/>
  <c r="O26" i="3"/>
  <c r="BP21" i="2"/>
  <c r="BT21" i="2"/>
  <c r="BQ21" i="2"/>
  <c r="BU21" i="2"/>
  <c r="BQ35" i="2"/>
  <c r="E35" i="2" s="1"/>
  <c r="BU35" i="2"/>
  <c r="P11" i="2"/>
  <c r="BR10" i="2"/>
  <c r="BW10" i="2"/>
  <c r="BR41" i="2"/>
  <c r="BV41" i="2"/>
  <c r="BR46" i="2"/>
  <c r="BV46" i="2"/>
  <c r="BR50" i="2"/>
  <c r="BV50" i="2"/>
  <c r="BT10" i="2"/>
  <c r="BR11" i="2"/>
  <c r="BQ12" i="2"/>
  <c r="P12" i="2" s="1"/>
  <c r="BV12" i="2"/>
  <c r="BQ25" i="2"/>
  <c r="BU25" i="2"/>
  <c r="BS26" i="2"/>
  <c r="BW26" i="2"/>
  <c r="BS39" i="2"/>
  <c r="BW39" i="2"/>
  <c r="BQ40" i="2"/>
  <c r="BU40" i="2"/>
  <c r="BS41" i="2"/>
  <c r="BW41" i="2"/>
  <c r="BQ42" i="2"/>
  <c r="M42" i="2" s="1"/>
  <c r="BU42" i="2"/>
  <c r="BS46" i="2"/>
  <c r="BW46" i="2"/>
  <c r="BQ47" i="2"/>
  <c r="BU47" i="2"/>
  <c r="BS48" i="2"/>
  <c r="BW48" i="2"/>
  <c r="BQ49" i="2"/>
  <c r="M49" i="2" s="1"/>
  <c r="BU49" i="2"/>
  <c r="BS50" i="2"/>
  <c r="BW50" i="2"/>
  <c r="BQ54" i="2"/>
  <c r="BU54" i="2"/>
  <c r="BS55" i="2"/>
  <c r="BW55" i="2"/>
  <c r="BQ56" i="2"/>
  <c r="M56" i="2" s="1"/>
  <c r="BU56" i="2"/>
  <c r="BS57" i="2"/>
  <c r="BW57" i="2"/>
  <c r="BQ58" i="2"/>
  <c r="BU58" i="2"/>
  <c r="BR26" i="2"/>
  <c r="BV26" i="2"/>
  <c r="BR39" i="2"/>
  <c r="BV39" i="2"/>
  <c r="BR48" i="2"/>
  <c r="BV48" i="2"/>
  <c r="BR55" i="2"/>
  <c r="BV55" i="2"/>
  <c r="BR57" i="2"/>
  <c r="BV57" i="2"/>
  <c r="BP10" i="2"/>
  <c r="P10" i="2" s="1"/>
  <c r="BR25" i="2"/>
  <c r="BP26" i="2"/>
  <c r="BP39" i="2"/>
  <c r="BR40" i="2"/>
  <c r="BP41" i="2"/>
  <c r="BR42" i="2"/>
  <c r="BP46" i="2"/>
  <c r="M46" i="2" s="1"/>
  <c r="BR47" i="2"/>
  <c r="BP48" i="2"/>
  <c r="BR49" i="2"/>
  <c r="BP50" i="2"/>
  <c r="M50" i="2" s="1"/>
  <c r="BR54" i="2"/>
  <c r="BP55" i="2"/>
  <c r="BR56" i="2"/>
  <c r="BP57" i="2"/>
  <c r="M57" i="2" s="1"/>
  <c r="BR58" i="2"/>
  <c r="E118" i="4"/>
  <c r="D118" i="4"/>
  <c r="C118" i="4"/>
  <c r="E117" i="4"/>
  <c r="D117" i="4"/>
  <c r="C117" i="4"/>
  <c r="E116" i="4"/>
  <c r="D116" i="4"/>
  <c r="C116" i="4"/>
  <c r="E115" i="4"/>
  <c r="D115" i="4"/>
  <c r="C115" i="4"/>
  <c r="E114" i="4"/>
  <c r="D114" i="4"/>
  <c r="C114" i="4"/>
  <c r="E113" i="4"/>
  <c r="D113" i="4"/>
  <c r="C113" i="4"/>
  <c r="G110" i="4"/>
  <c r="F110" i="4"/>
  <c r="E110" i="4"/>
  <c r="G109" i="4"/>
  <c r="F109" i="4"/>
  <c r="E109" i="4"/>
  <c r="G108" i="4"/>
  <c r="F108" i="4"/>
  <c r="E108" i="4"/>
  <c r="G107" i="4"/>
  <c r="F107" i="4"/>
  <c r="E107" i="4"/>
  <c r="G106" i="4"/>
  <c r="F106" i="4"/>
  <c r="E106" i="4"/>
  <c r="G105" i="4"/>
  <c r="F105" i="4"/>
  <c r="E105" i="4"/>
  <c r="G104" i="4"/>
  <c r="F104" i="4"/>
  <c r="E104" i="4"/>
  <c r="G103" i="4"/>
  <c r="F103" i="4"/>
  <c r="E103" i="4"/>
  <c r="G102" i="4"/>
  <c r="F102" i="4"/>
  <c r="E102" i="4"/>
  <c r="G101" i="4"/>
  <c r="F101" i="4"/>
  <c r="E101" i="4"/>
  <c r="E98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C79" i="4"/>
  <c r="C78" i="4"/>
  <c r="E75" i="4"/>
  <c r="D75" i="4"/>
  <c r="C75" i="4"/>
  <c r="E74" i="4"/>
  <c r="D74" i="4"/>
  <c r="C74" i="4"/>
  <c r="E73" i="4"/>
  <c r="D73" i="4"/>
  <c r="C73" i="4"/>
  <c r="E72" i="4"/>
  <c r="D72" i="4"/>
  <c r="C72" i="4"/>
  <c r="E71" i="4"/>
  <c r="D71" i="4"/>
  <c r="C71" i="4"/>
  <c r="C68" i="4"/>
  <c r="C67" i="4"/>
  <c r="C66" i="4"/>
  <c r="C65" i="4"/>
  <c r="C64" i="4"/>
  <c r="C63" i="4"/>
  <c r="C62" i="4"/>
  <c r="C61" i="4"/>
  <c r="L58" i="4"/>
  <c r="K58" i="4"/>
  <c r="J58" i="4"/>
  <c r="I58" i="4"/>
  <c r="H58" i="4"/>
  <c r="G58" i="4"/>
  <c r="F58" i="4"/>
  <c r="E58" i="4"/>
  <c r="D58" i="4"/>
  <c r="C58" i="4"/>
  <c r="L57" i="4"/>
  <c r="K57" i="4"/>
  <c r="J57" i="4"/>
  <c r="I57" i="4"/>
  <c r="H57" i="4"/>
  <c r="G57" i="4"/>
  <c r="F57" i="4"/>
  <c r="E57" i="4"/>
  <c r="D57" i="4"/>
  <c r="C57" i="4"/>
  <c r="L56" i="4"/>
  <c r="K56" i="4"/>
  <c r="J56" i="4"/>
  <c r="I56" i="4"/>
  <c r="H56" i="4"/>
  <c r="G56" i="4"/>
  <c r="F56" i="4"/>
  <c r="E56" i="4"/>
  <c r="D56" i="4"/>
  <c r="C56" i="4"/>
  <c r="L55" i="4"/>
  <c r="K55" i="4"/>
  <c r="J55" i="4"/>
  <c r="I55" i="4"/>
  <c r="H55" i="4"/>
  <c r="G55" i="4"/>
  <c r="F55" i="4"/>
  <c r="E55" i="4"/>
  <c r="D55" i="4"/>
  <c r="C55" i="4"/>
  <c r="L54" i="4"/>
  <c r="K54" i="4"/>
  <c r="J54" i="4"/>
  <c r="I54" i="4"/>
  <c r="H54" i="4"/>
  <c r="G54" i="4"/>
  <c r="F54" i="4"/>
  <c r="E54" i="4"/>
  <c r="D54" i="4"/>
  <c r="C54" i="4"/>
  <c r="L50" i="4"/>
  <c r="K50" i="4"/>
  <c r="J50" i="4"/>
  <c r="I50" i="4"/>
  <c r="H50" i="4"/>
  <c r="G50" i="4"/>
  <c r="F50" i="4"/>
  <c r="E50" i="4"/>
  <c r="D50" i="4"/>
  <c r="C50" i="4"/>
  <c r="L49" i="4"/>
  <c r="K49" i="4"/>
  <c r="J49" i="4"/>
  <c r="I49" i="4"/>
  <c r="H49" i="4"/>
  <c r="G49" i="4"/>
  <c r="F49" i="4"/>
  <c r="E49" i="4"/>
  <c r="D49" i="4"/>
  <c r="C49" i="4"/>
  <c r="L48" i="4"/>
  <c r="K48" i="4"/>
  <c r="J48" i="4"/>
  <c r="I48" i="4"/>
  <c r="H48" i="4"/>
  <c r="G48" i="4"/>
  <c r="F48" i="4"/>
  <c r="E48" i="4"/>
  <c r="D48" i="4"/>
  <c r="C48" i="4"/>
  <c r="L47" i="4"/>
  <c r="K47" i="4"/>
  <c r="J47" i="4"/>
  <c r="I47" i="4"/>
  <c r="H47" i="4"/>
  <c r="G47" i="4"/>
  <c r="F47" i="4"/>
  <c r="E47" i="4"/>
  <c r="D47" i="4"/>
  <c r="C47" i="4"/>
  <c r="L46" i="4"/>
  <c r="K46" i="4"/>
  <c r="J46" i="4"/>
  <c r="I46" i="4"/>
  <c r="H46" i="4"/>
  <c r="G46" i="4"/>
  <c r="F46" i="4"/>
  <c r="E46" i="4"/>
  <c r="D46" i="4"/>
  <c r="C46" i="4"/>
  <c r="L43" i="4"/>
  <c r="K43" i="4"/>
  <c r="J43" i="4"/>
  <c r="I43" i="4"/>
  <c r="H43" i="4"/>
  <c r="G43" i="4"/>
  <c r="F43" i="4"/>
  <c r="E43" i="4"/>
  <c r="D43" i="4"/>
  <c r="C43" i="4"/>
  <c r="L42" i="4"/>
  <c r="K42" i="4"/>
  <c r="J42" i="4"/>
  <c r="I42" i="4"/>
  <c r="H42" i="4"/>
  <c r="G42" i="4"/>
  <c r="F42" i="4"/>
  <c r="E42" i="4"/>
  <c r="D42" i="4"/>
  <c r="C42" i="4"/>
  <c r="L41" i="4"/>
  <c r="K41" i="4"/>
  <c r="J41" i="4"/>
  <c r="I41" i="4"/>
  <c r="H41" i="4"/>
  <c r="G41" i="4"/>
  <c r="F41" i="4"/>
  <c r="E41" i="4"/>
  <c r="D41" i="4"/>
  <c r="C41" i="4"/>
  <c r="L40" i="4"/>
  <c r="K40" i="4"/>
  <c r="J40" i="4"/>
  <c r="I40" i="4"/>
  <c r="H40" i="4"/>
  <c r="G40" i="4"/>
  <c r="F40" i="4"/>
  <c r="E40" i="4"/>
  <c r="D40" i="4"/>
  <c r="C40" i="4"/>
  <c r="L39" i="4"/>
  <c r="K39" i="4"/>
  <c r="J39" i="4"/>
  <c r="I39" i="4"/>
  <c r="H39" i="4"/>
  <c r="G39" i="4"/>
  <c r="F39" i="4"/>
  <c r="E39" i="4"/>
  <c r="D39" i="4"/>
  <c r="C39" i="4"/>
  <c r="D35" i="4"/>
  <c r="C35" i="4"/>
  <c r="B35" i="4"/>
  <c r="D34" i="4"/>
  <c r="C34" i="4"/>
  <c r="B34" i="4"/>
  <c r="D33" i="4"/>
  <c r="C33" i="4"/>
  <c r="B33" i="4"/>
  <c r="D32" i="4"/>
  <c r="C32" i="4"/>
  <c r="B32" i="4"/>
  <c r="D31" i="4"/>
  <c r="C31" i="4"/>
  <c r="B31" i="4"/>
  <c r="D30" i="4"/>
  <c r="C30" i="4"/>
  <c r="B30" i="4"/>
  <c r="D29" i="4"/>
  <c r="C29" i="4"/>
  <c r="B29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B12" i="4"/>
  <c r="B11" i="4"/>
  <c r="B10" i="4"/>
  <c r="D21" i="4"/>
  <c r="C21" i="4"/>
  <c r="B21" i="4"/>
  <c r="D20" i="4"/>
  <c r="C20" i="4"/>
  <c r="B20" i="4"/>
  <c r="D19" i="4"/>
  <c r="C19" i="4"/>
  <c r="B19" i="4"/>
  <c r="D18" i="4"/>
  <c r="C18" i="4"/>
  <c r="B18" i="4"/>
  <c r="D17" i="4"/>
  <c r="C17" i="4"/>
  <c r="B17" i="4"/>
  <c r="D16" i="4"/>
  <c r="C16" i="4"/>
  <c r="B16" i="4"/>
  <c r="D15" i="4"/>
  <c r="C15" i="4"/>
  <c r="B15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D10" i="4"/>
  <c r="E10" i="4"/>
  <c r="F10" i="4"/>
  <c r="G10" i="4"/>
  <c r="H10" i="4"/>
  <c r="I10" i="4"/>
  <c r="J10" i="4"/>
  <c r="K10" i="4"/>
  <c r="L10" i="4"/>
  <c r="M10" i="4"/>
  <c r="N10" i="4"/>
  <c r="O10" i="4"/>
  <c r="C10" i="4"/>
  <c r="M39" i="2" l="1"/>
  <c r="M58" i="2"/>
  <c r="M54" i="2"/>
  <c r="M40" i="2"/>
  <c r="M55" i="2"/>
  <c r="M48" i="2"/>
  <c r="M41" i="2"/>
  <c r="O25" i="2"/>
  <c r="BT200" i="2"/>
  <c r="M47" i="2"/>
  <c r="O26" i="2"/>
  <c r="E21" i="2"/>
  <c r="BU118" i="1"/>
  <c r="BT118" i="1"/>
  <c r="BQ118" i="1"/>
  <c r="F118" i="1" s="1"/>
  <c r="BP118" i="1"/>
  <c r="BU117" i="1"/>
  <c r="BT117" i="1"/>
  <c r="BQ117" i="1"/>
  <c r="BP117" i="1"/>
  <c r="F117" i="1" s="1"/>
  <c r="BU116" i="1"/>
  <c r="BT116" i="1"/>
  <c r="BQ116" i="1"/>
  <c r="BP116" i="1"/>
  <c r="F116" i="1"/>
  <c r="BU115" i="1"/>
  <c r="BT115" i="1"/>
  <c r="BQ115" i="1"/>
  <c r="F115" i="1" s="1"/>
  <c r="BP115" i="1"/>
  <c r="BU114" i="1"/>
  <c r="BT114" i="1"/>
  <c r="BQ114" i="1"/>
  <c r="F114" i="1" s="1"/>
  <c r="BP114" i="1"/>
  <c r="BU113" i="1"/>
  <c r="BT113" i="1"/>
  <c r="BQ113" i="1"/>
  <c r="BP113" i="1"/>
  <c r="F113" i="1" s="1"/>
  <c r="BU110" i="1"/>
  <c r="BT110" i="1"/>
  <c r="BQ110" i="1"/>
  <c r="BP110" i="1"/>
  <c r="H110" i="1"/>
  <c r="BU109" i="1"/>
  <c r="BT109" i="1"/>
  <c r="BQ109" i="1"/>
  <c r="BP109" i="1"/>
  <c r="BU108" i="1"/>
  <c r="BT108" i="1"/>
  <c r="BQ108" i="1"/>
  <c r="H108" i="1" s="1"/>
  <c r="BP108" i="1"/>
  <c r="BU107" i="1"/>
  <c r="BT107" i="1"/>
  <c r="BQ107" i="1"/>
  <c r="BP107" i="1"/>
  <c r="H107" i="1" s="1"/>
  <c r="BU106" i="1"/>
  <c r="BT106" i="1"/>
  <c r="BQ106" i="1"/>
  <c r="BP106" i="1"/>
  <c r="H106" i="1"/>
  <c r="BU105" i="1"/>
  <c r="BT105" i="1"/>
  <c r="BQ105" i="1"/>
  <c r="BP105" i="1"/>
  <c r="BU104" i="1"/>
  <c r="BT104" i="1"/>
  <c r="BQ104" i="1"/>
  <c r="H104" i="1" s="1"/>
  <c r="BP104" i="1"/>
  <c r="BU103" i="1"/>
  <c r="BT103" i="1"/>
  <c r="BQ103" i="1"/>
  <c r="BP103" i="1"/>
  <c r="H103" i="1" s="1"/>
  <c r="BU102" i="1"/>
  <c r="BT102" i="1"/>
  <c r="BQ102" i="1"/>
  <c r="BP102" i="1"/>
  <c r="H102" i="1"/>
  <c r="BU101" i="1"/>
  <c r="BT101" i="1"/>
  <c r="BQ101" i="1"/>
  <c r="BP101" i="1"/>
  <c r="BT95" i="1"/>
  <c r="BP95" i="1"/>
  <c r="C95" i="1"/>
  <c r="B95" i="1"/>
  <c r="C75" i="1"/>
  <c r="C74" i="1"/>
  <c r="C73" i="1"/>
  <c r="C72" i="1"/>
  <c r="C71" i="1"/>
  <c r="BP61" i="1"/>
  <c r="D61" i="1" s="1"/>
  <c r="C61" i="1"/>
  <c r="BT61" i="1" s="1"/>
  <c r="BV58" i="1"/>
  <c r="C58" i="1"/>
  <c r="BT57" i="1"/>
  <c r="BP57" i="1"/>
  <c r="C57" i="1"/>
  <c r="BW57" i="1" s="1"/>
  <c r="C56" i="1"/>
  <c r="BT55" i="1"/>
  <c r="BP55" i="1"/>
  <c r="C55" i="1"/>
  <c r="BW55" i="1" s="1"/>
  <c r="BV54" i="1"/>
  <c r="C54" i="1"/>
  <c r="BT50" i="1"/>
  <c r="BP50" i="1"/>
  <c r="C50" i="1"/>
  <c r="BW50" i="1" s="1"/>
  <c r="C49" i="1"/>
  <c r="BT48" i="1"/>
  <c r="BR48" i="1"/>
  <c r="BP48" i="1"/>
  <c r="C48" i="1"/>
  <c r="BT47" i="1"/>
  <c r="BR47" i="1"/>
  <c r="C47" i="1"/>
  <c r="BT46" i="1"/>
  <c r="C46" i="1"/>
  <c r="C42" i="1"/>
  <c r="BT41" i="1"/>
  <c r="BR41" i="1"/>
  <c r="BP41" i="1"/>
  <c r="C41" i="1"/>
  <c r="BT40" i="1"/>
  <c r="BR40" i="1"/>
  <c r="C40" i="1"/>
  <c r="BT39" i="1"/>
  <c r="C39" i="1"/>
  <c r="BQ35" i="1"/>
  <c r="E35" i="1" s="1"/>
  <c r="D35" i="1"/>
  <c r="C35" i="1"/>
  <c r="B35" i="1"/>
  <c r="BU35" i="1" s="1"/>
  <c r="BP34" i="1"/>
  <c r="E34" i="1" s="1"/>
  <c r="B34" i="1"/>
  <c r="BT34" i="1" s="1"/>
  <c r="B33" i="1"/>
  <c r="BT33" i="1" s="1"/>
  <c r="BP32" i="1"/>
  <c r="E32" i="1" s="1"/>
  <c r="B32" i="1"/>
  <c r="BT32" i="1" s="1"/>
  <c r="B31" i="1"/>
  <c r="BT31" i="1" s="1"/>
  <c r="BP30" i="1"/>
  <c r="E30" i="1" s="1"/>
  <c r="B30" i="1"/>
  <c r="BT30" i="1" s="1"/>
  <c r="B29" i="1"/>
  <c r="BT29" i="1" s="1"/>
  <c r="B26" i="1"/>
  <c r="BT25" i="1"/>
  <c r="BR25" i="1"/>
  <c r="BP25" i="1"/>
  <c r="B25" i="1"/>
  <c r="D21" i="1"/>
  <c r="B21" i="1" s="1"/>
  <c r="C21" i="1"/>
  <c r="B20" i="1"/>
  <c r="BT20" i="1" s="1"/>
  <c r="B19" i="1"/>
  <c r="BT19" i="1" s="1"/>
  <c r="B18" i="1"/>
  <c r="BT18" i="1" s="1"/>
  <c r="B17" i="1"/>
  <c r="BT17" i="1" s="1"/>
  <c r="B16" i="1"/>
  <c r="BT16" i="1" s="1"/>
  <c r="B15" i="1"/>
  <c r="BT15" i="1" s="1"/>
  <c r="BU12" i="1"/>
  <c r="BR12" i="1"/>
  <c r="B12" i="1"/>
  <c r="BV11" i="1"/>
  <c r="BU11" i="1"/>
  <c r="BT11" i="1"/>
  <c r="BQ11" i="1"/>
  <c r="BP11" i="1"/>
  <c r="B11" i="1"/>
  <c r="BW11" i="1" s="1"/>
  <c r="BU10" i="1"/>
  <c r="BR10" i="1"/>
  <c r="B10" i="1"/>
  <c r="A5" i="1"/>
  <c r="A4" i="1"/>
  <c r="A3" i="1"/>
  <c r="A2" i="1"/>
  <c r="A200" i="2" l="1"/>
  <c r="BU21" i="1"/>
  <c r="BQ21" i="1"/>
  <c r="BT21" i="1"/>
  <c r="BP21" i="1"/>
  <c r="E21" i="1" s="1"/>
  <c r="BW26" i="1"/>
  <c r="BS26" i="1"/>
  <c r="BU26" i="1"/>
  <c r="BQ26" i="1"/>
  <c r="BV26" i="1"/>
  <c r="BU42" i="1"/>
  <c r="BQ42" i="1"/>
  <c r="BW42" i="1"/>
  <c r="BS42" i="1"/>
  <c r="BV42" i="1"/>
  <c r="BU49" i="1"/>
  <c r="BQ49" i="1"/>
  <c r="BT49" i="1"/>
  <c r="BP49" i="1"/>
  <c r="BW49" i="1"/>
  <c r="BS49" i="1"/>
  <c r="BU56" i="1"/>
  <c r="BQ56" i="1"/>
  <c r="BT56" i="1"/>
  <c r="BP56" i="1"/>
  <c r="BW56" i="1"/>
  <c r="BS56" i="1"/>
  <c r="BQ16" i="1"/>
  <c r="E16" i="1" s="1"/>
  <c r="BQ18" i="1"/>
  <c r="E18" i="1" s="1"/>
  <c r="BQ20" i="1"/>
  <c r="E20" i="1" s="1"/>
  <c r="BP26" i="1"/>
  <c r="O26" i="1" s="1"/>
  <c r="BW39" i="1"/>
  <c r="BS39" i="1"/>
  <c r="BU39" i="1"/>
  <c r="BQ39" i="1"/>
  <c r="BV39" i="1"/>
  <c r="BP42" i="1"/>
  <c r="BW46" i="1"/>
  <c r="BS46" i="1"/>
  <c r="BU46" i="1"/>
  <c r="BQ46" i="1"/>
  <c r="BV46" i="1"/>
  <c r="BR49" i="1"/>
  <c r="BR56" i="1"/>
  <c r="H101" i="1"/>
  <c r="BT10" i="1"/>
  <c r="BV10" i="1"/>
  <c r="BQ10" i="1"/>
  <c r="BW10" i="1"/>
  <c r="BV12" i="1"/>
  <c r="BQ12" i="1"/>
  <c r="BT12" i="1"/>
  <c r="BR26" i="1"/>
  <c r="BP29" i="1"/>
  <c r="E29" i="1" s="1"/>
  <c r="BP31" i="1"/>
  <c r="E31" i="1" s="1"/>
  <c r="BP33" i="1"/>
  <c r="E33" i="1" s="1"/>
  <c r="BP39" i="1"/>
  <c r="BU40" i="1"/>
  <c r="BQ40" i="1"/>
  <c r="BW40" i="1"/>
  <c r="BS40" i="1"/>
  <c r="BV40" i="1"/>
  <c r="BR42" i="1"/>
  <c r="BP46" i="1"/>
  <c r="BU47" i="1"/>
  <c r="BQ47" i="1"/>
  <c r="BW47" i="1"/>
  <c r="BS47" i="1"/>
  <c r="BV47" i="1"/>
  <c r="BV49" i="1"/>
  <c r="BU54" i="1"/>
  <c r="BQ54" i="1"/>
  <c r="BT54" i="1"/>
  <c r="BP54" i="1"/>
  <c r="M54" i="1" s="1"/>
  <c r="BW54" i="1"/>
  <c r="BS54" i="1"/>
  <c r="BV56" i="1"/>
  <c r="BU58" i="1"/>
  <c r="BQ58" i="1"/>
  <c r="BT58" i="1"/>
  <c r="BP58" i="1"/>
  <c r="M58" i="1" s="1"/>
  <c r="BW58" i="1"/>
  <c r="BS58" i="1"/>
  <c r="H105" i="1"/>
  <c r="BP10" i="1"/>
  <c r="P10" i="1" s="1"/>
  <c r="BP12" i="1"/>
  <c r="P12" i="1" s="1"/>
  <c r="BQ15" i="1"/>
  <c r="E15" i="1" s="1"/>
  <c r="BQ17" i="1"/>
  <c r="E17" i="1" s="1"/>
  <c r="BQ19" i="1"/>
  <c r="E19" i="1" s="1"/>
  <c r="BU25" i="1"/>
  <c r="BQ25" i="1"/>
  <c r="O25" i="1" s="1"/>
  <c r="BW25" i="1"/>
  <c r="BS25" i="1"/>
  <c r="BV25" i="1"/>
  <c r="BT26" i="1"/>
  <c r="BR39" i="1"/>
  <c r="BP40" i="1"/>
  <c r="BW41" i="1"/>
  <c r="BS41" i="1"/>
  <c r="BU41" i="1"/>
  <c r="BQ41" i="1"/>
  <c r="M41" i="1" s="1"/>
  <c r="BV41" i="1"/>
  <c r="BT42" i="1"/>
  <c r="BR46" i="1"/>
  <c r="BP47" i="1"/>
  <c r="M47" i="1" s="1"/>
  <c r="BW48" i="1"/>
  <c r="BS48" i="1"/>
  <c r="BU48" i="1"/>
  <c r="BQ48" i="1"/>
  <c r="M48" i="1" s="1"/>
  <c r="BV48" i="1"/>
  <c r="BR54" i="1"/>
  <c r="BR58" i="1"/>
  <c r="H109" i="1"/>
  <c r="BQ50" i="1"/>
  <c r="M50" i="1" s="1"/>
  <c r="BU50" i="1"/>
  <c r="BQ55" i="1"/>
  <c r="M55" i="1" s="1"/>
  <c r="BU55" i="1"/>
  <c r="BQ57" i="1"/>
  <c r="M57" i="1" s="1"/>
  <c r="BU57" i="1"/>
  <c r="BR50" i="1"/>
  <c r="BV50" i="1"/>
  <c r="BR55" i="1"/>
  <c r="BV55" i="1"/>
  <c r="BR57" i="1"/>
  <c r="BV57" i="1"/>
  <c r="BR11" i="1"/>
  <c r="P11" i="1" s="1"/>
  <c r="BS50" i="1"/>
  <c r="BS55" i="1"/>
  <c r="BS57" i="1"/>
  <c r="BT200" i="1" l="1"/>
  <c r="M39" i="1"/>
  <c r="M56" i="1"/>
  <c r="M40" i="1"/>
  <c r="A200" i="1" s="1"/>
  <c r="M46" i="1"/>
  <c r="M42" i="1"/>
  <c r="M49" i="1"/>
</calcChain>
</file>

<file path=xl/sharedStrings.xml><?xml version="1.0" encoding="utf-8"?>
<sst xmlns="http://schemas.openxmlformats.org/spreadsheetml/2006/main" count="4857" uniqueCount="131">
  <si>
    <t>SERVICIO DE SALUD</t>
  </si>
  <si>
    <t>REM-A08.  ATENCIÓN DE URGENCIA</t>
  </si>
  <si>
    <t>SECCIÓN A.1: ATENCIONES REALIZADAS EN UNIDADES DE UEH DE HOSPITALES DE ALTA COMPLEJIDAD</t>
  </si>
  <si>
    <t>TIPO DE ATENCIÓN</t>
  </si>
  <si>
    <t xml:space="preserve">TOTAL        </t>
  </si>
  <si>
    <t>GRUPOS DE EDAD (en años)</t>
  </si>
  <si>
    <t>SEXO</t>
  </si>
  <si>
    <t>A BENEFI-CIARIOS</t>
  </si>
  <si>
    <t>ORIGEN DE LA PROCEDENCIA (Sólo pacientes derivados de establecimientos de la Red)</t>
  </si>
  <si>
    <t>Estableci-mientos de otra Red</t>
  </si>
  <si>
    <t>0 - 9</t>
  </si>
  <si>
    <t>10 - 14</t>
  </si>
  <si>
    <t>15 - 19</t>
  </si>
  <si>
    <t>20 - 24</t>
  </si>
  <si>
    <t>25 - 64</t>
  </si>
  <si>
    <t>65 y más</t>
  </si>
  <si>
    <t>Hombres</t>
  </si>
  <si>
    <t>Mujeres</t>
  </si>
  <si>
    <t>SAPU</t>
  </si>
  <si>
    <t>Hospital Baja Complejidad</t>
  </si>
  <si>
    <t>Otros Estableci-mientos de la  Red</t>
  </si>
  <si>
    <t>ATENCIÓN MÉDICA NIÑO Y ADULTO</t>
  </si>
  <si>
    <t/>
  </si>
  <si>
    <t>ATENCIÓN MÉDICA GINECO-OBSTETRA</t>
  </si>
  <si>
    <t>ATENCIÓN POR MATRONA</t>
  </si>
  <si>
    <t>SECCIÓN A.2.: CATEGORIZACIÓN DE PACIENTES, PREVIA A LA ATENCIÓN MÉDICA (Hospitales Alta Complejidad).</t>
  </si>
  <si>
    <t>CATEGORÍAS</t>
  </si>
  <si>
    <t>Menor 15 años</t>
  </si>
  <si>
    <t>15 años y más</t>
  </si>
  <si>
    <t>C1</t>
  </si>
  <si>
    <t>C2</t>
  </si>
  <si>
    <t>C3</t>
  </si>
  <si>
    <t>C4</t>
  </si>
  <si>
    <t>C5</t>
  </si>
  <si>
    <t>SIN CATEGORIZACIÓN</t>
  </si>
  <si>
    <t>TOTAL</t>
  </si>
  <si>
    <t>SECCIÓN B: ATENCIONES REALIZADAS EN UEH DE HOSPITALES DE MEDIANA COMPLEJIDAD.</t>
  </si>
  <si>
    <t>PROFESIONAL</t>
  </si>
  <si>
    <t>A 
BENEFICIARIOS</t>
  </si>
  <si>
    <t>ORIGEN DE LA PROCEDENCIA
 (Sólo Pacientes Derivados de:)</t>
  </si>
  <si>
    <t>OTROS HOSPITALES</t>
  </si>
  <si>
    <t>OTROS SS</t>
  </si>
  <si>
    <t>MÉDICO</t>
  </si>
  <si>
    <t>MATRONA /ÓN</t>
  </si>
  <si>
    <t>SECCIÓN C: ATENCIONES REALIZADAS POR MÉDICOS ESPECIALISTAS EN LAS UNIDADES DE URGENCIA HOSPITALARIA</t>
  </si>
  <si>
    <t>ESPECIALIDADES</t>
  </si>
  <si>
    <t xml:space="preserve"> </t>
  </si>
  <si>
    <t>MEDICINA INTERNA</t>
  </si>
  <si>
    <t>PEDIATRÍA</t>
  </si>
  <si>
    <t>TRAUMATOLOGÍA</t>
  </si>
  <si>
    <t>NEUROLOGÍA</t>
  </si>
  <si>
    <t>NEUROCIRUGÍA</t>
  </si>
  <si>
    <t>PSIQUIATRÍA</t>
  </si>
  <si>
    <t>SECCIÓN D: ATENCIONES DE URGENCIA REALIZADAS EN SAPU</t>
  </si>
  <si>
    <t>ENFERMERA /O</t>
  </si>
  <si>
    <t>KINESIÓLOGO</t>
  </si>
  <si>
    <t>SECCIÓN E: ATENCIONES DE URGENCIA REALIZADAS EN ESTABLECIMIENTOS  ATENCIÓN PRIMARIA NO SAPU Y HOSPITALES BAJA COMPLEJIDAD</t>
  </si>
  <si>
    <t>TÉCNICO PARAMÉDICO</t>
  </si>
  <si>
    <t>OTROS PROFESIONALES</t>
  </si>
  <si>
    <t>SECCIÓN F: CONSULTAS EN SISTEMA DE ATENCIÓN DE URGENCIA EN CENTROS DE SALUD RURAL (SUR) Y POSTAS RURALES</t>
  </si>
  <si>
    <t>SECCIÓN G: PACIENTES CON INDICACIÓN DE HOSPITALIZACIÓN EN ESPERA DE CAMAS EN UEH</t>
  </si>
  <si>
    <t>TIPO DE PACIENTES</t>
  </si>
  <si>
    <t>TOTAL DE PACIENTES CON INDICACIÓN DE HOSPITALIZACIÓN</t>
  </si>
  <si>
    <t xml:space="preserve">PACIENTES QUE INGRESAN A CAMA HOSPITALARIA SEGÚN TIEMPO DE DEMORA AL INGRESO                               </t>
  </si>
  <si>
    <t>MENOS DE 12 HORAS</t>
  </si>
  <si>
    <t>12-24 HORAS</t>
  </si>
  <si>
    <t>MAYOR A 24 HORAS</t>
  </si>
  <si>
    <t>PACIENTES QUE RECHAZAN HOSPITALIZACIÓN</t>
  </si>
  <si>
    <t>PACIENTES DERIVADOS  A OTRO ESTABLECIMIENTO</t>
  </si>
  <si>
    <t>PACIENTES QUE PERMANECEN EN UEH</t>
  </si>
  <si>
    <t>PACIENTES EN ESPERA DE CAMA HOSPITALARIA QUE FALLECIERON</t>
  </si>
  <si>
    <t xml:space="preserve">SECCIÓN H: ATENCIONES MEDICAS ASOCIADAS A  VIOLENCIA DE GENERO </t>
  </si>
  <si>
    <t>CONCEPTO</t>
  </si>
  <si>
    <t>ATENCION POR VIOLACION</t>
  </si>
  <si>
    <t>con entrega anticoncepcion emergencia</t>
  </si>
  <si>
    <t>sin entrega anticoncepcion emergencia</t>
  </si>
  <si>
    <t>ESTUPRO</t>
  </si>
  <si>
    <t>ABUSO SEXUAL</t>
  </si>
  <si>
    <t>OTRA VIOLENCIA</t>
  </si>
  <si>
    <t xml:space="preserve">SECCIÓN I: ATENCIONES  POR ANTICONCEPCIÓN DE EMERGENCIA </t>
  </si>
  <si>
    <t xml:space="preserve">ATENCION POR ANTICONCEPCIÓN DE EMERGENCIA </t>
  </si>
  <si>
    <t>con entrega anticonceptivo</t>
  </si>
  <si>
    <t>sin entrega anticonceptivo</t>
  </si>
  <si>
    <t>SECCIÓN J: INGRESOS POR EMERGENCIA OBSTÉTRICA AL SERVICIO DE  URGENCIA  (Establecimientos Alta y Mediana Complejidad).</t>
  </si>
  <si>
    <t>PATOLOGÍA</t>
  </si>
  <si>
    <t>NÚMERO DE INGRESOS</t>
  </si>
  <si>
    <t>Preeclampsia severa</t>
  </si>
  <si>
    <t>Eclampsia</t>
  </si>
  <si>
    <t>Sindrome Hipertensivo del Embarazo (SHE )</t>
  </si>
  <si>
    <t>Retardo Crecimiento Intrauterino (RCIU)</t>
  </si>
  <si>
    <t>HELLP</t>
  </si>
  <si>
    <t>Parto Prematuro</t>
  </si>
  <si>
    <t>Hemorragia I Trimestre</t>
  </si>
  <si>
    <t>Hemorragia II Trimestre</t>
  </si>
  <si>
    <t>Hemorragia III Trimestre</t>
  </si>
  <si>
    <t>Rotura prematura de membrana</t>
  </si>
  <si>
    <t>Otras patologías </t>
  </si>
  <si>
    <t>Trabajo de Parto sin patología</t>
  </si>
  <si>
    <t>SECCIÓN K: LLAMADOS PERTINENTES DE URGENCIA A CENTRO REGULADOR</t>
  </si>
  <si>
    <t>TIPO DE ACCIÓN</t>
  </si>
  <si>
    <t>CENTRO REGULADOR</t>
  </si>
  <si>
    <t>Nº Llamados de Urgencia</t>
  </si>
  <si>
    <t xml:space="preserve">SECCIÓN L: RECEPCIÓN DE PACIENTES EN UEH SEGÚN MODALIDAD DE TRASLADOS (Hospitales Alta Complejidad) </t>
  </si>
  <si>
    <t>COMPRA DE SERVICIO</t>
  </si>
  <si>
    <t>TRASLADO PRIMARIO</t>
  </si>
  <si>
    <t>CRÍTICO Profesionalizado</t>
  </si>
  <si>
    <t>NO CRÍTICO</t>
  </si>
  <si>
    <t>OTRO</t>
  </si>
  <si>
    <t>TRASLADO SECUNDARIO</t>
  </si>
  <si>
    <t>CRÍTICO</t>
  </si>
  <si>
    <t>Aéreo</t>
  </si>
  <si>
    <t>Terrestre
Profesionalizado</t>
  </si>
  <si>
    <t>Marítimo</t>
  </si>
  <si>
    <t>Terrestre</t>
  </si>
  <si>
    <t xml:space="preserve">OTRO (Terrestre) </t>
  </si>
  <si>
    <t>SECCIÓN M: TRASLADOS DE URGENCIA REALIZADOS (TODOS LOS ESTABLECIMIENTOS)</t>
  </si>
  <si>
    <t>TIPO</t>
  </si>
  <si>
    <t>POR COMPRA 
DE SERVICIO</t>
  </si>
  <si>
    <t>SAMU</t>
  </si>
  <si>
    <t>MÓVIL 1</t>
  </si>
  <si>
    <t>MÓVIL 2</t>
  </si>
  <si>
    <t>MÓVIL 3</t>
  </si>
  <si>
    <t>NO SAMU</t>
  </si>
  <si>
    <t>TERRESTRE</t>
  </si>
  <si>
    <t>MARÍTIMO</t>
  </si>
  <si>
    <t>AÉREO</t>
  </si>
  <si>
    <t>COMUNA:  - (  )</t>
  </si>
  <si>
    <t>ESTABLECIMIENTO:  - (  )</t>
  </si>
  <si>
    <t>MES:  - (  )</t>
  </si>
  <si>
    <t>AÑO: 2013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</si>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</sst>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* #,##0_-;\-* #,##0_-;_-* &quot;-&quot;??_-;_-@_-"/>
    <numFmt numFmtId="166" formatCode="_-[$€-2]* #,##0.00_-;\-[$€-2]* #,##0.00_-;_-[$€-2]* &quot;-&quot;??_-"/>
  </numFmts>
  <fonts count="18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8"/>
      <color indexed="10"/>
      <name val="Verdana"/>
      <family val="2"/>
    </font>
    <font>
      <sz val="10"/>
      <name val="Verdana"/>
      <family val="2"/>
    </font>
    <font>
      <sz val="9"/>
      <color indexed="10"/>
      <name val="Verdana"/>
      <family val="2"/>
    </font>
    <font>
      <b/>
      <sz val="10"/>
      <color indexed="10"/>
      <name val="Verdana"/>
      <family val="2"/>
    </font>
    <font>
      <b/>
      <sz val="12"/>
      <color indexed="17"/>
      <name val="Verdana"/>
      <family val="2"/>
    </font>
    <font>
      <b/>
      <sz val="11"/>
      <color indexed="10"/>
      <name val="Verdan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10"/>
      <name val="Verdana"/>
      <family val="2"/>
    </font>
    <font>
      <b/>
      <sz val="12"/>
      <color indexed="1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0">
    <xf numFmtId="0" fontId="0" fillId="0" borderId="0"/>
    <xf numFmtId="0" fontId="15" fillId="8" borderId="37" applyBorder="0">
      <protection locked="0"/>
    </xf>
    <xf numFmtId="0" fontId="15" fillId="8" borderId="37" applyBorder="0">
      <protection locked="0"/>
    </xf>
    <xf numFmtId="166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</cellStyleXfs>
  <cellXfs count="2079">
    <xf numFmtId="0" fontId="0" fillId="0" borderId="0" xfId="0"/>
    <xf numFmtId="0" fontId="1" fillId="0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Alignment="1" applyProtection="1">
      <alignment horizontal="left"/>
    </xf>
    <xf numFmtId="0" fontId="2" fillId="2" borderId="0" xfId="0" applyNumberFormat="1" applyFont="1" applyFill="1" applyAlignment="1" applyProtection="1"/>
    <xf numFmtId="0" fontId="6" fillId="2" borderId="1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/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left" vertical="center"/>
    </xf>
    <xf numFmtId="3" fontId="2" fillId="0" borderId="13" xfId="0" applyNumberFormat="1" applyFont="1" applyFill="1" applyBorder="1" applyAlignment="1" applyProtection="1"/>
    <xf numFmtId="3" fontId="2" fillId="3" borderId="14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17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0" fontId="7" fillId="2" borderId="0" xfId="0" applyFont="1" applyFill="1" applyAlignment="1" applyProtection="1">
      <alignment vertical="center"/>
    </xf>
    <xf numFmtId="0" fontId="2" fillId="4" borderId="0" xfId="0" applyFont="1" applyFill="1" applyProtection="1"/>
    <xf numFmtId="0" fontId="2" fillId="4" borderId="0" xfId="0" applyFont="1" applyFill="1" applyAlignment="1" applyProtection="1">
      <alignment wrapText="1"/>
    </xf>
    <xf numFmtId="0" fontId="2" fillId="4" borderId="0" xfId="0" applyFont="1" applyFill="1" applyAlignment="1" applyProtection="1">
      <alignment wrapText="1"/>
      <protection hidden="1"/>
    </xf>
    <xf numFmtId="0" fontId="2" fillId="5" borderId="0" xfId="0" applyFont="1" applyFill="1" applyProtection="1"/>
    <xf numFmtId="0" fontId="2" fillId="0" borderId="20" xfId="0" applyNumberFormat="1" applyFont="1" applyFill="1" applyBorder="1" applyAlignment="1" applyProtection="1">
      <alignment horizontal="left" vertical="center" wrapText="1"/>
    </xf>
    <xf numFmtId="3" fontId="2" fillId="0" borderId="21" xfId="0" applyNumberFormat="1" applyFont="1" applyFill="1" applyBorder="1" applyAlignment="1" applyProtection="1"/>
    <xf numFmtId="3" fontId="2" fillId="3" borderId="2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6" borderId="25" xfId="0" applyNumberFormat="1" applyFont="1" applyFill="1" applyBorder="1" applyAlignment="1" applyProtection="1"/>
    <xf numFmtId="3" fontId="2" fillId="3" borderId="26" xfId="0" applyNumberFormat="1" applyFont="1" applyFill="1" applyBorder="1" applyAlignment="1" applyProtection="1">
      <protection locked="0"/>
    </xf>
    <xf numFmtId="3" fontId="2" fillId="3" borderId="0" xfId="0" applyNumberFormat="1" applyFont="1" applyFill="1" applyBorder="1" applyAlignment="1" applyProtection="1">
      <protection locked="0"/>
    </xf>
    <xf numFmtId="3" fontId="2" fillId="3" borderId="27" xfId="0" applyNumberFormat="1" applyFont="1" applyFill="1" applyBorder="1" applyAlignment="1" applyProtection="1">
      <protection locked="0"/>
    </xf>
    <xf numFmtId="0" fontId="2" fillId="2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wrapText="1"/>
      <protection hidden="1"/>
    </xf>
    <xf numFmtId="0" fontId="2" fillId="0" borderId="28" xfId="0" applyFont="1" applyBorder="1" applyAlignment="1" applyProtection="1">
      <alignment horizontal="left" vertical="center"/>
    </xf>
    <xf numFmtId="3" fontId="2" fillId="0" borderId="2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6" borderId="32" xfId="0" applyNumberFormat="1" applyFont="1" applyFill="1" applyBorder="1" applyAlignment="1" applyProtection="1"/>
    <xf numFmtId="3" fontId="2" fillId="3" borderId="33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6" borderId="30" xfId="0" applyNumberFormat="1" applyFont="1" applyFill="1" applyBorder="1" applyAlignment="1" applyProtection="1"/>
    <xf numFmtId="3" fontId="2" fillId="6" borderId="33" xfId="0" applyNumberFormat="1" applyFont="1" applyFill="1" applyBorder="1" applyAlignment="1" applyProtection="1"/>
    <xf numFmtId="0" fontId="2" fillId="0" borderId="0" xfId="0" applyFont="1" applyFill="1" applyAlignment="1" applyProtection="1">
      <alignment wrapText="1"/>
      <protection hidden="1"/>
    </xf>
    <xf numFmtId="0" fontId="2" fillId="0" borderId="0" xfId="0" applyFont="1" applyFill="1" applyProtection="1"/>
    <xf numFmtId="0" fontId="6" fillId="2" borderId="35" xfId="0" applyNumberFormat="1" applyFont="1" applyFill="1" applyBorder="1" applyAlignment="1" applyProtection="1"/>
    <xf numFmtId="0" fontId="8" fillId="2" borderId="0" xfId="0" applyFont="1" applyFill="1" applyBorder="1" applyAlignment="1" applyProtection="1"/>
    <xf numFmtId="0" fontId="2" fillId="2" borderId="0" xfId="0" applyFont="1" applyFill="1" applyBorder="1" applyAlignment="1" applyProtection="1"/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NumberFormat="1" applyFont="1" applyFill="1" applyBorder="1" applyAlignment="1" applyProtection="1">
      <alignment horizontal="center" vertical="center" wrapText="1"/>
    </xf>
    <xf numFmtId="164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vertical="center"/>
    </xf>
    <xf numFmtId="0" fontId="2" fillId="0" borderId="38" xfId="0" applyFont="1" applyBorder="1" applyAlignment="1" applyProtection="1">
      <alignment horizontal="center" vertical="center" wrapText="1"/>
    </xf>
    <xf numFmtId="3" fontId="2" fillId="3" borderId="13" xfId="0" applyNumberFormat="1" applyFont="1" applyFill="1" applyBorder="1" applyAlignment="1" applyProtection="1">
      <protection locked="0"/>
    </xf>
    <xf numFmtId="0" fontId="2" fillId="0" borderId="39" xfId="0" applyFont="1" applyBorder="1" applyAlignment="1" applyProtection="1">
      <alignment horizontal="center" vertical="center" wrapText="1"/>
    </xf>
    <xf numFmtId="3" fontId="2" fillId="0" borderId="20" xfId="0" applyNumberFormat="1" applyFont="1" applyFill="1" applyBorder="1" applyAlignment="1" applyProtection="1"/>
    <xf numFmtId="3" fontId="2" fillId="3" borderId="20" xfId="0" applyNumberFormat="1" applyFont="1" applyFill="1" applyBorder="1" applyAlignment="1" applyProtection="1">
      <protection locked="0"/>
    </xf>
    <xf numFmtId="0" fontId="2" fillId="0" borderId="40" xfId="0" applyFont="1" applyBorder="1" applyAlignment="1" applyProtection="1">
      <alignment horizontal="center" vertical="center" wrapText="1"/>
    </xf>
    <xf numFmtId="3" fontId="2" fillId="0" borderId="41" xfId="0" applyNumberFormat="1" applyFont="1" applyFill="1" applyBorder="1" applyAlignment="1" applyProtection="1"/>
    <xf numFmtId="3" fontId="2" fillId="3" borderId="41" xfId="0" applyNumberFormat="1" applyFont="1" applyFill="1" applyBorder="1" applyAlignment="1" applyProtection="1">
      <protection locked="0"/>
    </xf>
    <xf numFmtId="0" fontId="2" fillId="0" borderId="42" xfId="0" applyFont="1" applyBorder="1" applyAlignment="1" applyProtection="1">
      <alignment horizontal="center" vertical="center" wrapText="1"/>
    </xf>
    <xf numFmtId="3" fontId="2" fillId="3" borderId="28" xfId="0" applyNumberFormat="1" applyFont="1" applyFill="1" applyBorder="1" applyAlignment="1" applyProtection="1">
      <protection locked="0"/>
    </xf>
    <xf numFmtId="0" fontId="1" fillId="2" borderId="0" xfId="0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center" vertical="center" wrapText="1"/>
    </xf>
    <xf numFmtId="3" fontId="2" fillId="0" borderId="37" xfId="0" applyNumberFormat="1" applyFont="1" applyFill="1" applyBorder="1" applyAlignment="1" applyProtection="1"/>
    <xf numFmtId="0" fontId="2" fillId="0" borderId="44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left" vertical="center" wrapText="1"/>
    </xf>
    <xf numFmtId="3" fontId="2" fillId="0" borderId="38" xfId="0" applyNumberFormat="1" applyFont="1" applyFill="1" applyBorder="1" applyAlignment="1" applyProtection="1"/>
    <xf numFmtId="0" fontId="2" fillId="0" borderId="28" xfId="0" applyNumberFormat="1" applyFont="1" applyFill="1" applyBorder="1" applyAlignment="1" applyProtection="1">
      <alignment horizontal="left" vertical="center" wrapText="1"/>
    </xf>
    <xf numFmtId="3" fontId="2" fillId="0" borderId="42" xfId="0" applyNumberFormat="1" applyFont="1" applyFill="1" applyBorder="1" applyAlignment="1" applyProtection="1"/>
    <xf numFmtId="3" fontId="2" fillId="3" borderId="32" xfId="0" applyNumberFormat="1" applyFont="1" applyFill="1" applyBorder="1" applyAlignment="1" applyProtection="1">
      <protection locked="0"/>
    </xf>
    <xf numFmtId="0" fontId="6" fillId="2" borderId="0" xfId="0" applyNumberFormat="1" applyFont="1" applyFill="1" applyBorder="1" applyAlignment="1" applyProtection="1">
      <alignment horizontal="left"/>
    </xf>
    <xf numFmtId="0" fontId="2" fillId="0" borderId="38" xfId="0" applyFont="1" applyBorder="1" applyAlignment="1" applyProtection="1">
      <alignment vertical="center" wrapText="1"/>
    </xf>
    <xf numFmtId="0" fontId="9" fillId="2" borderId="0" xfId="0" applyFont="1" applyFill="1" applyAlignment="1" applyProtection="1">
      <alignment vertical="center"/>
    </xf>
    <xf numFmtId="0" fontId="2" fillId="0" borderId="39" xfId="0" applyFont="1" applyBorder="1" applyAlignment="1" applyProtection="1">
      <alignment vertical="center" wrapText="1"/>
    </xf>
    <xf numFmtId="0" fontId="6" fillId="2" borderId="4" xfId="0" applyNumberFormat="1" applyFont="1" applyFill="1" applyBorder="1" applyAlignment="1" applyProtection="1">
      <alignment horizontal="left"/>
    </xf>
    <xf numFmtId="0" fontId="4" fillId="2" borderId="4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Border="1" applyAlignment="1" applyProtection="1">
      <alignment horizontal="left"/>
    </xf>
    <xf numFmtId="0" fontId="10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49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0" fontId="6" fillId="0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Alignment="1" applyProtection="1"/>
    <xf numFmtId="0" fontId="8" fillId="2" borderId="0" xfId="0" applyNumberFormat="1" applyFont="1" applyFill="1" applyAlignment="1" applyProtection="1"/>
    <xf numFmtId="3" fontId="2" fillId="0" borderId="2" xfId="0" applyNumberFormat="1" applyFont="1" applyFill="1" applyBorder="1" applyAlignment="1" applyProtection="1"/>
    <xf numFmtId="3" fontId="2" fillId="3" borderId="11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3" borderId="53" xfId="0" applyNumberFormat="1" applyFont="1" applyFill="1" applyBorder="1" applyAlignment="1" applyProtection="1">
      <protection locked="0"/>
    </xf>
    <xf numFmtId="0" fontId="2" fillId="0" borderId="54" xfId="0" applyFont="1" applyBorder="1" applyAlignment="1" applyProtection="1">
      <alignment vertical="center" wrapText="1"/>
    </xf>
    <xf numFmtId="3" fontId="2" fillId="3" borderId="55" xfId="0" applyNumberFormat="1" applyFont="1" applyFill="1" applyBorder="1" applyAlignment="1" applyProtection="1">
      <protection locked="0"/>
    </xf>
    <xf numFmtId="3" fontId="2" fillId="3" borderId="57" xfId="0" applyNumberFormat="1" applyFont="1" applyFill="1" applyBorder="1" applyAlignment="1" applyProtection="1">
      <protection locked="0"/>
    </xf>
    <xf numFmtId="3" fontId="2" fillId="3" borderId="56" xfId="0" applyNumberFormat="1" applyFont="1" applyFill="1" applyBorder="1" applyAlignment="1" applyProtection="1">
      <protection locked="0"/>
    </xf>
    <xf numFmtId="3" fontId="2" fillId="3" borderId="58" xfId="0" applyNumberFormat="1" applyFont="1" applyFill="1" applyBorder="1" applyAlignment="1" applyProtection="1">
      <protection locked="0"/>
    </xf>
    <xf numFmtId="0" fontId="2" fillId="0" borderId="42" xfId="0" applyFont="1" applyBorder="1" applyAlignment="1" applyProtection="1">
      <alignment horizontal="left" vertical="center" wrapText="1"/>
    </xf>
    <xf numFmtId="0" fontId="2" fillId="0" borderId="59" xfId="0" applyFont="1" applyBorder="1" applyAlignment="1" applyProtection="1">
      <alignment horizontal="left" vertical="center" wrapText="1"/>
    </xf>
    <xf numFmtId="0" fontId="6" fillId="2" borderId="0" xfId="0" applyNumberFormat="1" applyFont="1" applyFill="1" applyAlignment="1" applyProtection="1"/>
    <xf numFmtId="0" fontId="2" fillId="2" borderId="0" xfId="0" applyNumberFormat="1" applyFont="1" applyFill="1" applyBorder="1" applyAlignment="1" applyProtection="1"/>
    <xf numFmtId="0" fontId="7" fillId="2" borderId="0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/>
    </xf>
    <xf numFmtId="3" fontId="2" fillId="3" borderId="13" xfId="0" applyNumberFormat="1" applyFont="1" applyFill="1" applyBorder="1" applyAlignment="1" applyProtection="1">
      <alignment wrapText="1"/>
      <protection locked="0"/>
    </xf>
    <xf numFmtId="0" fontId="5" fillId="2" borderId="0" xfId="0" applyFont="1" applyFill="1" applyAlignment="1" applyProtection="1"/>
    <xf numFmtId="0" fontId="5" fillId="2" borderId="0" xfId="0" applyFont="1" applyFill="1" applyProtection="1"/>
    <xf numFmtId="0" fontId="2" fillId="0" borderId="20" xfId="0" applyNumberFormat="1" applyFont="1" applyFill="1" applyBorder="1" applyAlignment="1" applyProtection="1">
      <alignment horizontal="center" vertical="center" wrapText="1"/>
    </xf>
    <xf numFmtId="3" fontId="2" fillId="3" borderId="20" xfId="0" applyNumberFormat="1" applyFont="1" applyFill="1" applyBorder="1" applyAlignment="1" applyProtection="1">
      <alignment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</xf>
    <xf numFmtId="3" fontId="2" fillId="3" borderId="41" xfId="0" applyNumberFormat="1" applyFont="1" applyFill="1" applyBorder="1" applyAlignment="1" applyProtection="1">
      <alignment wrapText="1"/>
      <protection locked="0"/>
    </xf>
    <xf numFmtId="3" fontId="2" fillId="3" borderId="62" xfId="0" applyNumberFormat="1" applyFont="1" applyFill="1" applyBorder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</xf>
    <xf numFmtId="3" fontId="2" fillId="3" borderId="6" xfId="0" applyNumberFormat="1" applyFont="1" applyFill="1" applyBorder="1" applyAlignment="1" applyProtection="1">
      <alignment wrapText="1"/>
      <protection locked="0"/>
    </xf>
    <xf numFmtId="0" fontId="11" fillId="2" borderId="0" xfId="0" applyFont="1" applyFill="1" applyProtection="1"/>
    <xf numFmtId="0" fontId="4" fillId="2" borderId="0" xfId="0" applyNumberFormat="1" applyFont="1" applyFill="1" applyAlignment="1" applyProtection="1"/>
    <xf numFmtId="0" fontId="2" fillId="0" borderId="3" xfId="0" applyNumberFormat="1" applyFont="1" applyFill="1" applyBorder="1" applyAlignment="1" applyProtection="1">
      <alignment horizontal="center" vertical="center"/>
    </xf>
    <xf numFmtId="164" fontId="2" fillId="0" borderId="13" xfId="0" applyNumberFormat="1" applyFont="1" applyFill="1" applyBorder="1" applyAlignment="1" applyProtection="1">
      <alignment horizontal="left" wrapText="1"/>
    </xf>
    <xf numFmtId="3" fontId="2" fillId="6" borderId="49" xfId="0" applyNumberFormat="1" applyFont="1" applyFill="1" applyBorder="1" applyAlignment="1" applyProtection="1"/>
    <xf numFmtId="164" fontId="2" fillId="0" borderId="28" xfId="0" applyNumberFormat="1" applyFont="1" applyFill="1" applyBorder="1" applyAlignment="1" applyProtection="1">
      <alignment horizontal="left" wrapText="1"/>
    </xf>
    <xf numFmtId="3" fontId="2" fillId="0" borderId="11" xfId="0" applyNumberFormat="1" applyFont="1" applyFill="1" applyBorder="1" applyAlignment="1" applyProtection="1"/>
    <xf numFmtId="3" fontId="2" fillId="3" borderId="9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5" xfId="0" applyNumberFormat="1" applyFont="1" applyFill="1" applyBorder="1" applyAlignment="1" applyProtection="1">
      <protection locked="0"/>
    </xf>
    <xf numFmtId="0" fontId="3" fillId="2" borderId="0" xfId="0" applyNumberFormat="1" applyFont="1" applyFill="1" applyAlignment="1" applyProtection="1"/>
    <xf numFmtId="3" fontId="2" fillId="0" borderId="63" xfId="0" applyNumberFormat="1" applyFont="1" applyFill="1" applyBorder="1" applyAlignment="1" applyProtection="1"/>
    <xf numFmtId="3" fontId="2" fillId="3" borderId="63" xfId="0" applyNumberFormat="1" applyFont="1" applyFill="1" applyBorder="1" applyAlignment="1" applyProtection="1">
      <protection locked="0"/>
    </xf>
    <xf numFmtId="3" fontId="2" fillId="3" borderId="64" xfId="0" applyNumberFormat="1" applyFont="1" applyFill="1" applyBorder="1" applyAlignment="1" applyProtection="1">
      <protection locked="0"/>
    </xf>
    <xf numFmtId="0" fontId="2" fillId="0" borderId="37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/>
    <xf numFmtId="0" fontId="12" fillId="2" borderId="0" xfId="0" applyFont="1" applyFill="1" applyBorder="1" applyAlignment="1" applyProtection="1"/>
    <xf numFmtId="0" fontId="6" fillId="2" borderId="0" xfId="0" applyFont="1" applyFill="1" applyProtection="1"/>
    <xf numFmtId="0" fontId="2" fillId="2" borderId="0" xfId="0" applyFont="1" applyFill="1" applyBorder="1" applyAlignment="1" applyProtection="1">
      <alignment wrapText="1"/>
    </xf>
    <xf numFmtId="0" fontId="2" fillId="0" borderId="0" xfId="0" applyFont="1" applyProtection="1"/>
    <xf numFmtId="0" fontId="2" fillId="0" borderId="13" xfId="0" applyFont="1" applyBorder="1" applyAlignment="1" applyProtection="1">
      <alignment wrapText="1"/>
    </xf>
    <xf numFmtId="0" fontId="2" fillId="0" borderId="65" xfId="0" applyFont="1" applyBorder="1" applyAlignment="1" applyProtection="1">
      <alignment wrapText="1"/>
    </xf>
    <xf numFmtId="3" fontId="2" fillId="3" borderId="65" xfId="0" applyNumberFormat="1" applyFont="1" applyFill="1" applyBorder="1" applyAlignment="1" applyProtection="1">
      <protection locked="0"/>
    </xf>
    <xf numFmtId="0" fontId="2" fillId="0" borderId="20" xfId="0" applyFont="1" applyBorder="1" applyAlignment="1" applyProtection="1">
      <alignment horizontal="left" wrapText="1"/>
    </xf>
    <xf numFmtId="0" fontId="2" fillId="0" borderId="41" xfId="0" applyFont="1" applyBorder="1" applyAlignment="1" applyProtection="1">
      <alignment horizontal="left" wrapText="1"/>
    </xf>
    <xf numFmtId="0" fontId="2" fillId="0" borderId="41" xfId="0" applyFont="1" applyBorder="1" applyAlignment="1" applyProtection="1">
      <alignment wrapText="1"/>
    </xf>
    <xf numFmtId="0" fontId="2" fillId="0" borderId="37" xfId="0" applyFont="1" applyBorder="1" applyAlignment="1" applyProtection="1">
      <alignment horizontal="center"/>
    </xf>
    <xf numFmtId="3" fontId="2" fillId="0" borderId="37" xfId="0" applyNumberFormat="1" applyFont="1" applyBorder="1" applyAlignment="1" applyProtection="1"/>
    <xf numFmtId="0" fontId="7" fillId="2" borderId="0" xfId="0" applyFont="1" applyFill="1" applyProtection="1"/>
    <xf numFmtId="0" fontId="1" fillId="2" borderId="0" xfId="0" applyNumberFormat="1" applyFont="1" applyFill="1" applyBorder="1" applyAlignment="1" applyProtection="1"/>
    <xf numFmtId="164" fontId="8" fillId="2" borderId="0" xfId="0" applyNumberFormat="1" applyFont="1" applyFill="1" applyBorder="1" applyAlignment="1" applyProtection="1">
      <alignment vertical="center"/>
    </xf>
    <xf numFmtId="0" fontId="2" fillId="2" borderId="43" xfId="0" applyNumberFormat="1" applyFont="1" applyFill="1" applyBorder="1" applyAlignment="1" applyProtection="1"/>
    <xf numFmtId="0" fontId="13" fillId="2" borderId="0" xfId="0" applyFont="1" applyFill="1" applyAlignment="1" applyProtection="1">
      <alignment vertical="center"/>
    </xf>
    <xf numFmtId="0" fontId="4" fillId="2" borderId="0" xfId="0" applyNumberFormat="1" applyFont="1" applyFill="1" applyBorder="1" applyAlignment="1" applyProtection="1"/>
    <xf numFmtId="41" fontId="8" fillId="2" borderId="0" xfId="0" applyNumberFormat="1" applyFont="1" applyFill="1" applyBorder="1" applyAlignment="1" applyProtection="1"/>
    <xf numFmtId="3" fontId="2" fillId="3" borderId="37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0" fontId="3" fillId="2" borderId="0" xfId="0" applyNumberFormat="1" applyFont="1" applyFill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horizontal="center"/>
    </xf>
    <xf numFmtId="41" fontId="13" fillId="2" borderId="0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left" vertical="center" wrapText="1"/>
    </xf>
    <xf numFmtId="3" fontId="2" fillId="3" borderId="68" xfId="0" applyNumberFormat="1" applyFont="1" applyFill="1" applyBorder="1" applyAlignment="1" applyProtection="1">
      <protection locked="0"/>
    </xf>
    <xf numFmtId="3" fontId="2" fillId="3" borderId="54" xfId="0" applyNumberFormat="1" applyFont="1" applyFill="1" applyBorder="1" applyAlignment="1" applyProtection="1">
      <protection locked="0"/>
    </xf>
    <xf numFmtId="0" fontId="2" fillId="0" borderId="6" xfId="0" applyNumberFormat="1" applyFont="1" applyFill="1" applyBorder="1" applyAlignment="1" applyProtection="1">
      <alignment horizontal="left" vertical="center" wrapText="1"/>
    </xf>
    <xf numFmtId="3" fontId="2" fillId="3" borderId="59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0" fillId="0" borderId="0" xfId="0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/>
    <xf numFmtId="164" fontId="2" fillId="0" borderId="0" xfId="0" applyNumberFormat="1" applyFont="1" applyFill="1" applyBorder="1" applyProtection="1"/>
    <xf numFmtId="0" fontId="2" fillId="7" borderId="0" xfId="0" applyNumberFormat="1" applyFont="1" applyFill="1" applyBorder="1" applyAlignment="1" applyProtection="1">
      <protection hidden="1"/>
    </xf>
    <xf numFmtId="0" fontId="0" fillId="0" borderId="0" xfId="0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/>
    <xf numFmtId="164" fontId="2" fillId="0" borderId="0" xfId="0" applyNumberFormat="1" applyFont="1" applyFill="1" applyBorder="1" applyProtection="1"/>
    <xf numFmtId="0" fontId="2" fillId="7" borderId="0" xfId="0" applyNumberFormat="1" applyFont="1" applyFill="1" applyBorder="1" applyAlignment="1" applyProtection="1">
      <protection hidden="1"/>
    </xf>
    <xf numFmtId="0" fontId="0" fillId="0" borderId="0" xfId="0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/>
    <xf numFmtId="164" fontId="2" fillId="0" borderId="0" xfId="0" applyNumberFormat="1" applyFont="1" applyFill="1" applyBorder="1" applyProtection="1"/>
    <xf numFmtId="0" fontId="2" fillId="7" borderId="0" xfId="0" applyNumberFormat="1" applyFont="1" applyFill="1" applyBorder="1" applyAlignment="1" applyProtection="1">
      <protection hidden="1"/>
    </xf>
    <xf numFmtId="0" fontId="0" fillId="0" borderId="0" xfId="0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/>
    <xf numFmtId="164" fontId="2" fillId="0" borderId="0" xfId="0" applyNumberFormat="1" applyFont="1" applyFill="1" applyBorder="1" applyProtection="1"/>
    <xf numFmtId="0" fontId="2" fillId="7" borderId="0" xfId="0" applyNumberFormat="1" applyFont="1" applyFill="1" applyBorder="1" applyAlignment="1" applyProtection="1">
      <protection hidden="1"/>
    </xf>
    <xf numFmtId="0" fontId="0" fillId="0" borderId="0" xfId="0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/>
    <xf numFmtId="164" fontId="2" fillId="0" borderId="0" xfId="0" applyNumberFormat="1" applyFont="1" applyFill="1" applyBorder="1" applyProtection="1"/>
    <xf numFmtId="0" fontId="2" fillId="7" borderId="0" xfId="0" applyNumberFormat="1" applyFont="1" applyFill="1" applyBorder="1" applyAlignment="1" applyProtection="1">
      <protection hidden="1"/>
    </xf>
    <xf numFmtId="0" fontId="0" fillId="0" borderId="0" xfId="0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/>
    <xf numFmtId="164" fontId="2" fillId="0" borderId="0" xfId="0" applyNumberFormat="1" applyFont="1" applyFill="1" applyBorder="1" applyProtection="1"/>
    <xf numFmtId="0" fontId="2" fillId="7" borderId="0" xfId="0" applyNumberFormat="1" applyFont="1" applyFill="1" applyBorder="1" applyAlignment="1" applyProtection="1">
      <protection hidden="1"/>
    </xf>
    <xf numFmtId="0" fontId="0" fillId="0" borderId="0" xfId="0"/>
    <xf numFmtId="0" fontId="2" fillId="2" borderId="0" xfId="0" applyNumberFormat="1" applyFont="1" applyFill="1" applyAlignment="1" applyProtection="1"/>
    <xf numFmtId="0" fontId="8" fillId="2" borderId="0" xfId="0" applyNumberFormat="1" applyFont="1" applyFill="1" applyAlignment="1" applyProtection="1"/>
    <xf numFmtId="0" fontId="2" fillId="2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6" fillId="2" borderId="0" xfId="0" applyFont="1" applyFill="1" applyProtection="1"/>
    <xf numFmtId="0" fontId="5" fillId="2" borderId="0" xfId="0" applyFont="1" applyFill="1" applyProtection="1"/>
    <xf numFmtId="0" fontId="3" fillId="2" borderId="0" xfId="0" applyFont="1" applyFill="1" applyProtection="1"/>
    <xf numFmtId="0" fontId="2" fillId="0" borderId="44" xfId="0" applyNumberFormat="1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37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5" fillId="2" borderId="0" xfId="0" applyNumberFormat="1" applyFont="1" applyFill="1" applyAlignment="1" applyProtection="1"/>
    <xf numFmtId="0" fontId="3" fillId="2" borderId="0" xfId="0" applyNumberFormat="1" applyFont="1" applyFill="1" applyAlignment="1" applyProtection="1"/>
    <xf numFmtId="0" fontId="13" fillId="2" borderId="0" xfId="0" applyFont="1" applyFill="1" applyAlignment="1" applyProtection="1">
      <alignment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left" vertical="center" wrapText="1"/>
    </xf>
    <xf numFmtId="0" fontId="2" fillId="0" borderId="20" xfId="0" applyNumberFormat="1" applyFont="1" applyFill="1" applyBorder="1" applyAlignment="1" applyProtection="1">
      <alignment horizontal="left" vertical="center" wrapText="1"/>
    </xf>
    <xf numFmtId="0" fontId="2" fillId="0" borderId="28" xfId="0" applyNumberFormat="1" applyFont="1" applyFill="1" applyBorder="1" applyAlignment="1" applyProtection="1">
      <alignment horizontal="left" vertical="center" wrapText="1"/>
    </xf>
    <xf numFmtId="0" fontId="2" fillId="2" borderId="43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Protection="1"/>
    <xf numFmtId="0" fontId="2" fillId="2" borderId="0" xfId="0" applyFont="1" applyFill="1" applyAlignment="1" applyProtection="1">
      <alignment wrapText="1"/>
      <protection hidden="1"/>
    </xf>
    <xf numFmtId="0" fontId="2" fillId="0" borderId="0" xfId="0" applyFont="1" applyFill="1" applyAlignment="1" applyProtection="1">
      <alignment wrapText="1"/>
      <protection hidden="1"/>
    </xf>
    <xf numFmtId="0" fontId="2" fillId="0" borderId="0" xfId="0" applyNumberFormat="1" applyFont="1" applyFill="1" applyBorder="1" applyAlignment="1" applyProtection="1"/>
    <xf numFmtId="0" fontId="2" fillId="4" borderId="0" xfId="0" applyFont="1" applyFill="1" applyAlignment="1" applyProtection="1">
      <alignment wrapText="1"/>
    </xf>
    <xf numFmtId="0" fontId="6" fillId="2" borderId="0" xfId="0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/>
    <xf numFmtId="0" fontId="2" fillId="2" borderId="0" xfId="0" applyFont="1" applyFill="1" applyBorder="1" applyAlignment="1" applyProtection="1"/>
    <xf numFmtId="164" fontId="2" fillId="2" borderId="0" xfId="0" applyNumberFormat="1" applyFont="1" applyFill="1" applyBorder="1" applyAlignment="1" applyProtection="1"/>
    <xf numFmtId="41" fontId="8" fillId="2" borderId="0" xfId="0" applyNumberFormat="1" applyFont="1" applyFill="1" applyBorder="1" applyAlignment="1" applyProtection="1"/>
    <xf numFmtId="0" fontId="2" fillId="0" borderId="36" xfId="0" applyFont="1" applyBorder="1" applyAlignment="1" applyProtection="1">
      <alignment horizontal="center" vertical="center" wrapText="1"/>
    </xf>
    <xf numFmtId="0" fontId="4" fillId="2" borderId="0" xfId="0" applyNumberFormat="1" applyFont="1" applyFill="1" applyAlignment="1" applyProtection="1"/>
    <xf numFmtId="0" fontId="2" fillId="0" borderId="3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Alignment="1" applyProtection="1">
      <alignment horizontal="left"/>
    </xf>
    <xf numFmtId="0" fontId="6" fillId="2" borderId="1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>
      <alignment horizontal="left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left" vertical="center"/>
    </xf>
    <xf numFmtId="0" fontId="6" fillId="2" borderId="35" xfId="0" applyNumberFormat="1" applyFont="1" applyFill="1" applyBorder="1" applyAlignment="1" applyProtection="1"/>
    <xf numFmtId="0" fontId="8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6" fillId="2" borderId="0" xfId="0" applyNumberFormat="1" applyFont="1" applyFill="1" applyBorder="1" applyAlignment="1" applyProtection="1">
      <alignment horizontal="left"/>
    </xf>
    <xf numFmtId="0" fontId="6" fillId="2" borderId="4" xfId="0" applyNumberFormat="1" applyFont="1" applyFill="1" applyBorder="1" applyAlignment="1" applyProtection="1">
      <alignment horizontal="left"/>
    </xf>
    <xf numFmtId="0" fontId="4" fillId="2" borderId="4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2" fillId="0" borderId="39" xfId="0" applyFont="1" applyBorder="1" applyAlignment="1" applyProtection="1">
      <alignment vertical="center" wrapText="1"/>
    </xf>
    <xf numFmtId="0" fontId="2" fillId="0" borderId="54" xfId="0" applyFont="1" applyBorder="1" applyAlignment="1" applyProtection="1">
      <alignment vertical="center" wrapText="1"/>
    </xf>
    <xf numFmtId="0" fontId="2" fillId="0" borderId="42" xfId="0" applyFont="1" applyBorder="1" applyAlignment="1" applyProtection="1">
      <alignment horizontal="left" vertical="center" wrapText="1"/>
    </xf>
    <xf numFmtId="0" fontId="2" fillId="0" borderId="59" xfId="0" applyFont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5" fillId="2" borderId="0" xfId="0" applyFont="1" applyFill="1" applyAlignment="1" applyProtection="1"/>
    <xf numFmtId="0" fontId="11" fillId="2" borderId="0" xfId="0" applyFont="1" applyFill="1" applyProtection="1"/>
    <xf numFmtId="0" fontId="6" fillId="2" borderId="0" xfId="0" applyNumberFormat="1" applyFont="1" applyFill="1" applyAlignment="1" applyProtection="1"/>
    <xf numFmtId="0" fontId="2" fillId="0" borderId="37" xfId="0" applyNumberFormat="1" applyFont="1" applyFill="1" applyBorder="1" applyAlignment="1" applyProtection="1">
      <alignment horizontal="center" vertical="center"/>
    </xf>
    <xf numFmtId="0" fontId="2" fillId="0" borderId="65" xfId="0" applyFont="1" applyBorder="1" applyAlignment="1" applyProtection="1">
      <alignment wrapText="1"/>
    </xf>
    <xf numFmtId="0" fontId="2" fillId="0" borderId="20" xfId="0" applyFont="1" applyBorder="1" applyAlignment="1" applyProtection="1">
      <alignment horizontal="left" wrapText="1"/>
    </xf>
    <xf numFmtId="0" fontId="2" fillId="0" borderId="41" xfId="0" applyFont="1" applyBorder="1" applyAlignment="1" applyProtection="1">
      <alignment wrapText="1"/>
    </xf>
    <xf numFmtId="0" fontId="2" fillId="0" borderId="37" xfId="0" applyFont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vertical="center"/>
    </xf>
    <xf numFmtId="0" fontId="4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center"/>
    </xf>
    <xf numFmtId="41" fontId="13" fillId="2" borderId="0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 vertical="center" wrapText="1"/>
    </xf>
    <xf numFmtId="0" fontId="2" fillId="0" borderId="0" xfId="0" applyFont="1" applyProtection="1"/>
    <xf numFmtId="0" fontId="2" fillId="4" borderId="0" xfId="0" applyFont="1" applyFill="1" applyProtection="1"/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41" xfId="0" applyNumberFormat="1" applyFont="1" applyFill="1" applyBorder="1" applyAlignment="1" applyProtection="1">
      <alignment horizontal="center" vertical="center" wrapText="1"/>
    </xf>
    <xf numFmtId="0" fontId="2" fillId="0" borderId="38" xfId="0" applyFont="1" applyBorder="1" applyAlignment="1" applyProtection="1">
      <alignment horizontal="center" vertical="center" wrapText="1"/>
    </xf>
    <xf numFmtId="0" fontId="2" fillId="0" borderId="39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38" xfId="0" applyFont="1" applyBorder="1" applyAlignment="1" applyProtection="1">
      <alignment vertical="center" wrapText="1"/>
    </xf>
    <xf numFmtId="0" fontId="2" fillId="0" borderId="13" xfId="0" applyNumberFormat="1" applyFont="1" applyFill="1" applyBorder="1" applyAlignment="1" applyProtection="1">
      <alignment horizontal="center" vertical="center"/>
    </xf>
    <xf numFmtId="164" fontId="2" fillId="0" borderId="13" xfId="0" applyNumberFormat="1" applyFont="1" applyFill="1" applyBorder="1" applyAlignment="1" applyProtection="1">
      <alignment horizontal="left" wrapText="1"/>
    </xf>
    <xf numFmtId="164" fontId="2" fillId="0" borderId="28" xfId="0" applyNumberFormat="1" applyFont="1" applyFill="1" applyBorder="1" applyAlignment="1" applyProtection="1">
      <alignment horizontal="left" wrapText="1"/>
    </xf>
    <xf numFmtId="0" fontId="12" fillId="2" borderId="0" xfId="0" applyFont="1" applyFill="1" applyBorder="1" applyAlignment="1" applyProtection="1"/>
    <xf numFmtId="0" fontId="2" fillId="0" borderId="13" xfId="0" applyFont="1" applyBorder="1" applyAlignment="1" applyProtection="1">
      <alignment wrapText="1"/>
    </xf>
    <xf numFmtId="0" fontId="2" fillId="0" borderId="41" xfId="0" applyFont="1" applyBorder="1" applyAlignment="1" applyProtection="1">
      <alignment horizontal="left" wrapText="1"/>
    </xf>
    <xf numFmtId="3" fontId="2" fillId="3" borderId="14" xfId="0" applyNumberFormat="1" applyFont="1" applyFill="1" applyBorder="1" applyAlignment="1" applyProtection="1">
      <protection locked="0"/>
    </xf>
    <xf numFmtId="0" fontId="1" fillId="0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4" borderId="0" xfId="0" applyFont="1" applyFill="1" applyAlignment="1" applyProtection="1">
      <alignment wrapText="1"/>
      <protection hidden="1"/>
    </xf>
    <xf numFmtId="0" fontId="10" fillId="2" borderId="0" xfId="0" applyFont="1" applyFill="1" applyBorder="1" applyAlignment="1" applyProtection="1">
      <alignment horizontal="left"/>
    </xf>
    <xf numFmtId="0" fontId="2" fillId="5" borderId="0" xfId="0" applyFont="1" applyFill="1" applyProtection="1"/>
    <xf numFmtId="0" fontId="3" fillId="0" borderId="0" xfId="0" applyNumberFormat="1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2" fillId="2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2" fillId="2" borderId="0" xfId="0" applyFont="1" applyFill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2" borderId="0" xfId="0" applyNumberFormat="1" applyFont="1" applyFill="1" applyBorder="1" applyAlignment="1" applyProtection="1">
      <alignment vertical="center" wrapText="1"/>
    </xf>
    <xf numFmtId="0" fontId="3" fillId="2" borderId="0" xfId="0" applyNumberFormat="1" applyFont="1" applyFill="1" applyBorder="1" applyAlignment="1" applyProtection="1"/>
    <xf numFmtId="0" fontId="2" fillId="0" borderId="37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2" fillId="0" borderId="65" xfId="0" applyFont="1" applyBorder="1" applyAlignment="1" applyProtection="1">
      <alignment horizontal="left" vertical="center"/>
    </xf>
    <xf numFmtId="0" fontId="13" fillId="2" borderId="0" xfId="0" applyFont="1" applyFill="1" applyAlignment="1" applyProtection="1">
      <alignment vertical="center"/>
    </xf>
    <xf numFmtId="0" fontId="2" fillId="0" borderId="41" xfId="0" applyFont="1" applyBorder="1" applyAlignment="1" applyProtection="1">
      <alignment horizontal="left" vertical="center"/>
    </xf>
    <xf numFmtId="0" fontId="2" fillId="0" borderId="28" xfId="0" applyFont="1" applyBorder="1" applyAlignment="1" applyProtection="1">
      <alignment horizontal="left" vertical="center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/>
    </xf>
    <xf numFmtId="0" fontId="2" fillId="0" borderId="69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Alignment="1" applyProtection="1"/>
    <xf numFmtId="0" fontId="2" fillId="0" borderId="0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/>
    <xf numFmtId="0" fontId="5" fillId="2" borderId="0" xfId="0" applyNumberFormat="1" applyFont="1" applyFill="1" applyBorder="1" applyAlignment="1" applyProtection="1"/>
    <xf numFmtId="0" fontId="5" fillId="2" borderId="0" xfId="0" applyNumberFormat="1" applyFont="1" applyFill="1" applyBorder="1" applyAlignment="1" applyProtection="1">
      <alignment horizontal="left"/>
    </xf>
    <xf numFmtId="0" fontId="13" fillId="2" borderId="0" xfId="0" applyNumberFormat="1" applyFont="1" applyFill="1" applyAlignment="1" applyProtection="1"/>
    <xf numFmtId="0" fontId="2" fillId="0" borderId="41" xfId="0" applyNumberFormat="1" applyFont="1" applyFill="1" applyBorder="1" applyAlignment="1" applyProtection="1">
      <alignment horizontal="left" vertical="center"/>
    </xf>
    <xf numFmtId="0" fontId="2" fillId="0" borderId="28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Alignment="1" applyProtection="1">
      <alignment horizontal="left"/>
    </xf>
    <xf numFmtId="0" fontId="6" fillId="2" borderId="0" xfId="0" applyNumberFormat="1" applyFont="1" applyFill="1" applyBorder="1" applyAlignment="1" applyProtection="1"/>
    <xf numFmtId="0" fontId="6" fillId="2" borderId="0" xfId="0" applyNumberFormat="1" applyFont="1" applyFill="1" applyAlignment="1" applyProtection="1"/>
    <xf numFmtId="0" fontId="3" fillId="2" borderId="0" xfId="0" applyNumberFormat="1" applyFont="1" applyFill="1" applyBorder="1" applyAlignment="1" applyProtection="1">
      <alignment horizontal="left"/>
    </xf>
    <xf numFmtId="0" fontId="2" fillId="0" borderId="13" xfId="0" applyFont="1" applyBorder="1" applyAlignment="1" applyProtection="1">
      <alignment horizontal="left" vertical="center"/>
    </xf>
    <xf numFmtId="0" fontId="2" fillId="0" borderId="65" xfId="0" applyNumberFormat="1" applyFont="1" applyFill="1" applyBorder="1" applyAlignment="1" applyProtection="1">
      <alignment horizontal="left" vertical="center"/>
    </xf>
    <xf numFmtId="41" fontId="5" fillId="2" borderId="0" xfId="0" applyNumberFormat="1" applyFont="1" applyFill="1" applyBorder="1" applyAlignment="1" applyProtection="1"/>
    <xf numFmtId="164" fontId="5" fillId="2" borderId="0" xfId="0" applyNumberFormat="1" applyFont="1" applyFill="1" applyBorder="1" applyAlignment="1" applyProtection="1"/>
    <xf numFmtId="0" fontId="16" fillId="0" borderId="0" xfId="0" applyFont="1" applyProtection="1"/>
    <xf numFmtId="0" fontId="16" fillId="0" borderId="0" xfId="0" applyFont="1" applyFill="1" applyProtection="1"/>
    <xf numFmtId="0" fontId="17" fillId="0" borderId="0" xfId="0" applyNumberFormat="1" applyFont="1" applyFill="1" applyAlignment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4" borderId="0" xfId="0" applyFont="1" applyFill="1" applyProtection="1"/>
    <xf numFmtId="0" fontId="2" fillId="0" borderId="67" xfId="0" applyFont="1" applyBorder="1" applyAlignment="1" applyProtection="1">
      <alignment horizontal="left" vertical="center" wrapText="1"/>
    </xf>
    <xf numFmtId="0" fontId="2" fillId="0" borderId="37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3" fontId="2" fillId="3" borderId="13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65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6" borderId="13" xfId="0" applyNumberFormat="1" applyFont="1" applyFill="1" applyBorder="1" applyAlignment="1" applyProtection="1"/>
    <xf numFmtId="3" fontId="2" fillId="3" borderId="72" xfId="0" applyNumberFormat="1" applyFont="1" applyFill="1" applyBorder="1" applyAlignment="1" applyProtection="1">
      <protection locked="0"/>
    </xf>
    <xf numFmtId="3" fontId="2" fillId="0" borderId="37" xfId="0" applyNumberFormat="1" applyFont="1" applyFill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3" borderId="67" xfId="0" applyNumberFormat="1" applyFont="1" applyFill="1" applyBorder="1" applyAlignment="1" applyProtection="1">
      <protection locked="0"/>
    </xf>
    <xf numFmtId="3" fontId="2" fillId="3" borderId="59" xfId="0" applyNumberFormat="1" applyFont="1" applyFill="1" applyBorder="1" applyAlignment="1" applyProtection="1">
      <protection locked="0"/>
    </xf>
    <xf numFmtId="3" fontId="2" fillId="3" borderId="73" xfId="0" applyNumberFormat="1" applyFont="1" applyFill="1" applyBorder="1" applyAlignment="1" applyProtection="1">
      <protection locked="0"/>
    </xf>
    <xf numFmtId="3" fontId="2" fillId="9" borderId="13" xfId="0" applyNumberFormat="1" applyFont="1" applyFill="1" applyBorder="1" applyAlignment="1" applyProtection="1">
      <protection locked="0"/>
    </xf>
    <xf numFmtId="3" fontId="2" fillId="9" borderId="20" xfId="0" applyNumberFormat="1" applyFont="1" applyFill="1" applyBorder="1" applyAlignment="1" applyProtection="1">
      <protection locked="0"/>
    </xf>
    <xf numFmtId="3" fontId="2" fillId="9" borderId="41" xfId="0" applyNumberFormat="1" applyFont="1" applyFill="1" applyBorder="1" applyAlignment="1" applyProtection="1">
      <protection locked="0"/>
    </xf>
    <xf numFmtId="3" fontId="2" fillId="9" borderId="28" xfId="0" applyNumberFormat="1" applyFont="1" applyFill="1" applyBorder="1" applyAlignment="1" applyProtection="1">
      <protection locked="0"/>
    </xf>
    <xf numFmtId="3" fontId="2" fillId="9" borderId="65" xfId="0" applyNumberFormat="1" applyFont="1" applyFill="1" applyBorder="1" applyAlignment="1" applyProtection="1">
      <protection locked="0"/>
    </xf>
    <xf numFmtId="3" fontId="2" fillId="9" borderId="2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6" borderId="73" xfId="0" applyNumberFormat="1" applyFont="1" applyFill="1" applyBorder="1" applyAlignment="1" applyProtection="1"/>
    <xf numFmtId="3" fontId="2" fillId="6" borderId="72" xfId="0" applyNumberFormat="1" applyFont="1" applyFill="1" applyBorder="1" applyAlignment="1" applyProtection="1"/>
    <xf numFmtId="0" fontId="7" fillId="2" borderId="0" xfId="0" applyFont="1" applyFill="1" applyAlignment="1" applyProtection="1">
      <alignment vertical="center"/>
    </xf>
    <xf numFmtId="0" fontId="2" fillId="5" borderId="0" xfId="0" applyFont="1" applyFill="1" applyBorder="1" applyProtection="1"/>
    <xf numFmtId="0" fontId="4" fillId="0" borderId="0" xfId="0" applyNumberFormat="1" applyFont="1" applyFill="1" applyBorder="1" applyAlignment="1" applyProtection="1"/>
    <xf numFmtId="0" fontId="16" fillId="0" borderId="0" xfId="0" applyNumberFormat="1" applyFont="1" applyFill="1" applyAlignment="1" applyProtection="1"/>
    <xf numFmtId="0" fontId="16" fillId="0" borderId="0" xfId="0" applyFont="1"/>
    <xf numFmtId="0" fontId="2" fillId="0" borderId="0" xfId="0" applyFont="1" applyFill="1" applyBorder="1" applyProtection="1"/>
    <xf numFmtId="3" fontId="2" fillId="3" borderId="70" xfId="0" applyNumberFormat="1" applyFont="1" applyFill="1" applyBorder="1" applyAlignment="1" applyProtection="1"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1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left" vertical="center" wrapText="1"/>
    </xf>
    <xf numFmtId="0" fontId="2" fillId="0" borderId="36" xfId="0" applyNumberFormat="1" applyFont="1" applyFill="1" applyBorder="1" applyAlignment="1" applyProtection="1">
      <alignment horizontal="center" vertical="center"/>
    </xf>
    <xf numFmtId="0" fontId="2" fillId="0" borderId="35" xfId="0" applyNumberFormat="1" applyFont="1" applyFill="1" applyBorder="1" applyAlignment="1" applyProtection="1">
      <alignment horizontal="center" vertical="center"/>
    </xf>
    <xf numFmtId="0" fontId="2" fillId="0" borderId="45" xfId="0" applyNumberFormat="1" applyFont="1" applyFill="1" applyBorder="1" applyAlignment="1" applyProtection="1">
      <alignment horizontal="center" vertical="center"/>
    </xf>
    <xf numFmtId="0" fontId="2" fillId="0" borderId="4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47" xfId="0" applyNumberFormat="1" applyFont="1" applyFill="1" applyBorder="1" applyAlignment="1" applyProtection="1">
      <alignment horizontal="center" vertical="center"/>
    </xf>
    <xf numFmtId="0" fontId="2" fillId="0" borderId="42" xfId="0" applyNumberFormat="1" applyFont="1" applyFill="1" applyBorder="1" applyAlignment="1" applyProtection="1">
      <alignment horizontal="left" vertical="center" wrapText="1"/>
    </xf>
    <xf numFmtId="0" fontId="2" fillId="0" borderId="59" xfId="0" applyNumberFormat="1" applyFont="1" applyFill="1" applyBorder="1" applyAlignment="1" applyProtection="1">
      <alignment horizontal="left" vertical="center" wrapText="1"/>
    </xf>
    <xf numFmtId="0" fontId="2" fillId="0" borderId="38" xfId="0" applyNumberFormat="1" applyFont="1" applyFill="1" applyBorder="1" applyAlignment="1" applyProtection="1">
      <alignment horizontal="left" vertical="center" wrapText="1"/>
    </xf>
    <xf numFmtId="0" fontId="2" fillId="0" borderId="67" xfId="0" applyNumberFormat="1" applyFont="1" applyFill="1" applyBorder="1" applyAlignment="1" applyProtection="1">
      <alignment horizontal="left" vertical="center" wrapText="1"/>
    </xf>
    <xf numFmtId="0" fontId="2" fillId="0" borderId="54" xfId="0" applyNumberFormat="1" applyFont="1" applyFill="1" applyBorder="1" applyAlignment="1" applyProtection="1">
      <alignment horizontal="left" vertical="center" wrapText="1"/>
    </xf>
    <xf numFmtId="0" fontId="2" fillId="0" borderId="47" xfId="0" applyNumberFormat="1" applyFont="1" applyFill="1" applyBorder="1" applyAlignment="1" applyProtection="1">
      <alignment horizontal="center" vertical="center" wrapText="1"/>
    </xf>
    <xf numFmtId="0" fontId="2" fillId="0" borderId="32" xfId="0" applyNumberFormat="1" applyFont="1" applyFill="1" applyBorder="1" applyAlignment="1" applyProtection="1">
      <alignment horizontal="left" vertical="center" wrapText="1"/>
    </xf>
    <xf numFmtId="0" fontId="2" fillId="0" borderId="66" xfId="0" applyNumberFormat="1" applyFont="1" applyFill="1" applyBorder="1" applyAlignment="1" applyProtection="1">
      <alignment horizontal="left" vertical="center" wrapText="1"/>
    </xf>
    <xf numFmtId="0" fontId="2" fillId="0" borderId="40" xfId="0" applyNumberFormat="1" applyFont="1" applyFill="1" applyBorder="1" applyAlignment="1" applyProtection="1">
      <alignment horizontal="left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28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left"/>
    </xf>
    <xf numFmtId="0" fontId="2" fillId="0" borderId="59" xfId="0" applyFont="1" applyBorder="1" applyAlignment="1" applyProtection="1">
      <alignment horizontal="left"/>
    </xf>
    <xf numFmtId="0" fontId="2" fillId="0" borderId="19" xfId="0" applyNumberFormat="1" applyFont="1" applyFill="1" applyBorder="1" applyAlignment="1" applyProtection="1">
      <alignment horizontal="left" vertical="center" wrapText="1"/>
    </xf>
    <xf numFmtId="0" fontId="2" fillId="0" borderId="71" xfId="0" applyNumberFormat="1" applyFont="1" applyFill="1" applyBorder="1" applyAlignment="1" applyProtection="1">
      <alignment horizontal="left" vertical="center" wrapText="1"/>
    </xf>
    <xf numFmtId="0" fontId="2" fillId="0" borderId="72" xfId="0" applyNumberFormat="1" applyFont="1" applyFill="1" applyBorder="1" applyAlignment="1" applyProtection="1">
      <alignment horizontal="left" vertical="center" wrapText="1"/>
    </xf>
    <xf numFmtId="0" fontId="2" fillId="0" borderId="73" xfId="0" applyNumberFormat="1" applyFont="1" applyFill="1" applyBorder="1" applyAlignment="1" applyProtection="1">
      <alignment horizontal="left" vertical="center" wrapText="1"/>
    </xf>
    <xf numFmtId="0" fontId="2" fillId="0" borderId="30" xfId="0" applyNumberFormat="1" applyFont="1" applyFill="1" applyBorder="1" applyAlignment="1" applyProtection="1">
      <alignment horizontal="left" vertical="center" wrapText="1"/>
    </xf>
    <xf numFmtId="0" fontId="2" fillId="0" borderId="31" xfId="0" applyNumberFormat="1" applyFont="1" applyFill="1" applyBorder="1" applyAlignment="1" applyProtection="1">
      <alignment horizontal="left" vertical="center" wrapText="1"/>
    </xf>
    <xf numFmtId="0" fontId="2" fillId="0" borderId="36" xfId="0" applyFont="1" applyBorder="1" applyAlignment="1" applyProtection="1">
      <alignment vertical="center"/>
    </xf>
    <xf numFmtId="0" fontId="2" fillId="0" borderId="45" xfId="0" applyFont="1" applyBorder="1" applyAlignment="1" applyProtection="1">
      <alignment vertical="center"/>
    </xf>
    <xf numFmtId="0" fontId="2" fillId="0" borderId="15" xfId="0" applyNumberFormat="1" applyFont="1" applyFill="1" applyBorder="1" applyAlignment="1" applyProtection="1">
      <alignment horizontal="left" vertical="center" wrapText="1"/>
    </xf>
    <xf numFmtId="0" fontId="2" fillId="0" borderId="16" xfId="0" applyNumberFormat="1" applyFont="1" applyFill="1" applyBorder="1" applyAlignment="1" applyProtection="1">
      <alignment horizontal="left" vertical="center" wrapText="1"/>
    </xf>
    <xf numFmtId="0" fontId="2" fillId="0" borderId="54" xfId="0" applyFont="1" applyBorder="1" applyAlignment="1" applyProtection="1">
      <alignment horizontal="left" vertical="center" wrapText="1"/>
    </xf>
    <xf numFmtId="0" fontId="2" fillId="0" borderId="72" xfId="0" applyFont="1" applyBorder="1" applyAlignment="1" applyProtection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2" fillId="2" borderId="0" xfId="0" applyNumberFormat="1" applyFont="1" applyFill="1" applyAlignment="1" applyProtection="1"/>
    <xf numFmtId="0" fontId="8" fillId="2" borderId="0" xfId="0" applyNumberFormat="1" applyFont="1" applyFill="1" applyAlignment="1" applyProtection="1"/>
    <xf numFmtId="0" fontId="2" fillId="2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6" fillId="2" borderId="0" xfId="0" applyFont="1" applyFill="1" applyProtection="1"/>
    <xf numFmtId="0" fontId="5" fillId="2" borderId="0" xfId="0" applyFont="1" applyFill="1" applyProtection="1"/>
    <xf numFmtId="0" fontId="3" fillId="2" borderId="0" xfId="0" applyFont="1" applyFill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44" xfId="0" applyNumberFormat="1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vertical="center" wrapText="1"/>
    </xf>
    <xf numFmtId="0" fontId="3" fillId="2" borderId="0" xfId="0" applyNumberFormat="1" applyFont="1" applyFill="1" applyBorder="1" applyAlignment="1" applyProtection="1"/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37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5" fillId="2" borderId="0" xfId="0" applyNumberFormat="1" applyFont="1" applyFill="1" applyAlignment="1" applyProtection="1"/>
    <xf numFmtId="0" fontId="3" fillId="2" borderId="0" xfId="0" applyNumberFormat="1" applyFont="1" applyFill="1" applyAlignment="1" applyProtection="1"/>
    <xf numFmtId="0" fontId="2" fillId="0" borderId="65" xfId="0" applyFont="1" applyBorder="1" applyAlignment="1" applyProtection="1">
      <alignment horizontal="left" vertical="center"/>
    </xf>
    <xf numFmtId="0" fontId="13" fillId="2" borderId="0" xfId="0" applyFont="1" applyFill="1" applyAlignment="1" applyProtection="1">
      <alignment vertical="center"/>
    </xf>
    <xf numFmtId="0" fontId="2" fillId="0" borderId="41" xfId="0" applyFont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/>
    </xf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left" vertical="center" wrapText="1"/>
    </xf>
    <xf numFmtId="0" fontId="2" fillId="0" borderId="20" xfId="0" applyNumberFormat="1" applyFont="1" applyFill="1" applyBorder="1" applyAlignment="1" applyProtection="1">
      <alignment horizontal="left" vertical="center" wrapText="1"/>
    </xf>
    <xf numFmtId="0" fontId="2" fillId="0" borderId="28" xfId="0" applyNumberFormat="1" applyFont="1" applyFill="1" applyBorder="1" applyAlignment="1" applyProtection="1">
      <alignment horizontal="left" vertical="center" wrapText="1"/>
    </xf>
    <xf numFmtId="0" fontId="2" fillId="0" borderId="69" xfId="0" applyNumberFormat="1" applyFont="1" applyFill="1" applyBorder="1" applyAlignment="1" applyProtection="1">
      <alignment horizontal="left" vertical="center" wrapText="1"/>
    </xf>
    <xf numFmtId="0" fontId="2" fillId="2" borderId="43" xfId="0" applyNumberFormat="1" applyFont="1" applyFill="1" applyBorder="1" applyAlignment="1" applyProtection="1"/>
    <xf numFmtId="0" fontId="1" fillId="2" borderId="0" xfId="0" applyNumberFormat="1" applyFont="1" applyFill="1" applyAlignment="1" applyProtection="1"/>
    <xf numFmtId="0" fontId="2" fillId="2" borderId="0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Protection="1"/>
    <xf numFmtId="0" fontId="2" fillId="2" borderId="0" xfId="0" applyFont="1" applyFill="1" applyAlignment="1" applyProtection="1">
      <alignment wrapText="1"/>
      <protection hidden="1"/>
    </xf>
    <xf numFmtId="0" fontId="2" fillId="0" borderId="0" xfId="0" applyFont="1" applyFill="1" applyAlignment="1" applyProtection="1">
      <alignment wrapText="1"/>
      <protection hidden="1"/>
    </xf>
    <xf numFmtId="0" fontId="2" fillId="0" borderId="0" xfId="0" applyNumberFormat="1" applyFont="1" applyFill="1" applyBorder="1" applyAlignment="1" applyProtection="1"/>
    <xf numFmtId="0" fontId="2" fillId="4" borderId="0" xfId="0" applyFont="1" applyFill="1" applyAlignment="1" applyProtection="1">
      <alignment wrapText="1"/>
    </xf>
    <xf numFmtId="0" fontId="2" fillId="0" borderId="20" xfId="0" applyNumberFormat="1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/>
    <xf numFmtId="0" fontId="2" fillId="2" borderId="0" xfId="0" applyFont="1" applyFill="1" applyBorder="1" applyAlignment="1" applyProtection="1"/>
    <xf numFmtId="164" fontId="2" fillId="2" borderId="0" xfId="0" applyNumberFormat="1" applyFont="1" applyFill="1" applyBorder="1" applyAlignment="1" applyProtection="1"/>
    <xf numFmtId="41" fontId="8" fillId="2" borderId="0" xfId="0" applyNumberFormat="1" applyFont="1" applyFill="1" applyBorder="1" applyAlignment="1" applyProtection="1"/>
    <xf numFmtId="0" fontId="2" fillId="0" borderId="36" xfId="0" applyFont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/>
    <xf numFmtId="0" fontId="5" fillId="2" borderId="0" xfId="0" applyNumberFormat="1" applyFont="1" applyFill="1" applyBorder="1" applyAlignment="1" applyProtection="1">
      <alignment horizontal="left"/>
    </xf>
    <xf numFmtId="0" fontId="4" fillId="2" borderId="0" xfId="0" applyNumberFormat="1" applyFont="1" applyFill="1" applyAlignment="1" applyProtection="1"/>
    <xf numFmtId="0" fontId="13" fillId="2" borderId="0" xfId="0" applyNumberFormat="1" applyFont="1" applyFill="1" applyAlignment="1" applyProtection="1"/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1" xfId="0" applyNumberFormat="1" applyFont="1" applyFill="1" applyBorder="1" applyAlignment="1" applyProtection="1">
      <alignment horizontal="left" vertical="center"/>
    </xf>
    <xf numFmtId="0" fontId="2" fillId="0" borderId="28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Alignment="1" applyProtection="1">
      <alignment horizontal="left"/>
    </xf>
    <xf numFmtId="0" fontId="6" fillId="2" borderId="1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>
      <alignment horizontal="left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left" vertical="center"/>
    </xf>
    <xf numFmtId="0" fontId="6" fillId="2" borderId="35" xfId="0" applyNumberFormat="1" applyFont="1" applyFill="1" applyBorder="1" applyAlignment="1" applyProtection="1"/>
    <xf numFmtId="0" fontId="8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6" fillId="2" borderId="0" xfId="0" applyNumberFormat="1" applyFont="1" applyFill="1" applyBorder="1" applyAlignment="1" applyProtection="1">
      <alignment horizontal="left"/>
    </xf>
    <xf numFmtId="0" fontId="6" fillId="2" borderId="4" xfId="0" applyNumberFormat="1" applyFont="1" applyFill="1" applyBorder="1" applyAlignment="1" applyProtection="1">
      <alignment horizontal="left"/>
    </xf>
    <xf numFmtId="0" fontId="4" fillId="2" borderId="4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2" fillId="0" borderId="39" xfId="0" applyFont="1" applyBorder="1" applyAlignment="1" applyProtection="1">
      <alignment vertical="center" wrapText="1"/>
    </xf>
    <xf numFmtId="0" fontId="2" fillId="0" borderId="54" xfId="0" applyFont="1" applyBorder="1" applyAlignment="1" applyProtection="1">
      <alignment vertical="center" wrapText="1"/>
    </xf>
    <xf numFmtId="0" fontId="2" fillId="0" borderId="42" xfId="0" applyFont="1" applyBorder="1" applyAlignment="1" applyProtection="1">
      <alignment horizontal="left" vertical="center" wrapText="1"/>
    </xf>
    <xf numFmtId="0" fontId="2" fillId="0" borderId="59" xfId="0" applyFont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5" fillId="2" borderId="0" xfId="0" applyFont="1" applyFill="1" applyAlignment="1" applyProtection="1"/>
    <xf numFmtId="0" fontId="11" fillId="2" borderId="0" xfId="0" applyFont="1" applyFill="1" applyProtection="1"/>
    <xf numFmtId="0" fontId="6" fillId="2" borderId="0" xfId="0" applyNumberFormat="1" applyFont="1" applyFill="1" applyAlignment="1" applyProtection="1"/>
    <xf numFmtId="0" fontId="2" fillId="0" borderId="37" xfId="0" applyNumberFormat="1" applyFont="1" applyFill="1" applyBorder="1" applyAlignment="1" applyProtection="1">
      <alignment horizontal="center" vertical="center"/>
    </xf>
    <xf numFmtId="0" fontId="2" fillId="0" borderId="65" xfId="0" applyFont="1" applyBorder="1" applyAlignment="1" applyProtection="1">
      <alignment wrapText="1"/>
    </xf>
    <xf numFmtId="0" fontId="2" fillId="0" borderId="20" xfId="0" applyFont="1" applyBorder="1" applyAlignment="1" applyProtection="1">
      <alignment horizontal="left" wrapText="1"/>
    </xf>
    <xf numFmtId="0" fontId="2" fillId="0" borderId="41" xfId="0" applyFont="1" applyBorder="1" applyAlignment="1" applyProtection="1">
      <alignment wrapText="1"/>
    </xf>
    <xf numFmtId="0" fontId="2" fillId="0" borderId="37" xfId="0" applyFont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vertical="center"/>
    </xf>
    <xf numFmtId="0" fontId="4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center"/>
    </xf>
    <xf numFmtId="41" fontId="13" fillId="2" borderId="0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/>
    </xf>
    <xf numFmtId="0" fontId="2" fillId="0" borderId="13" xfId="0" applyFont="1" applyBorder="1" applyAlignment="1" applyProtection="1">
      <alignment horizontal="left" vertical="center"/>
    </xf>
    <xf numFmtId="0" fontId="2" fillId="0" borderId="65" xfId="0" applyNumberFormat="1" applyFont="1" applyFill="1" applyBorder="1" applyAlignment="1" applyProtection="1">
      <alignment horizontal="left" vertical="center"/>
    </xf>
    <xf numFmtId="41" fontId="5" fillId="2" borderId="0" xfId="0" applyNumberFormat="1" applyFont="1" applyFill="1" applyBorder="1" applyAlignment="1" applyProtection="1"/>
    <xf numFmtId="164" fontId="5" fillId="2" borderId="0" xfId="0" applyNumberFormat="1" applyFont="1" applyFill="1" applyBorder="1" applyAlignment="1" applyProtection="1"/>
    <xf numFmtId="0" fontId="16" fillId="0" borderId="0" xfId="0" applyFont="1" applyProtection="1"/>
    <xf numFmtId="0" fontId="16" fillId="0" borderId="0" xfId="0" applyFont="1" applyFill="1" applyProtection="1"/>
    <xf numFmtId="0" fontId="17" fillId="0" borderId="0" xfId="0" applyNumberFormat="1" applyFont="1" applyFill="1" applyAlignment="1" applyProtection="1"/>
    <xf numFmtId="0" fontId="2" fillId="0" borderId="0" xfId="0" applyFont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4" borderId="0" xfId="0" applyFont="1" applyFill="1" applyProtection="1"/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41" xfId="0" applyNumberFormat="1" applyFont="1" applyFill="1" applyBorder="1" applyAlignment="1" applyProtection="1">
      <alignment horizontal="center" vertical="center" wrapText="1"/>
    </xf>
    <xf numFmtId="0" fontId="2" fillId="0" borderId="67" xfId="0" applyFont="1" applyBorder="1" applyAlignment="1" applyProtection="1">
      <alignment horizontal="left" vertical="center" wrapText="1"/>
    </xf>
    <xf numFmtId="0" fontId="2" fillId="0" borderId="38" xfId="0" applyFont="1" applyBorder="1" applyAlignment="1" applyProtection="1">
      <alignment horizontal="center" vertical="center" wrapText="1"/>
    </xf>
    <xf numFmtId="0" fontId="2" fillId="0" borderId="39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38" xfId="0" applyFont="1" applyBorder="1" applyAlignment="1" applyProtection="1">
      <alignment vertical="center" wrapText="1"/>
    </xf>
    <xf numFmtId="0" fontId="2" fillId="0" borderId="13" xfId="0" applyNumberFormat="1" applyFont="1" applyFill="1" applyBorder="1" applyAlignment="1" applyProtection="1">
      <alignment horizontal="center" vertical="center"/>
    </xf>
    <xf numFmtId="164" fontId="2" fillId="0" borderId="13" xfId="0" applyNumberFormat="1" applyFont="1" applyFill="1" applyBorder="1" applyAlignment="1" applyProtection="1">
      <alignment horizontal="left" wrapText="1"/>
    </xf>
    <xf numFmtId="164" fontId="2" fillId="0" borderId="28" xfId="0" applyNumberFormat="1" applyFont="1" applyFill="1" applyBorder="1" applyAlignment="1" applyProtection="1">
      <alignment horizontal="left" wrapText="1"/>
    </xf>
    <xf numFmtId="0" fontId="12" fillId="2" borderId="0" xfId="0" applyFont="1" applyFill="1" applyBorder="1" applyAlignment="1" applyProtection="1"/>
    <xf numFmtId="0" fontId="2" fillId="0" borderId="13" xfId="0" applyFont="1" applyBorder="1" applyAlignment="1" applyProtection="1">
      <alignment wrapText="1"/>
    </xf>
    <xf numFmtId="0" fontId="2" fillId="0" borderId="41" xfId="0" applyFont="1" applyBorder="1" applyAlignment="1" applyProtection="1">
      <alignment horizontal="left" wrapText="1"/>
    </xf>
    <xf numFmtId="0" fontId="2" fillId="0" borderId="37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3" fontId="2" fillId="3" borderId="20" xfId="0" applyNumberFormat="1" applyFont="1" applyFill="1" applyBorder="1" applyAlignment="1" applyProtection="1">
      <alignment wrapText="1"/>
      <protection locked="0"/>
    </xf>
    <xf numFmtId="3" fontId="2" fillId="3" borderId="13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3" borderId="58" xfId="0" applyNumberFormat="1" applyFont="1" applyFill="1" applyBorder="1" applyAlignment="1" applyProtection="1">
      <protection locked="0"/>
    </xf>
    <xf numFmtId="3" fontId="2" fillId="3" borderId="65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49" xfId="0" applyNumberFormat="1" applyFont="1" applyFill="1" applyBorder="1" applyAlignment="1" applyProtection="1">
      <protection locked="0"/>
    </xf>
    <xf numFmtId="3" fontId="2" fillId="3" borderId="53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0" borderId="20" xfId="0" applyNumberFormat="1" applyFont="1" applyFill="1" applyBorder="1" applyAlignment="1" applyProtection="1"/>
    <xf numFmtId="3" fontId="2" fillId="0" borderId="28" xfId="0" applyNumberFormat="1" applyFont="1" applyFill="1" applyBorder="1" applyAlignment="1" applyProtection="1"/>
    <xf numFmtId="3" fontId="2" fillId="6" borderId="25" xfId="0" applyNumberFormat="1" applyFont="1" applyFill="1" applyBorder="1" applyAlignment="1" applyProtection="1"/>
    <xf numFmtId="3" fontId="2" fillId="6" borderId="49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6" borderId="13" xfId="0" applyNumberFormat="1" applyFont="1" applyFill="1" applyBorder="1" applyAlignment="1" applyProtection="1"/>
    <xf numFmtId="3" fontId="2" fillId="3" borderId="54" xfId="0" applyNumberFormat="1" applyFont="1" applyFill="1" applyBorder="1" applyAlignment="1" applyProtection="1">
      <protection locked="0"/>
    </xf>
    <xf numFmtId="3" fontId="2" fillId="0" borderId="21" xfId="0" applyNumberFormat="1" applyFont="1" applyFill="1" applyBorder="1" applyAlignment="1" applyProtection="1"/>
    <xf numFmtId="3" fontId="2" fillId="0" borderId="41" xfId="0" applyNumberFormat="1" applyFont="1" applyFill="1" applyBorder="1" applyAlignment="1" applyProtection="1"/>
    <xf numFmtId="3" fontId="2" fillId="3" borderId="55" xfId="0" applyNumberFormat="1" applyFont="1" applyFill="1" applyBorder="1" applyAlignment="1" applyProtection="1">
      <protection locked="0"/>
    </xf>
    <xf numFmtId="3" fontId="2" fillId="3" borderId="57" xfId="0" applyNumberFormat="1" applyFont="1" applyFill="1" applyBorder="1" applyAlignment="1" applyProtection="1">
      <protection locked="0"/>
    </xf>
    <xf numFmtId="3" fontId="2" fillId="3" borderId="56" xfId="0" applyNumberFormat="1" applyFont="1" applyFill="1" applyBorder="1" applyAlignment="1" applyProtection="1">
      <protection locked="0"/>
    </xf>
    <xf numFmtId="3" fontId="2" fillId="3" borderId="72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6" borderId="3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6" borderId="33" xfId="0" applyNumberFormat="1" applyFont="1" applyFill="1" applyBorder="1" applyAlignment="1" applyProtection="1"/>
    <xf numFmtId="3" fontId="2" fillId="0" borderId="37" xfId="0" applyNumberFormat="1" applyFont="1" applyFill="1" applyBorder="1" applyAlignment="1" applyProtection="1"/>
    <xf numFmtId="3" fontId="2" fillId="0" borderId="2" xfId="0" applyNumberFormat="1" applyFont="1" applyFill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3" borderId="67" xfId="0" applyNumberFormat="1" applyFont="1" applyFill="1" applyBorder="1" applyAlignment="1" applyProtection="1">
      <protection locked="0"/>
    </xf>
    <xf numFmtId="3" fontId="2" fillId="3" borderId="59" xfId="0" applyNumberFormat="1" applyFont="1" applyFill="1" applyBorder="1" applyAlignment="1" applyProtection="1">
      <protection locked="0"/>
    </xf>
    <xf numFmtId="3" fontId="2" fillId="0" borderId="37" xfId="0" applyNumberFormat="1" applyFont="1" applyBorder="1" applyAlignment="1" applyProtection="1"/>
    <xf numFmtId="3" fontId="2" fillId="3" borderId="14" xfId="0" applyNumberFormat="1" applyFont="1" applyFill="1" applyBorder="1" applyAlignment="1" applyProtection="1">
      <protection locked="0"/>
    </xf>
    <xf numFmtId="3" fontId="2" fillId="3" borderId="64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3" borderId="9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13" xfId="0" applyNumberFormat="1" applyFont="1" applyFill="1" applyBorder="1" applyAlignment="1" applyProtection="1">
      <alignment wrapText="1"/>
      <protection locked="0"/>
    </xf>
    <xf numFmtId="3" fontId="2" fillId="3" borderId="6" xfId="0" applyNumberFormat="1" applyFont="1" applyFill="1" applyBorder="1" applyAlignment="1" applyProtection="1">
      <alignment wrapText="1"/>
      <protection locked="0"/>
    </xf>
    <xf numFmtId="3" fontId="2" fillId="3" borderId="73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37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5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0" borderId="42" xfId="0" applyNumberFormat="1" applyFont="1" applyFill="1" applyBorder="1" applyAlignment="1" applyProtection="1"/>
    <xf numFmtId="3" fontId="2" fillId="3" borderId="11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3" borderId="63" xfId="0" applyNumberFormat="1" applyFont="1" applyFill="1" applyBorder="1" applyAlignment="1" applyProtection="1">
      <protection locked="0"/>
    </xf>
    <xf numFmtId="3" fontId="2" fillId="3" borderId="27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9" borderId="13" xfId="0" applyNumberFormat="1" applyFont="1" applyFill="1" applyBorder="1" applyAlignment="1" applyProtection="1">
      <protection locked="0"/>
    </xf>
    <xf numFmtId="3" fontId="2" fillId="9" borderId="20" xfId="0" applyNumberFormat="1" applyFont="1" applyFill="1" applyBorder="1" applyAlignment="1" applyProtection="1">
      <protection locked="0"/>
    </xf>
    <xf numFmtId="3" fontId="2" fillId="9" borderId="41" xfId="0" applyNumberFormat="1" applyFont="1" applyFill="1" applyBorder="1" applyAlignment="1" applyProtection="1">
      <protection locked="0"/>
    </xf>
    <xf numFmtId="3" fontId="2" fillId="9" borderId="28" xfId="0" applyNumberFormat="1" applyFont="1" applyFill="1" applyBorder="1" applyAlignment="1" applyProtection="1">
      <protection locked="0"/>
    </xf>
    <xf numFmtId="3" fontId="2" fillId="9" borderId="65" xfId="0" applyNumberFormat="1" applyFont="1" applyFill="1" applyBorder="1" applyAlignment="1" applyProtection="1">
      <protection locked="0"/>
    </xf>
    <xf numFmtId="3" fontId="2" fillId="9" borderId="2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3" borderId="0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6" borderId="73" xfId="0" applyNumberFormat="1" applyFont="1" applyFill="1" applyBorder="1" applyAlignment="1" applyProtection="1"/>
    <xf numFmtId="3" fontId="2" fillId="6" borderId="72" xfId="0" applyNumberFormat="1" applyFont="1" applyFill="1" applyBorder="1" applyAlignment="1" applyProtection="1"/>
    <xf numFmtId="3" fontId="2" fillId="0" borderId="63" xfId="0" applyNumberFormat="1" applyFont="1" applyFill="1" applyBorder="1" applyAlignment="1" applyProtection="1"/>
    <xf numFmtId="3" fontId="2" fillId="3" borderId="41" xfId="0" applyNumberFormat="1" applyFont="1" applyFill="1" applyBorder="1" applyAlignment="1" applyProtection="1">
      <alignment wrapText="1"/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0" borderId="38" xfId="0" applyNumberFormat="1" applyFont="1" applyFill="1" applyBorder="1" applyAlignment="1" applyProtection="1"/>
    <xf numFmtId="3" fontId="2" fillId="3" borderId="68" xfId="0" applyNumberFormat="1" applyFont="1" applyFill="1" applyBorder="1" applyAlignment="1" applyProtection="1">
      <protection locked="0"/>
    </xf>
    <xf numFmtId="3" fontId="2" fillId="3" borderId="62" xfId="0" applyNumberFormat="1" applyFont="1" applyFill="1" applyBorder="1" applyAlignment="1" applyProtection="1">
      <alignment wrapText="1"/>
      <protection locked="0"/>
    </xf>
    <xf numFmtId="3" fontId="2" fillId="0" borderId="11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4" borderId="0" xfId="0" applyFont="1" applyFill="1" applyAlignment="1" applyProtection="1">
      <alignment wrapText="1"/>
      <protection hidden="1"/>
    </xf>
    <xf numFmtId="0" fontId="2" fillId="5" borderId="0" xfId="0" applyFont="1" applyFill="1" applyBorder="1" applyProtection="1"/>
    <xf numFmtId="0" fontId="10" fillId="2" borderId="0" xfId="0" applyFont="1" applyFill="1" applyBorder="1" applyAlignment="1" applyProtection="1">
      <alignment horizontal="left"/>
    </xf>
    <xf numFmtId="0" fontId="2" fillId="5" borderId="0" xfId="0" applyFont="1" applyFill="1" applyProtection="1"/>
    <xf numFmtId="0" fontId="2" fillId="7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/>
    <xf numFmtId="0" fontId="16" fillId="0" borderId="0" xfId="0" applyNumberFormat="1" applyFont="1" applyFill="1" applyAlignment="1" applyProtection="1"/>
    <xf numFmtId="0" fontId="16" fillId="0" borderId="0" xfId="0" applyFont="1"/>
    <xf numFmtId="0" fontId="2" fillId="0" borderId="0" xfId="0" applyFont="1" applyFill="1" applyBorder="1" applyProtection="1"/>
    <xf numFmtId="0" fontId="7" fillId="2" borderId="0" xfId="0" applyNumberFormat="1" applyFont="1" applyFill="1" applyBorder="1" applyAlignment="1" applyProtection="1">
      <alignment horizontal="center" vertical="center" wrapText="1"/>
    </xf>
    <xf numFmtId="3" fontId="2" fillId="3" borderId="70" xfId="0" applyNumberFormat="1" applyFont="1" applyFill="1" applyBorder="1" applyAlignment="1" applyProtection="1"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1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left" vertical="center" wrapText="1"/>
    </xf>
    <xf numFmtId="0" fontId="2" fillId="0" borderId="36" xfId="0" applyNumberFormat="1" applyFont="1" applyFill="1" applyBorder="1" applyAlignment="1" applyProtection="1">
      <alignment horizontal="center" vertical="center"/>
    </xf>
    <xf numFmtId="0" fontId="2" fillId="0" borderId="35" xfId="0" applyNumberFormat="1" applyFont="1" applyFill="1" applyBorder="1" applyAlignment="1" applyProtection="1">
      <alignment horizontal="center" vertical="center"/>
    </xf>
    <xf numFmtId="0" fontId="2" fillId="0" borderId="45" xfId="0" applyNumberFormat="1" applyFont="1" applyFill="1" applyBorder="1" applyAlignment="1" applyProtection="1">
      <alignment horizontal="center" vertical="center"/>
    </xf>
    <xf numFmtId="0" fontId="2" fillId="0" borderId="4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47" xfId="0" applyNumberFormat="1" applyFont="1" applyFill="1" applyBorder="1" applyAlignment="1" applyProtection="1">
      <alignment horizontal="center" vertical="center"/>
    </xf>
    <xf numFmtId="0" fontId="2" fillId="0" borderId="42" xfId="0" applyNumberFormat="1" applyFont="1" applyFill="1" applyBorder="1" applyAlignment="1" applyProtection="1">
      <alignment horizontal="left" vertical="center" wrapText="1"/>
    </xf>
    <xf numFmtId="0" fontId="2" fillId="0" borderId="59" xfId="0" applyNumberFormat="1" applyFont="1" applyFill="1" applyBorder="1" applyAlignment="1" applyProtection="1">
      <alignment horizontal="left" vertical="center" wrapText="1"/>
    </xf>
    <xf numFmtId="0" fontId="2" fillId="0" borderId="38" xfId="0" applyNumberFormat="1" applyFont="1" applyFill="1" applyBorder="1" applyAlignment="1" applyProtection="1">
      <alignment horizontal="left" vertical="center" wrapText="1"/>
    </xf>
    <xf numFmtId="0" fontId="2" fillId="0" borderId="67" xfId="0" applyNumberFormat="1" applyFont="1" applyFill="1" applyBorder="1" applyAlignment="1" applyProtection="1">
      <alignment horizontal="left" vertical="center" wrapText="1"/>
    </xf>
    <xf numFmtId="0" fontId="2" fillId="0" borderId="54" xfId="0" applyNumberFormat="1" applyFont="1" applyFill="1" applyBorder="1" applyAlignment="1" applyProtection="1">
      <alignment horizontal="left" vertical="center" wrapText="1"/>
    </xf>
    <xf numFmtId="0" fontId="2" fillId="0" borderId="47" xfId="0" applyNumberFormat="1" applyFont="1" applyFill="1" applyBorder="1" applyAlignment="1" applyProtection="1">
      <alignment horizontal="center" vertical="center" wrapText="1"/>
    </xf>
    <xf numFmtId="0" fontId="2" fillId="0" borderId="32" xfId="0" applyNumberFormat="1" applyFont="1" applyFill="1" applyBorder="1" applyAlignment="1" applyProtection="1">
      <alignment horizontal="left" vertical="center" wrapText="1"/>
    </xf>
    <xf numFmtId="0" fontId="2" fillId="0" borderId="66" xfId="0" applyNumberFormat="1" applyFont="1" applyFill="1" applyBorder="1" applyAlignment="1" applyProtection="1">
      <alignment horizontal="left" vertical="center" wrapText="1"/>
    </xf>
    <xf numFmtId="0" fontId="2" fillId="0" borderId="40" xfId="0" applyNumberFormat="1" applyFont="1" applyFill="1" applyBorder="1" applyAlignment="1" applyProtection="1">
      <alignment horizontal="left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28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left"/>
    </xf>
    <xf numFmtId="0" fontId="2" fillId="0" borderId="59" xfId="0" applyFont="1" applyBorder="1" applyAlignment="1" applyProtection="1">
      <alignment horizontal="left"/>
    </xf>
    <xf numFmtId="0" fontId="2" fillId="0" borderId="19" xfId="0" applyNumberFormat="1" applyFont="1" applyFill="1" applyBorder="1" applyAlignment="1" applyProtection="1">
      <alignment horizontal="left" vertical="center" wrapText="1"/>
    </xf>
    <xf numFmtId="0" fontId="2" fillId="0" borderId="71" xfId="0" applyNumberFormat="1" applyFont="1" applyFill="1" applyBorder="1" applyAlignment="1" applyProtection="1">
      <alignment horizontal="left" vertical="center" wrapText="1"/>
    </xf>
    <xf numFmtId="0" fontId="2" fillId="0" borderId="72" xfId="0" applyNumberFormat="1" applyFont="1" applyFill="1" applyBorder="1" applyAlignment="1" applyProtection="1">
      <alignment horizontal="left" vertical="center" wrapText="1"/>
    </xf>
    <xf numFmtId="0" fontId="2" fillId="0" borderId="73" xfId="0" applyNumberFormat="1" applyFont="1" applyFill="1" applyBorder="1" applyAlignment="1" applyProtection="1">
      <alignment horizontal="left" vertical="center" wrapText="1"/>
    </xf>
    <xf numFmtId="0" fontId="2" fillId="0" borderId="30" xfId="0" applyNumberFormat="1" applyFont="1" applyFill="1" applyBorder="1" applyAlignment="1" applyProtection="1">
      <alignment horizontal="left" vertical="center" wrapText="1"/>
    </xf>
    <xf numFmtId="0" fontId="2" fillId="0" borderId="31" xfId="0" applyNumberFormat="1" applyFont="1" applyFill="1" applyBorder="1" applyAlignment="1" applyProtection="1">
      <alignment horizontal="left" vertical="center" wrapText="1"/>
    </xf>
    <xf numFmtId="0" fontId="2" fillId="0" borderId="36" xfId="0" applyFont="1" applyBorder="1" applyAlignment="1" applyProtection="1">
      <alignment vertical="center"/>
    </xf>
    <xf numFmtId="0" fontId="2" fillId="0" borderId="45" xfId="0" applyFont="1" applyBorder="1" applyAlignment="1" applyProtection="1">
      <alignment vertical="center"/>
    </xf>
    <xf numFmtId="0" fontId="2" fillId="0" borderId="15" xfId="0" applyNumberFormat="1" applyFont="1" applyFill="1" applyBorder="1" applyAlignment="1" applyProtection="1">
      <alignment horizontal="left" vertical="center" wrapText="1"/>
    </xf>
    <xf numFmtId="0" fontId="2" fillId="0" borderId="16" xfId="0" applyNumberFormat="1" applyFont="1" applyFill="1" applyBorder="1" applyAlignment="1" applyProtection="1">
      <alignment horizontal="left" vertical="center" wrapText="1"/>
    </xf>
    <xf numFmtId="0" fontId="2" fillId="0" borderId="54" xfId="0" applyFont="1" applyBorder="1" applyAlignment="1" applyProtection="1">
      <alignment horizontal="left" vertical="center" wrapText="1"/>
    </xf>
    <xf numFmtId="0" fontId="2" fillId="0" borderId="72" xfId="0" applyFont="1" applyBorder="1" applyAlignment="1" applyProtection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2" fillId="2" borderId="0" xfId="0" applyNumberFormat="1" applyFont="1" applyFill="1" applyAlignment="1" applyProtection="1"/>
    <xf numFmtId="0" fontId="8" fillId="2" borderId="0" xfId="0" applyNumberFormat="1" applyFont="1" applyFill="1" applyAlignment="1" applyProtection="1"/>
    <xf numFmtId="0" fontId="2" fillId="2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6" fillId="2" borderId="0" xfId="0" applyFont="1" applyFill="1" applyProtection="1"/>
    <xf numFmtId="0" fontId="5" fillId="2" borderId="0" xfId="0" applyFont="1" applyFill="1" applyProtection="1"/>
    <xf numFmtId="0" fontId="3" fillId="2" borderId="0" xfId="0" applyFont="1" applyFill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44" xfId="0" applyNumberFormat="1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vertical="center" wrapText="1"/>
    </xf>
    <xf numFmtId="0" fontId="3" fillId="2" borderId="0" xfId="0" applyNumberFormat="1" applyFont="1" applyFill="1" applyBorder="1" applyAlignment="1" applyProtection="1"/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37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5" fillId="2" borderId="0" xfId="0" applyNumberFormat="1" applyFont="1" applyFill="1" applyAlignment="1" applyProtection="1"/>
    <xf numFmtId="0" fontId="3" fillId="2" borderId="0" xfId="0" applyNumberFormat="1" applyFont="1" applyFill="1" applyAlignment="1" applyProtection="1"/>
    <xf numFmtId="0" fontId="2" fillId="0" borderId="65" xfId="0" applyFont="1" applyBorder="1" applyAlignment="1" applyProtection="1">
      <alignment horizontal="left" vertical="center"/>
    </xf>
    <xf numFmtId="0" fontId="13" fillId="2" borderId="0" xfId="0" applyFont="1" applyFill="1" applyAlignment="1" applyProtection="1">
      <alignment vertical="center"/>
    </xf>
    <xf numFmtId="0" fontId="2" fillId="0" borderId="41" xfId="0" applyFont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/>
    </xf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left" vertical="center" wrapText="1"/>
    </xf>
    <xf numFmtId="0" fontId="2" fillId="0" borderId="20" xfId="0" applyNumberFormat="1" applyFont="1" applyFill="1" applyBorder="1" applyAlignment="1" applyProtection="1">
      <alignment horizontal="left" vertical="center" wrapText="1"/>
    </xf>
    <xf numFmtId="0" fontId="2" fillId="0" borderId="28" xfId="0" applyNumberFormat="1" applyFont="1" applyFill="1" applyBorder="1" applyAlignment="1" applyProtection="1">
      <alignment horizontal="left" vertical="center" wrapText="1"/>
    </xf>
    <xf numFmtId="0" fontId="2" fillId="0" borderId="69" xfId="0" applyNumberFormat="1" applyFont="1" applyFill="1" applyBorder="1" applyAlignment="1" applyProtection="1">
      <alignment horizontal="left" vertical="center" wrapText="1"/>
    </xf>
    <xf numFmtId="0" fontId="2" fillId="2" borderId="43" xfId="0" applyNumberFormat="1" applyFont="1" applyFill="1" applyBorder="1" applyAlignment="1" applyProtection="1"/>
    <xf numFmtId="0" fontId="1" fillId="2" borderId="0" xfId="0" applyNumberFormat="1" applyFont="1" applyFill="1" applyAlignment="1" applyProtection="1"/>
    <xf numFmtId="0" fontId="2" fillId="2" borderId="0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Protection="1"/>
    <xf numFmtId="0" fontId="2" fillId="2" borderId="0" xfId="0" applyFont="1" applyFill="1" applyAlignment="1" applyProtection="1">
      <alignment wrapText="1"/>
      <protection hidden="1"/>
    </xf>
    <xf numFmtId="0" fontId="2" fillId="0" borderId="0" xfId="0" applyFont="1" applyFill="1" applyAlignment="1" applyProtection="1">
      <alignment wrapText="1"/>
      <protection hidden="1"/>
    </xf>
    <xf numFmtId="0" fontId="2" fillId="0" borderId="0" xfId="0" applyNumberFormat="1" applyFont="1" applyFill="1" applyBorder="1" applyAlignment="1" applyProtection="1"/>
    <xf numFmtId="0" fontId="2" fillId="4" borderId="0" xfId="0" applyFont="1" applyFill="1" applyAlignment="1" applyProtection="1">
      <alignment wrapText="1"/>
    </xf>
    <xf numFmtId="0" fontId="2" fillId="0" borderId="20" xfId="0" applyNumberFormat="1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/>
    <xf numFmtId="0" fontId="2" fillId="2" borderId="0" xfId="0" applyFont="1" applyFill="1" applyBorder="1" applyAlignment="1" applyProtection="1"/>
    <xf numFmtId="164" fontId="2" fillId="2" borderId="0" xfId="0" applyNumberFormat="1" applyFont="1" applyFill="1" applyBorder="1" applyAlignment="1" applyProtection="1"/>
    <xf numFmtId="41" fontId="8" fillId="2" borderId="0" xfId="0" applyNumberFormat="1" applyFont="1" applyFill="1" applyBorder="1" applyAlignment="1" applyProtection="1"/>
    <xf numFmtId="0" fontId="2" fillId="0" borderId="36" xfId="0" applyFont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/>
    <xf numFmtId="0" fontId="5" fillId="2" borderId="0" xfId="0" applyNumberFormat="1" applyFont="1" applyFill="1" applyBorder="1" applyAlignment="1" applyProtection="1">
      <alignment horizontal="left"/>
    </xf>
    <xf numFmtId="0" fontId="4" fillId="2" borderId="0" xfId="0" applyNumberFormat="1" applyFont="1" applyFill="1" applyAlignment="1" applyProtection="1"/>
    <xf numFmtId="0" fontId="13" fillId="2" borderId="0" xfId="0" applyNumberFormat="1" applyFont="1" applyFill="1" applyAlignment="1" applyProtection="1"/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1" xfId="0" applyNumberFormat="1" applyFont="1" applyFill="1" applyBorder="1" applyAlignment="1" applyProtection="1">
      <alignment horizontal="left" vertical="center"/>
    </xf>
    <xf numFmtId="0" fontId="2" fillId="0" borderId="28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Alignment="1" applyProtection="1">
      <alignment horizontal="left"/>
    </xf>
    <xf numFmtId="0" fontId="6" fillId="2" borderId="1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>
      <alignment horizontal="left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left" vertical="center"/>
    </xf>
    <xf numFmtId="0" fontId="6" fillId="2" borderId="35" xfId="0" applyNumberFormat="1" applyFont="1" applyFill="1" applyBorder="1" applyAlignment="1" applyProtection="1"/>
    <xf numFmtId="0" fontId="8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6" fillId="2" borderId="0" xfId="0" applyNumberFormat="1" applyFont="1" applyFill="1" applyBorder="1" applyAlignment="1" applyProtection="1">
      <alignment horizontal="left"/>
    </xf>
    <xf numFmtId="0" fontId="6" fillId="2" borderId="4" xfId="0" applyNumberFormat="1" applyFont="1" applyFill="1" applyBorder="1" applyAlignment="1" applyProtection="1">
      <alignment horizontal="left"/>
    </xf>
    <xf numFmtId="0" fontId="4" fillId="2" borderId="4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2" fillId="0" borderId="39" xfId="0" applyFont="1" applyBorder="1" applyAlignment="1" applyProtection="1">
      <alignment vertical="center" wrapText="1"/>
    </xf>
    <xf numFmtId="0" fontId="2" fillId="0" borderId="54" xfId="0" applyFont="1" applyBorder="1" applyAlignment="1" applyProtection="1">
      <alignment vertical="center" wrapText="1"/>
    </xf>
    <xf numFmtId="0" fontId="2" fillId="0" borderId="42" xfId="0" applyFont="1" applyBorder="1" applyAlignment="1" applyProtection="1">
      <alignment horizontal="left" vertical="center" wrapText="1"/>
    </xf>
    <xf numFmtId="0" fontId="2" fillId="0" borderId="59" xfId="0" applyFont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5" fillId="2" borderId="0" xfId="0" applyFont="1" applyFill="1" applyAlignment="1" applyProtection="1"/>
    <xf numFmtId="0" fontId="11" fillId="2" borderId="0" xfId="0" applyFont="1" applyFill="1" applyProtection="1"/>
    <xf numFmtId="0" fontId="6" fillId="2" borderId="0" xfId="0" applyNumberFormat="1" applyFont="1" applyFill="1" applyAlignment="1" applyProtection="1"/>
    <xf numFmtId="0" fontId="2" fillId="0" borderId="37" xfId="0" applyNumberFormat="1" applyFont="1" applyFill="1" applyBorder="1" applyAlignment="1" applyProtection="1">
      <alignment horizontal="center" vertical="center"/>
    </xf>
    <xf numFmtId="0" fontId="2" fillId="0" borderId="65" xfId="0" applyFont="1" applyBorder="1" applyAlignment="1" applyProtection="1">
      <alignment wrapText="1"/>
    </xf>
    <xf numFmtId="0" fontId="2" fillId="0" borderId="20" xfId="0" applyFont="1" applyBorder="1" applyAlignment="1" applyProtection="1">
      <alignment horizontal="left" wrapText="1"/>
    </xf>
    <xf numFmtId="0" fontId="2" fillId="0" borderId="41" xfId="0" applyFont="1" applyBorder="1" applyAlignment="1" applyProtection="1">
      <alignment wrapText="1"/>
    </xf>
    <xf numFmtId="0" fontId="2" fillId="0" borderId="37" xfId="0" applyFont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vertical="center"/>
    </xf>
    <xf numFmtId="0" fontId="4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center"/>
    </xf>
    <xf numFmtId="41" fontId="13" fillId="2" borderId="0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/>
    </xf>
    <xf numFmtId="0" fontId="2" fillId="0" borderId="13" xfId="0" applyFont="1" applyBorder="1" applyAlignment="1" applyProtection="1">
      <alignment horizontal="left" vertical="center"/>
    </xf>
    <xf numFmtId="0" fontId="2" fillId="0" borderId="65" xfId="0" applyNumberFormat="1" applyFont="1" applyFill="1" applyBorder="1" applyAlignment="1" applyProtection="1">
      <alignment horizontal="left" vertical="center"/>
    </xf>
    <xf numFmtId="41" fontId="5" fillId="2" borderId="0" xfId="0" applyNumberFormat="1" applyFont="1" applyFill="1" applyBorder="1" applyAlignment="1" applyProtection="1"/>
    <xf numFmtId="164" fontId="5" fillId="2" borderId="0" xfId="0" applyNumberFormat="1" applyFont="1" applyFill="1" applyBorder="1" applyAlignment="1" applyProtection="1"/>
    <xf numFmtId="0" fontId="16" fillId="0" borderId="0" xfId="0" applyFont="1" applyProtection="1"/>
    <xf numFmtId="0" fontId="16" fillId="0" borderId="0" xfId="0" applyFont="1" applyFill="1" applyProtection="1"/>
    <xf numFmtId="0" fontId="17" fillId="0" borderId="0" xfId="0" applyNumberFormat="1" applyFont="1" applyFill="1" applyAlignment="1" applyProtection="1"/>
    <xf numFmtId="0" fontId="2" fillId="0" borderId="0" xfId="0" applyFont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4" borderId="0" xfId="0" applyFont="1" applyFill="1" applyProtection="1"/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41" xfId="0" applyNumberFormat="1" applyFont="1" applyFill="1" applyBorder="1" applyAlignment="1" applyProtection="1">
      <alignment horizontal="center" vertical="center" wrapText="1"/>
    </xf>
    <xf numFmtId="0" fontId="2" fillId="0" borderId="67" xfId="0" applyFont="1" applyBorder="1" applyAlignment="1" applyProtection="1">
      <alignment horizontal="left" vertical="center" wrapText="1"/>
    </xf>
    <xf numFmtId="0" fontId="2" fillId="0" borderId="38" xfId="0" applyFont="1" applyBorder="1" applyAlignment="1" applyProtection="1">
      <alignment horizontal="center" vertical="center" wrapText="1"/>
    </xf>
    <xf numFmtId="0" fontId="2" fillId="0" borderId="39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38" xfId="0" applyFont="1" applyBorder="1" applyAlignment="1" applyProtection="1">
      <alignment vertical="center" wrapText="1"/>
    </xf>
    <xf numFmtId="0" fontId="2" fillId="0" borderId="13" xfId="0" applyNumberFormat="1" applyFont="1" applyFill="1" applyBorder="1" applyAlignment="1" applyProtection="1">
      <alignment horizontal="center" vertical="center"/>
    </xf>
    <xf numFmtId="164" fontId="2" fillId="0" borderId="13" xfId="0" applyNumberFormat="1" applyFont="1" applyFill="1" applyBorder="1" applyAlignment="1" applyProtection="1">
      <alignment horizontal="left" wrapText="1"/>
    </xf>
    <xf numFmtId="164" fontId="2" fillId="0" borderId="28" xfId="0" applyNumberFormat="1" applyFont="1" applyFill="1" applyBorder="1" applyAlignment="1" applyProtection="1">
      <alignment horizontal="left" wrapText="1"/>
    </xf>
    <xf numFmtId="0" fontId="12" fillId="2" borderId="0" xfId="0" applyFont="1" applyFill="1" applyBorder="1" applyAlignment="1" applyProtection="1"/>
    <xf numFmtId="0" fontId="2" fillId="0" borderId="13" xfId="0" applyFont="1" applyBorder="1" applyAlignment="1" applyProtection="1">
      <alignment wrapText="1"/>
    </xf>
    <xf numFmtId="0" fontId="2" fillId="0" borderId="41" xfId="0" applyFont="1" applyBorder="1" applyAlignment="1" applyProtection="1">
      <alignment horizontal="left" wrapText="1"/>
    </xf>
    <xf numFmtId="0" fontId="2" fillId="0" borderId="37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3" fontId="2" fillId="3" borderId="20" xfId="0" applyNumberFormat="1" applyFont="1" applyFill="1" applyBorder="1" applyAlignment="1" applyProtection="1">
      <alignment wrapText="1"/>
      <protection locked="0"/>
    </xf>
    <xf numFmtId="3" fontId="2" fillId="3" borderId="13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3" borderId="58" xfId="0" applyNumberFormat="1" applyFont="1" applyFill="1" applyBorder="1" applyAlignment="1" applyProtection="1">
      <protection locked="0"/>
    </xf>
    <xf numFmtId="3" fontId="2" fillId="3" borderId="65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49" xfId="0" applyNumberFormat="1" applyFont="1" applyFill="1" applyBorder="1" applyAlignment="1" applyProtection="1">
      <protection locked="0"/>
    </xf>
    <xf numFmtId="3" fontId="2" fillId="3" borderId="53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0" borderId="20" xfId="0" applyNumberFormat="1" applyFont="1" applyFill="1" applyBorder="1" applyAlignment="1" applyProtection="1"/>
    <xf numFmtId="3" fontId="2" fillId="0" borderId="28" xfId="0" applyNumberFormat="1" applyFont="1" applyFill="1" applyBorder="1" applyAlignment="1" applyProtection="1"/>
    <xf numFmtId="3" fontId="2" fillId="6" borderId="25" xfId="0" applyNumberFormat="1" applyFont="1" applyFill="1" applyBorder="1" applyAlignment="1" applyProtection="1"/>
    <xf numFmtId="3" fontId="2" fillId="6" borderId="49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6" borderId="13" xfId="0" applyNumberFormat="1" applyFont="1" applyFill="1" applyBorder="1" applyAlignment="1" applyProtection="1"/>
    <xf numFmtId="3" fontId="2" fillId="3" borderId="54" xfId="0" applyNumberFormat="1" applyFont="1" applyFill="1" applyBorder="1" applyAlignment="1" applyProtection="1">
      <protection locked="0"/>
    </xf>
    <xf numFmtId="3" fontId="2" fillId="0" borderId="21" xfId="0" applyNumberFormat="1" applyFont="1" applyFill="1" applyBorder="1" applyAlignment="1" applyProtection="1"/>
    <xf numFmtId="3" fontId="2" fillId="0" borderId="41" xfId="0" applyNumberFormat="1" applyFont="1" applyFill="1" applyBorder="1" applyAlignment="1" applyProtection="1"/>
    <xf numFmtId="3" fontId="2" fillId="3" borderId="55" xfId="0" applyNumberFormat="1" applyFont="1" applyFill="1" applyBorder="1" applyAlignment="1" applyProtection="1">
      <protection locked="0"/>
    </xf>
    <xf numFmtId="3" fontId="2" fillId="3" borderId="57" xfId="0" applyNumberFormat="1" applyFont="1" applyFill="1" applyBorder="1" applyAlignment="1" applyProtection="1">
      <protection locked="0"/>
    </xf>
    <xf numFmtId="3" fontId="2" fillId="3" borderId="56" xfId="0" applyNumberFormat="1" applyFont="1" applyFill="1" applyBorder="1" applyAlignment="1" applyProtection="1">
      <protection locked="0"/>
    </xf>
    <xf numFmtId="3" fontId="2" fillId="3" borderId="72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6" borderId="3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6" borderId="33" xfId="0" applyNumberFormat="1" applyFont="1" applyFill="1" applyBorder="1" applyAlignment="1" applyProtection="1"/>
    <xf numFmtId="3" fontId="2" fillId="0" borderId="37" xfId="0" applyNumberFormat="1" applyFont="1" applyFill="1" applyBorder="1" applyAlignment="1" applyProtection="1"/>
    <xf numFmtId="3" fontId="2" fillId="0" borderId="2" xfId="0" applyNumberFormat="1" applyFont="1" applyFill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3" borderId="67" xfId="0" applyNumberFormat="1" applyFont="1" applyFill="1" applyBorder="1" applyAlignment="1" applyProtection="1">
      <protection locked="0"/>
    </xf>
    <xf numFmtId="3" fontId="2" fillId="3" borderId="59" xfId="0" applyNumberFormat="1" applyFont="1" applyFill="1" applyBorder="1" applyAlignment="1" applyProtection="1">
      <protection locked="0"/>
    </xf>
    <xf numFmtId="3" fontId="2" fillId="0" borderId="37" xfId="0" applyNumberFormat="1" applyFont="1" applyBorder="1" applyAlignment="1" applyProtection="1"/>
    <xf numFmtId="3" fontId="2" fillId="3" borderId="14" xfId="0" applyNumberFormat="1" applyFont="1" applyFill="1" applyBorder="1" applyAlignment="1" applyProtection="1">
      <protection locked="0"/>
    </xf>
    <xf numFmtId="3" fontId="2" fillId="3" borderId="64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3" borderId="9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13" xfId="0" applyNumberFormat="1" applyFont="1" applyFill="1" applyBorder="1" applyAlignment="1" applyProtection="1">
      <alignment wrapText="1"/>
      <protection locked="0"/>
    </xf>
    <xf numFmtId="3" fontId="2" fillId="3" borderId="6" xfId="0" applyNumberFormat="1" applyFont="1" applyFill="1" applyBorder="1" applyAlignment="1" applyProtection="1">
      <alignment wrapText="1"/>
      <protection locked="0"/>
    </xf>
    <xf numFmtId="3" fontId="2" fillId="3" borderId="73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37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5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0" borderId="42" xfId="0" applyNumberFormat="1" applyFont="1" applyFill="1" applyBorder="1" applyAlignment="1" applyProtection="1"/>
    <xf numFmtId="3" fontId="2" fillId="3" borderId="11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3" borderId="63" xfId="0" applyNumberFormat="1" applyFont="1" applyFill="1" applyBorder="1" applyAlignment="1" applyProtection="1">
      <protection locked="0"/>
    </xf>
    <xf numFmtId="3" fontId="2" fillId="3" borderId="27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9" borderId="13" xfId="0" applyNumberFormat="1" applyFont="1" applyFill="1" applyBorder="1" applyAlignment="1" applyProtection="1">
      <protection locked="0"/>
    </xf>
    <xf numFmtId="3" fontId="2" fillId="9" borderId="20" xfId="0" applyNumberFormat="1" applyFont="1" applyFill="1" applyBorder="1" applyAlignment="1" applyProtection="1">
      <protection locked="0"/>
    </xf>
    <xf numFmtId="3" fontId="2" fillId="9" borderId="41" xfId="0" applyNumberFormat="1" applyFont="1" applyFill="1" applyBorder="1" applyAlignment="1" applyProtection="1">
      <protection locked="0"/>
    </xf>
    <xf numFmtId="3" fontId="2" fillId="9" borderId="28" xfId="0" applyNumberFormat="1" applyFont="1" applyFill="1" applyBorder="1" applyAlignment="1" applyProtection="1">
      <protection locked="0"/>
    </xf>
    <xf numFmtId="3" fontId="2" fillId="9" borderId="65" xfId="0" applyNumberFormat="1" applyFont="1" applyFill="1" applyBorder="1" applyAlignment="1" applyProtection="1">
      <protection locked="0"/>
    </xf>
    <xf numFmtId="3" fontId="2" fillId="9" borderId="2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3" borderId="0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6" borderId="73" xfId="0" applyNumberFormat="1" applyFont="1" applyFill="1" applyBorder="1" applyAlignment="1" applyProtection="1"/>
    <xf numFmtId="3" fontId="2" fillId="6" borderId="72" xfId="0" applyNumberFormat="1" applyFont="1" applyFill="1" applyBorder="1" applyAlignment="1" applyProtection="1"/>
    <xf numFmtId="3" fontId="2" fillId="0" borderId="63" xfId="0" applyNumberFormat="1" applyFont="1" applyFill="1" applyBorder="1" applyAlignment="1" applyProtection="1"/>
    <xf numFmtId="3" fontId="2" fillId="3" borderId="41" xfId="0" applyNumberFormat="1" applyFont="1" applyFill="1" applyBorder="1" applyAlignment="1" applyProtection="1">
      <alignment wrapText="1"/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0" borderId="38" xfId="0" applyNumberFormat="1" applyFont="1" applyFill="1" applyBorder="1" applyAlignment="1" applyProtection="1"/>
    <xf numFmtId="3" fontId="2" fillId="3" borderId="68" xfId="0" applyNumberFormat="1" applyFont="1" applyFill="1" applyBorder="1" applyAlignment="1" applyProtection="1">
      <protection locked="0"/>
    </xf>
    <xf numFmtId="3" fontId="2" fillId="3" borderId="62" xfId="0" applyNumberFormat="1" applyFont="1" applyFill="1" applyBorder="1" applyAlignment="1" applyProtection="1">
      <alignment wrapText="1"/>
      <protection locked="0"/>
    </xf>
    <xf numFmtId="3" fontId="2" fillId="0" borderId="11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4" borderId="0" xfId="0" applyFont="1" applyFill="1" applyAlignment="1" applyProtection="1">
      <alignment wrapText="1"/>
      <protection hidden="1"/>
    </xf>
    <xf numFmtId="0" fontId="2" fillId="5" borderId="0" xfId="0" applyFont="1" applyFill="1" applyBorder="1" applyProtection="1"/>
    <xf numFmtId="0" fontId="10" fillId="2" borderId="0" xfId="0" applyFont="1" applyFill="1" applyBorder="1" applyAlignment="1" applyProtection="1">
      <alignment horizontal="left"/>
    </xf>
    <xf numFmtId="0" fontId="2" fillId="5" borderId="0" xfId="0" applyFont="1" applyFill="1" applyProtection="1"/>
    <xf numFmtId="0" fontId="2" fillId="7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/>
    <xf numFmtId="0" fontId="16" fillId="0" borderId="0" xfId="0" applyNumberFormat="1" applyFont="1" applyFill="1" applyAlignment="1" applyProtection="1"/>
    <xf numFmtId="0" fontId="16" fillId="0" borderId="0" xfId="0" applyFont="1"/>
    <xf numFmtId="0" fontId="2" fillId="0" borderId="0" xfId="0" applyFont="1" applyFill="1" applyBorder="1" applyProtection="1"/>
    <xf numFmtId="0" fontId="7" fillId="2" borderId="0" xfId="0" applyNumberFormat="1" applyFont="1" applyFill="1" applyBorder="1" applyAlignment="1" applyProtection="1">
      <alignment horizontal="center" vertical="center" wrapText="1"/>
    </xf>
    <xf numFmtId="3" fontId="2" fillId="3" borderId="70" xfId="0" applyNumberFormat="1" applyFont="1" applyFill="1" applyBorder="1" applyAlignment="1" applyProtection="1"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1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left" vertical="center" wrapText="1"/>
    </xf>
    <xf numFmtId="0" fontId="2" fillId="0" borderId="36" xfId="0" applyNumberFormat="1" applyFont="1" applyFill="1" applyBorder="1" applyAlignment="1" applyProtection="1">
      <alignment horizontal="center" vertical="center"/>
    </xf>
    <xf numFmtId="0" fontId="2" fillId="0" borderId="35" xfId="0" applyNumberFormat="1" applyFont="1" applyFill="1" applyBorder="1" applyAlignment="1" applyProtection="1">
      <alignment horizontal="center" vertical="center"/>
    </xf>
    <xf numFmtId="0" fontId="2" fillId="0" borderId="45" xfId="0" applyNumberFormat="1" applyFont="1" applyFill="1" applyBorder="1" applyAlignment="1" applyProtection="1">
      <alignment horizontal="center" vertical="center"/>
    </xf>
    <xf numFmtId="0" fontId="2" fillId="0" borderId="4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47" xfId="0" applyNumberFormat="1" applyFont="1" applyFill="1" applyBorder="1" applyAlignment="1" applyProtection="1">
      <alignment horizontal="center" vertical="center"/>
    </xf>
    <xf numFmtId="0" fontId="2" fillId="0" borderId="42" xfId="0" applyNumberFormat="1" applyFont="1" applyFill="1" applyBorder="1" applyAlignment="1" applyProtection="1">
      <alignment horizontal="left" vertical="center" wrapText="1"/>
    </xf>
    <xf numFmtId="0" fontId="2" fillId="0" borderId="59" xfId="0" applyNumberFormat="1" applyFont="1" applyFill="1" applyBorder="1" applyAlignment="1" applyProtection="1">
      <alignment horizontal="left" vertical="center" wrapText="1"/>
    </xf>
    <xf numFmtId="0" fontId="2" fillId="0" borderId="38" xfId="0" applyNumberFormat="1" applyFont="1" applyFill="1" applyBorder="1" applyAlignment="1" applyProtection="1">
      <alignment horizontal="left" vertical="center" wrapText="1"/>
    </xf>
    <xf numFmtId="0" fontId="2" fillId="0" borderId="67" xfId="0" applyNumberFormat="1" applyFont="1" applyFill="1" applyBorder="1" applyAlignment="1" applyProtection="1">
      <alignment horizontal="left" vertical="center" wrapText="1"/>
    </xf>
    <xf numFmtId="0" fontId="2" fillId="0" borderId="54" xfId="0" applyNumberFormat="1" applyFont="1" applyFill="1" applyBorder="1" applyAlignment="1" applyProtection="1">
      <alignment horizontal="left" vertical="center" wrapText="1"/>
    </xf>
    <xf numFmtId="0" fontId="2" fillId="0" borderId="47" xfId="0" applyNumberFormat="1" applyFont="1" applyFill="1" applyBorder="1" applyAlignment="1" applyProtection="1">
      <alignment horizontal="center" vertical="center" wrapText="1"/>
    </xf>
    <xf numFmtId="0" fontId="2" fillId="0" borderId="32" xfId="0" applyNumberFormat="1" applyFont="1" applyFill="1" applyBorder="1" applyAlignment="1" applyProtection="1">
      <alignment horizontal="left" vertical="center" wrapText="1"/>
    </xf>
    <xf numFmtId="0" fontId="2" fillId="0" borderId="66" xfId="0" applyNumberFormat="1" applyFont="1" applyFill="1" applyBorder="1" applyAlignment="1" applyProtection="1">
      <alignment horizontal="left" vertical="center" wrapText="1"/>
    </xf>
    <xf numFmtId="0" fontId="2" fillId="0" borderId="40" xfId="0" applyNumberFormat="1" applyFont="1" applyFill="1" applyBorder="1" applyAlignment="1" applyProtection="1">
      <alignment horizontal="left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28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left"/>
    </xf>
    <xf numFmtId="0" fontId="2" fillId="0" borderId="59" xfId="0" applyFont="1" applyBorder="1" applyAlignment="1" applyProtection="1">
      <alignment horizontal="left"/>
    </xf>
    <xf numFmtId="0" fontId="2" fillId="0" borderId="19" xfId="0" applyNumberFormat="1" applyFont="1" applyFill="1" applyBorder="1" applyAlignment="1" applyProtection="1">
      <alignment horizontal="left" vertical="center" wrapText="1"/>
    </xf>
    <xf numFmtId="0" fontId="2" fillId="0" borderId="71" xfId="0" applyNumberFormat="1" applyFont="1" applyFill="1" applyBorder="1" applyAlignment="1" applyProtection="1">
      <alignment horizontal="left" vertical="center" wrapText="1"/>
    </xf>
    <xf numFmtId="0" fontId="2" fillId="0" borderId="72" xfId="0" applyNumberFormat="1" applyFont="1" applyFill="1" applyBorder="1" applyAlignment="1" applyProtection="1">
      <alignment horizontal="left" vertical="center" wrapText="1"/>
    </xf>
    <xf numFmtId="0" fontId="2" fillId="0" borderId="73" xfId="0" applyNumberFormat="1" applyFont="1" applyFill="1" applyBorder="1" applyAlignment="1" applyProtection="1">
      <alignment horizontal="left" vertical="center" wrapText="1"/>
    </xf>
    <xf numFmtId="0" fontId="2" fillId="0" borderId="30" xfId="0" applyNumberFormat="1" applyFont="1" applyFill="1" applyBorder="1" applyAlignment="1" applyProtection="1">
      <alignment horizontal="left" vertical="center" wrapText="1"/>
    </xf>
    <xf numFmtId="0" fontId="2" fillId="0" borderId="31" xfId="0" applyNumberFormat="1" applyFont="1" applyFill="1" applyBorder="1" applyAlignment="1" applyProtection="1">
      <alignment horizontal="left" vertical="center" wrapText="1"/>
    </xf>
    <xf numFmtId="0" fontId="2" fillId="0" borderId="36" xfId="0" applyFont="1" applyBorder="1" applyAlignment="1" applyProtection="1">
      <alignment vertical="center"/>
    </xf>
    <xf numFmtId="0" fontId="2" fillId="0" borderId="45" xfId="0" applyFont="1" applyBorder="1" applyAlignment="1" applyProtection="1">
      <alignment vertical="center"/>
    </xf>
    <xf numFmtId="0" fontId="2" fillId="0" borderId="15" xfId="0" applyNumberFormat="1" applyFont="1" applyFill="1" applyBorder="1" applyAlignment="1" applyProtection="1">
      <alignment horizontal="left" vertical="center" wrapText="1"/>
    </xf>
    <xf numFmtId="0" fontId="2" fillId="0" borderId="16" xfId="0" applyNumberFormat="1" applyFont="1" applyFill="1" applyBorder="1" applyAlignment="1" applyProtection="1">
      <alignment horizontal="left" vertical="center" wrapText="1"/>
    </xf>
    <xf numFmtId="0" fontId="2" fillId="0" borderId="54" xfId="0" applyFont="1" applyBorder="1" applyAlignment="1" applyProtection="1">
      <alignment horizontal="left" vertical="center" wrapText="1"/>
    </xf>
    <xf numFmtId="0" fontId="2" fillId="0" borderId="72" xfId="0" applyFont="1" applyBorder="1" applyAlignment="1" applyProtection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2" fillId="2" borderId="0" xfId="0" applyNumberFormat="1" applyFont="1" applyFill="1" applyAlignment="1" applyProtection="1"/>
    <xf numFmtId="0" fontId="8" fillId="2" borderId="0" xfId="0" applyNumberFormat="1" applyFont="1" applyFill="1" applyAlignment="1" applyProtection="1"/>
    <xf numFmtId="0" fontId="2" fillId="2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6" fillId="2" borderId="0" xfId="0" applyFont="1" applyFill="1" applyProtection="1"/>
    <xf numFmtId="0" fontId="5" fillId="2" borderId="0" xfId="0" applyFont="1" applyFill="1" applyProtection="1"/>
    <xf numFmtId="0" fontId="3" fillId="2" borderId="0" xfId="0" applyFont="1" applyFill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44" xfId="0" applyNumberFormat="1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vertical="center" wrapText="1"/>
    </xf>
    <xf numFmtId="0" fontId="3" fillId="2" borderId="0" xfId="0" applyNumberFormat="1" applyFont="1" applyFill="1" applyBorder="1" applyAlignment="1" applyProtection="1"/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37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5" fillId="2" borderId="0" xfId="0" applyNumberFormat="1" applyFont="1" applyFill="1" applyAlignment="1" applyProtection="1"/>
    <xf numFmtId="0" fontId="3" fillId="2" borderId="0" xfId="0" applyNumberFormat="1" applyFont="1" applyFill="1" applyAlignment="1" applyProtection="1"/>
    <xf numFmtId="0" fontId="2" fillId="0" borderId="65" xfId="0" applyFont="1" applyBorder="1" applyAlignment="1" applyProtection="1">
      <alignment horizontal="left" vertical="center"/>
    </xf>
    <xf numFmtId="0" fontId="13" fillId="2" borderId="0" xfId="0" applyFont="1" applyFill="1" applyAlignment="1" applyProtection="1">
      <alignment vertical="center"/>
    </xf>
    <xf numFmtId="0" fontId="2" fillId="0" borderId="41" xfId="0" applyFont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/>
    </xf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left" vertical="center" wrapText="1"/>
    </xf>
    <xf numFmtId="0" fontId="2" fillId="0" borderId="20" xfId="0" applyNumberFormat="1" applyFont="1" applyFill="1" applyBorder="1" applyAlignment="1" applyProtection="1">
      <alignment horizontal="left" vertical="center" wrapText="1"/>
    </xf>
    <xf numFmtId="0" fontId="2" fillId="0" borderId="28" xfId="0" applyNumberFormat="1" applyFont="1" applyFill="1" applyBorder="1" applyAlignment="1" applyProtection="1">
      <alignment horizontal="left" vertical="center" wrapText="1"/>
    </xf>
    <xf numFmtId="0" fontId="2" fillId="0" borderId="69" xfId="0" applyNumberFormat="1" applyFont="1" applyFill="1" applyBorder="1" applyAlignment="1" applyProtection="1">
      <alignment horizontal="left" vertical="center" wrapText="1"/>
    </xf>
    <xf numFmtId="0" fontId="2" fillId="2" borderId="43" xfId="0" applyNumberFormat="1" applyFont="1" applyFill="1" applyBorder="1" applyAlignment="1" applyProtection="1"/>
    <xf numFmtId="0" fontId="1" fillId="2" borderId="0" xfId="0" applyNumberFormat="1" applyFont="1" applyFill="1" applyAlignment="1" applyProtection="1"/>
    <xf numFmtId="0" fontId="2" fillId="2" borderId="0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Protection="1"/>
    <xf numFmtId="0" fontId="2" fillId="2" borderId="0" xfId="0" applyFont="1" applyFill="1" applyAlignment="1" applyProtection="1">
      <alignment wrapText="1"/>
      <protection hidden="1"/>
    </xf>
    <xf numFmtId="0" fontId="2" fillId="0" borderId="0" xfId="0" applyFont="1" applyFill="1" applyAlignment="1" applyProtection="1">
      <alignment wrapText="1"/>
      <protection hidden="1"/>
    </xf>
    <xf numFmtId="0" fontId="2" fillId="0" borderId="0" xfId="0" applyNumberFormat="1" applyFont="1" applyFill="1" applyBorder="1" applyAlignment="1" applyProtection="1"/>
    <xf numFmtId="0" fontId="2" fillId="4" borderId="0" xfId="0" applyFont="1" applyFill="1" applyAlignment="1" applyProtection="1">
      <alignment wrapText="1"/>
    </xf>
    <xf numFmtId="0" fontId="2" fillId="0" borderId="20" xfId="0" applyNumberFormat="1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/>
    <xf numFmtId="0" fontId="2" fillId="2" borderId="0" xfId="0" applyFont="1" applyFill="1" applyBorder="1" applyAlignment="1" applyProtection="1"/>
    <xf numFmtId="164" fontId="2" fillId="2" borderId="0" xfId="0" applyNumberFormat="1" applyFont="1" applyFill="1" applyBorder="1" applyAlignment="1" applyProtection="1"/>
    <xf numFmtId="41" fontId="8" fillId="2" borderId="0" xfId="0" applyNumberFormat="1" applyFont="1" applyFill="1" applyBorder="1" applyAlignment="1" applyProtection="1"/>
    <xf numFmtId="0" fontId="2" fillId="0" borderId="36" xfId="0" applyFont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/>
    <xf numFmtId="0" fontId="5" fillId="2" borderId="0" xfId="0" applyNumberFormat="1" applyFont="1" applyFill="1" applyBorder="1" applyAlignment="1" applyProtection="1">
      <alignment horizontal="left"/>
    </xf>
    <xf numFmtId="0" fontId="4" fillId="2" borderId="0" xfId="0" applyNumberFormat="1" applyFont="1" applyFill="1" applyAlignment="1" applyProtection="1"/>
    <xf numFmtId="0" fontId="13" fillId="2" borderId="0" xfId="0" applyNumberFormat="1" applyFont="1" applyFill="1" applyAlignment="1" applyProtection="1"/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1" xfId="0" applyNumberFormat="1" applyFont="1" applyFill="1" applyBorder="1" applyAlignment="1" applyProtection="1">
      <alignment horizontal="left" vertical="center"/>
    </xf>
    <xf numFmtId="0" fontId="2" fillId="0" borderId="28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Alignment="1" applyProtection="1">
      <alignment horizontal="left"/>
    </xf>
    <xf numFmtId="0" fontId="6" fillId="2" borderId="1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>
      <alignment horizontal="left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left" vertical="center"/>
    </xf>
    <xf numFmtId="0" fontId="6" fillId="2" borderId="35" xfId="0" applyNumberFormat="1" applyFont="1" applyFill="1" applyBorder="1" applyAlignment="1" applyProtection="1"/>
    <xf numFmtId="0" fontId="8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6" fillId="2" borderId="0" xfId="0" applyNumberFormat="1" applyFont="1" applyFill="1" applyBorder="1" applyAlignment="1" applyProtection="1">
      <alignment horizontal="left"/>
    </xf>
    <xf numFmtId="0" fontId="6" fillId="2" borderId="4" xfId="0" applyNumberFormat="1" applyFont="1" applyFill="1" applyBorder="1" applyAlignment="1" applyProtection="1">
      <alignment horizontal="left"/>
    </xf>
    <xf numFmtId="0" fontId="4" fillId="2" borderId="4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2" fillId="0" borderId="39" xfId="0" applyFont="1" applyBorder="1" applyAlignment="1" applyProtection="1">
      <alignment vertical="center" wrapText="1"/>
    </xf>
    <xf numFmtId="0" fontId="2" fillId="0" borderId="54" xfId="0" applyFont="1" applyBorder="1" applyAlignment="1" applyProtection="1">
      <alignment vertical="center" wrapText="1"/>
    </xf>
    <xf numFmtId="0" fontId="2" fillId="0" borderId="42" xfId="0" applyFont="1" applyBorder="1" applyAlignment="1" applyProtection="1">
      <alignment horizontal="left" vertical="center" wrapText="1"/>
    </xf>
    <xf numFmtId="0" fontId="2" fillId="0" borderId="59" xfId="0" applyFont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5" fillId="2" borderId="0" xfId="0" applyFont="1" applyFill="1" applyAlignment="1" applyProtection="1"/>
    <xf numFmtId="0" fontId="11" fillId="2" borderId="0" xfId="0" applyFont="1" applyFill="1" applyProtection="1"/>
    <xf numFmtId="0" fontId="6" fillId="2" borderId="0" xfId="0" applyNumberFormat="1" applyFont="1" applyFill="1" applyAlignment="1" applyProtection="1"/>
    <xf numFmtId="0" fontId="2" fillId="0" borderId="37" xfId="0" applyNumberFormat="1" applyFont="1" applyFill="1" applyBorder="1" applyAlignment="1" applyProtection="1">
      <alignment horizontal="center" vertical="center"/>
    </xf>
    <xf numFmtId="0" fontId="2" fillId="0" borderId="65" xfId="0" applyFont="1" applyBorder="1" applyAlignment="1" applyProtection="1">
      <alignment wrapText="1"/>
    </xf>
    <xf numFmtId="0" fontId="2" fillId="0" borderId="20" xfId="0" applyFont="1" applyBorder="1" applyAlignment="1" applyProtection="1">
      <alignment horizontal="left" wrapText="1"/>
    </xf>
    <xf numFmtId="0" fontId="2" fillId="0" borderId="41" xfId="0" applyFont="1" applyBorder="1" applyAlignment="1" applyProtection="1">
      <alignment wrapText="1"/>
    </xf>
    <xf numFmtId="0" fontId="2" fillId="0" borderId="37" xfId="0" applyFont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vertical="center"/>
    </xf>
    <xf numFmtId="0" fontId="4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center"/>
    </xf>
    <xf numFmtId="41" fontId="13" fillId="2" borderId="0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/>
    </xf>
    <xf numFmtId="0" fontId="2" fillId="0" borderId="13" xfId="0" applyFont="1" applyBorder="1" applyAlignment="1" applyProtection="1">
      <alignment horizontal="left" vertical="center"/>
    </xf>
    <xf numFmtId="0" fontId="2" fillId="0" borderId="65" xfId="0" applyNumberFormat="1" applyFont="1" applyFill="1" applyBorder="1" applyAlignment="1" applyProtection="1">
      <alignment horizontal="left" vertical="center"/>
    </xf>
    <xf numFmtId="41" fontId="5" fillId="2" borderId="0" xfId="0" applyNumberFormat="1" applyFont="1" applyFill="1" applyBorder="1" applyAlignment="1" applyProtection="1"/>
    <xf numFmtId="164" fontId="5" fillId="2" borderId="0" xfId="0" applyNumberFormat="1" applyFont="1" applyFill="1" applyBorder="1" applyAlignment="1" applyProtection="1"/>
    <xf numFmtId="0" fontId="16" fillId="0" borderId="0" xfId="0" applyFont="1" applyProtection="1"/>
    <xf numFmtId="0" fontId="16" fillId="0" borderId="0" xfId="0" applyFont="1" applyFill="1" applyProtection="1"/>
    <xf numFmtId="0" fontId="17" fillId="0" borderId="0" xfId="0" applyNumberFormat="1" applyFont="1" applyFill="1" applyAlignment="1" applyProtection="1"/>
    <xf numFmtId="0" fontId="2" fillId="0" borderId="0" xfId="0" applyFont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4" borderId="0" xfId="0" applyFont="1" applyFill="1" applyProtection="1"/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41" xfId="0" applyNumberFormat="1" applyFont="1" applyFill="1" applyBorder="1" applyAlignment="1" applyProtection="1">
      <alignment horizontal="center" vertical="center" wrapText="1"/>
    </xf>
    <xf numFmtId="0" fontId="2" fillId="0" borderId="67" xfId="0" applyFont="1" applyBorder="1" applyAlignment="1" applyProtection="1">
      <alignment horizontal="left" vertical="center" wrapText="1"/>
    </xf>
    <xf numFmtId="0" fontId="2" fillId="0" borderId="38" xfId="0" applyFont="1" applyBorder="1" applyAlignment="1" applyProtection="1">
      <alignment horizontal="center" vertical="center" wrapText="1"/>
    </xf>
    <xf numFmtId="0" fontId="2" fillId="0" borderId="39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38" xfId="0" applyFont="1" applyBorder="1" applyAlignment="1" applyProtection="1">
      <alignment vertical="center" wrapText="1"/>
    </xf>
    <xf numFmtId="0" fontId="2" fillId="0" borderId="13" xfId="0" applyNumberFormat="1" applyFont="1" applyFill="1" applyBorder="1" applyAlignment="1" applyProtection="1">
      <alignment horizontal="center" vertical="center"/>
    </xf>
    <xf numFmtId="164" fontId="2" fillId="0" borderId="13" xfId="0" applyNumberFormat="1" applyFont="1" applyFill="1" applyBorder="1" applyAlignment="1" applyProtection="1">
      <alignment horizontal="left" wrapText="1"/>
    </xf>
    <xf numFmtId="164" fontId="2" fillId="0" borderId="28" xfId="0" applyNumberFormat="1" applyFont="1" applyFill="1" applyBorder="1" applyAlignment="1" applyProtection="1">
      <alignment horizontal="left" wrapText="1"/>
    </xf>
    <xf numFmtId="0" fontId="12" fillId="2" borderId="0" xfId="0" applyFont="1" applyFill="1" applyBorder="1" applyAlignment="1" applyProtection="1"/>
    <xf numFmtId="0" fontId="2" fillId="0" borderId="13" xfId="0" applyFont="1" applyBorder="1" applyAlignment="1" applyProtection="1">
      <alignment wrapText="1"/>
    </xf>
    <xf numFmtId="0" fontId="2" fillId="0" borderId="41" xfId="0" applyFont="1" applyBorder="1" applyAlignment="1" applyProtection="1">
      <alignment horizontal="left" wrapText="1"/>
    </xf>
    <xf numFmtId="0" fontId="2" fillId="0" borderId="37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3" fontId="2" fillId="3" borderId="20" xfId="0" applyNumberFormat="1" applyFont="1" applyFill="1" applyBorder="1" applyAlignment="1" applyProtection="1">
      <alignment wrapText="1"/>
      <protection locked="0"/>
    </xf>
    <xf numFmtId="3" fontId="2" fillId="3" borderId="13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3" borderId="58" xfId="0" applyNumberFormat="1" applyFont="1" applyFill="1" applyBorder="1" applyAlignment="1" applyProtection="1">
      <protection locked="0"/>
    </xf>
    <xf numFmtId="3" fontId="2" fillId="3" borderId="65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49" xfId="0" applyNumberFormat="1" applyFont="1" applyFill="1" applyBorder="1" applyAlignment="1" applyProtection="1">
      <protection locked="0"/>
    </xf>
    <xf numFmtId="3" fontId="2" fillId="3" borderId="53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0" borderId="20" xfId="0" applyNumberFormat="1" applyFont="1" applyFill="1" applyBorder="1" applyAlignment="1" applyProtection="1"/>
    <xf numFmtId="3" fontId="2" fillId="0" borderId="28" xfId="0" applyNumberFormat="1" applyFont="1" applyFill="1" applyBorder="1" applyAlignment="1" applyProtection="1"/>
    <xf numFmtId="3" fontId="2" fillId="6" borderId="25" xfId="0" applyNumberFormat="1" applyFont="1" applyFill="1" applyBorder="1" applyAlignment="1" applyProtection="1"/>
    <xf numFmtId="3" fontId="2" fillId="6" borderId="49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6" borderId="13" xfId="0" applyNumberFormat="1" applyFont="1" applyFill="1" applyBorder="1" applyAlignment="1" applyProtection="1"/>
    <xf numFmtId="3" fontId="2" fillId="3" borderId="54" xfId="0" applyNumberFormat="1" applyFont="1" applyFill="1" applyBorder="1" applyAlignment="1" applyProtection="1">
      <protection locked="0"/>
    </xf>
    <xf numFmtId="3" fontId="2" fillId="0" borderId="21" xfId="0" applyNumberFormat="1" applyFont="1" applyFill="1" applyBorder="1" applyAlignment="1" applyProtection="1"/>
    <xf numFmtId="3" fontId="2" fillId="0" borderId="41" xfId="0" applyNumberFormat="1" applyFont="1" applyFill="1" applyBorder="1" applyAlignment="1" applyProtection="1"/>
    <xf numFmtId="3" fontId="2" fillId="3" borderId="55" xfId="0" applyNumberFormat="1" applyFont="1" applyFill="1" applyBorder="1" applyAlignment="1" applyProtection="1">
      <protection locked="0"/>
    </xf>
    <xf numFmtId="3" fontId="2" fillId="3" borderId="57" xfId="0" applyNumberFormat="1" applyFont="1" applyFill="1" applyBorder="1" applyAlignment="1" applyProtection="1">
      <protection locked="0"/>
    </xf>
    <xf numFmtId="3" fontId="2" fillId="3" borderId="56" xfId="0" applyNumberFormat="1" applyFont="1" applyFill="1" applyBorder="1" applyAlignment="1" applyProtection="1">
      <protection locked="0"/>
    </xf>
    <xf numFmtId="3" fontId="2" fillId="3" borderId="72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6" borderId="3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6" borderId="33" xfId="0" applyNumberFormat="1" applyFont="1" applyFill="1" applyBorder="1" applyAlignment="1" applyProtection="1"/>
    <xf numFmtId="3" fontId="2" fillId="0" borderId="37" xfId="0" applyNumberFormat="1" applyFont="1" applyFill="1" applyBorder="1" applyAlignment="1" applyProtection="1"/>
    <xf numFmtId="3" fontId="2" fillId="0" borderId="2" xfId="0" applyNumberFormat="1" applyFont="1" applyFill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3" borderId="67" xfId="0" applyNumberFormat="1" applyFont="1" applyFill="1" applyBorder="1" applyAlignment="1" applyProtection="1">
      <protection locked="0"/>
    </xf>
    <xf numFmtId="3" fontId="2" fillId="3" borderId="59" xfId="0" applyNumberFormat="1" applyFont="1" applyFill="1" applyBorder="1" applyAlignment="1" applyProtection="1">
      <protection locked="0"/>
    </xf>
    <xf numFmtId="3" fontId="2" fillId="0" borderId="37" xfId="0" applyNumberFormat="1" applyFont="1" applyBorder="1" applyAlignment="1" applyProtection="1"/>
    <xf numFmtId="3" fontId="2" fillId="3" borderId="14" xfId="0" applyNumberFormat="1" applyFont="1" applyFill="1" applyBorder="1" applyAlignment="1" applyProtection="1">
      <protection locked="0"/>
    </xf>
    <xf numFmtId="3" fontId="2" fillId="3" borderId="64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3" borderId="9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13" xfId="0" applyNumberFormat="1" applyFont="1" applyFill="1" applyBorder="1" applyAlignment="1" applyProtection="1">
      <alignment wrapText="1"/>
      <protection locked="0"/>
    </xf>
    <xf numFmtId="3" fontId="2" fillId="3" borderId="6" xfId="0" applyNumberFormat="1" applyFont="1" applyFill="1" applyBorder="1" applyAlignment="1" applyProtection="1">
      <alignment wrapText="1"/>
      <protection locked="0"/>
    </xf>
    <xf numFmtId="3" fontId="2" fillId="3" borderId="73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37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5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0" borderId="42" xfId="0" applyNumberFormat="1" applyFont="1" applyFill="1" applyBorder="1" applyAlignment="1" applyProtection="1"/>
    <xf numFmtId="3" fontId="2" fillId="3" borderId="11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3" borderId="63" xfId="0" applyNumberFormat="1" applyFont="1" applyFill="1" applyBorder="1" applyAlignment="1" applyProtection="1">
      <protection locked="0"/>
    </xf>
    <xf numFmtId="3" fontId="2" fillId="3" borderId="27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9" borderId="13" xfId="0" applyNumberFormat="1" applyFont="1" applyFill="1" applyBorder="1" applyAlignment="1" applyProtection="1">
      <protection locked="0"/>
    </xf>
    <xf numFmtId="3" fontId="2" fillId="9" borderId="20" xfId="0" applyNumberFormat="1" applyFont="1" applyFill="1" applyBorder="1" applyAlignment="1" applyProtection="1">
      <protection locked="0"/>
    </xf>
    <xf numFmtId="3" fontId="2" fillId="9" borderId="41" xfId="0" applyNumberFormat="1" applyFont="1" applyFill="1" applyBorder="1" applyAlignment="1" applyProtection="1">
      <protection locked="0"/>
    </xf>
    <xf numFmtId="3" fontId="2" fillId="9" borderId="28" xfId="0" applyNumberFormat="1" applyFont="1" applyFill="1" applyBorder="1" applyAlignment="1" applyProtection="1">
      <protection locked="0"/>
    </xf>
    <xf numFmtId="3" fontId="2" fillId="9" borderId="65" xfId="0" applyNumberFormat="1" applyFont="1" applyFill="1" applyBorder="1" applyAlignment="1" applyProtection="1">
      <protection locked="0"/>
    </xf>
    <xf numFmtId="3" fontId="2" fillId="9" borderId="2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3" borderId="0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6" borderId="73" xfId="0" applyNumberFormat="1" applyFont="1" applyFill="1" applyBorder="1" applyAlignment="1" applyProtection="1"/>
    <xf numFmtId="3" fontId="2" fillId="6" borderId="72" xfId="0" applyNumberFormat="1" applyFont="1" applyFill="1" applyBorder="1" applyAlignment="1" applyProtection="1"/>
    <xf numFmtId="3" fontId="2" fillId="0" borderId="63" xfId="0" applyNumberFormat="1" applyFont="1" applyFill="1" applyBorder="1" applyAlignment="1" applyProtection="1"/>
    <xf numFmtId="3" fontId="2" fillId="3" borderId="41" xfId="0" applyNumberFormat="1" applyFont="1" applyFill="1" applyBorder="1" applyAlignment="1" applyProtection="1">
      <alignment wrapText="1"/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0" borderId="38" xfId="0" applyNumberFormat="1" applyFont="1" applyFill="1" applyBorder="1" applyAlignment="1" applyProtection="1"/>
    <xf numFmtId="3" fontId="2" fillId="3" borderId="68" xfId="0" applyNumberFormat="1" applyFont="1" applyFill="1" applyBorder="1" applyAlignment="1" applyProtection="1">
      <protection locked="0"/>
    </xf>
    <xf numFmtId="3" fontId="2" fillId="3" borderId="62" xfId="0" applyNumberFormat="1" applyFont="1" applyFill="1" applyBorder="1" applyAlignment="1" applyProtection="1">
      <alignment wrapText="1"/>
      <protection locked="0"/>
    </xf>
    <xf numFmtId="3" fontId="2" fillId="0" borderId="11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4" borderId="0" xfId="0" applyFont="1" applyFill="1" applyAlignment="1" applyProtection="1">
      <alignment wrapText="1"/>
      <protection hidden="1"/>
    </xf>
    <xf numFmtId="0" fontId="2" fillId="5" borderId="0" xfId="0" applyFont="1" applyFill="1" applyBorder="1" applyProtection="1"/>
    <xf numFmtId="0" fontId="10" fillId="2" borderId="0" xfId="0" applyFont="1" applyFill="1" applyBorder="1" applyAlignment="1" applyProtection="1">
      <alignment horizontal="left"/>
    </xf>
    <xf numFmtId="0" fontId="2" fillId="5" borderId="0" xfId="0" applyFont="1" applyFill="1" applyProtection="1"/>
    <xf numFmtId="0" fontId="2" fillId="7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/>
    <xf numFmtId="0" fontId="16" fillId="0" borderId="0" xfId="0" applyNumberFormat="1" applyFont="1" applyFill="1" applyAlignment="1" applyProtection="1"/>
    <xf numFmtId="0" fontId="16" fillId="0" borderId="0" xfId="0" applyFont="1"/>
    <xf numFmtId="0" fontId="2" fillId="0" borderId="0" xfId="0" applyFont="1" applyFill="1" applyBorder="1" applyProtection="1"/>
    <xf numFmtId="0" fontId="7" fillId="2" borderId="0" xfId="0" applyNumberFormat="1" applyFont="1" applyFill="1" applyBorder="1" applyAlignment="1" applyProtection="1">
      <alignment horizontal="center" vertical="center" wrapText="1"/>
    </xf>
    <xf numFmtId="3" fontId="2" fillId="3" borderId="70" xfId="0" applyNumberFormat="1" applyFont="1" applyFill="1" applyBorder="1" applyAlignment="1" applyProtection="1"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1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left" vertical="center" wrapText="1"/>
    </xf>
    <xf numFmtId="0" fontId="2" fillId="0" borderId="36" xfId="0" applyNumberFormat="1" applyFont="1" applyFill="1" applyBorder="1" applyAlignment="1" applyProtection="1">
      <alignment horizontal="center" vertical="center"/>
    </xf>
    <xf numFmtId="0" fontId="2" fillId="0" borderId="35" xfId="0" applyNumberFormat="1" applyFont="1" applyFill="1" applyBorder="1" applyAlignment="1" applyProtection="1">
      <alignment horizontal="center" vertical="center"/>
    </xf>
    <xf numFmtId="0" fontId="2" fillId="0" borderId="45" xfId="0" applyNumberFormat="1" applyFont="1" applyFill="1" applyBorder="1" applyAlignment="1" applyProtection="1">
      <alignment horizontal="center" vertical="center"/>
    </xf>
    <xf numFmtId="0" fontId="2" fillId="0" borderId="4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47" xfId="0" applyNumberFormat="1" applyFont="1" applyFill="1" applyBorder="1" applyAlignment="1" applyProtection="1">
      <alignment horizontal="center" vertical="center"/>
    </xf>
    <xf numFmtId="0" fontId="2" fillId="0" borderId="42" xfId="0" applyNumberFormat="1" applyFont="1" applyFill="1" applyBorder="1" applyAlignment="1" applyProtection="1">
      <alignment horizontal="left" vertical="center" wrapText="1"/>
    </xf>
    <xf numFmtId="0" fontId="2" fillId="0" borderId="59" xfId="0" applyNumberFormat="1" applyFont="1" applyFill="1" applyBorder="1" applyAlignment="1" applyProtection="1">
      <alignment horizontal="left" vertical="center" wrapText="1"/>
    </xf>
    <xf numFmtId="0" fontId="2" fillId="0" borderId="38" xfId="0" applyNumberFormat="1" applyFont="1" applyFill="1" applyBorder="1" applyAlignment="1" applyProtection="1">
      <alignment horizontal="left" vertical="center" wrapText="1"/>
    </xf>
    <xf numFmtId="0" fontId="2" fillId="0" borderId="67" xfId="0" applyNumberFormat="1" applyFont="1" applyFill="1" applyBorder="1" applyAlignment="1" applyProtection="1">
      <alignment horizontal="left" vertical="center" wrapText="1"/>
    </xf>
    <xf numFmtId="0" fontId="2" fillId="0" borderId="54" xfId="0" applyNumberFormat="1" applyFont="1" applyFill="1" applyBorder="1" applyAlignment="1" applyProtection="1">
      <alignment horizontal="left" vertical="center" wrapText="1"/>
    </xf>
    <xf numFmtId="0" fontId="2" fillId="0" borderId="47" xfId="0" applyNumberFormat="1" applyFont="1" applyFill="1" applyBorder="1" applyAlignment="1" applyProtection="1">
      <alignment horizontal="center" vertical="center" wrapText="1"/>
    </xf>
    <xf numFmtId="0" fontId="2" fillId="0" borderId="32" xfId="0" applyNumberFormat="1" applyFont="1" applyFill="1" applyBorder="1" applyAlignment="1" applyProtection="1">
      <alignment horizontal="left" vertical="center" wrapText="1"/>
    </xf>
    <xf numFmtId="0" fontId="2" fillId="0" borderId="66" xfId="0" applyNumberFormat="1" applyFont="1" applyFill="1" applyBorder="1" applyAlignment="1" applyProtection="1">
      <alignment horizontal="left" vertical="center" wrapText="1"/>
    </xf>
    <xf numFmtId="0" fontId="2" fillId="0" borderId="40" xfId="0" applyNumberFormat="1" applyFont="1" applyFill="1" applyBorder="1" applyAlignment="1" applyProtection="1">
      <alignment horizontal="left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28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left"/>
    </xf>
    <xf numFmtId="0" fontId="2" fillId="0" borderId="59" xfId="0" applyFont="1" applyBorder="1" applyAlignment="1" applyProtection="1">
      <alignment horizontal="left"/>
    </xf>
    <xf numFmtId="0" fontId="2" fillId="0" borderId="19" xfId="0" applyNumberFormat="1" applyFont="1" applyFill="1" applyBorder="1" applyAlignment="1" applyProtection="1">
      <alignment horizontal="left" vertical="center" wrapText="1"/>
    </xf>
    <xf numFmtId="0" fontId="2" fillId="0" borderId="71" xfId="0" applyNumberFormat="1" applyFont="1" applyFill="1" applyBorder="1" applyAlignment="1" applyProtection="1">
      <alignment horizontal="left" vertical="center" wrapText="1"/>
    </xf>
    <xf numFmtId="0" fontId="2" fillId="0" borderId="72" xfId="0" applyNumberFormat="1" applyFont="1" applyFill="1" applyBorder="1" applyAlignment="1" applyProtection="1">
      <alignment horizontal="left" vertical="center" wrapText="1"/>
    </xf>
    <xf numFmtId="0" fontId="2" fillId="0" borderId="73" xfId="0" applyNumberFormat="1" applyFont="1" applyFill="1" applyBorder="1" applyAlignment="1" applyProtection="1">
      <alignment horizontal="left" vertical="center" wrapText="1"/>
    </xf>
    <xf numFmtId="0" fontId="2" fillId="0" borderId="30" xfId="0" applyNumberFormat="1" applyFont="1" applyFill="1" applyBorder="1" applyAlignment="1" applyProtection="1">
      <alignment horizontal="left" vertical="center" wrapText="1"/>
    </xf>
    <xf numFmtId="0" fontId="2" fillId="0" borderId="31" xfId="0" applyNumberFormat="1" applyFont="1" applyFill="1" applyBorder="1" applyAlignment="1" applyProtection="1">
      <alignment horizontal="left" vertical="center" wrapText="1"/>
    </xf>
    <xf numFmtId="0" fontId="2" fillId="0" borderId="36" xfId="0" applyFont="1" applyBorder="1" applyAlignment="1" applyProtection="1">
      <alignment vertical="center"/>
    </xf>
    <xf numFmtId="0" fontId="2" fillId="0" borderId="45" xfId="0" applyFont="1" applyBorder="1" applyAlignment="1" applyProtection="1">
      <alignment vertical="center"/>
    </xf>
    <xf numFmtId="0" fontId="2" fillId="0" borderId="15" xfId="0" applyNumberFormat="1" applyFont="1" applyFill="1" applyBorder="1" applyAlignment="1" applyProtection="1">
      <alignment horizontal="left" vertical="center" wrapText="1"/>
    </xf>
    <xf numFmtId="0" fontId="2" fillId="0" borderId="16" xfId="0" applyNumberFormat="1" applyFont="1" applyFill="1" applyBorder="1" applyAlignment="1" applyProtection="1">
      <alignment horizontal="left" vertical="center" wrapText="1"/>
    </xf>
    <xf numFmtId="0" fontId="2" fillId="0" borderId="54" xfId="0" applyFont="1" applyBorder="1" applyAlignment="1" applyProtection="1">
      <alignment horizontal="left" vertical="center" wrapText="1"/>
    </xf>
    <xf numFmtId="0" fontId="2" fillId="0" borderId="72" xfId="0" applyFont="1" applyBorder="1" applyAlignment="1" applyProtection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2" fillId="2" borderId="0" xfId="0" applyNumberFormat="1" applyFont="1" applyFill="1" applyAlignment="1" applyProtection="1"/>
    <xf numFmtId="0" fontId="8" fillId="2" borderId="0" xfId="0" applyNumberFormat="1" applyFont="1" applyFill="1" applyAlignment="1" applyProtection="1"/>
    <xf numFmtId="0" fontId="2" fillId="2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6" fillId="2" borderId="0" xfId="0" applyFont="1" applyFill="1" applyProtection="1"/>
    <xf numFmtId="0" fontId="5" fillId="2" borderId="0" xfId="0" applyFont="1" applyFill="1" applyProtection="1"/>
    <xf numFmtId="0" fontId="3" fillId="2" borderId="0" xfId="0" applyFont="1" applyFill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44" xfId="0" applyNumberFormat="1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vertical="center" wrapText="1"/>
    </xf>
    <xf numFmtId="0" fontId="3" fillId="2" borderId="0" xfId="0" applyNumberFormat="1" applyFont="1" applyFill="1" applyBorder="1" applyAlignment="1" applyProtection="1"/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37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5" fillId="2" borderId="0" xfId="0" applyNumberFormat="1" applyFont="1" applyFill="1" applyAlignment="1" applyProtection="1"/>
    <xf numFmtId="0" fontId="3" fillId="2" borderId="0" xfId="0" applyNumberFormat="1" applyFont="1" applyFill="1" applyAlignment="1" applyProtection="1"/>
    <xf numFmtId="0" fontId="2" fillId="0" borderId="65" xfId="0" applyFont="1" applyBorder="1" applyAlignment="1" applyProtection="1">
      <alignment horizontal="left" vertical="center"/>
    </xf>
    <xf numFmtId="0" fontId="13" fillId="2" borderId="0" xfId="0" applyFont="1" applyFill="1" applyAlignment="1" applyProtection="1">
      <alignment vertical="center"/>
    </xf>
    <xf numFmtId="0" fontId="2" fillId="0" borderId="41" xfId="0" applyFont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/>
    </xf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left" vertical="center" wrapText="1"/>
    </xf>
    <xf numFmtId="0" fontId="2" fillId="0" borderId="20" xfId="0" applyNumberFormat="1" applyFont="1" applyFill="1" applyBorder="1" applyAlignment="1" applyProtection="1">
      <alignment horizontal="left" vertical="center" wrapText="1"/>
    </xf>
    <xf numFmtId="0" fontId="2" fillId="0" borderId="28" xfId="0" applyNumberFormat="1" applyFont="1" applyFill="1" applyBorder="1" applyAlignment="1" applyProtection="1">
      <alignment horizontal="left" vertical="center" wrapText="1"/>
    </xf>
    <xf numFmtId="0" fontId="2" fillId="0" borderId="69" xfId="0" applyNumberFormat="1" applyFont="1" applyFill="1" applyBorder="1" applyAlignment="1" applyProtection="1">
      <alignment horizontal="left" vertical="center" wrapText="1"/>
    </xf>
    <xf numFmtId="0" fontId="2" fillId="2" borderId="43" xfId="0" applyNumberFormat="1" applyFont="1" applyFill="1" applyBorder="1" applyAlignment="1" applyProtection="1"/>
    <xf numFmtId="0" fontId="1" fillId="2" borderId="0" xfId="0" applyNumberFormat="1" applyFont="1" applyFill="1" applyAlignment="1" applyProtection="1"/>
    <xf numFmtId="0" fontId="2" fillId="2" borderId="0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Protection="1"/>
    <xf numFmtId="0" fontId="2" fillId="2" borderId="0" xfId="0" applyFont="1" applyFill="1" applyAlignment="1" applyProtection="1">
      <alignment wrapText="1"/>
      <protection hidden="1"/>
    </xf>
    <xf numFmtId="0" fontId="2" fillId="0" borderId="0" xfId="0" applyFont="1" applyFill="1" applyAlignment="1" applyProtection="1">
      <alignment wrapText="1"/>
      <protection hidden="1"/>
    </xf>
    <xf numFmtId="0" fontId="2" fillId="0" borderId="0" xfId="0" applyNumberFormat="1" applyFont="1" applyFill="1" applyBorder="1" applyAlignment="1" applyProtection="1"/>
    <xf numFmtId="0" fontId="2" fillId="4" borderId="0" xfId="0" applyFont="1" applyFill="1" applyAlignment="1" applyProtection="1">
      <alignment wrapText="1"/>
    </xf>
    <xf numFmtId="0" fontId="2" fillId="0" borderId="20" xfId="0" applyNumberFormat="1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/>
    <xf numFmtId="0" fontId="2" fillId="2" borderId="0" xfId="0" applyFont="1" applyFill="1" applyBorder="1" applyAlignment="1" applyProtection="1"/>
    <xf numFmtId="164" fontId="2" fillId="2" borderId="0" xfId="0" applyNumberFormat="1" applyFont="1" applyFill="1" applyBorder="1" applyAlignment="1" applyProtection="1"/>
    <xf numFmtId="41" fontId="8" fillId="2" borderId="0" xfId="0" applyNumberFormat="1" applyFont="1" applyFill="1" applyBorder="1" applyAlignment="1" applyProtection="1"/>
    <xf numFmtId="0" fontId="2" fillId="0" borderId="36" xfId="0" applyFont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/>
    <xf numFmtId="0" fontId="5" fillId="2" borderId="0" xfId="0" applyNumberFormat="1" applyFont="1" applyFill="1" applyBorder="1" applyAlignment="1" applyProtection="1">
      <alignment horizontal="left"/>
    </xf>
    <xf numFmtId="0" fontId="4" fillId="2" borderId="0" xfId="0" applyNumberFormat="1" applyFont="1" applyFill="1" applyAlignment="1" applyProtection="1"/>
    <xf numFmtId="0" fontId="13" fillId="2" borderId="0" xfId="0" applyNumberFormat="1" applyFont="1" applyFill="1" applyAlignment="1" applyProtection="1"/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1" xfId="0" applyNumberFormat="1" applyFont="1" applyFill="1" applyBorder="1" applyAlignment="1" applyProtection="1">
      <alignment horizontal="left" vertical="center"/>
    </xf>
    <xf numFmtId="0" fontId="2" fillId="0" borderId="28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Alignment="1" applyProtection="1">
      <alignment horizontal="left"/>
    </xf>
    <xf numFmtId="0" fontId="6" fillId="2" borderId="1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>
      <alignment horizontal="left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left" vertical="center"/>
    </xf>
    <xf numFmtId="0" fontId="6" fillId="2" borderId="35" xfId="0" applyNumberFormat="1" applyFont="1" applyFill="1" applyBorder="1" applyAlignment="1" applyProtection="1"/>
    <xf numFmtId="0" fontId="8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6" fillId="2" borderId="0" xfId="0" applyNumberFormat="1" applyFont="1" applyFill="1" applyBorder="1" applyAlignment="1" applyProtection="1">
      <alignment horizontal="left"/>
    </xf>
    <xf numFmtId="0" fontId="6" fillId="2" borderId="4" xfId="0" applyNumberFormat="1" applyFont="1" applyFill="1" applyBorder="1" applyAlignment="1" applyProtection="1">
      <alignment horizontal="left"/>
    </xf>
    <xf numFmtId="0" fontId="4" fillId="2" borderId="4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2" fillId="0" borderId="39" xfId="0" applyFont="1" applyBorder="1" applyAlignment="1" applyProtection="1">
      <alignment vertical="center" wrapText="1"/>
    </xf>
    <xf numFmtId="0" fontId="2" fillId="0" borderId="54" xfId="0" applyFont="1" applyBorder="1" applyAlignment="1" applyProtection="1">
      <alignment vertical="center" wrapText="1"/>
    </xf>
    <xf numFmtId="0" fontId="2" fillId="0" borderId="42" xfId="0" applyFont="1" applyBorder="1" applyAlignment="1" applyProtection="1">
      <alignment horizontal="left" vertical="center" wrapText="1"/>
    </xf>
    <xf numFmtId="0" fontId="2" fillId="0" borderId="59" xfId="0" applyFont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5" fillId="2" borderId="0" xfId="0" applyFont="1" applyFill="1" applyAlignment="1" applyProtection="1"/>
    <xf numFmtId="0" fontId="11" fillId="2" borderId="0" xfId="0" applyFont="1" applyFill="1" applyProtection="1"/>
    <xf numFmtId="0" fontId="6" fillId="2" borderId="0" xfId="0" applyNumberFormat="1" applyFont="1" applyFill="1" applyAlignment="1" applyProtection="1"/>
    <xf numFmtId="0" fontId="2" fillId="0" borderId="37" xfId="0" applyNumberFormat="1" applyFont="1" applyFill="1" applyBorder="1" applyAlignment="1" applyProtection="1">
      <alignment horizontal="center" vertical="center"/>
    </xf>
    <xf numFmtId="0" fontId="2" fillId="0" borderId="65" xfId="0" applyFont="1" applyBorder="1" applyAlignment="1" applyProtection="1">
      <alignment wrapText="1"/>
    </xf>
    <xf numFmtId="0" fontId="2" fillId="0" borderId="20" xfId="0" applyFont="1" applyBorder="1" applyAlignment="1" applyProtection="1">
      <alignment horizontal="left" wrapText="1"/>
    </xf>
    <xf numFmtId="0" fontId="2" fillId="0" borderId="41" xfId="0" applyFont="1" applyBorder="1" applyAlignment="1" applyProtection="1">
      <alignment wrapText="1"/>
    </xf>
    <xf numFmtId="0" fontId="2" fillId="0" borderId="37" xfId="0" applyFont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vertical="center"/>
    </xf>
    <xf numFmtId="0" fontId="4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center"/>
    </xf>
    <xf numFmtId="41" fontId="13" fillId="2" borderId="0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/>
    </xf>
    <xf numFmtId="0" fontId="2" fillId="0" borderId="13" xfId="0" applyFont="1" applyBorder="1" applyAlignment="1" applyProtection="1">
      <alignment horizontal="left" vertical="center"/>
    </xf>
    <xf numFmtId="0" fontId="2" fillId="0" borderId="65" xfId="0" applyNumberFormat="1" applyFont="1" applyFill="1" applyBorder="1" applyAlignment="1" applyProtection="1">
      <alignment horizontal="left" vertical="center"/>
    </xf>
    <xf numFmtId="41" fontId="5" fillId="2" borderId="0" xfId="0" applyNumberFormat="1" applyFont="1" applyFill="1" applyBorder="1" applyAlignment="1" applyProtection="1"/>
    <xf numFmtId="164" fontId="5" fillId="2" borderId="0" xfId="0" applyNumberFormat="1" applyFont="1" applyFill="1" applyBorder="1" applyAlignment="1" applyProtection="1"/>
    <xf numFmtId="0" fontId="16" fillId="0" borderId="0" xfId="0" applyFont="1" applyProtection="1"/>
    <xf numFmtId="0" fontId="16" fillId="0" borderId="0" xfId="0" applyFont="1" applyFill="1" applyProtection="1"/>
    <xf numFmtId="0" fontId="17" fillId="0" borderId="0" xfId="0" applyNumberFormat="1" applyFont="1" applyFill="1" applyAlignment="1" applyProtection="1"/>
    <xf numFmtId="0" fontId="2" fillId="0" borderId="0" xfId="0" applyFont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4" borderId="0" xfId="0" applyFont="1" applyFill="1" applyProtection="1"/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41" xfId="0" applyNumberFormat="1" applyFont="1" applyFill="1" applyBorder="1" applyAlignment="1" applyProtection="1">
      <alignment horizontal="center" vertical="center" wrapText="1"/>
    </xf>
    <xf numFmtId="0" fontId="2" fillId="0" borderId="67" xfId="0" applyFont="1" applyBorder="1" applyAlignment="1" applyProtection="1">
      <alignment horizontal="left" vertical="center" wrapText="1"/>
    </xf>
    <xf numFmtId="0" fontId="2" fillId="0" borderId="38" xfId="0" applyFont="1" applyBorder="1" applyAlignment="1" applyProtection="1">
      <alignment horizontal="center" vertical="center" wrapText="1"/>
    </xf>
    <xf numFmtId="0" fontId="2" fillId="0" borderId="39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38" xfId="0" applyFont="1" applyBorder="1" applyAlignment="1" applyProtection="1">
      <alignment vertical="center" wrapText="1"/>
    </xf>
    <xf numFmtId="0" fontId="2" fillId="0" borderId="13" xfId="0" applyNumberFormat="1" applyFont="1" applyFill="1" applyBorder="1" applyAlignment="1" applyProtection="1">
      <alignment horizontal="center" vertical="center"/>
    </xf>
    <xf numFmtId="164" fontId="2" fillId="0" borderId="13" xfId="0" applyNumberFormat="1" applyFont="1" applyFill="1" applyBorder="1" applyAlignment="1" applyProtection="1">
      <alignment horizontal="left" wrapText="1"/>
    </xf>
    <xf numFmtId="164" fontId="2" fillId="0" borderId="28" xfId="0" applyNumberFormat="1" applyFont="1" applyFill="1" applyBorder="1" applyAlignment="1" applyProtection="1">
      <alignment horizontal="left" wrapText="1"/>
    </xf>
    <xf numFmtId="0" fontId="12" fillId="2" borderId="0" xfId="0" applyFont="1" applyFill="1" applyBorder="1" applyAlignment="1" applyProtection="1"/>
    <xf numFmtId="0" fontId="2" fillId="0" borderId="13" xfId="0" applyFont="1" applyBorder="1" applyAlignment="1" applyProtection="1">
      <alignment wrapText="1"/>
    </xf>
    <xf numFmtId="0" fontId="2" fillId="0" borderId="41" xfId="0" applyFont="1" applyBorder="1" applyAlignment="1" applyProtection="1">
      <alignment horizontal="left" wrapText="1"/>
    </xf>
    <xf numFmtId="0" fontId="2" fillId="0" borderId="37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3" fontId="2" fillId="3" borderId="20" xfId="0" applyNumberFormat="1" applyFont="1" applyFill="1" applyBorder="1" applyAlignment="1" applyProtection="1">
      <alignment wrapText="1"/>
      <protection locked="0"/>
    </xf>
    <xf numFmtId="3" fontId="2" fillId="3" borderId="13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3" borderId="58" xfId="0" applyNumberFormat="1" applyFont="1" applyFill="1" applyBorder="1" applyAlignment="1" applyProtection="1">
      <protection locked="0"/>
    </xf>
    <xf numFmtId="3" fontId="2" fillId="3" borderId="65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49" xfId="0" applyNumberFormat="1" applyFont="1" applyFill="1" applyBorder="1" applyAlignment="1" applyProtection="1">
      <protection locked="0"/>
    </xf>
    <xf numFmtId="3" fontId="2" fillId="3" borderId="53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0" borderId="20" xfId="0" applyNumberFormat="1" applyFont="1" applyFill="1" applyBorder="1" applyAlignment="1" applyProtection="1"/>
    <xf numFmtId="3" fontId="2" fillId="0" borderId="28" xfId="0" applyNumberFormat="1" applyFont="1" applyFill="1" applyBorder="1" applyAlignment="1" applyProtection="1"/>
    <xf numFmtId="3" fontId="2" fillId="6" borderId="25" xfId="0" applyNumberFormat="1" applyFont="1" applyFill="1" applyBorder="1" applyAlignment="1" applyProtection="1"/>
    <xf numFmtId="3" fontId="2" fillId="6" borderId="49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6" borderId="13" xfId="0" applyNumberFormat="1" applyFont="1" applyFill="1" applyBorder="1" applyAlignment="1" applyProtection="1"/>
    <xf numFmtId="3" fontId="2" fillId="3" borderId="54" xfId="0" applyNumberFormat="1" applyFont="1" applyFill="1" applyBorder="1" applyAlignment="1" applyProtection="1">
      <protection locked="0"/>
    </xf>
    <xf numFmtId="3" fontId="2" fillId="0" borderId="21" xfId="0" applyNumberFormat="1" applyFont="1" applyFill="1" applyBorder="1" applyAlignment="1" applyProtection="1"/>
    <xf numFmtId="3" fontId="2" fillId="0" borderId="41" xfId="0" applyNumberFormat="1" applyFont="1" applyFill="1" applyBorder="1" applyAlignment="1" applyProtection="1"/>
    <xf numFmtId="3" fontId="2" fillId="3" borderId="55" xfId="0" applyNumberFormat="1" applyFont="1" applyFill="1" applyBorder="1" applyAlignment="1" applyProtection="1">
      <protection locked="0"/>
    </xf>
    <xf numFmtId="3" fontId="2" fillId="3" borderId="57" xfId="0" applyNumberFormat="1" applyFont="1" applyFill="1" applyBorder="1" applyAlignment="1" applyProtection="1">
      <protection locked="0"/>
    </xf>
    <xf numFmtId="3" fontId="2" fillId="3" borderId="56" xfId="0" applyNumberFormat="1" applyFont="1" applyFill="1" applyBorder="1" applyAlignment="1" applyProtection="1">
      <protection locked="0"/>
    </xf>
    <xf numFmtId="3" fontId="2" fillId="3" borderId="72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6" borderId="3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6" borderId="33" xfId="0" applyNumberFormat="1" applyFont="1" applyFill="1" applyBorder="1" applyAlignment="1" applyProtection="1"/>
    <xf numFmtId="3" fontId="2" fillId="0" borderId="37" xfId="0" applyNumberFormat="1" applyFont="1" applyFill="1" applyBorder="1" applyAlignment="1" applyProtection="1"/>
    <xf numFmtId="3" fontId="2" fillId="0" borderId="2" xfId="0" applyNumberFormat="1" applyFont="1" applyFill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3" borderId="67" xfId="0" applyNumberFormat="1" applyFont="1" applyFill="1" applyBorder="1" applyAlignment="1" applyProtection="1">
      <protection locked="0"/>
    </xf>
    <xf numFmtId="3" fontId="2" fillId="3" borderId="59" xfId="0" applyNumberFormat="1" applyFont="1" applyFill="1" applyBorder="1" applyAlignment="1" applyProtection="1">
      <protection locked="0"/>
    </xf>
    <xf numFmtId="3" fontId="2" fillId="0" borderId="37" xfId="0" applyNumberFormat="1" applyFont="1" applyBorder="1" applyAlignment="1" applyProtection="1"/>
    <xf numFmtId="3" fontId="2" fillId="3" borderId="14" xfId="0" applyNumberFormat="1" applyFont="1" applyFill="1" applyBorder="1" applyAlignment="1" applyProtection="1">
      <protection locked="0"/>
    </xf>
    <xf numFmtId="3" fontId="2" fillId="3" borderId="64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3" borderId="9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13" xfId="0" applyNumberFormat="1" applyFont="1" applyFill="1" applyBorder="1" applyAlignment="1" applyProtection="1">
      <alignment wrapText="1"/>
      <protection locked="0"/>
    </xf>
    <xf numFmtId="3" fontId="2" fillId="3" borderId="6" xfId="0" applyNumberFormat="1" applyFont="1" applyFill="1" applyBorder="1" applyAlignment="1" applyProtection="1">
      <alignment wrapText="1"/>
      <protection locked="0"/>
    </xf>
    <xf numFmtId="3" fontId="2" fillId="3" borderId="73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37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5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0" borderId="42" xfId="0" applyNumberFormat="1" applyFont="1" applyFill="1" applyBorder="1" applyAlignment="1" applyProtection="1"/>
    <xf numFmtId="3" fontId="2" fillId="3" borderId="11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3" borderId="63" xfId="0" applyNumberFormat="1" applyFont="1" applyFill="1" applyBorder="1" applyAlignment="1" applyProtection="1">
      <protection locked="0"/>
    </xf>
    <xf numFmtId="3" fontId="2" fillId="3" borderId="27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9" borderId="13" xfId="0" applyNumberFormat="1" applyFont="1" applyFill="1" applyBorder="1" applyAlignment="1" applyProtection="1">
      <protection locked="0"/>
    </xf>
    <xf numFmtId="3" fontId="2" fillId="9" borderId="20" xfId="0" applyNumberFormat="1" applyFont="1" applyFill="1" applyBorder="1" applyAlignment="1" applyProtection="1">
      <protection locked="0"/>
    </xf>
    <xf numFmtId="3" fontId="2" fillId="9" borderId="41" xfId="0" applyNumberFormat="1" applyFont="1" applyFill="1" applyBorder="1" applyAlignment="1" applyProtection="1">
      <protection locked="0"/>
    </xf>
    <xf numFmtId="3" fontId="2" fillId="9" borderId="28" xfId="0" applyNumberFormat="1" applyFont="1" applyFill="1" applyBorder="1" applyAlignment="1" applyProtection="1">
      <protection locked="0"/>
    </xf>
    <xf numFmtId="3" fontId="2" fillId="9" borderId="65" xfId="0" applyNumberFormat="1" applyFont="1" applyFill="1" applyBorder="1" applyAlignment="1" applyProtection="1">
      <protection locked="0"/>
    </xf>
    <xf numFmtId="3" fontId="2" fillId="9" borderId="2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3" borderId="0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6" borderId="73" xfId="0" applyNumberFormat="1" applyFont="1" applyFill="1" applyBorder="1" applyAlignment="1" applyProtection="1"/>
    <xf numFmtId="3" fontId="2" fillId="6" borderId="72" xfId="0" applyNumberFormat="1" applyFont="1" applyFill="1" applyBorder="1" applyAlignment="1" applyProtection="1"/>
    <xf numFmtId="3" fontId="2" fillId="0" borderId="63" xfId="0" applyNumberFormat="1" applyFont="1" applyFill="1" applyBorder="1" applyAlignment="1" applyProtection="1"/>
    <xf numFmtId="3" fontId="2" fillId="3" borderId="41" xfId="0" applyNumberFormat="1" applyFont="1" applyFill="1" applyBorder="1" applyAlignment="1" applyProtection="1">
      <alignment wrapText="1"/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0" borderId="38" xfId="0" applyNumberFormat="1" applyFont="1" applyFill="1" applyBorder="1" applyAlignment="1" applyProtection="1"/>
    <xf numFmtId="3" fontId="2" fillId="3" borderId="68" xfId="0" applyNumberFormat="1" applyFont="1" applyFill="1" applyBorder="1" applyAlignment="1" applyProtection="1">
      <protection locked="0"/>
    </xf>
    <xf numFmtId="3" fontId="2" fillId="3" borderId="62" xfId="0" applyNumberFormat="1" applyFont="1" applyFill="1" applyBorder="1" applyAlignment="1" applyProtection="1">
      <alignment wrapText="1"/>
      <protection locked="0"/>
    </xf>
    <xf numFmtId="3" fontId="2" fillId="0" borderId="11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4" borderId="0" xfId="0" applyFont="1" applyFill="1" applyAlignment="1" applyProtection="1">
      <alignment wrapText="1"/>
      <protection hidden="1"/>
    </xf>
    <xf numFmtId="0" fontId="2" fillId="5" borderId="0" xfId="0" applyFont="1" applyFill="1" applyBorder="1" applyProtection="1"/>
    <xf numFmtId="0" fontId="10" fillId="2" borderId="0" xfId="0" applyFont="1" applyFill="1" applyBorder="1" applyAlignment="1" applyProtection="1">
      <alignment horizontal="left"/>
    </xf>
    <xf numFmtId="0" fontId="2" fillId="5" borderId="0" xfId="0" applyFont="1" applyFill="1" applyProtection="1"/>
    <xf numFmtId="0" fontId="2" fillId="7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/>
    <xf numFmtId="0" fontId="16" fillId="0" borderId="0" xfId="0" applyNumberFormat="1" applyFont="1" applyFill="1" applyAlignment="1" applyProtection="1"/>
    <xf numFmtId="0" fontId="16" fillId="0" borderId="0" xfId="0" applyFont="1"/>
    <xf numFmtId="0" fontId="2" fillId="0" borderId="0" xfId="0" applyFont="1" applyFill="1" applyBorder="1" applyProtection="1"/>
    <xf numFmtId="0" fontId="7" fillId="2" borderId="0" xfId="0" applyNumberFormat="1" applyFont="1" applyFill="1" applyBorder="1" applyAlignment="1" applyProtection="1">
      <alignment horizontal="center" vertical="center" wrapText="1"/>
    </xf>
    <xf numFmtId="3" fontId="2" fillId="3" borderId="70" xfId="0" applyNumberFormat="1" applyFont="1" applyFill="1" applyBorder="1" applyAlignment="1" applyProtection="1"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1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left" vertical="center" wrapText="1"/>
    </xf>
    <xf numFmtId="0" fontId="2" fillId="0" borderId="36" xfId="0" applyNumberFormat="1" applyFont="1" applyFill="1" applyBorder="1" applyAlignment="1" applyProtection="1">
      <alignment horizontal="center" vertical="center"/>
    </xf>
    <xf numFmtId="0" fontId="2" fillId="0" borderId="35" xfId="0" applyNumberFormat="1" applyFont="1" applyFill="1" applyBorder="1" applyAlignment="1" applyProtection="1">
      <alignment horizontal="center" vertical="center"/>
    </xf>
    <xf numFmtId="0" fontId="2" fillId="0" borderId="45" xfId="0" applyNumberFormat="1" applyFont="1" applyFill="1" applyBorder="1" applyAlignment="1" applyProtection="1">
      <alignment horizontal="center" vertical="center"/>
    </xf>
    <xf numFmtId="0" fontId="2" fillId="0" borderId="4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47" xfId="0" applyNumberFormat="1" applyFont="1" applyFill="1" applyBorder="1" applyAlignment="1" applyProtection="1">
      <alignment horizontal="center" vertical="center"/>
    </xf>
    <xf numFmtId="0" fontId="2" fillId="0" borderId="42" xfId="0" applyNumberFormat="1" applyFont="1" applyFill="1" applyBorder="1" applyAlignment="1" applyProtection="1">
      <alignment horizontal="left" vertical="center" wrapText="1"/>
    </xf>
    <xf numFmtId="0" fontId="2" fillId="0" borderId="59" xfId="0" applyNumberFormat="1" applyFont="1" applyFill="1" applyBorder="1" applyAlignment="1" applyProtection="1">
      <alignment horizontal="left" vertical="center" wrapText="1"/>
    </xf>
    <xf numFmtId="0" fontId="2" fillId="0" borderId="38" xfId="0" applyNumberFormat="1" applyFont="1" applyFill="1" applyBorder="1" applyAlignment="1" applyProtection="1">
      <alignment horizontal="left" vertical="center" wrapText="1"/>
    </xf>
    <xf numFmtId="0" fontId="2" fillId="0" borderId="67" xfId="0" applyNumberFormat="1" applyFont="1" applyFill="1" applyBorder="1" applyAlignment="1" applyProtection="1">
      <alignment horizontal="left" vertical="center" wrapText="1"/>
    </xf>
    <xf numFmtId="0" fontId="2" fillId="0" borderId="54" xfId="0" applyNumberFormat="1" applyFont="1" applyFill="1" applyBorder="1" applyAlignment="1" applyProtection="1">
      <alignment horizontal="left" vertical="center" wrapText="1"/>
    </xf>
    <xf numFmtId="0" fontId="2" fillId="0" borderId="47" xfId="0" applyNumberFormat="1" applyFont="1" applyFill="1" applyBorder="1" applyAlignment="1" applyProtection="1">
      <alignment horizontal="center" vertical="center" wrapText="1"/>
    </xf>
    <xf numFmtId="0" fontId="2" fillId="0" borderId="32" xfId="0" applyNumberFormat="1" applyFont="1" applyFill="1" applyBorder="1" applyAlignment="1" applyProtection="1">
      <alignment horizontal="left" vertical="center" wrapText="1"/>
    </xf>
    <xf numFmtId="0" fontId="2" fillId="0" borderId="66" xfId="0" applyNumberFormat="1" applyFont="1" applyFill="1" applyBorder="1" applyAlignment="1" applyProtection="1">
      <alignment horizontal="left" vertical="center" wrapText="1"/>
    </xf>
    <xf numFmtId="0" fontId="2" fillId="0" borderId="40" xfId="0" applyNumberFormat="1" applyFont="1" applyFill="1" applyBorder="1" applyAlignment="1" applyProtection="1">
      <alignment horizontal="left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28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left"/>
    </xf>
    <xf numFmtId="0" fontId="2" fillId="0" borderId="59" xfId="0" applyFont="1" applyBorder="1" applyAlignment="1" applyProtection="1">
      <alignment horizontal="left"/>
    </xf>
    <xf numFmtId="0" fontId="2" fillId="0" borderId="19" xfId="0" applyNumberFormat="1" applyFont="1" applyFill="1" applyBorder="1" applyAlignment="1" applyProtection="1">
      <alignment horizontal="left" vertical="center" wrapText="1"/>
    </xf>
    <xf numFmtId="0" fontId="2" fillId="0" borderId="71" xfId="0" applyNumberFormat="1" applyFont="1" applyFill="1" applyBorder="1" applyAlignment="1" applyProtection="1">
      <alignment horizontal="left" vertical="center" wrapText="1"/>
    </xf>
    <xf numFmtId="0" fontId="2" fillId="0" borderId="72" xfId="0" applyNumberFormat="1" applyFont="1" applyFill="1" applyBorder="1" applyAlignment="1" applyProtection="1">
      <alignment horizontal="left" vertical="center" wrapText="1"/>
    </xf>
    <xf numFmtId="0" fontId="2" fillId="0" borderId="73" xfId="0" applyNumberFormat="1" applyFont="1" applyFill="1" applyBorder="1" applyAlignment="1" applyProtection="1">
      <alignment horizontal="left" vertical="center" wrapText="1"/>
    </xf>
    <xf numFmtId="0" fontId="2" fillId="0" borderId="30" xfId="0" applyNumberFormat="1" applyFont="1" applyFill="1" applyBorder="1" applyAlignment="1" applyProtection="1">
      <alignment horizontal="left" vertical="center" wrapText="1"/>
    </xf>
    <xf numFmtId="0" fontId="2" fillId="0" borderId="31" xfId="0" applyNumberFormat="1" applyFont="1" applyFill="1" applyBorder="1" applyAlignment="1" applyProtection="1">
      <alignment horizontal="left" vertical="center" wrapText="1"/>
    </xf>
    <xf numFmtId="0" fontId="2" fillId="0" borderId="36" xfId="0" applyFont="1" applyBorder="1" applyAlignment="1" applyProtection="1">
      <alignment vertical="center"/>
    </xf>
    <xf numFmtId="0" fontId="2" fillId="0" borderId="45" xfId="0" applyFont="1" applyBorder="1" applyAlignment="1" applyProtection="1">
      <alignment vertical="center"/>
    </xf>
    <xf numFmtId="0" fontId="2" fillId="0" borderId="15" xfId="0" applyNumberFormat="1" applyFont="1" applyFill="1" applyBorder="1" applyAlignment="1" applyProtection="1">
      <alignment horizontal="left" vertical="center" wrapText="1"/>
    </xf>
    <xf numFmtId="0" fontId="2" fillId="0" borderId="16" xfId="0" applyNumberFormat="1" applyFont="1" applyFill="1" applyBorder="1" applyAlignment="1" applyProtection="1">
      <alignment horizontal="left" vertical="center" wrapText="1"/>
    </xf>
    <xf numFmtId="0" fontId="2" fillId="0" borderId="54" xfId="0" applyFont="1" applyBorder="1" applyAlignment="1" applyProtection="1">
      <alignment horizontal="left" vertical="center" wrapText="1"/>
    </xf>
    <xf numFmtId="0" fontId="2" fillId="0" borderId="72" xfId="0" applyFont="1" applyBorder="1" applyAlignment="1" applyProtection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2" fillId="2" borderId="0" xfId="0" applyNumberFormat="1" applyFont="1" applyFill="1" applyAlignment="1" applyProtection="1"/>
    <xf numFmtId="0" fontId="8" fillId="2" borderId="0" xfId="0" applyNumberFormat="1" applyFont="1" applyFill="1" applyAlignment="1" applyProtection="1"/>
    <xf numFmtId="0" fontId="2" fillId="2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6" fillId="2" borderId="0" xfId="0" applyFont="1" applyFill="1" applyProtection="1"/>
    <xf numFmtId="0" fontId="5" fillId="2" borderId="0" xfId="0" applyFont="1" applyFill="1" applyProtection="1"/>
    <xf numFmtId="0" fontId="3" fillId="2" borderId="0" xfId="0" applyFont="1" applyFill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44" xfId="0" applyNumberFormat="1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vertical="center" wrapText="1"/>
    </xf>
    <xf numFmtId="0" fontId="3" fillId="2" borderId="0" xfId="0" applyNumberFormat="1" applyFont="1" applyFill="1" applyBorder="1" applyAlignment="1" applyProtection="1"/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37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5" fillId="2" borderId="0" xfId="0" applyNumberFormat="1" applyFont="1" applyFill="1" applyAlignment="1" applyProtection="1"/>
    <xf numFmtId="0" fontId="3" fillId="2" borderId="0" xfId="0" applyNumberFormat="1" applyFont="1" applyFill="1" applyAlignment="1" applyProtection="1"/>
    <xf numFmtId="0" fontId="2" fillId="0" borderId="65" xfId="0" applyFont="1" applyBorder="1" applyAlignment="1" applyProtection="1">
      <alignment horizontal="left" vertical="center"/>
    </xf>
    <xf numFmtId="0" fontId="13" fillId="2" borderId="0" xfId="0" applyFont="1" applyFill="1" applyAlignment="1" applyProtection="1">
      <alignment vertical="center"/>
    </xf>
    <xf numFmtId="0" fontId="2" fillId="0" borderId="41" xfId="0" applyFont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/>
    </xf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left" vertical="center" wrapText="1"/>
    </xf>
    <xf numFmtId="0" fontId="2" fillId="0" borderId="20" xfId="0" applyNumberFormat="1" applyFont="1" applyFill="1" applyBorder="1" applyAlignment="1" applyProtection="1">
      <alignment horizontal="left" vertical="center" wrapText="1"/>
    </xf>
    <xf numFmtId="0" fontId="2" fillId="0" borderId="28" xfId="0" applyNumberFormat="1" applyFont="1" applyFill="1" applyBorder="1" applyAlignment="1" applyProtection="1">
      <alignment horizontal="left" vertical="center" wrapText="1"/>
    </xf>
    <xf numFmtId="0" fontId="2" fillId="0" borderId="69" xfId="0" applyNumberFormat="1" applyFont="1" applyFill="1" applyBorder="1" applyAlignment="1" applyProtection="1">
      <alignment horizontal="left" vertical="center" wrapText="1"/>
    </xf>
    <xf numFmtId="0" fontId="2" fillId="2" borderId="43" xfId="0" applyNumberFormat="1" applyFont="1" applyFill="1" applyBorder="1" applyAlignment="1" applyProtection="1"/>
    <xf numFmtId="0" fontId="1" fillId="2" borderId="0" xfId="0" applyNumberFormat="1" applyFont="1" applyFill="1" applyAlignment="1" applyProtection="1"/>
    <xf numFmtId="0" fontId="2" fillId="2" borderId="0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Protection="1"/>
    <xf numFmtId="0" fontId="2" fillId="2" borderId="0" xfId="0" applyFont="1" applyFill="1" applyAlignment="1" applyProtection="1">
      <alignment wrapText="1"/>
      <protection hidden="1"/>
    </xf>
    <xf numFmtId="0" fontId="2" fillId="0" borderId="0" xfId="0" applyFont="1" applyFill="1" applyAlignment="1" applyProtection="1">
      <alignment wrapText="1"/>
      <protection hidden="1"/>
    </xf>
    <xf numFmtId="0" fontId="2" fillId="0" borderId="0" xfId="0" applyNumberFormat="1" applyFont="1" applyFill="1" applyBorder="1" applyAlignment="1" applyProtection="1"/>
    <xf numFmtId="0" fontId="2" fillId="4" borderId="0" xfId="0" applyFont="1" applyFill="1" applyAlignment="1" applyProtection="1">
      <alignment wrapText="1"/>
    </xf>
    <xf numFmtId="0" fontId="2" fillId="0" borderId="20" xfId="0" applyNumberFormat="1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/>
    <xf numFmtId="0" fontId="2" fillId="2" borderId="0" xfId="0" applyFont="1" applyFill="1" applyBorder="1" applyAlignment="1" applyProtection="1"/>
    <xf numFmtId="164" fontId="2" fillId="2" borderId="0" xfId="0" applyNumberFormat="1" applyFont="1" applyFill="1" applyBorder="1" applyAlignment="1" applyProtection="1"/>
    <xf numFmtId="41" fontId="8" fillId="2" borderId="0" xfId="0" applyNumberFormat="1" applyFont="1" applyFill="1" applyBorder="1" applyAlignment="1" applyProtection="1"/>
    <xf numFmtId="0" fontId="2" fillId="0" borderId="36" xfId="0" applyFont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/>
    <xf numFmtId="0" fontId="5" fillId="2" borderId="0" xfId="0" applyNumberFormat="1" applyFont="1" applyFill="1" applyBorder="1" applyAlignment="1" applyProtection="1">
      <alignment horizontal="left"/>
    </xf>
    <xf numFmtId="0" fontId="4" fillId="2" borderId="0" xfId="0" applyNumberFormat="1" applyFont="1" applyFill="1" applyAlignment="1" applyProtection="1"/>
    <xf numFmtId="0" fontId="13" fillId="2" borderId="0" xfId="0" applyNumberFormat="1" applyFont="1" applyFill="1" applyAlignment="1" applyProtection="1"/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1" xfId="0" applyNumberFormat="1" applyFont="1" applyFill="1" applyBorder="1" applyAlignment="1" applyProtection="1">
      <alignment horizontal="left" vertical="center"/>
    </xf>
    <xf numFmtId="0" fontId="2" fillId="0" borderId="28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Alignment="1" applyProtection="1">
      <alignment horizontal="left"/>
    </xf>
    <xf numFmtId="0" fontId="6" fillId="2" borderId="1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>
      <alignment horizontal="left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left" vertical="center"/>
    </xf>
    <xf numFmtId="0" fontId="6" fillId="2" borderId="35" xfId="0" applyNumberFormat="1" applyFont="1" applyFill="1" applyBorder="1" applyAlignment="1" applyProtection="1"/>
    <xf numFmtId="0" fontId="8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6" fillId="2" borderId="0" xfId="0" applyNumberFormat="1" applyFont="1" applyFill="1" applyBorder="1" applyAlignment="1" applyProtection="1">
      <alignment horizontal="left"/>
    </xf>
    <xf numFmtId="0" fontId="6" fillId="2" borderId="4" xfId="0" applyNumberFormat="1" applyFont="1" applyFill="1" applyBorder="1" applyAlignment="1" applyProtection="1">
      <alignment horizontal="left"/>
    </xf>
    <xf numFmtId="0" fontId="4" fillId="2" borderId="4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2" fillId="0" borderId="39" xfId="0" applyFont="1" applyBorder="1" applyAlignment="1" applyProtection="1">
      <alignment vertical="center" wrapText="1"/>
    </xf>
    <xf numFmtId="0" fontId="2" fillId="0" borderId="54" xfId="0" applyFont="1" applyBorder="1" applyAlignment="1" applyProtection="1">
      <alignment vertical="center" wrapText="1"/>
    </xf>
    <xf numFmtId="0" fontId="2" fillId="0" borderId="42" xfId="0" applyFont="1" applyBorder="1" applyAlignment="1" applyProtection="1">
      <alignment horizontal="left" vertical="center" wrapText="1"/>
    </xf>
    <xf numFmtId="0" fontId="2" fillId="0" borderId="59" xfId="0" applyFont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5" fillId="2" borderId="0" xfId="0" applyFont="1" applyFill="1" applyAlignment="1" applyProtection="1"/>
    <xf numFmtId="0" fontId="11" fillId="2" borderId="0" xfId="0" applyFont="1" applyFill="1" applyProtection="1"/>
    <xf numFmtId="0" fontId="6" fillId="2" borderId="0" xfId="0" applyNumberFormat="1" applyFont="1" applyFill="1" applyAlignment="1" applyProtection="1"/>
    <xf numFmtId="0" fontId="2" fillId="0" borderId="37" xfId="0" applyNumberFormat="1" applyFont="1" applyFill="1" applyBorder="1" applyAlignment="1" applyProtection="1">
      <alignment horizontal="center" vertical="center"/>
    </xf>
    <xf numFmtId="0" fontId="2" fillId="0" borderId="65" xfId="0" applyFont="1" applyBorder="1" applyAlignment="1" applyProtection="1">
      <alignment wrapText="1"/>
    </xf>
    <xf numFmtId="0" fontId="2" fillId="0" borderId="20" xfId="0" applyFont="1" applyBorder="1" applyAlignment="1" applyProtection="1">
      <alignment horizontal="left" wrapText="1"/>
    </xf>
    <xf numFmtId="0" fontId="2" fillId="0" borderId="41" xfId="0" applyFont="1" applyBorder="1" applyAlignment="1" applyProtection="1">
      <alignment wrapText="1"/>
    </xf>
    <xf numFmtId="0" fontId="2" fillId="0" borderId="37" xfId="0" applyFont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vertical="center"/>
    </xf>
    <xf numFmtId="0" fontId="4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center"/>
    </xf>
    <xf numFmtId="41" fontId="13" fillId="2" borderId="0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/>
    </xf>
    <xf numFmtId="0" fontId="2" fillId="0" borderId="13" xfId="0" applyFont="1" applyBorder="1" applyAlignment="1" applyProtection="1">
      <alignment horizontal="left" vertical="center"/>
    </xf>
    <xf numFmtId="0" fontId="2" fillId="0" borderId="65" xfId="0" applyNumberFormat="1" applyFont="1" applyFill="1" applyBorder="1" applyAlignment="1" applyProtection="1">
      <alignment horizontal="left" vertical="center"/>
    </xf>
    <xf numFmtId="41" fontId="5" fillId="2" borderId="0" xfId="0" applyNumberFormat="1" applyFont="1" applyFill="1" applyBorder="1" applyAlignment="1" applyProtection="1"/>
    <xf numFmtId="164" fontId="5" fillId="2" borderId="0" xfId="0" applyNumberFormat="1" applyFont="1" applyFill="1" applyBorder="1" applyAlignment="1" applyProtection="1"/>
    <xf numFmtId="0" fontId="16" fillId="0" borderId="0" xfId="0" applyFont="1" applyProtection="1"/>
    <xf numFmtId="0" fontId="16" fillId="0" borderId="0" xfId="0" applyFont="1" applyFill="1" applyProtection="1"/>
    <xf numFmtId="0" fontId="17" fillId="0" borderId="0" xfId="0" applyNumberFormat="1" applyFont="1" applyFill="1" applyAlignment="1" applyProtection="1"/>
    <xf numFmtId="0" fontId="2" fillId="0" borderId="0" xfId="0" applyFont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4" borderId="0" xfId="0" applyFont="1" applyFill="1" applyProtection="1"/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41" xfId="0" applyNumberFormat="1" applyFont="1" applyFill="1" applyBorder="1" applyAlignment="1" applyProtection="1">
      <alignment horizontal="center" vertical="center" wrapText="1"/>
    </xf>
    <xf numFmtId="0" fontId="2" fillId="0" borderId="67" xfId="0" applyFont="1" applyBorder="1" applyAlignment="1" applyProtection="1">
      <alignment horizontal="left" vertical="center" wrapText="1"/>
    </xf>
    <xf numFmtId="0" fontId="2" fillId="0" borderId="38" xfId="0" applyFont="1" applyBorder="1" applyAlignment="1" applyProtection="1">
      <alignment horizontal="center" vertical="center" wrapText="1"/>
    </xf>
    <xf numFmtId="0" fontId="2" fillId="0" borderId="39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38" xfId="0" applyFont="1" applyBorder="1" applyAlignment="1" applyProtection="1">
      <alignment vertical="center" wrapText="1"/>
    </xf>
    <xf numFmtId="0" fontId="2" fillId="0" borderId="13" xfId="0" applyNumberFormat="1" applyFont="1" applyFill="1" applyBorder="1" applyAlignment="1" applyProtection="1">
      <alignment horizontal="center" vertical="center"/>
    </xf>
    <xf numFmtId="164" fontId="2" fillId="0" borderId="13" xfId="0" applyNumberFormat="1" applyFont="1" applyFill="1" applyBorder="1" applyAlignment="1" applyProtection="1">
      <alignment horizontal="left" wrapText="1"/>
    </xf>
    <xf numFmtId="164" fontId="2" fillId="0" borderId="28" xfId="0" applyNumberFormat="1" applyFont="1" applyFill="1" applyBorder="1" applyAlignment="1" applyProtection="1">
      <alignment horizontal="left" wrapText="1"/>
    </xf>
    <xf numFmtId="0" fontId="12" fillId="2" borderId="0" xfId="0" applyFont="1" applyFill="1" applyBorder="1" applyAlignment="1" applyProtection="1"/>
    <xf numFmtId="0" fontId="2" fillId="0" borderId="13" xfId="0" applyFont="1" applyBorder="1" applyAlignment="1" applyProtection="1">
      <alignment wrapText="1"/>
    </xf>
    <xf numFmtId="0" fontId="2" fillId="0" borderId="41" xfId="0" applyFont="1" applyBorder="1" applyAlignment="1" applyProtection="1">
      <alignment horizontal="left" wrapText="1"/>
    </xf>
    <xf numFmtId="0" fontId="2" fillId="0" borderId="37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3" fontId="2" fillId="3" borderId="20" xfId="0" applyNumberFormat="1" applyFont="1" applyFill="1" applyBorder="1" applyAlignment="1" applyProtection="1">
      <alignment wrapText="1"/>
      <protection locked="0"/>
    </xf>
    <xf numFmtId="3" fontId="2" fillId="3" borderId="13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3" borderId="58" xfId="0" applyNumberFormat="1" applyFont="1" applyFill="1" applyBorder="1" applyAlignment="1" applyProtection="1">
      <protection locked="0"/>
    </xf>
    <xf numFmtId="3" fontId="2" fillId="3" borderId="65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49" xfId="0" applyNumberFormat="1" applyFont="1" applyFill="1" applyBorder="1" applyAlignment="1" applyProtection="1">
      <protection locked="0"/>
    </xf>
    <xf numFmtId="3" fontId="2" fillId="3" borderId="53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0" borderId="20" xfId="0" applyNumberFormat="1" applyFont="1" applyFill="1" applyBorder="1" applyAlignment="1" applyProtection="1"/>
    <xf numFmtId="3" fontId="2" fillId="0" borderId="28" xfId="0" applyNumberFormat="1" applyFont="1" applyFill="1" applyBorder="1" applyAlignment="1" applyProtection="1"/>
    <xf numFmtId="3" fontId="2" fillId="6" borderId="25" xfId="0" applyNumberFormat="1" applyFont="1" applyFill="1" applyBorder="1" applyAlignment="1" applyProtection="1"/>
    <xf numFmtId="3" fontId="2" fillId="6" borderId="49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6" borderId="13" xfId="0" applyNumberFormat="1" applyFont="1" applyFill="1" applyBorder="1" applyAlignment="1" applyProtection="1"/>
    <xf numFmtId="3" fontId="2" fillId="3" borderId="54" xfId="0" applyNumberFormat="1" applyFont="1" applyFill="1" applyBorder="1" applyAlignment="1" applyProtection="1">
      <protection locked="0"/>
    </xf>
    <xf numFmtId="3" fontId="2" fillId="0" borderId="21" xfId="0" applyNumberFormat="1" applyFont="1" applyFill="1" applyBorder="1" applyAlignment="1" applyProtection="1"/>
    <xf numFmtId="3" fontId="2" fillId="0" borderId="41" xfId="0" applyNumberFormat="1" applyFont="1" applyFill="1" applyBorder="1" applyAlignment="1" applyProtection="1"/>
    <xf numFmtId="3" fontId="2" fillId="3" borderId="55" xfId="0" applyNumberFormat="1" applyFont="1" applyFill="1" applyBorder="1" applyAlignment="1" applyProtection="1">
      <protection locked="0"/>
    </xf>
    <xf numFmtId="3" fontId="2" fillId="3" borderId="57" xfId="0" applyNumberFormat="1" applyFont="1" applyFill="1" applyBorder="1" applyAlignment="1" applyProtection="1">
      <protection locked="0"/>
    </xf>
    <xf numFmtId="3" fontId="2" fillId="3" borderId="56" xfId="0" applyNumberFormat="1" applyFont="1" applyFill="1" applyBorder="1" applyAlignment="1" applyProtection="1">
      <protection locked="0"/>
    </xf>
    <xf numFmtId="3" fontId="2" fillId="3" borderId="72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6" borderId="3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6" borderId="33" xfId="0" applyNumberFormat="1" applyFont="1" applyFill="1" applyBorder="1" applyAlignment="1" applyProtection="1"/>
    <xf numFmtId="3" fontId="2" fillId="0" borderId="37" xfId="0" applyNumberFormat="1" applyFont="1" applyFill="1" applyBorder="1" applyAlignment="1" applyProtection="1"/>
    <xf numFmtId="3" fontId="2" fillId="0" borderId="2" xfId="0" applyNumberFormat="1" applyFont="1" applyFill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3" borderId="67" xfId="0" applyNumberFormat="1" applyFont="1" applyFill="1" applyBorder="1" applyAlignment="1" applyProtection="1">
      <protection locked="0"/>
    </xf>
    <xf numFmtId="3" fontId="2" fillId="3" borderId="59" xfId="0" applyNumberFormat="1" applyFont="1" applyFill="1" applyBorder="1" applyAlignment="1" applyProtection="1">
      <protection locked="0"/>
    </xf>
    <xf numFmtId="3" fontId="2" fillId="0" borderId="37" xfId="0" applyNumberFormat="1" applyFont="1" applyBorder="1" applyAlignment="1" applyProtection="1"/>
    <xf numFmtId="3" fontId="2" fillId="3" borderId="14" xfId="0" applyNumberFormat="1" applyFont="1" applyFill="1" applyBorder="1" applyAlignment="1" applyProtection="1">
      <protection locked="0"/>
    </xf>
    <xf numFmtId="3" fontId="2" fillId="3" borderId="64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3" borderId="9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13" xfId="0" applyNumberFormat="1" applyFont="1" applyFill="1" applyBorder="1" applyAlignment="1" applyProtection="1">
      <alignment wrapText="1"/>
      <protection locked="0"/>
    </xf>
    <xf numFmtId="3" fontId="2" fillId="3" borderId="6" xfId="0" applyNumberFormat="1" applyFont="1" applyFill="1" applyBorder="1" applyAlignment="1" applyProtection="1">
      <alignment wrapText="1"/>
      <protection locked="0"/>
    </xf>
    <xf numFmtId="3" fontId="2" fillId="3" borderId="73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37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5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0" borderId="42" xfId="0" applyNumberFormat="1" applyFont="1" applyFill="1" applyBorder="1" applyAlignment="1" applyProtection="1"/>
    <xf numFmtId="3" fontId="2" fillId="3" borderId="11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3" borderId="63" xfId="0" applyNumberFormat="1" applyFont="1" applyFill="1" applyBorder="1" applyAlignment="1" applyProtection="1">
      <protection locked="0"/>
    </xf>
    <xf numFmtId="3" fontId="2" fillId="3" borderId="27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9" borderId="13" xfId="0" applyNumberFormat="1" applyFont="1" applyFill="1" applyBorder="1" applyAlignment="1" applyProtection="1">
      <protection locked="0"/>
    </xf>
    <xf numFmtId="3" fontId="2" fillId="9" borderId="20" xfId="0" applyNumberFormat="1" applyFont="1" applyFill="1" applyBorder="1" applyAlignment="1" applyProtection="1">
      <protection locked="0"/>
    </xf>
    <xf numFmtId="3" fontId="2" fillId="9" borderId="41" xfId="0" applyNumberFormat="1" applyFont="1" applyFill="1" applyBorder="1" applyAlignment="1" applyProtection="1">
      <protection locked="0"/>
    </xf>
    <xf numFmtId="3" fontId="2" fillId="9" borderId="28" xfId="0" applyNumberFormat="1" applyFont="1" applyFill="1" applyBorder="1" applyAlignment="1" applyProtection="1">
      <protection locked="0"/>
    </xf>
    <xf numFmtId="3" fontId="2" fillId="9" borderId="65" xfId="0" applyNumberFormat="1" applyFont="1" applyFill="1" applyBorder="1" applyAlignment="1" applyProtection="1">
      <protection locked="0"/>
    </xf>
    <xf numFmtId="3" fontId="2" fillId="9" borderId="2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3" borderId="0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6" borderId="73" xfId="0" applyNumberFormat="1" applyFont="1" applyFill="1" applyBorder="1" applyAlignment="1" applyProtection="1"/>
    <xf numFmtId="3" fontId="2" fillId="6" borderId="72" xfId="0" applyNumberFormat="1" applyFont="1" applyFill="1" applyBorder="1" applyAlignment="1" applyProtection="1"/>
    <xf numFmtId="3" fontId="2" fillId="0" borderId="63" xfId="0" applyNumberFormat="1" applyFont="1" applyFill="1" applyBorder="1" applyAlignment="1" applyProtection="1"/>
    <xf numFmtId="3" fontId="2" fillId="3" borderId="41" xfId="0" applyNumberFormat="1" applyFont="1" applyFill="1" applyBorder="1" applyAlignment="1" applyProtection="1">
      <alignment wrapText="1"/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0" borderId="38" xfId="0" applyNumberFormat="1" applyFont="1" applyFill="1" applyBorder="1" applyAlignment="1" applyProtection="1"/>
    <xf numFmtId="3" fontId="2" fillId="3" borderId="68" xfId="0" applyNumberFormat="1" applyFont="1" applyFill="1" applyBorder="1" applyAlignment="1" applyProtection="1">
      <protection locked="0"/>
    </xf>
    <xf numFmtId="3" fontId="2" fillId="3" borderId="62" xfId="0" applyNumberFormat="1" applyFont="1" applyFill="1" applyBorder="1" applyAlignment="1" applyProtection="1">
      <alignment wrapText="1"/>
      <protection locked="0"/>
    </xf>
    <xf numFmtId="3" fontId="2" fillId="0" borderId="11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4" borderId="0" xfId="0" applyFont="1" applyFill="1" applyAlignment="1" applyProtection="1">
      <alignment wrapText="1"/>
      <protection hidden="1"/>
    </xf>
    <xf numFmtId="0" fontId="2" fillId="5" borderId="0" xfId="0" applyFont="1" applyFill="1" applyBorder="1" applyProtection="1"/>
    <xf numFmtId="0" fontId="10" fillId="2" borderId="0" xfId="0" applyFont="1" applyFill="1" applyBorder="1" applyAlignment="1" applyProtection="1">
      <alignment horizontal="left"/>
    </xf>
    <xf numFmtId="0" fontId="2" fillId="5" borderId="0" xfId="0" applyFont="1" applyFill="1" applyProtection="1"/>
    <xf numFmtId="0" fontId="2" fillId="7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/>
    <xf numFmtId="0" fontId="16" fillId="0" borderId="0" xfId="0" applyNumberFormat="1" applyFont="1" applyFill="1" applyAlignment="1" applyProtection="1"/>
    <xf numFmtId="0" fontId="16" fillId="0" borderId="0" xfId="0" applyFont="1"/>
    <xf numFmtId="0" fontId="2" fillId="0" borderId="0" xfId="0" applyFont="1" applyFill="1" applyBorder="1" applyProtection="1"/>
    <xf numFmtId="0" fontId="7" fillId="2" borderId="0" xfId="0" applyNumberFormat="1" applyFont="1" applyFill="1" applyBorder="1" applyAlignment="1" applyProtection="1">
      <alignment horizontal="center" vertical="center" wrapText="1"/>
    </xf>
    <xf numFmtId="3" fontId="2" fillId="3" borderId="70" xfId="0" applyNumberFormat="1" applyFont="1" applyFill="1" applyBorder="1" applyAlignment="1" applyProtection="1"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1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left" vertical="center" wrapText="1"/>
    </xf>
    <xf numFmtId="0" fontId="2" fillId="0" borderId="36" xfId="0" applyNumberFormat="1" applyFont="1" applyFill="1" applyBorder="1" applyAlignment="1" applyProtection="1">
      <alignment horizontal="center" vertical="center"/>
    </xf>
    <xf numFmtId="0" fontId="2" fillId="0" borderId="35" xfId="0" applyNumberFormat="1" applyFont="1" applyFill="1" applyBorder="1" applyAlignment="1" applyProtection="1">
      <alignment horizontal="center" vertical="center"/>
    </xf>
    <xf numFmtId="0" fontId="2" fillId="0" borderId="45" xfId="0" applyNumberFormat="1" applyFont="1" applyFill="1" applyBorder="1" applyAlignment="1" applyProtection="1">
      <alignment horizontal="center" vertical="center"/>
    </xf>
    <xf numFmtId="0" fontId="2" fillId="0" borderId="4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47" xfId="0" applyNumberFormat="1" applyFont="1" applyFill="1" applyBorder="1" applyAlignment="1" applyProtection="1">
      <alignment horizontal="center" vertical="center"/>
    </xf>
    <xf numFmtId="0" fontId="2" fillId="0" borderId="42" xfId="0" applyNumberFormat="1" applyFont="1" applyFill="1" applyBorder="1" applyAlignment="1" applyProtection="1">
      <alignment horizontal="left" vertical="center" wrapText="1"/>
    </xf>
    <xf numFmtId="0" fontId="2" fillId="0" borderId="59" xfId="0" applyNumberFormat="1" applyFont="1" applyFill="1" applyBorder="1" applyAlignment="1" applyProtection="1">
      <alignment horizontal="left" vertical="center" wrapText="1"/>
    </xf>
    <xf numFmtId="0" fontId="2" fillId="0" borderId="38" xfId="0" applyNumberFormat="1" applyFont="1" applyFill="1" applyBorder="1" applyAlignment="1" applyProtection="1">
      <alignment horizontal="left" vertical="center" wrapText="1"/>
    </xf>
    <xf numFmtId="0" fontId="2" fillId="0" borderId="67" xfId="0" applyNumberFormat="1" applyFont="1" applyFill="1" applyBorder="1" applyAlignment="1" applyProtection="1">
      <alignment horizontal="left" vertical="center" wrapText="1"/>
    </xf>
    <xf numFmtId="0" fontId="2" fillId="0" borderId="54" xfId="0" applyNumberFormat="1" applyFont="1" applyFill="1" applyBorder="1" applyAlignment="1" applyProtection="1">
      <alignment horizontal="left" vertical="center" wrapText="1"/>
    </xf>
    <xf numFmtId="0" fontId="2" fillId="0" borderId="47" xfId="0" applyNumberFormat="1" applyFont="1" applyFill="1" applyBorder="1" applyAlignment="1" applyProtection="1">
      <alignment horizontal="center" vertical="center" wrapText="1"/>
    </xf>
    <xf numFmtId="0" fontId="2" fillId="0" borderId="32" xfId="0" applyNumberFormat="1" applyFont="1" applyFill="1" applyBorder="1" applyAlignment="1" applyProtection="1">
      <alignment horizontal="left" vertical="center" wrapText="1"/>
    </xf>
    <xf numFmtId="0" fontId="2" fillId="0" borderId="66" xfId="0" applyNumberFormat="1" applyFont="1" applyFill="1" applyBorder="1" applyAlignment="1" applyProtection="1">
      <alignment horizontal="left" vertical="center" wrapText="1"/>
    </xf>
    <xf numFmtId="0" fontId="2" fillId="0" borderId="40" xfId="0" applyNumberFormat="1" applyFont="1" applyFill="1" applyBorder="1" applyAlignment="1" applyProtection="1">
      <alignment horizontal="left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28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left"/>
    </xf>
    <xf numFmtId="0" fontId="2" fillId="0" borderId="59" xfId="0" applyFont="1" applyBorder="1" applyAlignment="1" applyProtection="1">
      <alignment horizontal="left"/>
    </xf>
    <xf numFmtId="0" fontId="2" fillId="0" borderId="19" xfId="0" applyNumberFormat="1" applyFont="1" applyFill="1" applyBorder="1" applyAlignment="1" applyProtection="1">
      <alignment horizontal="left" vertical="center" wrapText="1"/>
    </xf>
    <xf numFmtId="0" fontId="2" fillId="0" borderId="71" xfId="0" applyNumberFormat="1" applyFont="1" applyFill="1" applyBorder="1" applyAlignment="1" applyProtection="1">
      <alignment horizontal="left" vertical="center" wrapText="1"/>
    </xf>
    <xf numFmtId="0" fontId="2" fillId="0" borderId="72" xfId="0" applyNumberFormat="1" applyFont="1" applyFill="1" applyBorder="1" applyAlignment="1" applyProtection="1">
      <alignment horizontal="left" vertical="center" wrapText="1"/>
    </xf>
    <xf numFmtId="0" fontId="2" fillId="0" borderId="73" xfId="0" applyNumberFormat="1" applyFont="1" applyFill="1" applyBorder="1" applyAlignment="1" applyProtection="1">
      <alignment horizontal="left" vertical="center" wrapText="1"/>
    </xf>
    <xf numFmtId="0" fontId="2" fillId="0" borderId="30" xfId="0" applyNumberFormat="1" applyFont="1" applyFill="1" applyBorder="1" applyAlignment="1" applyProtection="1">
      <alignment horizontal="left" vertical="center" wrapText="1"/>
    </xf>
    <xf numFmtId="0" fontId="2" fillId="0" borderId="31" xfId="0" applyNumberFormat="1" applyFont="1" applyFill="1" applyBorder="1" applyAlignment="1" applyProtection="1">
      <alignment horizontal="left" vertical="center" wrapText="1"/>
    </xf>
    <xf numFmtId="0" fontId="2" fillId="0" borderId="36" xfId="0" applyFont="1" applyBorder="1" applyAlignment="1" applyProtection="1">
      <alignment vertical="center"/>
    </xf>
    <xf numFmtId="0" fontId="2" fillId="0" borderId="45" xfId="0" applyFont="1" applyBorder="1" applyAlignment="1" applyProtection="1">
      <alignment vertical="center"/>
    </xf>
    <xf numFmtId="0" fontId="2" fillId="0" borderId="15" xfId="0" applyNumberFormat="1" applyFont="1" applyFill="1" applyBorder="1" applyAlignment="1" applyProtection="1">
      <alignment horizontal="left" vertical="center" wrapText="1"/>
    </xf>
    <xf numFmtId="0" fontId="2" fillId="0" borderId="16" xfId="0" applyNumberFormat="1" applyFont="1" applyFill="1" applyBorder="1" applyAlignment="1" applyProtection="1">
      <alignment horizontal="left" vertical="center" wrapText="1"/>
    </xf>
    <xf numFmtId="0" fontId="2" fillId="0" borderId="54" xfId="0" applyFont="1" applyBorder="1" applyAlignment="1" applyProtection="1">
      <alignment horizontal="left" vertical="center" wrapText="1"/>
    </xf>
    <xf numFmtId="0" fontId="2" fillId="0" borderId="72" xfId="0" applyFont="1" applyBorder="1" applyAlignment="1" applyProtection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2" fillId="2" borderId="0" xfId="0" applyNumberFormat="1" applyFont="1" applyFill="1" applyAlignment="1" applyProtection="1"/>
    <xf numFmtId="0" fontId="8" fillId="2" borderId="0" xfId="0" applyNumberFormat="1" applyFont="1" applyFill="1" applyAlignment="1" applyProtection="1"/>
    <xf numFmtId="0" fontId="2" fillId="2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6" fillId="2" borderId="0" xfId="0" applyFont="1" applyFill="1" applyProtection="1"/>
    <xf numFmtId="0" fontId="5" fillId="2" borderId="0" xfId="0" applyFont="1" applyFill="1" applyProtection="1"/>
    <xf numFmtId="0" fontId="3" fillId="2" borderId="0" xfId="0" applyFont="1" applyFill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44" xfId="0" applyNumberFormat="1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vertical="center" wrapText="1"/>
    </xf>
    <xf numFmtId="0" fontId="3" fillId="2" borderId="0" xfId="0" applyNumberFormat="1" applyFont="1" applyFill="1" applyBorder="1" applyAlignment="1" applyProtection="1"/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37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5" fillId="2" borderId="0" xfId="0" applyNumberFormat="1" applyFont="1" applyFill="1" applyAlignment="1" applyProtection="1"/>
    <xf numFmtId="0" fontId="3" fillId="2" borderId="0" xfId="0" applyNumberFormat="1" applyFont="1" applyFill="1" applyAlignment="1" applyProtection="1"/>
    <xf numFmtId="0" fontId="2" fillId="0" borderId="65" xfId="0" applyFont="1" applyBorder="1" applyAlignment="1" applyProtection="1">
      <alignment horizontal="left" vertical="center"/>
    </xf>
    <xf numFmtId="0" fontId="13" fillId="2" borderId="0" xfId="0" applyFont="1" applyFill="1" applyAlignment="1" applyProtection="1">
      <alignment vertical="center"/>
    </xf>
    <xf numFmtId="0" fontId="2" fillId="0" borderId="41" xfId="0" applyFont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/>
    </xf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left" vertical="center" wrapText="1"/>
    </xf>
    <xf numFmtId="0" fontId="2" fillId="0" borderId="20" xfId="0" applyNumberFormat="1" applyFont="1" applyFill="1" applyBorder="1" applyAlignment="1" applyProtection="1">
      <alignment horizontal="left" vertical="center" wrapText="1"/>
    </xf>
    <xf numFmtId="0" fontId="2" fillId="0" borderId="28" xfId="0" applyNumberFormat="1" applyFont="1" applyFill="1" applyBorder="1" applyAlignment="1" applyProtection="1">
      <alignment horizontal="left" vertical="center" wrapText="1"/>
    </xf>
    <xf numFmtId="0" fontId="2" fillId="0" borderId="69" xfId="0" applyNumberFormat="1" applyFont="1" applyFill="1" applyBorder="1" applyAlignment="1" applyProtection="1">
      <alignment horizontal="left" vertical="center" wrapText="1"/>
    </xf>
    <xf numFmtId="0" fontId="2" fillId="2" borderId="43" xfId="0" applyNumberFormat="1" applyFont="1" applyFill="1" applyBorder="1" applyAlignment="1" applyProtection="1"/>
    <xf numFmtId="0" fontId="1" fillId="2" borderId="0" xfId="0" applyNumberFormat="1" applyFont="1" applyFill="1" applyAlignment="1" applyProtection="1"/>
    <xf numFmtId="0" fontId="2" fillId="2" borderId="0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Protection="1"/>
    <xf numFmtId="0" fontId="2" fillId="2" borderId="0" xfId="0" applyFont="1" applyFill="1" applyAlignment="1" applyProtection="1">
      <alignment wrapText="1"/>
      <protection hidden="1"/>
    </xf>
    <xf numFmtId="0" fontId="2" fillId="0" borderId="0" xfId="0" applyFont="1" applyFill="1" applyAlignment="1" applyProtection="1">
      <alignment wrapText="1"/>
      <protection hidden="1"/>
    </xf>
    <xf numFmtId="0" fontId="2" fillId="0" borderId="0" xfId="0" applyNumberFormat="1" applyFont="1" applyFill="1" applyBorder="1" applyAlignment="1" applyProtection="1"/>
    <xf numFmtId="0" fontId="2" fillId="4" borderId="0" xfId="0" applyFont="1" applyFill="1" applyAlignment="1" applyProtection="1">
      <alignment wrapText="1"/>
    </xf>
    <xf numFmtId="0" fontId="2" fillId="0" borderId="20" xfId="0" applyNumberFormat="1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/>
    <xf numFmtId="0" fontId="2" fillId="2" borderId="0" xfId="0" applyFont="1" applyFill="1" applyBorder="1" applyAlignment="1" applyProtection="1"/>
    <xf numFmtId="164" fontId="2" fillId="2" borderId="0" xfId="0" applyNumberFormat="1" applyFont="1" applyFill="1" applyBorder="1" applyAlignment="1" applyProtection="1"/>
    <xf numFmtId="41" fontId="8" fillId="2" borderId="0" xfId="0" applyNumberFormat="1" applyFont="1" applyFill="1" applyBorder="1" applyAlignment="1" applyProtection="1"/>
    <xf numFmtId="0" fontId="2" fillId="0" borderId="36" xfId="0" applyFont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/>
    <xf numFmtId="0" fontId="5" fillId="2" borderId="0" xfId="0" applyNumberFormat="1" applyFont="1" applyFill="1" applyBorder="1" applyAlignment="1" applyProtection="1">
      <alignment horizontal="left"/>
    </xf>
    <xf numFmtId="0" fontId="4" fillId="2" borderId="0" xfId="0" applyNumberFormat="1" applyFont="1" applyFill="1" applyAlignment="1" applyProtection="1"/>
    <xf numFmtId="0" fontId="13" fillId="2" borderId="0" xfId="0" applyNumberFormat="1" applyFont="1" applyFill="1" applyAlignment="1" applyProtection="1"/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1" xfId="0" applyNumberFormat="1" applyFont="1" applyFill="1" applyBorder="1" applyAlignment="1" applyProtection="1">
      <alignment horizontal="left" vertical="center"/>
    </xf>
    <xf numFmtId="0" fontId="2" fillId="0" borderId="28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Alignment="1" applyProtection="1">
      <alignment horizontal="left"/>
    </xf>
    <xf numFmtId="0" fontId="6" fillId="2" borderId="1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>
      <alignment horizontal="left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left" vertical="center"/>
    </xf>
    <xf numFmtId="0" fontId="6" fillId="2" borderId="35" xfId="0" applyNumberFormat="1" applyFont="1" applyFill="1" applyBorder="1" applyAlignment="1" applyProtection="1"/>
    <xf numFmtId="0" fontId="8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6" fillId="2" borderId="0" xfId="0" applyNumberFormat="1" applyFont="1" applyFill="1" applyBorder="1" applyAlignment="1" applyProtection="1">
      <alignment horizontal="left"/>
    </xf>
    <xf numFmtId="0" fontId="6" fillId="2" borderId="4" xfId="0" applyNumberFormat="1" applyFont="1" applyFill="1" applyBorder="1" applyAlignment="1" applyProtection="1">
      <alignment horizontal="left"/>
    </xf>
    <xf numFmtId="0" fontId="4" fillId="2" borderId="4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2" fillId="0" borderId="39" xfId="0" applyFont="1" applyBorder="1" applyAlignment="1" applyProtection="1">
      <alignment vertical="center" wrapText="1"/>
    </xf>
    <xf numFmtId="0" fontId="2" fillId="0" borderId="54" xfId="0" applyFont="1" applyBorder="1" applyAlignment="1" applyProtection="1">
      <alignment vertical="center" wrapText="1"/>
    </xf>
    <xf numFmtId="0" fontId="2" fillId="0" borderId="42" xfId="0" applyFont="1" applyBorder="1" applyAlignment="1" applyProtection="1">
      <alignment horizontal="left" vertical="center" wrapText="1"/>
    </xf>
    <xf numFmtId="0" fontId="2" fillId="0" borderId="59" xfId="0" applyFont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5" fillId="2" borderId="0" xfId="0" applyFont="1" applyFill="1" applyAlignment="1" applyProtection="1"/>
    <xf numFmtId="0" fontId="11" fillId="2" borderId="0" xfId="0" applyFont="1" applyFill="1" applyProtection="1"/>
    <xf numFmtId="0" fontId="6" fillId="2" borderId="0" xfId="0" applyNumberFormat="1" applyFont="1" applyFill="1" applyAlignment="1" applyProtection="1"/>
    <xf numFmtId="0" fontId="2" fillId="0" borderId="37" xfId="0" applyNumberFormat="1" applyFont="1" applyFill="1" applyBorder="1" applyAlignment="1" applyProtection="1">
      <alignment horizontal="center" vertical="center"/>
    </xf>
    <xf numFmtId="0" fontId="2" fillId="0" borderId="65" xfId="0" applyFont="1" applyBorder="1" applyAlignment="1" applyProtection="1">
      <alignment wrapText="1"/>
    </xf>
    <xf numFmtId="0" fontId="2" fillId="0" borderId="20" xfId="0" applyFont="1" applyBorder="1" applyAlignment="1" applyProtection="1">
      <alignment horizontal="left" wrapText="1"/>
    </xf>
    <xf numFmtId="0" fontId="2" fillId="0" borderId="41" xfId="0" applyFont="1" applyBorder="1" applyAlignment="1" applyProtection="1">
      <alignment wrapText="1"/>
    </xf>
    <xf numFmtId="0" fontId="2" fillId="0" borderId="37" xfId="0" applyFont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vertical="center"/>
    </xf>
    <xf numFmtId="0" fontId="4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center"/>
    </xf>
    <xf numFmtId="41" fontId="13" fillId="2" borderId="0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/>
    </xf>
    <xf numFmtId="0" fontId="2" fillId="0" borderId="13" xfId="0" applyFont="1" applyBorder="1" applyAlignment="1" applyProtection="1">
      <alignment horizontal="left" vertical="center"/>
    </xf>
    <xf numFmtId="0" fontId="2" fillId="0" borderId="65" xfId="0" applyNumberFormat="1" applyFont="1" applyFill="1" applyBorder="1" applyAlignment="1" applyProtection="1">
      <alignment horizontal="left" vertical="center"/>
    </xf>
    <xf numFmtId="41" fontId="5" fillId="2" borderId="0" xfId="0" applyNumberFormat="1" applyFont="1" applyFill="1" applyBorder="1" applyAlignment="1" applyProtection="1"/>
    <xf numFmtId="164" fontId="5" fillId="2" borderId="0" xfId="0" applyNumberFormat="1" applyFont="1" applyFill="1" applyBorder="1" applyAlignment="1" applyProtection="1"/>
    <xf numFmtId="0" fontId="16" fillId="0" borderId="0" xfId="0" applyFont="1" applyProtection="1"/>
    <xf numFmtId="0" fontId="16" fillId="0" borderId="0" xfId="0" applyFont="1" applyFill="1" applyProtection="1"/>
    <xf numFmtId="0" fontId="17" fillId="0" borderId="0" xfId="0" applyNumberFormat="1" applyFont="1" applyFill="1" applyAlignment="1" applyProtection="1"/>
    <xf numFmtId="0" fontId="2" fillId="0" borderId="0" xfId="0" applyFont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4" borderId="0" xfId="0" applyFont="1" applyFill="1" applyProtection="1"/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41" xfId="0" applyNumberFormat="1" applyFont="1" applyFill="1" applyBorder="1" applyAlignment="1" applyProtection="1">
      <alignment horizontal="center" vertical="center" wrapText="1"/>
    </xf>
    <xf numFmtId="0" fontId="2" fillId="0" borderId="67" xfId="0" applyFont="1" applyBorder="1" applyAlignment="1" applyProtection="1">
      <alignment horizontal="left" vertical="center" wrapText="1"/>
    </xf>
    <xf numFmtId="0" fontId="2" fillId="0" borderId="38" xfId="0" applyFont="1" applyBorder="1" applyAlignment="1" applyProtection="1">
      <alignment horizontal="center" vertical="center" wrapText="1"/>
    </xf>
    <xf numFmtId="0" fontId="2" fillId="0" borderId="39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38" xfId="0" applyFont="1" applyBorder="1" applyAlignment="1" applyProtection="1">
      <alignment vertical="center" wrapText="1"/>
    </xf>
    <xf numFmtId="0" fontId="2" fillId="0" borderId="13" xfId="0" applyNumberFormat="1" applyFont="1" applyFill="1" applyBorder="1" applyAlignment="1" applyProtection="1">
      <alignment horizontal="center" vertical="center"/>
    </xf>
    <xf numFmtId="164" fontId="2" fillId="0" borderId="13" xfId="0" applyNumberFormat="1" applyFont="1" applyFill="1" applyBorder="1" applyAlignment="1" applyProtection="1">
      <alignment horizontal="left" wrapText="1"/>
    </xf>
    <xf numFmtId="164" fontId="2" fillId="0" borderId="28" xfId="0" applyNumberFormat="1" applyFont="1" applyFill="1" applyBorder="1" applyAlignment="1" applyProtection="1">
      <alignment horizontal="left" wrapText="1"/>
    </xf>
    <xf numFmtId="0" fontId="12" fillId="2" borderId="0" xfId="0" applyFont="1" applyFill="1" applyBorder="1" applyAlignment="1" applyProtection="1"/>
    <xf numFmtId="0" fontId="2" fillId="0" borderId="13" xfId="0" applyFont="1" applyBorder="1" applyAlignment="1" applyProtection="1">
      <alignment wrapText="1"/>
    </xf>
    <xf numFmtId="0" fontId="2" fillId="0" borderId="41" xfId="0" applyFont="1" applyBorder="1" applyAlignment="1" applyProtection="1">
      <alignment horizontal="left" wrapText="1"/>
    </xf>
    <xf numFmtId="0" fontId="2" fillId="0" borderId="37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3" fontId="2" fillId="3" borderId="20" xfId="0" applyNumberFormat="1" applyFont="1" applyFill="1" applyBorder="1" applyAlignment="1" applyProtection="1">
      <alignment wrapText="1"/>
      <protection locked="0"/>
    </xf>
    <xf numFmtId="3" fontId="2" fillId="3" borderId="13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3" borderId="58" xfId="0" applyNumberFormat="1" applyFont="1" applyFill="1" applyBorder="1" applyAlignment="1" applyProtection="1">
      <protection locked="0"/>
    </xf>
    <xf numFmtId="3" fontId="2" fillId="3" borderId="65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49" xfId="0" applyNumberFormat="1" applyFont="1" applyFill="1" applyBorder="1" applyAlignment="1" applyProtection="1">
      <protection locked="0"/>
    </xf>
    <xf numFmtId="3" fontId="2" fillId="3" borderId="53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0" borderId="20" xfId="0" applyNumberFormat="1" applyFont="1" applyFill="1" applyBorder="1" applyAlignment="1" applyProtection="1"/>
    <xf numFmtId="3" fontId="2" fillId="0" borderId="28" xfId="0" applyNumberFormat="1" applyFont="1" applyFill="1" applyBorder="1" applyAlignment="1" applyProtection="1"/>
    <xf numFmtId="3" fontId="2" fillId="6" borderId="25" xfId="0" applyNumberFormat="1" applyFont="1" applyFill="1" applyBorder="1" applyAlignment="1" applyProtection="1"/>
    <xf numFmtId="3" fontId="2" fillId="6" borderId="49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6" borderId="13" xfId="0" applyNumberFormat="1" applyFont="1" applyFill="1" applyBorder="1" applyAlignment="1" applyProtection="1"/>
    <xf numFmtId="3" fontId="2" fillId="3" borderId="54" xfId="0" applyNumberFormat="1" applyFont="1" applyFill="1" applyBorder="1" applyAlignment="1" applyProtection="1">
      <protection locked="0"/>
    </xf>
    <xf numFmtId="3" fontId="2" fillId="0" borderId="21" xfId="0" applyNumberFormat="1" applyFont="1" applyFill="1" applyBorder="1" applyAlignment="1" applyProtection="1"/>
    <xf numFmtId="3" fontId="2" fillId="0" borderId="41" xfId="0" applyNumberFormat="1" applyFont="1" applyFill="1" applyBorder="1" applyAlignment="1" applyProtection="1"/>
    <xf numFmtId="3" fontId="2" fillId="3" borderId="55" xfId="0" applyNumberFormat="1" applyFont="1" applyFill="1" applyBorder="1" applyAlignment="1" applyProtection="1">
      <protection locked="0"/>
    </xf>
    <xf numFmtId="3" fontId="2" fillId="3" borderId="57" xfId="0" applyNumberFormat="1" applyFont="1" applyFill="1" applyBorder="1" applyAlignment="1" applyProtection="1">
      <protection locked="0"/>
    </xf>
    <xf numFmtId="3" fontId="2" fillId="3" borderId="56" xfId="0" applyNumberFormat="1" applyFont="1" applyFill="1" applyBorder="1" applyAlignment="1" applyProtection="1">
      <protection locked="0"/>
    </xf>
    <xf numFmtId="3" fontId="2" fillId="3" borderId="72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6" borderId="3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6" borderId="33" xfId="0" applyNumberFormat="1" applyFont="1" applyFill="1" applyBorder="1" applyAlignment="1" applyProtection="1"/>
    <xf numFmtId="3" fontId="2" fillId="0" borderId="37" xfId="0" applyNumberFormat="1" applyFont="1" applyFill="1" applyBorder="1" applyAlignment="1" applyProtection="1"/>
    <xf numFmtId="3" fontId="2" fillId="0" borderId="2" xfId="0" applyNumberFormat="1" applyFont="1" applyFill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3" borderId="67" xfId="0" applyNumberFormat="1" applyFont="1" applyFill="1" applyBorder="1" applyAlignment="1" applyProtection="1">
      <protection locked="0"/>
    </xf>
    <xf numFmtId="3" fontId="2" fillId="3" borderId="59" xfId="0" applyNumberFormat="1" applyFont="1" applyFill="1" applyBorder="1" applyAlignment="1" applyProtection="1">
      <protection locked="0"/>
    </xf>
    <xf numFmtId="3" fontId="2" fillId="0" borderId="37" xfId="0" applyNumberFormat="1" applyFont="1" applyBorder="1" applyAlignment="1" applyProtection="1"/>
    <xf numFmtId="3" fontId="2" fillId="3" borderId="14" xfId="0" applyNumberFormat="1" applyFont="1" applyFill="1" applyBorder="1" applyAlignment="1" applyProtection="1">
      <protection locked="0"/>
    </xf>
    <xf numFmtId="3" fontId="2" fillId="3" borderId="64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3" borderId="9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13" xfId="0" applyNumberFormat="1" applyFont="1" applyFill="1" applyBorder="1" applyAlignment="1" applyProtection="1">
      <alignment wrapText="1"/>
      <protection locked="0"/>
    </xf>
    <xf numFmtId="3" fontId="2" fillId="3" borderId="6" xfId="0" applyNumberFormat="1" applyFont="1" applyFill="1" applyBorder="1" applyAlignment="1" applyProtection="1">
      <alignment wrapText="1"/>
      <protection locked="0"/>
    </xf>
    <xf numFmtId="3" fontId="2" fillId="3" borderId="73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37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5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0" borderId="42" xfId="0" applyNumberFormat="1" applyFont="1" applyFill="1" applyBorder="1" applyAlignment="1" applyProtection="1"/>
    <xf numFmtId="3" fontId="2" fillId="3" borderId="11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3" borderId="63" xfId="0" applyNumberFormat="1" applyFont="1" applyFill="1" applyBorder="1" applyAlignment="1" applyProtection="1">
      <protection locked="0"/>
    </xf>
    <xf numFmtId="3" fontId="2" fillId="3" borderId="27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9" borderId="13" xfId="0" applyNumberFormat="1" applyFont="1" applyFill="1" applyBorder="1" applyAlignment="1" applyProtection="1">
      <protection locked="0"/>
    </xf>
    <xf numFmtId="3" fontId="2" fillId="9" borderId="20" xfId="0" applyNumberFormat="1" applyFont="1" applyFill="1" applyBorder="1" applyAlignment="1" applyProtection="1">
      <protection locked="0"/>
    </xf>
    <xf numFmtId="3" fontId="2" fillId="9" borderId="41" xfId="0" applyNumberFormat="1" applyFont="1" applyFill="1" applyBorder="1" applyAlignment="1" applyProtection="1">
      <protection locked="0"/>
    </xf>
    <xf numFmtId="3" fontId="2" fillId="9" borderId="28" xfId="0" applyNumberFormat="1" applyFont="1" applyFill="1" applyBorder="1" applyAlignment="1" applyProtection="1">
      <protection locked="0"/>
    </xf>
    <xf numFmtId="3" fontId="2" fillId="9" borderId="65" xfId="0" applyNumberFormat="1" applyFont="1" applyFill="1" applyBorder="1" applyAlignment="1" applyProtection="1">
      <protection locked="0"/>
    </xf>
    <xf numFmtId="3" fontId="2" fillId="9" borderId="2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3" borderId="0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6" borderId="73" xfId="0" applyNumberFormat="1" applyFont="1" applyFill="1" applyBorder="1" applyAlignment="1" applyProtection="1"/>
    <xf numFmtId="3" fontId="2" fillId="6" borderId="72" xfId="0" applyNumberFormat="1" applyFont="1" applyFill="1" applyBorder="1" applyAlignment="1" applyProtection="1"/>
    <xf numFmtId="3" fontId="2" fillId="0" borderId="63" xfId="0" applyNumberFormat="1" applyFont="1" applyFill="1" applyBorder="1" applyAlignment="1" applyProtection="1"/>
    <xf numFmtId="3" fontId="2" fillId="3" borderId="41" xfId="0" applyNumberFormat="1" applyFont="1" applyFill="1" applyBorder="1" applyAlignment="1" applyProtection="1">
      <alignment wrapText="1"/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0" borderId="38" xfId="0" applyNumberFormat="1" applyFont="1" applyFill="1" applyBorder="1" applyAlignment="1" applyProtection="1"/>
    <xf numFmtId="3" fontId="2" fillId="3" borderId="68" xfId="0" applyNumberFormat="1" applyFont="1" applyFill="1" applyBorder="1" applyAlignment="1" applyProtection="1">
      <protection locked="0"/>
    </xf>
    <xf numFmtId="3" fontId="2" fillId="3" borderId="62" xfId="0" applyNumberFormat="1" applyFont="1" applyFill="1" applyBorder="1" applyAlignment="1" applyProtection="1">
      <alignment wrapText="1"/>
      <protection locked="0"/>
    </xf>
    <xf numFmtId="3" fontId="2" fillId="0" borderId="11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4" borderId="0" xfId="0" applyFont="1" applyFill="1" applyAlignment="1" applyProtection="1">
      <alignment wrapText="1"/>
      <protection hidden="1"/>
    </xf>
    <xf numFmtId="0" fontId="2" fillId="5" borderId="0" xfId="0" applyFont="1" applyFill="1" applyBorder="1" applyProtection="1"/>
    <xf numFmtId="0" fontId="10" fillId="2" borderId="0" xfId="0" applyFont="1" applyFill="1" applyBorder="1" applyAlignment="1" applyProtection="1">
      <alignment horizontal="left"/>
    </xf>
    <xf numFmtId="0" fontId="2" fillId="5" borderId="0" xfId="0" applyFont="1" applyFill="1" applyProtection="1"/>
    <xf numFmtId="0" fontId="2" fillId="7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/>
    <xf numFmtId="164" fontId="2" fillId="0" borderId="0" xfId="0" applyNumberFormat="1" applyFont="1" applyFill="1" applyBorder="1" applyProtection="1"/>
    <xf numFmtId="0" fontId="16" fillId="0" borderId="0" xfId="0" applyNumberFormat="1" applyFont="1" applyFill="1" applyAlignment="1" applyProtection="1"/>
    <xf numFmtId="0" fontId="16" fillId="0" borderId="0" xfId="0" applyFont="1"/>
    <xf numFmtId="0" fontId="2" fillId="7" borderId="0" xfId="0" applyNumberFormat="1" applyFont="1" applyFill="1" applyBorder="1" applyAlignment="1" applyProtection="1">
      <protection hidden="1"/>
    </xf>
    <xf numFmtId="0" fontId="2" fillId="0" borderId="0" xfId="0" applyFont="1" applyFill="1" applyBorder="1" applyProtection="1"/>
    <xf numFmtId="0" fontId="7" fillId="2" borderId="0" xfId="0" applyNumberFormat="1" applyFont="1" applyFill="1" applyBorder="1" applyAlignment="1" applyProtection="1">
      <alignment horizontal="center" vertical="center" wrapText="1"/>
    </xf>
    <xf numFmtId="3" fontId="2" fillId="3" borderId="70" xfId="0" applyNumberFormat="1" applyFont="1" applyFill="1" applyBorder="1" applyAlignment="1" applyProtection="1"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1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left" vertical="center" wrapText="1"/>
    </xf>
    <xf numFmtId="0" fontId="2" fillId="0" borderId="36" xfId="0" applyNumberFormat="1" applyFont="1" applyFill="1" applyBorder="1" applyAlignment="1" applyProtection="1">
      <alignment horizontal="center" vertical="center"/>
    </xf>
    <xf numFmtId="0" fontId="2" fillId="0" borderId="35" xfId="0" applyNumberFormat="1" applyFont="1" applyFill="1" applyBorder="1" applyAlignment="1" applyProtection="1">
      <alignment horizontal="center" vertical="center"/>
    </xf>
    <xf numFmtId="0" fontId="2" fillId="0" borderId="45" xfId="0" applyNumberFormat="1" applyFont="1" applyFill="1" applyBorder="1" applyAlignment="1" applyProtection="1">
      <alignment horizontal="center" vertical="center"/>
    </xf>
    <xf numFmtId="0" fontId="2" fillId="0" borderId="4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47" xfId="0" applyNumberFormat="1" applyFont="1" applyFill="1" applyBorder="1" applyAlignment="1" applyProtection="1">
      <alignment horizontal="center" vertical="center"/>
    </xf>
    <xf numFmtId="0" fontId="2" fillId="0" borderId="42" xfId="0" applyNumberFormat="1" applyFont="1" applyFill="1" applyBorder="1" applyAlignment="1" applyProtection="1">
      <alignment horizontal="left" vertical="center" wrapText="1"/>
    </xf>
    <xf numFmtId="0" fontId="2" fillId="0" borderId="59" xfId="0" applyNumberFormat="1" applyFont="1" applyFill="1" applyBorder="1" applyAlignment="1" applyProtection="1">
      <alignment horizontal="left" vertical="center" wrapText="1"/>
    </xf>
    <xf numFmtId="0" fontId="2" fillId="0" borderId="38" xfId="0" applyNumberFormat="1" applyFont="1" applyFill="1" applyBorder="1" applyAlignment="1" applyProtection="1">
      <alignment horizontal="left" vertical="center" wrapText="1"/>
    </xf>
    <xf numFmtId="0" fontId="2" fillId="0" borderId="67" xfId="0" applyNumberFormat="1" applyFont="1" applyFill="1" applyBorder="1" applyAlignment="1" applyProtection="1">
      <alignment horizontal="left" vertical="center" wrapText="1"/>
    </xf>
    <xf numFmtId="0" fontId="2" fillId="0" borderId="54" xfId="0" applyNumberFormat="1" applyFont="1" applyFill="1" applyBorder="1" applyAlignment="1" applyProtection="1">
      <alignment horizontal="left" vertical="center" wrapText="1"/>
    </xf>
    <xf numFmtId="0" fontId="2" fillId="0" borderId="47" xfId="0" applyNumberFormat="1" applyFont="1" applyFill="1" applyBorder="1" applyAlignment="1" applyProtection="1">
      <alignment horizontal="center" vertical="center" wrapText="1"/>
    </xf>
    <xf numFmtId="0" fontId="2" fillId="0" borderId="32" xfId="0" applyNumberFormat="1" applyFont="1" applyFill="1" applyBorder="1" applyAlignment="1" applyProtection="1">
      <alignment horizontal="left" vertical="center" wrapText="1"/>
    </xf>
    <xf numFmtId="0" fontId="2" fillId="0" borderId="66" xfId="0" applyNumberFormat="1" applyFont="1" applyFill="1" applyBorder="1" applyAlignment="1" applyProtection="1">
      <alignment horizontal="left" vertical="center" wrapText="1"/>
    </xf>
    <xf numFmtId="0" fontId="2" fillId="0" borderId="40" xfId="0" applyNumberFormat="1" applyFont="1" applyFill="1" applyBorder="1" applyAlignment="1" applyProtection="1">
      <alignment horizontal="left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28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left"/>
    </xf>
    <xf numFmtId="0" fontId="2" fillId="0" borderId="59" xfId="0" applyFont="1" applyBorder="1" applyAlignment="1" applyProtection="1">
      <alignment horizontal="left"/>
    </xf>
    <xf numFmtId="0" fontId="2" fillId="0" borderId="19" xfId="0" applyNumberFormat="1" applyFont="1" applyFill="1" applyBorder="1" applyAlignment="1" applyProtection="1">
      <alignment horizontal="left" vertical="center" wrapText="1"/>
    </xf>
    <xf numFmtId="0" fontId="2" fillId="0" borderId="71" xfId="0" applyNumberFormat="1" applyFont="1" applyFill="1" applyBorder="1" applyAlignment="1" applyProtection="1">
      <alignment horizontal="left" vertical="center" wrapText="1"/>
    </xf>
    <xf numFmtId="0" fontId="2" fillId="0" borderId="72" xfId="0" applyNumberFormat="1" applyFont="1" applyFill="1" applyBorder="1" applyAlignment="1" applyProtection="1">
      <alignment horizontal="left" vertical="center" wrapText="1"/>
    </xf>
    <xf numFmtId="0" fontId="2" fillId="0" borderId="73" xfId="0" applyNumberFormat="1" applyFont="1" applyFill="1" applyBorder="1" applyAlignment="1" applyProtection="1">
      <alignment horizontal="left" vertical="center" wrapText="1"/>
    </xf>
    <xf numFmtId="0" fontId="2" fillId="0" borderId="30" xfId="0" applyNumberFormat="1" applyFont="1" applyFill="1" applyBorder="1" applyAlignment="1" applyProtection="1">
      <alignment horizontal="left" vertical="center" wrapText="1"/>
    </xf>
    <xf numFmtId="0" fontId="2" fillId="0" borderId="31" xfId="0" applyNumberFormat="1" applyFont="1" applyFill="1" applyBorder="1" applyAlignment="1" applyProtection="1">
      <alignment horizontal="left" vertical="center" wrapText="1"/>
    </xf>
    <xf numFmtId="0" fontId="2" fillId="0" borderId="36" xfId="0" applyFont="1" applyBorder="1" applyAlignment="1" applyProtection="1">
      <alignment vertical="center"/>
    </xf>
    <xf numFmtId="0" fontId="2" fillId="0" borderId="45" xfId="0" applyFont="1" applyBorder="1" applyAlignment="1" applyProtection="1">
      <alignment vertical="center"/>
    </xf>
    <xf numFmtId="0" fontId="2" fillId="0" borderId="15" xfId="0" applyNumberFormat="1" applyFont="1" applyFill="1" applyBorder="1" applyAlignment="1" applyProtection="1">
      <alignment horizontal="left" vertical="center" wrapText="1"/>
    </xf>
    <xf numFmtId="0" fontId="2" fillId="0" borderId="16" xfId="0" applyNumberFormat="1" applyFont="1" applyFill="1" applyBorder="1" applyAlignment="1" applyProtection="1">
      <alignment horizontal="left" vertical="center" wrapText="1"/>
    </xf>
    <xf numFmtId="0" fontId="2" fillId="0" borderId="54" xfId="0" applyFont="1" applyBorder="1" applyAlignment="1" applyProtection="1">
      <alignment horizontal="left" vertical="center" wrapText="1"/>
    </xf>
    <xf numFmtId="0" fontId="2" fillId="0" borderId="72" xfId="0" applyFont="1" applyBorder="1" applyAlignment="1" applyProtection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0" borderId="37" xfId="0" applyNumberFormat="1" applyFont="1" applyFill="1" applyBorder="1" applyAlignment="1" applyProtection="1">
      <alignment horizontal="center" vertical="center"/>
    </xf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37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1" xfId="0" applyNumberFormat="1" applyFont="1" applyFill="1" applyBorder="1" applyAlignment="1" applyProtection="1">
      <alignment horizontal="center" vertical="center" wrapText="1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2" fillId="0" borderId="54" xfId="0" applyNumberFormat="1" applyFont="1" applyFill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36" xfId="0" applyNumberFormat="1" applyFont="1" applyFill="1" applyBorder="1" applyAlignment="1" applyProtection="1">
      <alignment vertical="center" wrapText="1"/>
    </xf>
    <xf numFmtId="0" fontId="2" fillId="0" borderId="35" xfId="0" applyNumberFormat="1" applyFont="1" applyFill="1" applyBorder="1" applyAlignment="1" applyProtection="1">
      <alignment vertical="center" wrapText="1"/>
    </xf>
    <xf numFmtId="0" fontId="2" fillId="0" borderId="45" xfId="0" applyNumberFormat="1" applyFont="1" applyFill="1" applyBorder="1" applyAlignment="1" applyProtection="1">
      <alignment vertical="center" wrapText="1"/>
    </xf>
    <xf numFmtId="0" fontId="2" fillId="0" borderId="39" xfId="0" applyNumberFormat="1" applyFont="1" applyFill="1" applyBorder="1" applyAlignment="1" applyProtection="1">
      <alignment horizontal="left" vertical="center"/>
    </xf>
    <xf numFmtId="0" fontId="2" fillId="0" borderId="66" xfId="0" applyNumberFormat="1" applyFont="1" applyFill="1" applyBorder="1" applyAlignment="1" applyProtection="1">
      <alignment horizontal="left" vertical="center"/>
    </xf>
    <xf numFmtId="0" fontId="2" fillId="0" borderId="54" xfId="0" applyNumberFormat="1" applyFont="1" applyFill="1" applyBorder="1" applyAlignment="1" applyProtection="1">
      <alignment horizontal="left" vertical="center"/>
    </xf>
    <xf numFmtId="0" fontId="2" fillId="0" borderId="6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1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28" xfId="0" applyNumberFormat="1" applyFont="1" applyFill="1" applyBorder="1" applyAlignment="1" applyProtection="1">
      <alignment horizontal="center" vertical="center" wrapText="1"/>
    </xf>
    <xf numFmtId="0" fontId="2" fillId="0" borderId="38" xfId="0" applyNumberFormat="1" applyFont="1" applyFill="1" applyBorder="1" applyAlignment="1" applyProtection="1">
      <alignment horizontal="left" vertical="center"/>
    </xf>
    <xf numFmtId="0" fontId="2" fillId="0" borderId="67" xfId="0" applyNumberFormat="1" applyFont="1" applyFill="1" applyBorder="1" applyAlignment="1" applyProtection="1">
      <alignment horizontal="left" vertical="center"/>
    </xf>
    <xf numFmtId="0" fontId="2" fillId="0" borderId="60" xfId="0" applyNumberFormat="1" applyFont="1" applyFill="1" applyBorder="1" applyAlignment="1" applyProtection="1">
      <alignment horizontal="left" vertical="center"/>
    </xf>
    <xf numFmtId="0" fontId="2" fillId="0" borderId="61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5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vertical="center" wrapText="1"/>
    </xf>
    <xf numFmtId="0" fontId="2" fillId="0" borderId="51" xfId="0" applyNumberFormat="1" applyFont="1" applyFill="1" applyBorder="1" applyAlignment="1" applyProtection="1">
      <alignment horizontal="left" vertical="center" wrapText="1"/>
    </xf>
    <xf numFmtId="0" fontId="2" fillId="0" borderId="52" xfId="0" applyNumberFormat="1" applyFont="1" applyFill="1" applyBorder="1" applyAlignment="1" applyProtection="1">
      <alignment horizontal="left" vertical="center" wrapText="1"/>
    </xf>
    <xf numFmtId="0" fontId="2" fillId="0" borderId="25" xfId="0" applyNumberFormat="1" applyFont="1" applyFill="1" applyBorder="1" applyAlignment="1" applyProtection="1">
      <alignment horizontal="left" vertical="center" wrapText="1"/>
    </xf>
    <xf numFmtId="0" fontId="2" fillId="0" borderId="48" xfId="0" applyNumberFormat="1" applyFont="1" applyFill="1" applyBorder="1" applyAlignment="1" applyProtection="1">
      <alignment horizontal="left" vertical="center" wrapText="1"/>
    </xf>
    <xf numFmtId="0" fontId="2" fillId="0" borderId="55" xfId="0" applyFont="1" applyBorder="1" applyAlignment="1" applyProtection="1">
      <alignment horizontal="left" vertical="center" wrapText="1"/>
    </xf>
    <xf numFmtId="0" fontId="2" fillId="0" borderId="56" xfId="0" applyFont="1" applyBorder="1" applyAlignment="1" applyProtection="1">
      <alignment horizontal="left" vertical="center" wrapText="1"/>
    </xf>
    <xf numFmtId="0" fontId="2" fillId="0" borderId="37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32" xfId="0" applyNumberFormat="1" applyFont="1" applyFill="1" applyBorder="1" applyAlignment="1" applyProtection="1">
      <alignment horizontal="left" vertical="center" wrapText="1"/>
    </xf>
    <xf numFmtId="0" fontId="2" fillId="0" borderId="33" xfId="0" applyNumberFormat="1" applyFont="1" applyFill="1" applyBorder="1" applyAlignment="1" applyProtection="1">
      <alignment horizontal="left" vertical="center" wrapText="1"/>
    </xf>
    <xf numFmtId="0" fontId="2" fillId="0" borderId="36" xfId="0" applyNumberFormat="1" applyFont="1" applyFill="1" applyBorder="1" applyAlignment="1" applyProtection="1">
      <alignment horizontal="center" vertical="center"/>
    </xf>
    <xf numFmtId="0" fontId="2" fillId="0" borderId="45" xfId="0" applyNumberFormat="1" applyFont="1" applyFill="1" applyBorder="1" applyAlignment="1" applyProtection="1">
      <alignment horizontal="center" vertical="center"/>
    </xf>
    <xf numFmtId="0" fontId="2" fillId="0" borderId="46" xfId="0" applyNumberFormat="1" applyFont="1" applyFill="1" applyBorder="1" applyAlignment="1" applyProtection="1">
      <alignment horizontal="center" vertical="center"/>
    </xf>
    <xf numFmtId="0" fontId="2" fillId="0" borderId="47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left" vertical="center" wrapText="1"/>
    </xf>
    <xf numFmtId="0" fontId="2" fillId="0" borderId="18" xfId="0" applyNumberFormat="1" applyFont="1" applyFill="1" applyBorder="1" applyAlignment="1" applyProtection="1">
      <alignment horizontal="left" vertical="center" wrapText="1"/>
    </xf>
    <xf numFmtId="0" fontId="2" fillId="0" borderId="25" xfId="0" applyFont="1" applyBorder="1" applyAlignment="1" applyProtection="1">
      <alignment horizontal="left" vertical="center" wrapText="1"/>
    </xf>
    <xf numFmtId="0" fontId="2" fillId="0" borderId="48" xfId="0" applyFont="1" applyBorder="1" applyAlignment="1" applyProtection="1">
      <alignment horizontal="left" vertical="center" wrapText="1"/>
    </xf>
    <xf numFmtId="0" fontId="2" fillId="0" borderId="32" xfId="0" applyFont="1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wrapText="1"/>
    </xf>
    <xf numFmtId="0" fontId="2" fillId="0" borderId="36" xfId="0" applyNumberFormat="1" applyFont="1" applyFill="1" applyBorder="1" applyAlignment="1" applyProtection="1">
      <alignment horizontal="center" vertical="center" wrapText="1"/>
    </xf>
    <xf numFmtId="0" fontId="2" fillId="0" borderId="43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164" fontId="2" fillId="0" borderId="13" xfId="0" applyNumberFormat="1" applyFont="1" applyFill="1" applyBorder="1" applyAlignment="1" applyProtection="1">
      <alignment vertical="center" wrapText="1"/>
    </xf>
    <xf numFmtId="164" fontId="2" fillId="0" borderId="28" xfId="0" applyNumberFormat="1" applyFont="1" applyFill="1" applyBorder="1" applyAlignment="1" applyProtection="1">
      <alignment vertical="center" wrapText="1"/>
    </xf>
    <xf numFmtId="0" fontId="2" fillId="0" borderId="3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46" xfId="0" applyNumberFormat="1" applyFont="1" applyFill="1" applyBorder="1" applyAlignment="1" applyProtection="1"/>
    <xf numFmtId="0" fontId="2" fillId="0" borderId="47" xfId="0" applyNumberFormat="1" applyFont="1" applyFill="1" applyBorder="1" applyAlignment="1" applyProtection="1"/>
    <xf numFmtId="164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37" xfId="0" applyNumberFormat="1" applyFont="1" applyFill="1" applyBorder="1" applyAlignment="1" applyProtection="1">
      <alignment horizontal="center" vertical="center"/>
    </xf>
    <xf numFmtId="0" fontId="2" fillId="0" borderId="42" xfId="0" applyNumberFormat="1" applyFont="1" applyFill="1" applyBorder="1" applyAlignment="1" applyProtection="1">
      <alignment horizontal="left" vertical="center"/>
    </xf>
    <xf numFmtId="0" fontId="2" fillId="0" borderId="59" xfId="0" applyNumberFormat="1" applyFont="1" applyFill="1" applyBorder="1" applyAlignment="1" applyProtection="1">
      <alignment horizontal="left" vertical="center"/>
    </xf>
    <xf numFmtId="0" fontId="2" fillId="0" borderId="41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165" fontId="2" fillId="0" borderId="2" xfId="0" applyNumberFormat="1" applyFont="1" applyFill="1" applyBorder="1" applyAlignment="1" applyProtection="1">
      <alignment horizontal="center" vertical="center" wrapText="1"/>
    </xf>
    <xf numFmtId="165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5" xfId="0" applyNumberFormat="1" applyFont="1" applyFill="1" applyBorder="1" applyAlignment="1" applyProtection="1">
      <alignment horizontal="left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22"/>
  <sheetViews>
    <sheetView tabSelected="1" workbookViewId="0">
      <selection activeCell="G10" sqref="G10"/>
    </sheetView>
  </sheetViews>
  <sheetFormatPr baseColWidth="10" defaultRowHeight="15" x14ac:dyDescent="0.25"/>
  <cols>
    <col min="1" max="1" width="59.7109375" customWidth="1"/>
    <col min="2" max="2" width="21" bestFit="1" customWidth="1"/>
    <col min="3" max="3" width="16" customWidth="1"/>
    <col min="4" max="4" width="16.85546875" bestFit="1" customWidth="1"/>
    <col min="5" max="5" width="9.42578125" bestFit="1" customWidth="1"/>
  </cols>
  <sheetData>
    <row r="1" spans="1:75" ht="15.75" x14ac:dyDescent="0.25">
      <c r="A1" s="313" t="s">
        <v>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9"/>
      <c r="M1" s="219"/>
      <c r="N1" s="219"/>
      <c r="O1" s="223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19"/>
      <c r="AP1" s="219"/>
      <c r="AQ1" s="219"/>
      <c r="AR1" s="219"/>
      <c r="AS1" s="219"/>
      <c r="AT1" s="219"/>
      <c r="AU1" s="219"/>
      <c r="AV1" s="219"/>
      <c r="AW1" s="219"/>
      <c r="AX1" s="219"/>
      <c r="AY1" s="219"/>
      <c r="AZ1" s="219"/>
      <c r="BA1" s="219"/>
      <c r="BB1" s="219"/>
      <c r="BC1" s="219"/>
      <c r="BD1" s="219"/>
      <c r="BE1" s="219"/>
      <c r="BF1" s="219"/>
      <c r="BG1" s="219"/>
      <c r="BH1" s="219"/>
      <c r="BI1" s="219"/>
      <c r="BJ1" s="219"/>
      <c r="BK1" s="219"/>
      <c r="BL1" s="219"/>
      <c r="BM1" s="219"/>
      <c r="BN1" s="219"/>
      <c r="BO1" s="219"/>
      <c r="BP1" s="219"/>
      <c r="BQ1" s="219"/>
      <c r="BR1" s="219"/>
      <c r="BS1" s="219"/>
      <c r="BT1" s="219"/>
      <c r="BU1" s="219"/>
      <c r="BV1" s="219"/>
      <c r="BW1" s="219"/>
    </row>
    <row r="2" spans="1:75" ht="15.75" x14ac:dyDescent="0.25">
      <c r="A2" s="313" t="s">
        <v>126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9"/>
      <c r="M2" s="219"/>
      <c r="N2" s="219"/>
      <c r="O2" s="223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</row>
    <row r="3" spans="1:75" ht="15.75" x14ac:dyDescent="0.25">
      <c r="A3" s="313" t="s">
        <v>127</v>
      </c>
      <c r="B3" s="218"/>
      <c r="C3" s="218"/>
      <c r="D3" s="220"/>
      <c r="E3" s="218"/>
      <c r="F3" s="218"/>
      <c r="G3" s="218"/>
      <c r="H3" s="218"/>
      <c r="I3" s="218"/>
      <c r="J3" s="218"/>
      <c r="K3" s="218"/>
      <c r="L3" s="219"/>
      <c r="M3" s="219"/>
      <c r="N3" s="219"/>
      <c r="O3" s="223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</row>
    <row r="4" spans="1:75" ht="15.75" x14ac:dyDescent="0.25">
      <c r="A4" s="313" t="s">
        <v>128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9"/>
      <c r="M4" s="219"/>
      <c r="N4" s="219"/>
      <c r="O4" s="223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19"/>
      <c r="BR4" s="219"/>
      <c r="BS4" s="219"/>
      <c r="BT4" s="219"/>
      <c r="BU4" s="219"/>
      <c r="BV4" s="219"/>
      <c r="BW4" s="219"/>
    </row>
    <row r="5" spans="1:75" ht="15.75" x14ac:dyDescent="0.25">
      <c r="A5" s="217" t="s">
        <v>129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9"/>
      <c r="M5" s="219"/>
      <c r="N5" s="219"/>
      <c r="O5" s="223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19"/>
      <c r="AT5" s="219"/>
      <c r="AU5" s="219"/>
      <c r="AV5" s="219"/>
      <c r="AW5" s="219"/>
      <c r="AX5" s="219"/>
      <c r="AY5" s="219"/>
      <c r="AZ5" s="219"/>
      <c r="BA5" s="219"/>
      <c r="BB5" s="219"/>
      <c r="BC5" s="219"/>
      <c r="BD5" s="219"/>
      <c r="BE5" s="219"/>
      <c r="BF5" s="219"/>
      <c r="BG5" s="219"/>
      <c r="BH5" s="219"/>
      <c r="BI5" s="219"/>
      <c r="BJ5" s="219"/>
      <c r="BK5" s="219"/>
      <c r="BL5" s="219"/>
      <c r="BM5" s="219"/>
      <c r="BN5" s="219"/>
      <c r="BO5" s="219"/>
      <c r="BP5" s="219"/>
      <c r="BQ5" s="219"/>
      <c r="BR5" s="219"/>
      <c r="BS5" s="219"/>
      <c r="BT5" s="219"/>
      <c r="BU5" s="219"/>
      <c r="BV5" s="219"/>
      <c r="BW5" s="219"/>
    </row>
    <row r="6" spans="1:75" ht="15.75" customHeight="1" x14ac:dyDescent="0.25">
      <c r="A6" s="2055" t="s">
        <v>1</v>
      </c>
      <c r="B6" s="2055"/>
      <c r="C6" s="2055"/>
      <c r="D6" s="2055"/>
      <c r="E6" s="2055"/>
      <c r="F6" s="2055"/>
      <c r="G6" s="2055"/>
      <c r="H6" s="2055"/>
      <c r="I6" s="2055"/>
      <c r="J6" s="2055"/>
      <c r="K6" s="2055"/>
      <c r="L6" s="2055"/>
      <c r="M6" s="2055"/>
      <c r="N6" s="2055"/>
      <c r="O6" s="2055"/>
      <c r="P6" s="246"/>
      <c r="Q6" s="246"/>
      <c r="R6" s="246"/>
      <c r="S6" s="246"/>
      <c r="T6" s="215"/>
      <c r="U6" s="215"/>
      <c r="V6" s="215"/>
      <c r="W6" s="215"/>
      <c r="X6" s="215"/>
      <c r="Y6" s="215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213"/>
      <c r="BT6" s="213"/>
      <c r="BU6" s="213"/>
      <c r="BV6" s="213"/>
      <c r="BW6" s="213"/>
    </row>
    <row r="7" spans="1:75" x14ac:dyDescent="0.25">
      <c r="A7" s="263" t="s">
        <v>2</v>
      </c>
      <c r="B7" s="263"/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4"/>
      <c r="O7" s="264"/>
      <c r="P7" s="253"/>
      <c r="Q7" s="253"/>
      <c r="R7" s="253"/>
      <c r="S7" s="253"/>
      <c r="T7" s="215"/>
      <c r="U7" s="215"/>
      <c r="V7" s="215"/>
      <c r="W7" s="215"/>
      <c r="X7" s="215"/>
      <c r="Y7" s="215"/>
      <c r="Z7" s="213"/>
      <c r="AA7" s="213"/>
      <c r="AB7" s="213"/>
      <c r="AC7" s="213"/>
      <c r="AD7" s="213"/>
      <c r="AE7" s="213"/>
      <c r="AF7" s="213"/>
      <c r="AG7" s="213"/>
      <c r="AH7" s="213"/>
      <c r="AI7" s="213"/>
      <c r="AJ7" s="213"/>
      <c r="AK7" s="213"/>
      <c r="AL7" s="213"/>
      <c r="AM7" s="213"/>
      <c r="AN7" s="213"/>
      <c r="AO7" s="213"/>
      <c r="AP7" s="213"/>
      <c r="AQ7" s="213"/>
      <c r="AR7" s="213"/>
      <c r="AS7" s="213"/>
      <c r="AT7" s="213"/>
      <c r="AU7" s="213"/>
      <c r="AV7" s="213"/>
      <c r="AW7" s="213"/>
      <c r="AX7" s="213"/>
      <c r="AY7" s="213"/>
      <c r="AZ7" s="213"/>
      <c r="BA7" s="213"/>
      <c r="BB7" s="213"/>
      <c r="BC7" s="213"/>
      <c r="BD7" s="213"/>
      <c r="BE7" s="213"/>
      <c r="BF7" s="213"/>
      <c r="BG7" s="213"/>
      <c r="BH7" s="213"/>
      <c r="BI7" s="213"/>
      <c r="BJ7" s="213"/>
      <c r="BK7" s="213"/>
      <c r="BL7" s="213"/>
      <c r="BM7" s="213"/>
      <c r="BN7" s="213"/>
      <c r="BO7" s="213"/>
      <c r="BP7" s="213"/>
      <c r="BQ7" s="213"/>
      <c r="BR7" s="213"/>
      <c r="BS7" s="213"/>
      <c r="BT7" s="213"/>
      <c r="BU7" s="213"/>
      <c r="BV7" s="213"/>
      <c r="BW7" s="213"/>
    </row>
    <row r="8" spans="1:75" ht="15" customHeight="1" x14ac:dyDescent="0.25">
      <c r="A8" s="2056" t="s">
        <v>3</v>
      </c>
      <c r="B8" s="2015" t="s">
        <v>4</v>
      </c>
      <c r="C8" s="2037" t="s">
        <v>5</v>
      </c>
      <c r="D8" s="2045"/>
      <c r="E8" s="2045"/>
      <c r="F8" s="2045"/>
      <c r="G8" s="2045"/>
      <c r="H8" s="2038"/>
      <c r="I8" s="2037" t="s">
        <v>6</v>
      </c>
      <c r="J8" s="2038"/>
      <c r="K8" s="2015" t="s">
        <v>7</v>
      </c>
      <c r="L8" s="2037" t="s">
        <v>8</v>
      </c>
      <c r="M8" s="2045"/>
      <c r="N8" s="2038"/>
      <c r="O8" s="2015" t="s">
        <v>9</v>
      </c>
      <c r="P8" s="240"/>
      <c r="Q8" s="240"/>
      <c r="R8" s="240"/>
      <c r="S8" s="240"/>
      <c r="T8" s="215"/>
      <c r="U8" s="215"/>
      <c r="V8" s="215"/>
      <c r="W8" s="215"/>
      <c r="X8" s="215"/>
      <c r="Y8" s="215"/>
      <c r="Z8" s="213"/>
      <c r="AA8" s="213"/>
      <c r="AB8" s="213"/>
      <c r="AC8" s="213"/>
      <c r="AD8" s="213"/>
      <c r="AE8" s="213"/>
      <c r="AF8" s="213"/>
      <c r="AG8" s="213"/>
      <c r="AH8" s="213"/>
      <c r="AI8" s="213"/>
      <c r="AJ8" s="213"/>
      <c r="AK8" s="213"/>
      <c r="AL8" s="213"/>
      <c r="AM8" s="216"/>
      <c r="AN8" s="216"/>
      <c r="AO8" s="216"/>
      <c r="AP8" s="216"/>
      <c r="AQ8" s="216"/>
      <c r="AR8" s="216"/>
      <c r="AS8" s="216"/>
      <c r="AT8" s="216"/>
      <c r="AU8" s="216"/>
      <c r="AV8" s="216"/>
      <c r="AW8" s="216"/>
      <c r="AX8" s="216"/>
      <c r="AY8" s="216"/>
      <c r="AZ8" s="216"/>
      <c r="BA8" s="216"/>
      <c r="BB8" s="216"/>
      <c r="BC8" s="216"/>
      <c r="BD8" s="216"/>
      <c r="BE8" s="216"/>
      <c r="BF8" s="216"/>
      <c r="BG8" s="216"/>
      <c r="BH8" s="216"/>
      <c r="BI8" s="216"/>
      <c r="BJ8" s="216"/>
      <c r="BK8" s="216"/>
      <c r="BL8" s="216"/>
      <c r="BM8" s="216"/>
      <c r="BN8" s="216"/>
      <c r="BO8" s="216"/>
      <c r="BP8" s="216"/>
      <c r="BQ8" s="216"/>
      <c r="BR8" s="216"/>
      <c r="BS8" s="216"/>
      <c r="BT8" s="216"/>
      <c r="BU8" s="216"/>
      <c r="BV8" s="216"/>
      <c r="BW8" s="216"/>
    </row>
    <row r="9" spans="1:75" ht="42" x14ac:dyDescent="0.25">
      <c r="A9" s="2057"/>
      <c r="B9" s="2017"/>
      <c r="C9" s="265" t="s">
        <v>10</v>
      </c>
      <c r="D9" s="228" t="s">
        <v>11</v>
      </c>
      <c r="E9" s="228" t="s">
        <v>12</v>
      </c>
      <c r="F9" s="228" t="s">
        <v>13</v>
      </c>
      <c r="G9" s="228" t="s">
        <v>14</v>
      </c>
      <c r="H9" s="230" t="s">
        <v>15</v>
      </c>
      <c r="I9" s="266" t="s">
        <v>16</v>
      </c>
      <c r="J9" s="230" t="s">
        <v>17</v>
      </c>
      <c r="K9" s="2017"/>
      <c r="L9" s="229" t="s">
        <v>18</v>
      </c>
      <c r="M9" s="267" t="s">
        <v>19</v>
      </c>
      <c r="N9" s="230" t="s">
        <v>20</v>
      </c>
      <c r="O9" s="2017"/>
      <c r="P9" s="240"/>
      <c r="Q9" s="240"/>
      <c r="R9" s="240"/>
      <c r="S9" s="240"/>
      <c r="T9" s="215"/>
      <c r="U9" s="215"/>
      <c r="V9" s="215"/>
      <c r="W9" s="215"/>
      <c r="X9" s="215"/>
      <c r="Y9" s="215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6"/>
      <c r="AN9" s="216"/>
      <c r="AO9" s="216"/>
      <c r="AP9" s="216"/>
      <c r="AQ9" s="216"/>
      <c r="AR9" s="216"/>
      <c r="AS9" s="216"/>
      <c r="AT9" s="216"/>
      <c r="AU9" s="216"/>
      <c r="AV9" s="216"/>
      <c r="AW9" s="216"/>
      <c r="AX9" s="216"/>
      <c r="AY9" s="216"/>
      <c r="AZ9" s="216"/>
      <c r="BA9" s="216"/>
      <c r="BB9" s="216"/>
      <c r="BC9" s="216"/>
      <c r="BD9" s="216"/>
      <c r="BE9" s="216"/>
      <c r="BF9" s="216"/>
      <c r="BG9" s="216"/>
      <c r="BH9" s="216"/>
      <c r="BI9" s="216"/>
      <c r="BJ9" s="216"/>
      <c r="BK9" s="216"/>
      <c r="BL9" s="216"/>
      <c r="BM9" s="216"/>
      <c r="BN9" s="216"/>
      <c r="BO9" s="216"/>
      <c r="BP9" s="216"/>
      <c r="BQ9" s="216"/>
      <c r="BR9" s="216"/>
      <c r="BS9" s="216"/>
      <c r="BT9" s="216"/>
      <c r="BU9" s="216"/>
      <c r="BV9" s="216"/>
      <c r="BW9" s="216"/>
    </row>
    <row r="10" spans="1:75" x14ac:dyDescent="0.25">
      <c r="A10" s="268" t="s">
        <v>21</v>
      </c>
      <c r="B10" s="1903">
        <f>+'ENERO '!B10+FEBRERO!B10+'MARZO '!B10+ABRIL!B10+MAYO!B10+JUNIO!B10+JULIO!B10+AGOSTO!B10+SEPTIEMBRE!B10+OCTUBRE!B10+NOVIEMBRE!B10+DICIEMBRE!B10</f>
        <v>20511</v>
      </c>
      <c r="C10" s="312">
        <f>+'ENERO '!C10+FEBRERO!C10+'MARZO '!C10+ABRIL!C10+MAYO!C10+JUNIO!C10+JULIO!C10+AGOSTO!C10+SEPTIEMBRE!C10+OCTUBRE!C10+NOVIEMBRE!C10+DICIEMBRE!C10</f>
        <v>5576</v>
      </c>
      <c r="D10" s="1903">
        <f>+'ENERO '!D10+FEBRERO!D10+'MARZO '!D10+ABRIL!D10+MAYO!D10+JUNIO!D10+JULIO!D10+AGOSTO!D10+SEPTIEMBRE!D10+OCTUBRE!D10+NOVIEMBRE!D10+DICIEMBRE!D10</f>
        <v>1261</v>
      </c>
      <c r="E10" s="1903">
        <f>+'ENERO '!E10+FEBRERO!E10+'MARZO '!E10+ABRIL!E10+MAYO!E10+JUNIO!E10+JULIO!E10+AGOSTO!E10+SEPTIEMBRE!E10+OCTUBRE!E10+NOVIEMBRE!E10+DICIEMBRE!E10</f>
        <v>1308</v>
      </c>
      <c r="F10" s="1903">
        <f>+'ENERO '!F10+FEBRERO!F10+'MARZO '!F10+ABRIL!F10+MAYO!F10+JUNIO!F10+JULIO!F10+AGOSTO!F10+SEPTIEMBRE!F10+OCTUBRE!F10+NOVIEMBRE!F10+DICIEMBRE!F10</f>
        <v>1350</v>
      </c>
      <c r="G10" s="1903">
        <f>+'ENERO '!G10+FEBRERO!G10+'MARZO '!G10+ABRIL!G10+MAYO!G10+JUNIO!G10+JULIO!G10+AGOSTO!G10+SEPTIEMBRE!G10+OCTUBRE!G10+NOVIEMBRE!G10+DICIEMBRE!G10</f>
        <v>7901</v>
      </c>
      <c r="H10" s="1903">
        <f>+'ENERO '!H10+FEBRERO!H10+'MARZO '!H10+ABRIL!H10+MAYO!H10+JUNIO!H10+JULIO!H10+AGOSTO!H10+SEPTIEMBRE!H10+OCTUBRE!H10+NOVIEMBRE!H10+DICIEMBRE!H10</f>
        <v>3115</v>
      </c>
      <c r="I10" s="1903">
        <f>+'ENERO '!I10+FEBRERO!I10+'MARZO '!I10+ABRIL!I10+MAYO!I10+JUNIO!I10+JULIO!I10+AGOSTO!I10+SEPTIEMBRE!I10+OCTUBRE!I10+NOVIEMBRE!I10+DICIEMBRE!I10</f>
        <v>10463</v>
      </c>
      <c r="J10" s="1903">
        <f>+'ENERO '!J10+FEBRERO!J10+'MARZO '!J10+ABRIL!J10+MAYO!J10+JUNIO!J10+JULIO!J10+AGOSTO!J10+SEPTIEMBRE!J10+OCTUBRE!J10+NOVIEMBRE!J10+DICIEMBRE!J10</f>
        <v>10048</v>
      </c>
      <c r="K10" s="1903">
        <f>+'ENERO '!K10+FEBRERO!K10+'MARZO '!K10+ABRIL!K10+MAYO!K10+JUNIO!K10+JULIO!K10+AGOSTO!K10+SEPTIEMBRE!K10+OCTUBRE!K10+NOVIEMBRE!K10+DICIEMBRE!K10</f>
        <v>19612</v>
      </c>
      <c r="L10" s="1903">
        <f>+'ENERO '!L10+FEBRERO!L10+'MARZO '!L10+ABRIL!L10+MAYO!L10+JUNIO!L10+JULIO!L10+AGOSTO!L10+SEPTIEMBRE!L10+OCTUBRE!L10+NOVIEMBRE!L10+DICIEMBRE!L10</f>
        <v>449</v>
      </c>
      <c r="M10" s="1903">
        <f>+'ENERO '!M10+FEBRERO!M10+'MARZO '!M10+ABRIL!M10+MAYO!M10+JUNIO!M10+JULIO!M10+AGOSTO!M10+SEPTIEMBRE!M10+OCTUBRE!M10+NOVIEMBRE!M10+DICIEMBRE!M10</f>
        <v>627</v>
      </c>
      <c r="N10" s="1903">
        <f>+'ENERO '!N10+FEBRERO!N10+'MARZO '!N10+ABRIL!N10+MAYO!N10+JUNIO!N10+JULIO!N10+AGOSTO!N10+SEPTIEMBRE!N10+OCTUBRE!N10+NOVIEMBRE!N10+DICIEMBRE!N10</f>
        <v>2072</v>
      </c>
      <c r="O10" s="1903">
        <f>+'ENERO '!O10+FEBRERO!O10+'MARZO '!O10+ABRIL!O10+MAYO!O10+JUNIO!O10+JULIO!O10+AGOSTO!O10+SEPTIEMBRE!O10+OCTUBRE!O10+NOVIEMBRE!O10+DICIEMBRE!O10</f>
        <v>0</v>
      </c>
      <c r="P10" s="314" t="s">
        <v>46</v>
      </c>
      <c r="Q10" s="215"/>
      <c r="R10" s="215"/>
      <c r="S10" s="215"/>
      <c r="T10" s="215"/>
      <c r="U10" s="215"/>
      <c r="V10" s="215"/>
      <c r="W10" s="215"/>
      <c r="X10" s="216"/>
      <c r="Y10" s="216"/>
      <c r="Z10" s="216"/>
      <c r="AA10" s="216"/>
      <c r="AB10" s="216"/>
      <c r="AC10" s="216"/>
      <c r="AD10" s="213"/>
      <c r="AE10" s="213"/>
      <c r="AF10" s="216"/>
      <c r="AG10" s="216"/>
      <c r="AH10" s="216"/>
      <c r="AI10" s="216"/>
      <c r="AJ10" s="216"/>
      <c r="AK10" s="216"/>
      <c r="AL10" s="213"/>
      <c r="AM10" s="216"/>
      <c r="AN10" s="216"/>
      <c r="AO10" s="216"/>
      <c r="AP10" s="216"/>
      <c r="AQ10" s="216"/>
      <c r="AR10" s="216"/>
      <c r="AS10" s="216"/>
      <c r="AT10" s="216"/>
      <c r="AU10" s="216"/>
      <c r="AV10" s="216"/>
      <c r="AW10" s="216"/>
      <c r="AX10" s="216"/>
      <c r="AY10" s="216"/>
      <c r="AZ10" s="216"/>
      <c r="BA10" s="216"/>
      <c r="BB10" s="216"/>
      <c r="BC10" s="216"/>
      <c r="BD10" s="216"/>
      <c r="BE10" s="216"/>
      <c r="BF10" s="216"/>
      <c r="BG10" s="216"/>
      <c r="BH10" s="216"/>
      <c r="BI10" s="216"/>
      <c r="BJ10" s="216"/>
      <c r="BK10" s="216"/>
      <c r="BL10" s="216"/>
      <c r="BM10" s="216"/>
      <c r="BN10" s="216"/>
      <c r="BO10" s="216"/>
      <c r="BP10" s="298" t="s">
        <v>22</v>
      </c>
      <c r="BQ10" s="251" t="s">
        <v>22</v>
      </c>
      <c r="BR10" s="251" t="s">
        <v>22</v>
      </c>
      <c r="BS10" s="316" t="s">
        <v>22</v>
      </c>
      <c r="BT10" s="318">
        <v>0</v>
      </c>
      <c r="BU10" s="318">
        <v>0</v>
      </c>
      <c r="BV10" s="318" t="s">
        <v>22</v>
      </c>
      <c r="BW10" s="318" t="s">
        <v>22</v>
      </c>
    </row>
    <row r="11" spans="1:75" ht="15" customHeight="1" x14ac:dyDescent="0.25">
      <c r="A11" s="243" t="s">
        <v>23</v>
      </c>
      <c r="B11" s="1903">
        <f>+'ENERO '!B11+FEBRERO!B11+'MARZO '!B11+ABRIL!B11+MAYO!B11+JUNIO!B11+JULIO!B11+AGOSTO!B11+SEPTIEMBRE!B11+OCTUBRE!B11+NOVIEMBRE!B11+DICIEMBRE!B11</f>
        <v>2048</v>
      </c>
      <c r="C11" s="1903">
        <f>+'ENERO '!C11+FEBRERO!C11+'MARZO '!C11+ABRIL!C11+MAYO!C11+JUNIO!C11+JULIO!C11+AGOSTO!C11+SEPTIEMBRE!C11+OCTUBRE!C11+NOVIEMBRE!C11+DICIEMBRE!C11</f>
        <v>4</v>
      </c>
      <c r="D11" s="1903">
        <f>+'ENERO '!D11+FEBRERO!D11+'MARZO '!D11+ABRIL!D11+MAYO!D11+JUNIO!D11+JULIO!D11+AGOSTO!D11+SEPTIEMBRE!D11+OCTUBRE!D11+NOVIEMBRE!D11+DICIEMBRE!D11</f>
        <v>31</v>
      </c>
      <c r="E11" s="1903">
        <f>+'ENERO '!E11+FEBRERO!E11+'MARZO '!E11+ABRIL!E11+MAYO!E11+JUNIO!E11+JULIO!E11+AGOSTO!E11+SEPTIEMBRE!E11+OCTUBRE!E11+NOVIEMBRE!E11+DICIEMBRE!E11</f>
        <v>377</v>
      </c>
      <c r="F11" s="1903">
        <f>+'ENERO '!F11+FEBRERO!F11+'MARZO '!F11+ABRIL!F11+MAYO!F11+JUNIO!F11+JULIO!F11+AGOSTO!F11+SEPTIEMBRE!F11+OCTUBRE!F11+NOVIEMBRE!F11+DICIEMBRE!F11</f>
        <v>469</v>
      </c>
      <c r="G11" s="1903">
        <f>+'ENERO '!G11+FEBRERO!G11+'MARZO '!G11+ABRIL!G11+MAYO!G11+JUNIO!G11+JULIO!G11+AGOSTO!G11+SEPTIEMBRE!G11+OCTUBRE!G11+NOVIEMBRE!G11+DICIEMBRE!G11</f>
        <v>1129</v>
      </c>
      <c r="H11" s="1903">
        <f>+'ENERO '!H11+FEBRERO!H11+'MARZO '!H11+ABRIL!H11+MAYO!H11+JUNIO!H11+JULIO!H11+AGOSTO!H11+SEPTIEMBRE!H11+OCTUBRE!H11+NOVIEMBRE!H11+DICIEMBRE!H11</f>
        <v>38</v>
      </c>
      <c r="I11" s="1903">
        <f>+'ENERO '!I11+FEBRERO!I11+'MARZO '!I11+ABRIL!I11+MAYO!I11+JUNIO!I11+JULIO!I11+AGOSTO!I11+SEPTIEMBRE!I11+OCTUBRE!I11+NOVIEMBRE!I11+DICIEMBRE!I11</f>
        <v>0</v>
      </c>
      <c r="J11" s="1903">
        <f>+'ENERO '!J11+FEBRERO!J11+'MARZO '!J11+ABRIL!J11+MAYO!J11+JUNIO!J11+JULIO!J11+AGOSTO!J11+SEPTIEMBRE!J11+OCTUBRE!J11+NOVIEMBRE!J11+DICIEMBRE!J11</f>
        <v>2048</v>
      </c>
      <c r="K11" s="1903">
        <f>+'ENERO '!K11+FEBRERO!K11+'MARZO '!K11+ABRIL!K11+MAYO!K11+JUNIO!K11+JULIO!K11+AGOSTO!K11+SEPTIEMBRE!K11+OCTUBRE!K11+NOVIEMBRE!K11+DICIEMBRE!K11</f>
        <v>2014</v>
      </c>
      <c r="L11" s="1903">
        <f>+'ENERO '!L11+FEBRERO!L11+'MARZO '!L11+ABRIL!L11+MAYO!L11+JUNIO!L11+JULIO!L11+AGOSTO!L11+SEPTIEMBRE!L11+OCTUBRE!L11+NOVIEMBRE!L11+DICIEMBRE!L11</f>
        <v>47</v>
      </c>
      <c r="M11" s="1903">
        <f>+'ENERO '!M11+FEBRERO!M11+'MARZO '!M11+ABRIL!M11+MAYO!M11+JUNIO!M11+JULIO!M11+AGOSTO!M11+SEPTIEMBRE!M11+OCTUBRE!M11+NOVIEMBRE!M11+DICIEMBRE!M11</f>
        <v>22</v>
      </c>
      <c r="N11" s="1903">
        <f>+'ENERO '!N11+FEBRERO!N11+'MARZO '!N11+ABRIL!N11+MAYO!N11+JUNIO!N11+JULIO!N11+AGOSTO!N11+SEPTIEMBRE!N11+OCTUBRE!N11+NOVIEMBRE!N11+DICIEMBRE!N11</f>
        <v>239</v>
      </c>
      <c r="O11" s="1903">
        <f>+'ENERO '!O11+FEBRERO!O11+'MARZO '!O11+ABRIL!O11+MAYO!O11+JUNIO!O11+JULIO!O11+AGOSTO!O11+SEPTIEMBRE!O11+OCTUBRE!O11+NOVIEMBRE!O11+DICIEMBRE!O11</f>
        <v>0</v>
      </c>
      <c r="P11" s="314" t="s">
        <v>46</v>
      </c>
      <c r="Q11" s="215"/>
      <c r="R11" s="215"/>
      <c r="S11" s="215"/>
      <c r="T11" s="215"/>
      <c r="U11" s="215"/>
      <c r="V11" s="215"/>
      <c r="W11" s="215"/>
      <c r="X11" s="219"/>
      <c r="Y11" s="227"/>
      <c r="Z11" s="227"/>
      <c r="AA11" s="248"/>
      <c r="AB11" s="219"/>
      <c r="AC11" s="219"/>
      <c r="AD11" s="213"/>
      <c r="AE11" s="213"/>
      <c r="AF11" s="216"/>
      <c r="AG11" s="216"/>
      <c r="AH11" s="216"/>
      <c r="AI11" s="216"/>
      <c r="AJ11" s="216"/>
      <c r="AK11" s="216"/>
      <c r="AL11" s="213"/>
      <c r="AM11" s="216"/>
      <c r="AN11" s="216"/>
      <c r="AO11" s="216"/>
      <c r="AP11" s="216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6"/>
      <c r="BB11" s="216"/>
      <c r="BC11" s="216"/>
      <c r="BD11" s="216"/>
      <c r="BE11" s="216"/>
      <c r="BF11" s="216"/>
      <c r="BG11" s="216"/>
      <c r="BH11" s="216"/>
      <c r="BI11" s="216"/>
      <c r="BJ11" s="216"/>
      <c r="BK11" s="216"/>
      <c r="BL11" s="216"/>
      <c r="BM11" s="216"/>
      <c r="BN11" s="216"/>
      <c r="BO11" s="216"/>
      <c r="BP11" s="298" t="s">
        <v>22</v>
      </c>
      <c r="BQ11" s="251" t="s">
        <v>22</v>
      </c>
      <c r="BR11" s="251" t="s">
        <v>22</v>
      </c>
      <c r="BS11" s="316" t="s">
        <v>22</v>
      </c>
      <c r="BT11" s="318">
        <v>0</v>
      </c>
      <c r="BU11" s="318">
        <v>0</v>
      </c>
      <c r="BV11" s="318" t="s">
        <v>22</v>
      </c>
      <c r="BW11" s="318" t="s">
        <v>22</v>
      </c>
    </row>
    <row r="12" spans="1:75" ht="15" customHeight="1" x14ac:dyDescent="0.25">
      <c r="A12" s="237" t="s">
        <v>24</v>
      </c>
      <c r="B12" s="1903">
        <f>+'ENERO '!B12+FEBRERO!B12+'MARZO '!B12+ABRIL!B12+MAYO!B12+JUNIO!B12+JULIO!B12+AGOSTO!B12+SEPTIEMBRE!B12+OCTUBRE!B12+NOVIEMBRE!B12+DICIEMBRE!B12</f>
        <v>896</v>
      </c>
      <c r="C12" s="1903">
        <f>+'ENERO '!C12+FEBRERO!C12+'MARZO '!C12+ABRIL!C12+MAYO!C12+JUNIO!C12+JULIO!C12+AGOSTO!C12+SEPTIEMBRE!C12+OCTUBRE!C12+NOVIEMBRE!C12+DICIEMBRE!C12</f>
        <v>1</v>
      </c>
      <c r="D12" s="1903">
        <f>+'ENERO '!D12+FEBRERO!D12+'MARZO '!D12+ABRIL!D12+MAYO!D12+JUNIO!D12+JULIO!D12+AGOSTO!D12+SEPTIEMBRE!D12+OCTUBRE!D12+NOVIEMBRE!D12+DICIEMBRE!D12</f>
        <v>7</v>
      </c>
      <c r="E12" s="1903">
        <f>+'ENERO '!E12+FEBRERO!E12+'MARZO '!E12+ABRIL!E12+MAYO!E12+JUNIO!E12+JULIO!E12+AGOSTO!E12+SEPTIEMBRE!E12+OCTUBRE!E12+NOVIEMBRE!E12+DICIEMBRE!E12</f>
        <v>159</v>
      </c>
      <c r="F12" s="1903">
        <f>+'ENERO '!F12+FEBRERO!F12+'MARZO '!F12+ABRIL!F12+MAYO!F12+JUNIO!F12+JULIO!F12+AGOSTO!F12+SEPTIEMBRE!F12+OCTUBRE!F12+NOVIEMBRE!F12+DICIEMBRE!F12</f>
        <v>232</v>
      </c>
      <c r="G12" s="1903">
        <f>+'ENERO '!G12+FEBRERO!G12+'MARZO '!G12+ABRIL!G12+MAYO!G12+JUNIO!G12+JULIO!G12+AGOSTO!G12+SEPTIEMBRE!G12+OCTUBRE!G12+NOVIEMBRE!G12+DICIEMBRE!G12</f>
        <v>483</v>
      </c>
      <c r="H12" s="1903">
        <f>+'ENERO '!H12+FEBRERO!H12+'MARZO '!H12+ABRIL!H12+MAYO!H12+JUNIO!H12+JULIO!H12+AGOSTO!H12+SEPTIEMBRE!H12+OCTUBRE!H12+NOVIEMBRE!H12+DICIEMBRE!H12</f>
        <v>14</v>
      </c>
      <c r="I12" s="1903">
        <f>+'ENERO '!I12+FEBRERO!I12+'MARZO '!I12+ABRIL!I12+MAYO!I12+JUNIO!I12+JULIO!I12+AGOSTO!I12+SEPTIEMBRE!I12+OCTUBRE!I12+NOVIEMBRE!I12+DICIEMBRE!I12</f>
        <v>0</v>
      </c>
      <c r="J12" s="1903">
        <f>+'ENERO '!J12+FEBRERO!J12+'MARZO '!J12+ABRIL!J12+MAYO!J12+JUNIO!J12+JULIO!J12+AGOSTO!J12+SEPTIEMBRE!J12+OCTUBRE!J12+NOVIEMBRE!J12+DICIEMBRE!J12</f>
        <v>896</v>
      </c>
      <c r="K12" s="1903">
        <f>+'ENERO '!K12+FEBRERO!K12+'MARZO '!K12+ABRIL!K12+MAYO!K12+JUNIO!K12+JULIO!K12+AGOSTO!K12+SEPTIEMBRE!K12+OCTUBRE!K12+NOVIEMBRE!K12+DICIEMBRE!K12</f>
        <v>896</v>
      </c>
      <c r="L12" s="1903">
        <f>+'ENERO '!L12+FEBRERO!L12+'MARZO '!L12+ABRIL!L12+MAYO!L12+JUNIO!L12+JULIO!L12+AGOSTO!L12+SEPTIEMBRE!L12+OCTUBRE!L12+NOVIEMBRE!L12+DICIEMBRE!L12</f>
        <v>0</v>
      </c>
      <c r="M12" s="1903">
        <f>+'ENERO '!M12+FEBRERO!M12+'MARZO '!M12+ABRIL!M12+MAYO!M12+JUNIO!M12+JULIO!M12+AGOSTO!M12+SEPTIEMBRE!M12+OCTUBRE!M12+NOVIEMBRE!M12+DICIEMBRE!M12</f>
        <v>0</v>
      </c>
      <c r="N12" s="1903">
        <f>+'ENERO '!N12+FEBRERO!N12+'MARZO '!N12+ABRIL!N12+MAYO!N12+JUNIO!N12+JULIO!N12+AGOSTO!N12+SEPTIEMBRE!N12+OCTUBRE!N12+NOVIEMBRE!N12+DICIEMBRE!N12</f>
        <v>0</v>
      </c>
      <c r="O12" s="1903">
        <f>+'ENERO '!O12+FEBRERO!O12+'MARZO '!O12+ABRIL!O12+MAYO!O12+JUNIO!O12+JULIO!O12+AGOSTO!O12+SEPTIEMBRE!O12+OCTUBRE!O12+NOVIEMBRE!O12+DICIEMBRE!O12</f>
        <v>0</v>
      </c>
      <c r="P12" s="314" t="s">
        <v>46</v>
      </c>
      <c r="Q12" s="215"/>
      <c r="R12" s="215"/>
      <c r="S12" s="215"/>
      <c r="T12" s="215"/>
      <c r="U12" s="215"/>
      <c r="V12" s="215"/>
      <c r="W12" s="215"/>
      <c r="X12" s="219"/>
      <c r="Y12" s="227"/>
      <c r="Z12" s="227"/>
      <c r="AA12" s="248"/>
      <c r="AB12" s="219"/>
      <c r="AC12" s="219"/>
      <c r="AD12" s="213"/>
      <c r="AE12" s="213"/>
      <c r="AF12" s="216"/>
      <c r="AG12" s="216"/>
      <c r="AH12" s="216"/>
      <c r="AI12" s="216"/>
      <c r="AJ12" s="216"/>
      <c r="AK12" s="216"/>
      <c r="AL12" s="213"/>
      <c r="AM12" s="216"/>
      <c r="AN12" s="216"/>
      <c r="AO12" s="216"/>
      <c r="AP12" s="216"/>
      <c r="AQ12" s="216"/>
      <c r="AR12" s="216"/>
      <c r="AS12" s="216"/>
      <c r="AT12" s="216"/>
      <c r="AU12" s="216"/>
      <c r="AV12" s="216"/>
      <c r="AW12" s="216"/>
      <c r="AX12" s="216"/>
      <c r="AY12" s="216"/>
      <c r="AZ12" s="216"/>
      <c r="BA12" s="216"/>
      <c r="BB12" s="216"/>
      <c r="BC12" s="216"/>
      <c r="BD12" s="216"/>
      <c r="BE12" s="216"/>
      <c r="BF12" s="216"/>
      <c r="BG12" s="216"/>
      <c r="BH12" s="216"/>
      <c r="BI12" s="216"/>
      <c r="BJ12" s="216"/>
      <c r="BK12" s="216"/>
      <c r="BL12" s="216"/>
      <c r="BM12" s="216"/>
      <c r="BN12" s="216"/>
      <c r="BO12" s="216"/>
      <c r="BP12" s="298" t="s">
        <v>22</v>
      </c>
      <c r="BQ12" s="251" t="s">
        <v>22</v>
      </c>
      <c r="BR12" s="251" t="s">
        <v>22</v>
      </c>
      <c r="BS12" s="249"/>
      <c r="BT12" s="318">
        <v>0</v>
      </c>
      <c r="BU12" s="318">
        <v>0</v>
      </c>
      <c r="BV12" s="318" t="s">
        <v>22</v>
      </c>
      <c r="BW12" s="232"/>
    </row>
    <row r="13" spans="1:75" x14ac:dyDescent="0.25">
      <c r="A13" s="269" t="s">
        <v>25</v>
      </c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70"/>
      <c r="O13" s="270"/>
      <c r="P13" s="256"/>
      <c r="Q13" s="256"/>
      <c r="R13" s="256"/>
      <c r="S13" s="256"/>
      <c r="T13" s="215"/>
      <c r="U13" s="215"/>
      <c r="V13" s="215"/>
      <c r="W13" s="215"/>
      <c r="X13" s="215"/>
      <c r="Y13" s="215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213"/>
      <c r="AQ13" s="213"/>
      <c r="AR13" s="213"/>
      <c r="AS13" s="213"/>
      <c r="AT13" s="213"/>
      <c r="AU13" s="213"/>
      <c r="AV13" s="213"/>
      <c r="AW13" s="213"/>
      <c r="AX13" s="213"/>
      <c r="AY13" s="213"/>
      <c r="AZ13" s="213"/>
      <c r="BA13" s="213"/>
      <c r="BB13" s="213"/>
      <c r="BC13" s="213"/>
      <c r="BD13" s="213"/>
      <c r="BE13" s="213"/>
      <c r="BF13" s="213"/>
      <c r="BG13" s="213"/>
      <c r="BH13" s="213"/>
      <c r="BI13" s="213"/>
      <c r="BJ13" s="213"/>
      <c r="BK13" s="213"/>
      <c r="BL13" s="213"/>
      <c r="BM13" s="213"/>
      <c r="BN13" s="213"/>
      <c r="BO13" s="213"/>
      <c r="BP13" s="213"/>
      <c r="BQ13" s="213"/>
      <c r="BR13" s="213"/>
      <c r="BS13" s="213"/>
      <c r="BT13" s="213"/>
      <c r="BU13" s="213"/>
      <c r="BV13" s="213"/>
      <c r="BW13" s="213"/>
    </row>
    <row r="14" spans="1:75" ht="21" x14ac:dyDescent="0.25">
      <c r="A14" s="259" t="s">
        <v>26</v>
      </c>
      <c r="B14" s="231" t="s">
        <v>4</v>
      </c>
      <c r="C14" s="231" t="s">
        <v>27</v>
      </c>
      <c r="D14" s="231" t="s">
        <v>28</v>
      </c>
      <c r="E14" s="257"/>
      <c r="F14" s="257"/>
      <c r="G14" s="270"/>
      <c r="H14" s="218"/>
      <c r="I14" s="218"/>
      <c r="J14" s="218"/>
      <c r="K14" s="218"/>
      <c r="L14" s="218"/>
      <c r="M14" s="218"/>
      <c r="N14" s="218"/>
      <c r="O14" s="218"/>
      <c r="P14" s="315"/>
      <c r="Q14" s="218"/>
      <c r="R14" s="218"/>
      <c r="S14" s="218"/>
      <c r="T14" s="215"/>
      <c r="U14" s="215"/>
      <c r="V14" s="215"/>
      <c r="W14" s="215"/>
      <c r="X14" s="215"/>
      <c r="Y14" s="215"/>
      <c r="Z14" s="213"/>
      <c r="AA14" s="213"/>
      <c r="AB14" s="213"/>
      <c r="AC14" s="213"/>
      <c r="AD14" s="213"/>
      <c r="AE14" s="213"/>
      <c r="AF14" s="216"/>
      <c r="AG14" s="216"/>
      <c r="AH14" s="216"/>
      <c r="AI14" s="216"/>
      <c r="AJ14" s="216"/>
      <c r="AK14" s="216"/>
      <c r="AL14" s="213"/>
      <c r="AM14" s="216"/>
      <c r="AN14" s="216"/>
      <c r="AO14" s="216"/>
      <c r="AP14" s="216"/>
      <c r="AQ14" s="216"/>
      <c r="AR14" s="216"/>
      <c r="AS14" s="216"/>
      <c r="AT14" s="216"/>
      <c r="AU14" s="216"/>
      <c r="AV14" s="216"/>
      <c r="AW14" s="216"/>
      <c r="AX14" s="216"/>
      <c r="AY14" s="216"/>
      <c r="AZ14" s="216"/>
      <c r="BA14" s="216"/>
      <c r="BB14" s="216"/>
      <c r="BC14" s="216"/>
      <c r="BD14" s="216"/>
      <c r="BE14" s="216"/>
      <c r="BF14" s="216"/>
      <c r="BG14" s="216"/>
      <c r="BH14" s="216"/>
      <c r="BI14" s="216"/>
      <c r="BJ14" s="216"/>
      <c r="BK14" s="216"/>
      <c r="BL14" s="216"/>
      <c r="BM14" s="216"/>
      <c r="BN14" s="216"/>
      <c r="BO14" s="216"/>
      <c r="BP14" s="213"/>
      <c r="BQ14" s="213"/>
      <c r="BR14" s="213"/>
      <c r="BS14" s="213"/>
      <c r="BT14" s="213"/>
      <c r="BU14" s="213"/>
      <c r="BV14" s="216"/>
      <c r="BW14" s="216"/>
    </row>
    <row r="15" spans="1:75" ht="15" customHeight="1" x14ac:dyDescent="0.25">
      <c r="A15" s="301" t="s">
        <v>29</v>
      </c>
      <c r="B15" s="1903">
        <f>+'ENERO '!B15+FEBRERO!B15+'MARZO '!B15+ABRIL!B15+MAYO!B15+JUNIO!B15+JULIO!B15+AGOSTO!B15+SEPTIEMBRE!B15+OCTUBRE!B15+NOVIEMBRE!B15+DICIEMBRE!B15</f>
        <v>36</v>
      </c>
      <c r="C15" s="1903">
        <f>+'ENERO '!C15+FEBRERO!C15+'MARZO '!C15+ABRIL!C15+MAYO!C15+JUNIO!C15+JULIO!C15+AGOSTO!C15+SEPTIEMBRE!C15+OCTUBRE!C15+NOVIEMBRE!C15+DICIEMBRE!C15</f>
        <v>1</v>
      </c>
      <c r="D15" s="1903">
        <f>+'ENERO '!D15+FEBRERO!D15+'MARZO '!D15+ABRIL!D15+MAYO!D15+JUNIO!D15+JULIO!D15+AGOSTO!D15+SEPTIEMBRE!D15+OCTUBRE!D15+NOVIEMBRE!D15+DICIEMBRE!D15</f>
        <v>35</v>
      </c>
      <c r="E15" s="314" t="s">
        <v>22</v>
      </c>
      <c r="F15" s="257"/>
      <c r="G15" s="270"/>
      <c r="H15" s="218"/>
      <c r="I15" s="218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5"/>
      <c r="U15" s="215"/>
      <c r="V15" s="215"/>
      <c r="W15" s="215"/>
      <c r="X15" s="215"/>
      <c r="Y15" s="215"/>
      <c r="Z15" s="213"/>
      <c r="AA15" s="213"/>
      <c r="AB15" s="213"/>
      <c r="AC15" s="213"/>
      <c r="AD15" s="213"/>
      <c r="AE15" s="213"/>
      <c r="AF15" s="216"/>
      <c r="AG15" s="216"/>
      <c r="AH15" s="216"/>
      <c r="AI15" s="216"/>
      <c r="AJ15" s="216"/>
      <c r="AK15" s="216"/>
      <c r="AL15" s="213"/>
      <c r="AM15" s="216"/>
      <c r="AN15" s="216"/>
      <c r="AO15" s="216"/>
      <c r="AP15" s="216"/>
      <c r="AQ15" s="216"/>
      <c r="AR15" s="216"/>
      <c r="AS15" s="216"/>
      <c r="AT15" s="216"/>
      <c r="AU15" s="216"/>
      <c r="AV15" s="216"/>
      <c r="AW15" s="216"/>
      <c r="AX15" s="216"/>
      <c r="AY15" s="216"/>
      <c r="AZ15" s="216"/>
      <c r="BA15" s="216"/>
      <c r="BB15" s="216"/>
      <c r="BC15" s="216"/>
      <c r="BD15" s="216"/>
      <c r="BE15" s="216"/>
      <c r="BF15" s="216"/>
      <c r="BG15" s="216"/>
      <c r="BH15" s="216"/>
      <c r="BI15" s="216"/>
      <c r="BJ15" s="216"/>
      <c r="BK15" s="216"/>
      <c r="BL15" s="216"/>
      <c r="BM15" s="216"/>
      <c r="BN15" s="216"/>
      <c r="BO15" s="216"/>
      <c r="BP15" s="213"/>
      <c r="BQ15" s="298" t="s">
        <v>22</v>
      </c>
      <c r="BR15" s="213"/>
      <c r="BS15" s="213"/>
      <c r="BT15" s="318">
        <v>0</v>
      </c>
      <c r="BU15" s="213"/>
      <c r="BV15" s="216"/>
      <c r="BW15" s="216"/>
    </row>
    <row r="16" spans="1:75" ht="15" customHeight="1" x14ac:dyDescent="0.25">
      <c r="A16" s="302" t="s">
        <v>30</v>
      </c>
      <c r="B16" s="1903">
        <f>+'ENERO '!B16+FEBRERO!B16+'MARZO '!B16+ABRIL!B16+MAYO!B16+JUNIO!B16+JULIO!B16+AGOSTO!B16+SEPTIEMBRE!B16+OCTUBRE!B16+NOVIEMBRE!B16+DICIEMBRE!B16</f>
        <v>238</v>
      </c>
      <c r="C16" s="1903">
        <f>+'ENERO '!C16+FEBRERO!C16+'MARZO '!C16+ABRIL!C16+MAYO!C16+JUNIO!C16+JULIO!C16+AGOSTO!C16+SEPTIEMBRE!C16+OCTUBRE!C16+NOVIEMBRE!C16+DICIEMBRE!C16</f>
        <v>15</v>
      </c>
      <c r="D16" s="1903">
        <f>+'ENERO '!D16+FEBRERO!D16+'MARZO '!D16+ABRIL!D16+MAYO!D16+JUNIO!D16+JULIO!D16+AGOSTO!D16+SEPTIEMBRE!D16+OCTUBRE!D16+NOVIEMBRE!D16+DICIEMBRE!D16</f>
        <v>223</v>
      </c>
      <c r="E16" s="314" t="s">
        <v>22</v>
      </c>
      <c r="F16" s="257"/>
      <c r="G16" s="270"/>
      <c r="H16" s="218"/>
      <c r="I16" s="218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5"/>
      <c r="U16" s="215"/>
      <c r="V16" s="215"/>
      <c r="W16" s="215"/>
      <c r="X16" s="215"/>
      <c r="Y16" s="215"/>
      <c r="Z16" s="213"/>
      <c r="AA16" s="213"/>
      <c r="AB16" s="213"/>
      <c r="AC16" s="213"/>
      <c r="AD16" s="213"/>
      <c r="AE16" s="213"/>
      <c r="AF16" s="216"/>
      <c r="AG16" s="216"/>
      <c r="AH16" s="216"/>
      <c r="AI16" s="216"/>
      <c r="AJ16" s="216"/>
      <c r="AK16" s="216"/>
      <c r="AL16" s="213"/>
      <c r="AM16" s="216"/>
      <c r="AN16" s="216"/>
      <c r="AO16" s="216"/>
      <c r="AP16" s="216"/>
      <c r="AQ16" s="216"/>
      <c r="AR16" s="216"/>
      <c r="AS16" s="216"/>
      <c r="AT16" s="216"/>
      <c r="AU16" s="216"/>
      <c r="AV16" s="216"/>
      <c r="AW16" s="216"/>
      <c r="AX16" s="216"/>
      <c r="AY16" s="216"/>
      <c r="AZ16" s="216"/>
      <c r="BA16" s="216"/>
      <c r="BB16" s="216"/>
      <c r="BC16" s="216"/>
      <c r="BD16" s="216"/>
      <c r="BE16" s="216"/>
      <c r="BF16" s="216"/>
      <c r="BG16" s="216"/>
      <c r="BH16" s="216"/>
      <c r="BI16" s="216"/>
      <c r="BJ16" s="216"/>
      <c r="BK16" s="216"/>
      <c r="BL16" s="216"/>
      <c r="BM16" s="216"/>
      <c r="BN16" s="216"/>
      <c r="BO16" s="216"/>
      <c r="BP16" s="213"/>
      <c r="BQ16" s="298" t="s">
        <v>22</v>
      </c>
      <c r="BR16" s="213"/>
      <c r="BS16" s="213"/>
      <c r="BT16" s="318">
        <v>0</v>
      </c>
      <c r="BU16" s="213"/>
      <c r="BV16" s="216"/>
      <c r="BW16" s="216"/>
    </row>
    <row r="17" spans="1:75" x14ac:dyDescent="0.25">
      <c r="A17" s="302" t="s">
        <v>31</v>
      </c>
      <c r="B17" s="1903">
        <f>+'ENERO '!B17+FEBRERO!B17+'MARZO '!B17+ABRIL!B17+MAYO!B17+JUNIO!B17+JULIO!B17+AGOSTO!B17+SEPTIEMBRE!B17+OCTUBRE!B17+NOVIEMBRE!B17+DICIEMBRE!B17</f>
        <v>9408</v>
      </c>
      <c r="C17" s="1903">
        <f>+'ENERO '!C17+FEBRERO!C17+'MARZO '!C17+ABRIL!C17+MAYO!C17+JUNIO!C17+JULIO!C17+AGOSTO!C17+SEPTIEMBRE!C17+OCTUBRE!C17+NOVIEMBRE!C17+DICIEMBRE!C17</f>
        <v>1765</v>
      </c>
      <c r="D17" s="1903">
        <f>+'ENERO '!D17+FEBRERO!D17+'MARZO '!D17+ABRIL!D17+MAYO!D17+JUNIO!D17+JULIO!D17+AGOSTO!D17+SEPTIEMBRE!D17+OCTUBRE!D17+NOVIEMBRE!D17+DICIEMBRE!D17</f>
        <v>7643</v>
      </c>
      <c r="E17" s="314" t="s">
        <v>22</v>
      </c>
      <c r="F17" s="257"/>
      <c r="G17" s="270"/>
      <c r="H17" s="218"/>
      <c r="I17" s="218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5"/>
      <c r="U17" s="215"/>
      <c r="V17" s="215"/>
      <c r="W17" s="215"/>
      <c r="X17" s="215"/>
      <c r="Y17" s="215"/>
      <c r="Z17" s="213"/>
      <c r="AA17" s="213"/>
      <c r="AB17" s="213"/>
      <c r="AC17" s="213"/>
      <c r="AD17" s="213"/>
      <c r="AE17" s="213"/>
      <c r="AF17" s="216"/>
      <c r="AG17" s="216"/>
      <c r="AH17" s="216"/>
      <c r="AI17" s="216"/>
      <c r="AJ17" s="216"/>
      <c r="AK17" s="216"/>
      <c r="AL17" s="213"/>
      <c r="AM17" s="216"/>
      <c r="AN17" s="216"/>
      <c r="AO17" s="216"/>
      <c r="AP17" s="216"/>
      <c r="AQ17" s="216"/>
      <c r="AR17" s="216"/>
      <c r="AS17" s="216"/>
      <c r="AT17" s="216"/>
      <c r="AU17" s="216"/>
      <c r="AV17" s="216"/>
      <c r="AW17" s="216"/>
      <c r="AX17" s="216"/>
      <c r="AY17" s="216"/>
      <c r="AZ17" s="216"/>
      <c r="BA17" s="216"/>
      <c r="BB17" s="216"/>
      <c r="BC17" s="216"/>
      <c r="BD17" s="216"/>
      <c r="BE17" s="216"/>
      <c r="BF17" s="216"/>
      <c r="BG17" s="216"/>
      <c r="BH17" s="216"/>
      <c r="BI17" s="216"/>
      <c r="BJ17" s="216"/>
      <c r="BK17" s="216"/>
      <c r="BL17" s="216"/>
      <c r="BM17" s="216"/>
      <c r="BN17" s="216"/>
      <c r="BO17" s="216"/>
      <c r="BP17" s="213"/>
      <c r="BQ17" s="298" t="s">
        <v>22</v>
      </c>
      <c r="BR17" s="213"/>
      <c r="BS17" s="213"/>
      <c r="BT17" s="318">
        <v>0</v>
      </c>
      <c r="BU17" s="213"/>
      <c r="BV17" s="216"/>
      <c r="BW17" s="216"/>
    </row>
    <row r="18" spans="1:75" x14ac:dyDescent="0.25">
      <c r="A18" s="302" t="s">
        <v>32</v>
      </c>
      <c r="B18" s="1903">
        <f>+'ENERO '!B18+FEBRERO!B18+'MARZO '!B18+ABRIL!B18+MAYO!B18+JUNIO!B18+JULIO!B18+AGOSTO!B18+SEPTIEMBRE!B18+OCTUBRE!B18+NOVIEMBRE!B18+DICIEMBRE!B18</f>
        <v>8778</v>
      </c>
      <c r="C18" s="1903">
        <f>+'ENERO '!C18+FEBRERO!C18+'MARZO '!C18+ABRIL!C18+MAYO!C18+JUNIO!C18+JULIO!C18+AGOSTO!C18+SEPTIEMBRE!C18+OCTUBRE!C18+NOVIEMBRE!C18+DICIEMBRE!C18</f>
        <v>4066</v>
      </c>
      <c r="D18" s="1903">
        <f>+'ENERO '!D18+FEBRERO!D18+'MARZO '!D18+ABRIL!D18+MAYO!D18+JUNIO!D18+JULIO!D18+AGOSTO!D18+SEPTIEMBRE!D18+OCTUBRE!D18+NOVIEMBRE!D18+DICIEMBRE!D18</f>
        <v>4712</v>
      </c>
      <c r="E18" s="314" t="s">
        <v>22</v>
      </c>
      <c r="F18" s="257"/>
      <c r="G18" s="270"/>
      <c r="H18" s="218"/>
      <c r="I18" s="218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5"/>
      <c r="U18" s="215"/>
      <c r="V18" s="215"/>
      <c r="W18" s="215"/>
      <c r="X18" s="215"/>
      <c r="Y18" s="215"/>
      <c r="Z18" s="213"/>
      <c r="AA18" s="213"/>
      <c r="AB18" s="213"/>
      <c r="AC18" s="213"/>
      <c r="AD18" s="213"/>
      <c r="AE18" s="213"/>
      <c r="AF18" s="216"/>
      <c r="AG18" s="216"/>
      <c r="AH18" s="216"/>
      <c r="AI18" s="216"/>
      <c r="AJ18" s="216"/>
      <c r="AK18" s="216"/>
      <c r="AL18" s="213"/>
      <c r="AM18" s="216"/>
      <c r="AN18" s="216"/>
      <c r="AO18" s="216"/>
      <c r="AP18" s="216"/>
      <c r="AQ18" s="216"/>
      <c r="AR18" s="216"/>
      <c r="AS18" s="216"/>
      <c r="AT18" s="216"/>
      <c r="AU18" s="216"/>
      <c r="AV18" s="216"/>
      <c r="AW18" s="216"/>
      <c r="AX18" s="216"/>
      <c r="AY18" s="216"/>
      <c r="AZ18" s="216"/>
      <c r="BA18" s="216"/>
      <c r="BB18" s="216"/>
      <c r="BC18" s="216"/>
      <c r="BD18" s="216"/>
      <c r="BE18" s="216"/>
      <c r="BF18" s="216"/>
      <c r="BG18" s="216"/>
      <c r="BH18" s="216"/>
      <c r="BI18" s="216"/>
      <c r="BJ18" s="216"/>
      <c r="BK18" s="216"/>
      <c r="BL18" s="216"/>
      <c r="BM18" s="216"/>
      <c r="BN18" s="216"/>
      <c r="BO18" s="216"/>
      <c r="BP18" s="213"/>
      <c r="BQ18" s="298" t="s">
        <v>22</v>
      </c>
      <c r="BR18" s="213"/>
      <c r="BS18" s="213"/>
      <c r="BT18" s="318">
        <v>0</v>
      </c>
      <c r="BU18" s="213"/>
      <c r="BV18" s="216"/>
      <c r="BW18" s="216"/>
    </row>
    <row r="19" spans="1:75" x14ac:dyDescent="0.25">
      <c r="A19" s="303" t="s">
        <v>33</v>
      </c>
      <c r="B19" s="1903">
        <f>+'ENERO '!B19+FEBRERO!B19+'MARZO '!B19+ABRIL!B19+MAYO!B19+JUNIO!B19+JULIO!B19+AGOSTO!B19+SEPTIEMBRE!B19+OCTUBRE!B19+NOVIEMBRE!B19+DICIEMBRE!B19</f>
        <v>2028</v>
      </c>
      <c r="C19" s="1903">
        <f>+'ENERO '!C19+FEBRERO!C19+'MARZO '!C19+ABRIL!C19+MAYO!C19+JUNIO!C19+JULIO!C19+AGOSTO!C19+SEPTIEMBRE!C19+OCTUBRE!C19+NOVIEMBRE!C19+DICIEMBRE!C19</f>
        <v>981</v>
      </c>
      <c r="D19" s="1903">
        <f>+'ENERO '!D19+FEBRERO!D19+'MARZO '!D19+ABRIL!D19+MAYO!D19+JUNIO!D19+JULIO!D19+AGOSTO!D19+SEPTIEMBRE!D19+OCTUBRE!D19+NOVIEMBRE!D19+DICIEMBRE!D19</f>
        <v>1047</v>
      </c>
      <c r="E19" s="314" t="s">
        <v>22</v>
      </c>
      <c r="F19" s="257"/>
      <c r="G19" s="270"/>
      <c r="H19" s="218"/>
      <c r="I19" s="218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5"/>
      <c r="U19" s="215"/>
      <c r="V19" s="215"/>
      <c r="W19" s="215"/>
      <c r="X19" s="215"/>
      <c r="Y19" s="215"/>
      <c r="Z19" s="213"/>
      <c r="AA19" s="213"/>
      <c r="AB19" s="213"/>
      <c r="AC19" s="213"/>
      <c r="AD19" s="213"/>
      <c r="AE19" s="213"/>
      <c r="AF19" s="216"/>
      <c r="AG19" s="216"/>
      <c r="AH19" s="216"/>
      <c r="AI19" s="216"/>
      <c r="AJ19" s="216"/>
      <c r="AK19" s="216"/>
      <c r="AL19" s="213"/>
      <c r="AM19" s="216"/>
      <c r="AN19" s="216"/>
      <c r="AO19" s="216"/>
      <c r="AP19" s="216"/>
      <c r="AQ19" s="216"/>
      <c r="AR19" s="216"/>
      <c r="AS19" s="216"/>
      <c r="AT19" s="216"/>
      <c r="AU19" s="216"/>
      <c r="AV19" s="216"/>
      <c r="AW19" s="216"/>
      <c r="AX19" s="216"/>
      <c r="AY19" s="216"/>
      <c r="AZ19" s="216"/>
      <c r="BA19" s="216"/>
      <c r="BB19" s="216"/>
      <c r="BC19" s="216"/>
      <c r="BD19" s="216"/>
      <c r="BE19" s="216"/>
      <c r="BF19" s="216"/>
      <c r="BG19" s="216"/>
      <c r="BH19" s="216"/>
      <c r="BI19" s="216"/>
      <c r="BJ19" s="216"/>
      <c r="BK19" s="216"/>
      <c r="BL19" s="216"/>
      <c r="BM19" s="216"/>
      <c r="BN19" s="216"/>
      <c r="BO19" s="216"/>
      <c r="BP19" s="213"/>
      <c r="BQ19" s="298" t="s">
        <v>22</v>
      </c>
      <c r="BR19" s="213"/>
      <c r="BS19" s="213"/>
      <c r="BT19" s="318">
        <v>0</v>
      </c>
      <c r="BU19" s="213"/>
      <c r="BV19" s="216"/>
      <c r="BW19" s="216"/>
    </row>
    <row r="20" spans="1:75" ht="31.5" x14ac:dyDescent="0.25">
      <c r="A20" s="304" t="s">
        <v>34</v>
      </c>
      <c r="B20" s="1903">
        <f>+'ENERO '!B20+FEBRERO!B20+'MARZO '!B20+ABRIL!B20+MAYO!B20+JUNIO!B20+JULIO!B20+AGOSTO!B20+SEPTIEMBRE!B20+OCTUBRE!B20+NOVIEMBRE!B20+DICIEMBRE!B20</f>
        <v>23</v>
      </c>
      <c r="C20" s="1903">
        <f>+'ENERO '!C20+FEBRERO!C20+'MARZO '!C20+ABRIL!C20+MAYO!C20+JUNIO!C20+JULIO!C20+AGOSTO!C20+SEPTIEMBRE!C20+OCTUBRE!C20+NOVIEMBRE!C20+DICIEMBRE!C20</f>
        <v>9</v>
      </c>
      <c r="D20" s="1903">
        <f>+'ENERO '!D20+FEBRERO!D20+'MARZO '!D20+ABRIL!D20+MAYO!D20+JUNIO!D20+JULIO!D20+AGOSTO!D20+SEPTIEMBRE!D20+OCTUBRE!D20+NOVIEMBRE!D20+DICIEMBRE!D20</f>
        <v>14</v>
      </c>
      <c r="E20" s="314" t="s">
        <v>22</v>
      </c>
      <c r="F20" s="271"/>
      <c r="G20" s="271"/>
      <c r="H20" s="271"/>
      <c r="I20" s="271"/>
      <c r="J20" s="271"/>
      <c r="K20" s="219"/>
      <c r="L20" s="219"/>
      <c r="M20" s="219"/>
      <c r="N20" s="219"/>
      <c r="O20" s="219"/>
      <c r="P20" s="219"/>
      <c r="Q20" s="219"/>
      <c r="R20" s="219"/>
      <c r="S20" s="219"/>
      <c r="T20" s="215"/>
      <c r="U20" s="215"/>
      <c r="V20" s="215"/>
      <c r="W20" s="215"/>
      <c r="X20" s="215"/>
      <c r="Y20" s="215"/>
      <c r="Z20" s="213"/>
      <c r="AA20" s="213"/>
      <c r="AB20" s="213"/>
      <c r="AC20" s="213"/>
      <c r="AD20" s="213"/>
      <c r="AE20" s="213"/>
      <c r="AF20" s="216"/>
      <c r="AG20" s="216"/>
      <c r="AH20" s="216"/>
      <c r="AI20" s="216"/>
      <c r="AJ20" s="216"/>
      <c r="AK20" s="216"/>
      <c r="AL20" s="213"/>
      <c r="AM20" s="216"/>
      <c r="AN20" s="216"/>
      <c r="AO20" s="216"/>
      <c r="AP20" s="216"/>
      <c r="AQ20" s="216"/>
      <c r="AR20" s="216"/>
      <c r="AS20" s="216"/>
      <c r="AT20" s="216"/>
      <c r="AU20" s="216"/>
      <c r="AV20" s="216"/>
      <c r="AW20" s="216"/>
      <c r="AX20" s="216"/>
      <c r="AY20" s="216"/>
      <c r="AZ20" s="216"/>
      <c r="BA20" s="216"/>
      <c r="BB20" s="216"/>
      <c r="BC20" s="216"/>
      <c r="BD20" s="216"/>
      <c r="BE20" s="216"/>
      <c r="BF20" s="216"/>
      <c r="BG20" s="216"/>
      <c r="BH20" s="216"/>
      <c r="BI20" s="216"/>
      <c r="BJ20" s="216"/>
      <c r="BK20" s="216"/>
      <c r="BL20" s="216"/>
      <c r="BM20" s="216"/>
      <c r="BN20" s="216"/>
      <c r="BO20" s="216"/>
      <c r="BP20" s="213"/>
      <c r="BQ20" s="298" t="s">
        <v>22</v>
      </c>
      <c r="BR20" s="213"/>
      <c r="BS20" s="213"/>
      <c r="BT20" s="318">
        <v>0</v>
      </c>
      <c r="BU20" s="213"/>
      <c r="BV20" s="216"/>
      <c r="BW20" s="216"/>
    </row>
    <row r="21" spans="1:75" x14ac:dyDescent="0.25">
      <c r="A21" s="236" t="s">
        <v>35</v>
      </c>
      <c r="B21" s="1903">
        <f>+'ENERO '!B21+FEBRERO!B21+'MARZO '!B21+ABRIL!B21+MAYO!B21+JUNIO!B21+JULIO!B21+AGOSTO!B21+SEPTIEMBRE!B21+OCTUBRE!B21+NOVIEMBRE!B21+DICIEMBRE!B21</f>
        <v>20511</v>
      </c>
      <c r="C21" s="1903">
        <f>+'ENERO '!C21+FEBRERO!C21+'MARZO '!C21+ABRIL!C21+MAYO!C21+JUNIO!C21+JULIO!C21+AGOSTO!C21+SEPTIEMBRE!C21+OCTUBRE!C21+NOVIEMBRE!C21+DICIEMBRE!C21</f>
        <v>6837</v>
      </c>
      <c r="D21" s="1903">
        <f>+'ENERO '!D21+FEBRERO!D21+'MARZO '!D21+ABRIL!D21+MAYO!D21+JUNIO!D21+JULIO!D21+AGOSTO!D21+SEPTIEMBRE!D21+OCTUBRE!D21+NOVIEMBRE!D21+DICIEMBRE!D21</f>
        <v>13674</v>
      </c>
      <c r="E21" s="314" t="s">
        <v>130</v>
      </c>
      <c r="F21" s="271"/>
      <c r="G21" s="271"/>
      <c r="H21" s="271"/>
      <c r="I21" s="271"/>
      <c r="J21" s="271"/>
      <c r="K21" s="218"/>
      <c r="L21" s="218"/>
      <c r="M21" s="218"/>
      <c r="N21" s="219"/>
      <c r="O21" s="219"/>
      <c r="P21" s="219"/>
      <c r="Q21" s="219"/>
      <c r="R21" s="219"/>
      <c r="S21" s="219"/>
      <c r="T21" s="215"/>
      <c r="U21" s="215"/>
      <c r="V21" s="215"/>
      <c r="W21" s="215"/>
      <c r="X21" s="216"/>
      <c r="Y21" s="215"/>
      <c r="Z21" s="213"/>
      <c r="AA21" s="213"/>
      <c r="AB21" s="219"/>
      <c r="AC21" s="213"/>
      <c r="AD21" s="213"/>
      <c r="AE21" s="213"/>
      <c r="AF21" s="216"/>
      <c r="AG21" s="216"/>
      <c r="AH21" s="216"/>
      <c r="AI21" s="216"/>
      <c r="AJ21" s="216"/>
      <c r="AK21" s="216"/>
      <c r="AL21" s="213"/>
      <c r="AM21" s="216"/>
      <c r="AN21" s="216"/>
      <c r="AO21" s="216"/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6"/>
      <c r="BA21" s="216"/>
      <c r="BB21" s="216"/>
      <c r="BC21" s="216"/>
      <c r="BD21" s="216"/>
      <c r="BE21" s="216"/>
      <c r="BF21" s="216"/>
      <c r="BG21" s="216"/>
      <c r="BH21" s="216"/>
      <c r="BI21" s="216"/>
      <c r="BJ21" s="216"/>
      <c r="BK21" s="216"/>
      <c r="BL21" s="216"/>
      <c r="BM21" s="216"/>
      <c r="BN21" s="216"/>
      <c r="BO21" s="216"/>
      <c r="BP21" s="298" t="s">
        <v>22</v>
      </c>
      <c r="BQ21" s="298" t="s">
        <v>22</v>
      </c>
      <c r="BR21" s="232"/>
      <c r="BS21" s="232"/>
      <c r="BT21" s="318">
        <v>0</v>
      </c>
      <c r="BU21" s="318">
        <v>0</v>
      </c>
      <c r="BV21" s="216"/>
      <c r="BW21" s="216"/>
    </row>
    <row r="22" spans="1:75" ht="15" customHeight="1" x14ac:dyDescent="0.25">
      <c r="A22" s="263" t="s">
        <v>36</v>
      </c>
      <c r="B22" s="263"/>
      <c r="C22" s="263"/>
      <c r="D22" s="263"/>
      <c r="E22" s="263"/>
      <c r="F22" s="263"/>
      <c r="G22" s="263"/>
      <c r="H22" s="263"/>
      <c r="I22" s="263"/>
      <c r="J22" s="263"/>
      <c r="K22" s="263"/>
      <c r="L22" s="263"/>
      <c r="M22" s="263"/>
      <c r="N22" s="219"/>
      <c r="O22" s="219"/>
      <c r="P22" s="219"/>
      <c r="Q22" s="219"/>
      <c r="R22" s="219"/>
      <c r="S22" s="219"/>
      <c r="T22" s="215"/>
      <c r="U22" s="215"/>
      <c r="V22" s="215"/>
      <c r="W22" s="215"/>
      <c r="X22" s="215"/>
      <c r="Y22" s="215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213"/>
      <c r="AK22" s="213"/>
      <c r="AL22" s="213"/>
      <c r="AM22" s="213"/>
      <c r="AN22" s="213"/>
      <c r="AO22" s="213"/>
      <c r="AP22" s="213"/>
      <c r="AQ22" s="213"/>
      <c r="AR22" s="213"/>
      <c r="AS22" s="213"/>
      <c r="AT22" s="213"/>
      <c r="AU22" s="213"/>
      <c r="AV22" s="213"/>
      <c r="AW22" s="213"/>
      <c r="AX22" s="213"/>
      <c r="AY22" s="213"/>
      <c r="AZ22" s="213"/>
      <c r="BA22" s="213"/>
      <c r="BB22" s="213"/>
      <c r="BC22" s="213"/>
      <c r="BD22" s="213"/>
      <c r="BE22" s="213"/>
      <c r="BF22" s="213"/>
      <c r="BG22" s="213"/>
      <c r="BH22" s="213"/>
      <c r="BI22" s="213"/>
      <c r="BJ22" s="213"/>
      <c r="BK22" s="213"/>
      <c r="BL22" s="213"/>
      <c r="BM22" s="213"/>
      <c r="BN22" s="213"/>
      <c r="BO22" s="213"/>
      <c r="BP22" s="213"/>
      <c r="BQ22" s="213"/>
      <c r="BR22" s="213"/>
      <c r="BS22" s="213"/>
      <c r="BT22" s="213"/>
      <c r="BU22" s="213"/>
      <c r="BV22" s="213"/>
      <c r="BW22" s="213"/>
    </row>
    <row r="23" spans="1:75" ht="15.75" x14ac:dyDescent="0.25">
      <c r="A23" s="2015" t="s">
        <v>37</v>
      </c>
      <c r="B23" s="2053" t="s">
        <v>4</v>
      </c>
      <c r="C23" s="2037" t="s">
        <v>5</v>
      </c>
      <c r="D23" s="2045"/>
      <c r="E23" s="2045"/>
      <c r="F23" s="2045"/>
      <c r="G23" s="2045"/>
      <c r="H23" s="2038"/>
      <c r="I23" s="2045" t="s">
        <v>6</v>
      </c>
      <c r="J23" s="2038"/>
      <c r="K23" s="2015" t="s">
        <v>38</v>
      </c>
      <c r="L23" s="2037" t="s">
        <v>39</v>
      </c>
      <c r="M23" s="2045"/>
      <c r="N23" s="2038"/>
      <c r="O23" s="223"/>
      <c r="P23" s="218"/>
      <c r="Q23" s="218"/>
      <c r="R23" s="218"/>
      <c r="S23" s="219"/>
      <c r="T23" s="215"/>
      <c r="U23" s="215"/>
      <c r="V23" s="215"/>
      <c r="W23" s="215"/>
      <c r="X23" s="215"/>
      <c r="Y23" s="215"/>
      <c r="Z23" s="213"/>
      <c r="AA23" s="213"/>
      <c r="AB23" s="213"/>
      <c r="AC23" s="213"/>
      <c r="AD23" s="213"/>
      <c r="AE23" s="213"/>
      <c r="AF23" s="216"/>
      <c r="AG23" s="216"/>
      <c r="AH23" s="216"/>
      <c r="AI23" s="216"/>
      <c r="AJ23" s="216"/>
      <c r="AK23" s="216"/>
      <c r="AL23" s="213"/>
      <c r="AM23" s="216"/>
      <c r="AN23" s="216"/>
      <c r="AO23" s="216"/>
      <c r="AP23" s="216"/>
      <c r="AQ23" s="216"/>
      <c r="AR23" s="216"/>
      <c r="AS23" s="216"/>
      <c r="AT23" s="216"/>
      <c r="AU23" s="216"/>
      <c r="AV23" s="216"/>
      <c r="AW23" s="216"/>
      <c r="AX23" s="216"/>
      <c r="AY23" s="216"/>
      <c r="AZ23" s="216"/>
      <c r="BA23" s="216"/>
      <c r="BB23" s="216"/>
      <c r="BC23" s="216"/>
      <c r="BD23" s="216"/>
      <c r="BE23" s="216"/>
      <c r="BF23" s="216"/>
      <c r="BG23" s="216"/>
      <c r="BH23" s="216"/>
      <c r="BI23" s="216"/>
      <c r="BJ23" s="216"/>
      <c r="BK23" s="216"/>
      <c r="BL23" s="216"/>
      <c r="BM23" s="216"/>
      <c r="BN23" s="216"/>
      <c r="BO23" s="216"/>
      <c r="BP23" s="213"/>
      <c r="BQ23" s="213"/>
      <c r="BR23" s="213"/>
      <c r="BS23" s="213"/>
      <c r="BT23" s="213"/>
      <c r="BU23" s="213"/>
      <c r="BV23" s="216"/>
      <c r="BW23" s="216"/>
    </row>
    <row r="24" spans="1:75" ht="21" x14ac:dyDescent="0.25">
      <c r="A24" s="2017"/>
      <c r="B24" s="2054"/>
      <c r="C24" s="224" t="s">
        <v>10</v>
      </c>
      <c r="D24" s="228" t="s">
        <v>11</v>
      </c>
      <c r="E24" s="228" t="s">
        <v>12</v>
      </c>
      <c r="F24" s="228" t="s">
        <v>13</v>
      </c>
      <c r="G24" s="228" t="s">
        <v>14</v>
      </c>
      <c r="H24" s="230" t="s">
        <v>15</v>
      </c>
      <c r="I24" s="266" t="s">
        <v>16</v>
      </c>
      <c r="J24" s="230" t="s">
        <v>17</v>
      </c>
      <c r="K24" s="2017"/>
      <c r="L24" s="229" t="s">
        <v>18</v>
      </c>
      <c r="M24" s="267" t="s">
        <v>40</v>
      </c>
      <c r="N24" s="230" t="s">
        <v>41</v>
      </c>
      <c r="O24" s="223"/>
      <c r="P24" s="2052"/>
      <c r="Q24" s="2052"/>
      <c r="R24" s="2052"/>
      <c r="S24" s="240"/>
      <c r="T24" s="215"/>
      <c r="U24" s="215"/>
      <c r="V24" s="215"/>
      <c r="W24" s="215"/>
      <c r="X24" s="215"/>
      <c r="Y24" s="215"/>
      <c r="Z24" s="213"/>
      <c r="AA24" s="213"/>
      <c r="AB24" s="213"/>
      <c r="AC24" s="213"/>
      <c r="AD24" s="213"/>
      <c r="AE24" s="213"/>
      <c r="AF24" s="216"/>
      <c r="AG24" s="216"/>
      <c r="AH24" s="216"/>
      <c r="AI24" s="216"/>
      <c r="AJ24" s="216"/>
      <c r="AK24" s="216"/>
      <c r="AL24" s="213"/>
      <c r="AM24" s="216"/>
      <c r="AN24" s="216"/>
      <c r="AO24" s="216"/>
      <c r="AP24" s="216"/>
      <c r="AQ24" s="216"/>
      <c r="AR24" s="216"/>
      <c r="AS24" s="216"/>
      <c r="AT24" s="216"/>
      <c r="AU24" s="216"/>
      <c r="AV24" s="216"/>
      <c r="AW24" s="216"/>
      <c r="AX24" s="216"/>
      <c r="AY24" s="216"/>
      <c r="AZ24" s="216"/>
      <c r="BA24" s="216"/>
      <c r="BB24" s="216"/>
      <c r="BC24" s="216"/>
      <c r="BD24" s="216"/>
      <c r="BE24" s="216"/>
      <c r="BF24" s="216"/>
      <c r="BG24" s="216"/>
      <c r="BH24" s="216"/>
      <c r="BI24" s="216"/>
      <c r="BJ24" s="216"/>
      <c r="BK24" s="216"/>
      <c r="BL24" s="216"/>
      <c r="BM24" s="216"/>
      <c r="BN24" s="216"/>
      <c r="BO24" s="216"/>
      <c r="BP24" s="213"/>
      <c r="BQ24" s="213"/>
      <c r="BR24" s="213"/>
      <c r="BS24" s="213"/>
      <c r="BT24" s="213"/>
      <c r="BU24" s="213"/>
      <c r="BV24" s="216"/>
      <c r="BW24" s="216"/>
    </row>
    <row r="25" spans="1:75" ht="15" customHeight="1" x14ac:dyDescent="0.25">
      <c r="A25" s="242" t="s">
        <v>42</v>
      </c>
      <c r="B25" s="1903">
        <f>+'ENERO '!B25+FEBRERO!B25+'MARZO '!B25+ABRIL!B25+MAYO!B25+JUNIO!B25+JULIO!B25+AGOSTO!B25+SEPTIEMBRE!B25+OCTUBRE!B25+NOVIEMBRE!B25+DICIEMBRE!B25</f>
        <v>0</v>
      </c>
      <c r="C25" s="1903">
        <f>+'ENERO '!C25+FEBRERO!C25+'MARZO '!C25+ABRIL!C25+MAYO!C25+JUNIO!C25+JULIO!C25+AGOSTO!C25+SEPTIEMBRE!C25+OCTUBRE!C25+NOVIEMBRE!C25+DICIEMBRE!C25</f>
        <v>0</v>
      </c>
      <c r="D25" s="1903">
        <f>+'ENERO '!D25+FEBRERO!D25+'MARZO '!D25+ABRIL!D25+MAYO!D25+JUNIO!D25+JULIO!D25+AGOSTO!D25+SEPTIEMBRE!D25+OCTUBRE!D25+NOVIEMBRE!D25+DICIEMBRE!D25</f>
        <v>0</v>
      </c>
      <c r="E25" s="1903">
        <f>+'ENERO '!E25+FEBRERO!E25+'MARZO '!E25+ABRIL!E25+MAYO!E25+JUNIO!E25+JULIO!E25+AGOSTO!E25+SEPTIEMBRE!E25+OCTUBRE!E25+NOVIEMBRE!E25+DICIEMBRE!E25</f>
        <v>0</v>
      </c>
      <c r="F25" s="1903">
        <f>+'ENERO '!F25+FEBRERO!F25+'MARZO '!F25+ABRIL!F25+MAYO!F25+JUNIO!F25+JULIO!F25+AGOSTO!F25+SEPTIEMBRE!F25+OCTUBRE!F25+NOVIEMBRE!F25+DICIEMBRE!F25</f>
        <v>0</v>
      </c>
      <c r="G25" s="1903">
        <f>+'ENERO '!G25+FEBRERO!G25+'MARZO '!G25+ABRIL!G25+MAYO!G25+JUNIO!G25+JULIO!G25+AGOSTO!G25+SEPTIEMBRE!G25+OCTUBRE!G25+NOVIEMBRE!G25+DICIEMBRE!G25</f>
        <v>0</v>
      </c>
      <c r="H25" s="1903">
        <f>+'ENERO '!H25+FEBRERO!H25+'MARZO '!H25+ABRIL!H25+MAYO!H25+JUNIO!H25+JULIO!H25+AGOSTO!H25+SEPTIEMBRE!H25+OCTUBRE!H25+NOVIEMBRE!H25+DICIEMBRE!H25</f>
        <v>0</v>
      </c>
      <c r="I25" s="1903">
        <f>+'ENERO '!I25+FEBRERO!I25+'MARZO '!I25+ABRIL!I25+MAYO!I25+JUNIO!I25+JULIO!I25+AGOSTO!I25+SEPTIEMBRE!I25+OCTUBRE!I25+NOVIEMBRE!I25+DICIEMBRE!I25</f>
        <v>0</v>
      </c>
      <c r="J25" s="1903">
        <f>+'ENERO '!J25+FEBRERO!J25+'MARZO '!J25+ABRIL!J25+MAYO!J25+JUNIO!J25+JULIO!J25+AGOSTO!J25+SEPTIEMBRE!J25+OCTUBRE!J25+NOVIEMBRE!J25+DICIEMBRE!J25</f>
        <v>0</v>
      </c>
      <c r="K25" s="1903">
        <f>+'ENERO '!K25+FEBRERO!K25+'MARZO '!K25+ABRIL!K25+MAYO!K25+JUNIO!K25+JULIO!K25+AGOSTO!K25+SEPTIEMBRE!K25+OCTUBRE!K25+NOVIEMBRE!K25+DICIEMBRE!K25</f>
        <v>0</v>
      </c>
      <c r="L25" s="1903">
        <f>+'ENERO '!L25+FEBRERO!L25+'MARZO '!L25+ABRIL!L25+MAYO!L25+JUNIO!L25+JULIO!L25+AGOSTO!L25+SEPTIEMBRE!L25+OCTUBRE!L25+NOVIEMBRE!L25+DICIEMBRE!L25</f>
        <v>0</v>
      </c>
      <c r="M25" s="1903">
        <f>+'ENERO '!M25+FEBRERO!M25+'MARZO '!M25+ABRIL!M25+MAYO!M25+JUNIO!M25+JULIO!M25+AGOSTO!M25+SEPTIEMBRE!M25+OCTUBRE!M25+NOVIEMBRE!M25+DICIEMBRE!M25</f>
        <v>0</v>
      </c>
      <c r="N25" s="1903">
        <f>+'ENERO '!N25+FEBRERO!N25+'MARZO '!N25+ABRIL!N25+MAYO!N25+JUNIO!N25+JULIO!N25+AGOSTO!N25+SEPTIEMBRE!N25+OCTUBRE!N25+NOVIEMBRE!N25+DICIEMBRE!N25</f>
        <v>0</v>
      </c>
      <c r="O25" s="314" t="s">
        <v>46</v>
      </c>
      <c r="P25" s="215"/>
      <c r="Q25" s="215"/>
      <c r="R25" s="215"/>
      <c r="S25" s="215"/>
      <c r="T25" s="215"/>
      <c r="U25" s="215"/>
      <c r="V25" s="215"/>
      <c r="W25" s="215"/>
      <c r="X25" s="216"/>
      <c r="Y25" s="216"/>
      <c r="Z25" s="216"/>
      <c r="AA25" s="227"/>
      <c r="AB25" s="216"/>
      <c r="AC25" s="216"/>
      <c r="AD25" s="213"/>
      <c r="AE25" s="213"/>
      <c r="AF25" s="216"/>
      <c r="AG25" s="216"/>
      <c r="AH25" s="216"/>
      <c r="AI25" s="216"/>
      <c r="AJ25" s="216"/>
      <c r="AK25" s="216"/>
      <c r="AL25" s="213"/>
      <c r="AM25" s="216"/>
      <c r="AN25" s="216"/>
      <c r="AO25" s="216"/>
      <c r="AP25" s="216"/>
      <c r="AQ25" s="216"/>
      <c r="AR25" s="216"/>
      <c r="AS25" s="216"/>
      <c r="AT25" s="216"/>
      <c r="AU25" s="216"/>
      <c r="AV25" s="216"/>
      <c r="AW25" s="216"/>
      <c r="AX25" s="216"/>
      <c r="AY25" s="216"/>
      <c r="AZ25" s="216"/>
      <c r="BA25" s="216"/>
      <c r="BB25" s="216"/>
      <c r="BC25" s="216"/>
      <c r="BD25" s="216"/>
      <c r="BE25" s="216"/>
      <c r="BF25" s="216"/>
      <c r="BG25" s="216"/>
      <c r="BH25" s="216"/>
      <c r="BI25" s="216"/>
      <c r="BJ25" s="216"/>
      <c r="BK25" s="216"/>
      <c r="BL25" s="216"/>
      <c r="BM25" s="216"/>
      <c r="BN25" s="216"/>
      <c r="BO25" s="216"/>
      <c r="BP25" s="298" t="s">
        <v>22</v>
      </c>
      <c r="BQ25" s="298" t="s">
        <v>22</v>
      </c>
      <c r="BR25" s="298" t="s">
        <v>22</v>
      </c>
      <c r="BS25" s="298" t="s">
        <v>22</v>
      </c>
      <c r="BT25" s="318">
        <v>0</v>
      </c>
      <c r="BU25" s="318">
        <v>0</v>
      </c>
      <c r="BV25" s="318" t="s">
        <v>22</v>
      </c>
      <c r="BW25" s="318">
        <v>0</v>
      </c>
    </row>
    <row r="26" spans="1:75" ht="15" customHeight="1" x14ac:dyDescent="0.25">
      <c r="A26" s="244" t="s">
        <v>43</v>
      </c>
      <c r="B26" s="1903">
        <f>+'ENERO '!B26+FEBRERO!B26+'MARZO '!B26+ABRIL!B26+MAYO!B26+JUNIO!B26+JULIO!B26+AGOSTO!B26+SEPTIEMBRE!B26+OCTUBRE!B26+NOVIEMBRE!B26+DICIEMBRE!B26</f>
        <v>0</v>
      </c>
      <c r="C26" s="1903">
        <f>+'ENERO '!C26+FEBRERO!C26+'MARZO '!C26+ABRIL!C26+MAYO!C26+JUNIO!C26+JULIO!C26+AGOSTO!C26+SEPTIEMBRE!C26+OCTUBRE!C26+NOVIEMBRE!C26+DICIEMBRE!C26</f>
        <v>0</v>
      </c>
      <c r="D26" s="1903">
        <f>+'ENERO '!D26+FEBRERO!D26+'MARZO '!D26+ABRIL!D26+MAYO!D26+JUNIO!D26+JULIO!D26+AGOSTO!D26+SEPTIEMBRE!D26+OCTUBRE!D26+NOVIEMBRE!D26+DICIEMBRE!D26</f>
        <v>0</v>
      </c>
      <c r="E26" s="1903">
        <f>+'ENERO '!E26+FEBRERO!E26+'MARZO '!E26+ABRIL!E26+MAYO!E26+JUNIO!E26+JULIO!E26+AGOSTO!E26+SEPTIEMBRE!E26+OCTUBRE!E26+NOVIEMBRE!E26+DICIEMBRE!E26</f>
        <v>0</v>
      </c>
      <c r="F26" s="1903">
        <f>+'ENERO '!F26+FEBRERO!F26+'MARZO '!F26+ABRIL!F26+MAYO!F26+JUNIO!F26+JULIO!F26+AGOSTO!F26+SEPTIEMBRE!F26+OCTUBRE!F26+NOVIEMBRE!F26+DICIEMBRE!F26</f>
        <v>0</v>
      </c>
      <c r="G26" s="1903">
        <f>+'ENERO '!G26+FEBRERO!G26+'MARZO '!G26+ABRIL!G26+MAYO!G26+JUNIO!G26+JULIO!G26+AGOSTO!G26+SEPTIEMBRE!G26+OCTUBRE!G26+NOVIEMBRE!G26+DICIEMBRE!G26</f>
        <v>0</v>
      </c>
      <c r="H26" s="1903">
        <f>+'ENERO '!H26+FEBRERO!H26+'MARZO '!H26+ABRIL!H26+MAYO!H26+JUNIO!H26+JULIO!H26+AGOSTO!H26+SEPTIEMBRE!H26+OCTUBRE!H26+NOVIEMBRE!H26+DICIEMBRE!H26</f>
        <v>0</v>
      </c>
      <c r="I26" s="1903">
        <f>+'ENERO '!I26+FEBRERO!I26+'MARZO '!I26+ABRIL!I26+MAYO!I26+JUNIO!I26+JULIO!I26+AGOSTO!I26+SEPTIEMBRE!I26+OCTUBRE!I26+NOVIEMBRE!I26+DICIEMBRE!I26</f>
        <v>0</v>
      </c>
      <c r="J26" s="1903">
        <f>+'ENERO '!J26+FEBRERO!J26+'MARZO '!J26+ABRIL!J26+MAYO!J26+JUNIO!J26+JULIO!J26+AGOSTO!J26+SEPTIEMBRE!J26+OCTUBRE!J26+NOVIEMBRE!J26+DICIEMBRE!J26</f>
        <v>0</v>
      </c>
      <c r="K26" s="1903">
        <f>+'ENERO '!K26+FEBRERO!K26+'MARZO '!K26+ABRIL!K26+MAYO!K26+JUNIO!K26+JULIO!K26+AGOSTO!K26+SEPTIEMBRE!K26+OCTUBRE!K26+NOVIEMBRE!K26+DICIEMBRE!K26</f>
        <v>0</v>
      </c>
      <c r="L26" s="1903">
        <f>+'ENERO '!L26+FEBRERO!L26+'MARZO '!L26+ABRIL!L26+MAYO!L26+JUNIO!L26+JULIO!L26+AGOSTO!L26+SEPTIEMBRE!L26+OCTUBRE!L26+NOVIEMBRE!L26+DICIEMBRE!L26</f>
        <v>0</v>
      </c>
      <c r="M26" s="1903">
        <f>+'ENERO '!M26+FEBRERO!M26+'MARZO '!M26+ABRIL!M26+MAYO!M26+JUNIO!M26+JULIO!M26+AGOSTO!M26+SEPTIEMBRE!M26+OCTUBRE!M26+NOVIEMBRE!M26+DICIEMBRE!M26</f>
        <v>0</v>
      </c>
      <c r="N26" s="1903">
        <f>+'ENERO '!N26+FEBRERO!N26+'MARZO '!N26+ABRIL!N26+MAYO!N26+JUNIO!N26+JULIO!N26+AGOSTO!N26+SEPTIEMBRE!N26+OCTUBRE!N26+NOVIEMBRE!N26+DICIEMBRE!N26</f>
        <v>0</v>
      </c>
      <c r="O26" s="314" t="s">
        <v>46</v>
      </c>
      <c r="P26" s="215"/>
      <c r="Q26" s="215"/>
      <c r="R26" s="215"/>
      <c r="S26" s="215"/>
      <c r="T26" s="215"/>
      <c r="U26" s="215"/>
      <c r="V26" s="215"/>
      <c r="W26" s="215"/>
      <c r="X26" s="219"/>
      <c r="Y26" s="227"/>
      <c r="Z26" s="227"/>
      <c r="AA26" s="227"/>
      <c r="AB26" s="219"/>
      <c r="AC26" s="219"/>
      <c r="AD26" s="213"/>
      <c r="AE26" s="213"/>
      <c r="AF26" s="216"/>
      <c r="AG26" s="216"/>
      <c r="AH26" s="216"/>
      <c r="AI26" s="216"/>
      <c r="AJ26" s="216"/>
      <c r="AK26" s="216"/>
      <c r="AL26" s="213"/>
      <c r="AM26" s="216"/>
      <c r="AN26" s="216"/>
      <c r="AO26" s="216"/>
      <c r="AP26" s="216"/>
      <c r="AQ26" s="216"/>
      <c r="AR26" s="216"/>
      <c r="AS26" s="216"/>
      <c r="AT26" s="216"/>
      <c r="AU26" s="216"/>
      <c r="AV26" s="216"/>
      <c r="AW26" s="216"/>
      <c r="AX26" s="216"/>
      <c r="AY26" s="216"/>
      <c r="AZ26" s="216"/>
      <c r="BA26" s="216"/>
      <c r="BB26" s="216"/>
      <c r="BC26" s="216"/>
      <c r="BD26" s="216"/>
      <c r="BE26" s="216"/>
      <c r="BF26" s="216"/>
      <c r="BG26" s="216"/>
      <c r="BH26" s="216"/>
      <c r="BI26" s="216"/>
      <c r="BJ26" s="216"/>
      <c r="BK26" s="216"/>
      <c r="BL26" s="216"/>
      <c r="BM26" s="216"/>
      <c r="BN26" s="216"/>
      <c r="BO26" s="216"/>
      <c r="BP26" s="298" t="s">
        <v>22</v>
      </c>
      <c r="BQ26" s="298" t="s">
        <v>22</v>
      </c>
      <c r="BR26" s="298" t="s">
        <v>22</v>
      </c>
      <c r="BS26" s="298" t="s">
        <v>22</v>
      </c>
      <c r="BT26" s="318">
        <v>0</v>
      </c>
      <c r="BU26" s="318">
        <v>0</v>
      </c>
      <c r="BV26" s="318" t="s">
        <v>22</v>
      </c>
      <c r="BW26" s="318">
        <v>0</v>
      </c>
    </row>
    <row r="27" spans="1:75" ht="15" customHeight="1" x14ac:dyDescent="0.25">
      <c r="A27" s="269" t="s">
        <v>44</v>
      </c>
      <c r="B27" s="269"/>
      <c r="C27" s="269"/>
      <c r="D27" s="269"/>
      <c r="E27" s="269"/>
      <c r="F27" s="269"/>
      <c r="G27" s="269"/>
      <c r="H27" s="269"/>
      <c r="I27" s="272"/>
      <c r="J27" s="272"/>
      <c r="K27" s="272"/>
      <c r="L27" s="272"/>
      <c r="M27" s="272"/>
      <c r="N27" s="272"/>
      <c r="O27" s="272"/>
      <c r="P27" s="256"/>
      <c r="Q27" s="256"/>
      <c r="R27" s="256"/>
      <c r="S27" s="256"/>
      <c r="T27" s="215"/>
      <c r="U27" s="215"/>
      <c r="V27" s="215"/>
      <c r="W27" s="215"/>
      <c r="X27" s="215"/>
      <c r="Y27" s="215"/>
      <c r="Z27" s="213"/>
      <c r="AA27" s="213"/>
      <c r="AB27" s="213"/>
      <c r="AC27" s="213"/>
      <c r="AD27" s="213"/>
      <c r="AE27" s="213"/>
      <c r="AF27" s="213"/>
      <c r="AG27" s="213"/>
      <c r="AH27" s="213"/>
      <c r="AI27" s="213"/>
      <c r="AJ27" s="213"/>
      <c r="AK27" s="213"/>
      <c r="AL27" s="213"/>
      <c r="AM27" s="213"/>
      <c r="AN27" s="213"/>
      <c r="AO27" s="213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3"/>
      <c r="BA27" s="213"/>
      <c r="BB27" s="213"/>
      <c r="BC27" s="213"/>
      <c r="BD27" s="213"/>
      <c r="BE27" s="213"/>
      <c r="BF27" s="213"/>
      <c r="BG27" s="213"/>
      <c r="BH27" s="213"/>
      <c r="BI27" s="213"/>
      <c r="BJ27" s="213"/>
      <c r="BK27" s="213"/>
      <c r="BL27" s="213"/>
      <c r="BM27" s="213"/>
      <c r="BN27" s="213"/>
      <c r="BO27" s="213"/>
      <c r="BP27" s="213"/>
      <c r="BQ27" s="213"/>
      <c r="BR27" s="213"/>
      <c r="BS27" s="213"/>
      <c r="BT27" s="213"/>
      <c r="BU27" s="213"/>
      <c r="BV27" s="213"/>
      <c r="BW27" s="213"/>
    </row>
    <row r="28" spans="1:75" ht="21" x14ac:dyDescent="0.25">
      <c r="A28" s="259" t="s">
        <v>45</v>
      </c>
      <c r="B28" s="231" t="s">
        <v>4</v>
      </c>
      <c r="C28" s="231" t="s">
        <v>27</v>
      </c>
      <c r="D28" s="231" t="s">
        <v>28</v>
      </c>
      <c r="E28" s="257"/>
      <c r="F28" s="257"/>
      <c r="G28" s="270"/>
      <c r="H28" s="218"/>
      <c r="I28" s="218"/>
      <c r="J28" s="218"/>
      <c r="K28" s="218"/>
      <c r="L28" s="218"/>
      <c r="M28" s="218"/>
      <c r="N28" s="218"/>
      <c r="O28" s="218"/>
      <c r="P28" s="315" t="s">
        <v>46</v>
      </c>
      <c r="Q28" s="218"/>
      <c r="R28" s="218"/>
      <c r="S28" s="218"/>
      <c r="T28" s="215"/>
      <c r="U28" s="215"/>
      <c r="V28" s="215"/>
      <c r="W28" s="215"/>
      <c r="X28" s="215"/>
      <c r="Y28" s="215"/>
      <c r="Z28" s="213"/>
      <c r="AA28" s="213"/>
      <c r="AB28" s="213"/>
      <c r="AC28" s="213"/>
      <c r="AD28" s="213"/>
      <c r="AE28" s="213"/>
      <c r="AF28" s="216"/>
      <c r="AG28" s="216"/>
      <c r="AH28" s="216"/>
      <c r="AI28" s="216"/>
      <c r="AJ28" s="216"/>
      <c r="AK28" s="216"/>
      <c r="AL28" s="213"/>
      <c r="AM28" s="216"/>
      <c r="AN28" s="216"/>
      <c r="AO28" s="216"/>
      <c r="AP28" s="216"/>
      <c r="AQ28" s="216"/>
      <c r="AR28" s="216"/>
      <c r="AS28" s="216"/>
      <c r="AT28" s="216"/>
      <c r="AU28" s="216"/>
      <c r="AV28" s="216"/>
      <c r="AW28" s="216"/>
      <c r="AX28" s="216"/>
      <c r="AY28" s="216"/>
      <c r="AZ28" s="216"/>
      <c r="BA28" s="216"/>
      <c r="BB28" s="216"/>
      <c r="BC28" s="216"/>
      <c r="BD28" s="216"/>
      <c r="BE28" s="216"/>
      <c r="BF28" s="216"/>
      <c r="BG28" s="216"/>
      <c r="BH28" s="216"/>
      <c r="BI28" s="216"/>
      <c r="BJ28" s="216"/>
      <c r="BK28" s="216"/>
      <c r="BL28" s="216"/>
      <c r="BM28" s="216"/>
      <c r="BN28" s="216"/>
      <c r="BO28" s="216"/>
      <c r="BP28" s="213"/>
      <c r="BQ28" s="213"/>
      <c r="BR28" s="213"/>
      <c r="BS28" s="213"/>
      <c r="BT28" s="213"/>
      <c r="BU28" s="213"/>
      <c r="BV28" s="216"/>
      <c r="BW28" s="216"/>
    </row>
    <row r="29" spans="1:75" ht="21" x14ac:dyDescent="0.25">
      <c r="A29" s="305" t="s">
        <v>47</v>
      </c>
      <c r="B29" s="1903">
        <f>+'ENERO '!B29+FEBRERO!B29+'MARZO '!B29+ABRIL!B29+MAYO!B29+JUNIO!B29+JULIO!B29+AGOSTO!B29+SEPTIEMBRE!B29+OCTUBRE!B29+NOVIEMBRE!B29+DICIEMBRE!B29</f>
        <v>0</v>
      </c>
      <c r="C29" s="1903">
        <f>+'ENERO '!C29+FEBRERO!C29+'MARZO '!C29+ABRIL!C29+MAYO!C29+JUNIO!C29+JULIO!C29+AGOSTO!C29+SEPTIEMBRE!C29+OCTUBRE!C29+NOVIEMBRE!C29+DICIEMBRE!C29</f>
        <v>0</v>
      </c>
      <c r="D29" s="1903">
        <f>+'ENERO '!D29+FEBRERO!D29+'MARZO '!D29+ABRIL!D29+MAYO!D29+JUNIO!D29+JULIO!D29+AGOSTO!D29+SEPTIEMBRE!D29+OCTUBRE!D29+NOVIEMBRE!D29+DICIEMBRE!D29</f>
        <v>0</v>
      </c>
      <c r="E29" s="225" t="s">
        <v>46</v>
      </c>
      <c r="F29" s="257"/>
      <c r="G29" s="270"/>
      <c r="H29" s="218"/>
      <c r="I29" s="218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5"/>
      <c r="U29" s="215"/>
      <c r="V29" s="215"/>
      <c r="W29" s="215"/>
      <c r="X29" s="215"/>
      <c r="Y29" s="215"/>
      <c r="Z29" s="213"/>
      <c r="AA29" s="213"/>
      <c r="AB29" s="213"/>
      <c r="AC29" s="213"/>
      <c r="AD29" s="213"/>
      <c r="AE29" s="213"/>
      <c r="AF29" s="216"/>
      <c r="AG29" s="216"/>
      <c r="AH29" s="216"/>
      <c r="AI29" s="216"/>
      <c r="AJ29" s="216"/>
      <c r="AK29" s="216"/>
      <c r="AL29" s="213"/>
      <c r="AM29" s="216"/>
      <c r="AN29" s="216"/>
      <c r="AO29" s="216"/>
      <c r="AP29" s="216"/>
      <c r="AQ29" s="216"/>
      <c r="AR29" s="216"/>
      <c r="AS29" s="216"/>
      <c r="AT29" s="216"/>
      <c r="AU29" s="216"/>
      <c r="AV29" s="216"/>
      <c r="AW29" s="216"/>
      <c r="AX29" s="216"/>
      <c r="AY29" s="216"/>
      <c r="AZ29" s="216"/>
      <c r="BA29" s="216"/>
      <c r="BB29" s="216"/>
      <c r="BC29" s="216"/>
      <c r="BD29" s="216"/>
      <c r="BE29" s="216"/>
      <c r="BF29" s="216"/>
      <c r="BG29" s="216"/>
      <c r="BH29" s="216"/>
      <c r="BI29" s="216"/>
      <c r="BJ29" s="216"/>
      <c r="BK29" s="216"/>
      <c r="BL29" s="216"/>
      <c r="BM29" s="216"/>
      <c r="BN29" s="216"/>
      <c r="BO29" s="216"/>
      <c r="BP29" s="298" t="s">
        <v>22</v>
      </c>
      <c r="BQ29" s="213"/>
      <c r="BR29" s="213"/>
      <c r="BS29" s="213"/>
      <c r="BT29" s="318">
        <v>0</v>
      </c>
      <c r="BU29" s="213"/>
      <c r="BV29" s="216"/>
      <c r="BW29" s="216"/>
    </row>
    <row r="30" spans="1:75" ht="15" customHeight="1" x14ac:dyDescent="0.25">
      <c r="A30" s="279" t="s">
        <v>48</v>
      </c>
      <c r="B30" s="1903">
        <f>+'ENERO '!B30+FEBRERO!B30+'MARZO '!B30+ABRIL!B30+MAYO!B30+JUNIO!B30+JULIO!B30+AGOSTO!B30+SEPTIEMBRE!B30+OCTUBRE!B30+NOVIEMBRE!B30+DICIEMBRE!B30</f>
        <v>0</v>
      </c>
      <c r="C30" s="1903">
        <f>+'ENERO '!C30+FEBRERO!C30+'MARZO '!C30+ABRIL!C30+MAYO!C30+JUNIO!C30+JULIO!C30+AGOSTO!C30+SEPTIEMBRE!C30+OCTUBRE!C30+NOVIEMBRE!C30+DICIEMBRE!C30</f>
        <v>0</v>
      </c>
      <c r="D30" s="1903">
        <f>+'ENERO '!D30+FEBRERO!D30+'MARZO '!D30+ABRIL!D30+MAYO!D30+JUNIO!D30+JULIO!D30+AGOSTO!D30+SEPTIEMBRE!D30+OCTUBRE!D30+NOVIEMBRE!D30+DICIEMBRE!D30</f>
        <v>0</v>
      </c>
      <c r="E30" s="225" t="s">
        <v>46</v>
      </c>
      <c r="F30" s="257"/>
      <c r="G30" s="270"/>
      <c r="H30" s="218"/>
      <c r="I30" s="218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5"/>
      <c r="U30" s="215"/>
      <c r="V30" s="215"/>
      <c r="W30" s="215"/>
      <c r="X30" s="215"/>
      <c r="Y30" s="215"/>
      <c r="Z30" s="213"/>
      <c r="AA30" s="213"/>
      <c r="AB30" s="213"/>
      <c r="AC30" s="213"/>
      <c r="AD30" s="213"/>
      <c r="AE30" s="213"/>
      <c r="AF30" s="216"/>
      <c r="AG30" s="216"/>
      <c r="AH30" s="216"/>
      <c r="AI30" s="216"/>
      <c r="AJ30" s="216"/>
      <c r="AK30" s="216"/>
      <c r="AL30" s="213"/>
      <c r="AM30" s="216"/>
      <c r="AN30" s="216"/>
      <c r="AO30" s="216"/>
      <c r="AP30" s="216"/>
      <c r="AQ30" s="216"/>
      <c r="AR30" s="216"/>
      <c r="AS30" s="216"/>
      <c r="AT30" s="216"/>
      <c r="AU30" s="216"/>
      <c r="AV30" s="216"/>
      <c r="AW30" s="216"/>
      <c r="AX30" s="216"/>
      <c r="AY30" s="216"/>
      <c r="AZ30" s="216"/>
      <c r="BA30" s="216"/>
      <c r="BB30" s="216"/>
      <c r="BC30" s="216"/>
      <c r="BD30" s="216"/>
      <c r="BE30" s="216"/>
      <c r="BF30" s="216"/>
      <c r="BG30" s="216"/>
      <c r="BH30" s="216"/>
      <c r="BI30" s="216"/>
      <c r="BJ30" s="216"/>
      <c r="BK30" s="216"/>
      <c r="BL30" s="216"/>
      <c r="BM30" s="216"/>
      <c r="BN30" s="216"/>
      <c r="BO30" s="216"/>
      <c r="BP30" s="298" t="s">
        <v>22</v>
      </c>
      <c r="BQ30" s="213"/>
      <c r="BR30" s="213"/>
      <c r="BS30" s="213"/>
      <c r="BT30" s="318">
        <v>0</v>
      </c>
      <c r="BU30" s="213"/>
      <c r="BV30" s="216"/>
      <c r="BW30" s="216"/>
    </row>
    <row r="31" spans="1:75" ht="15" customHeight="1" x14ac:dyDescent="0.25">
      <c r="A31" s="279" t="s">
        <v>49</v>
      </c>
      <c r="B31" s="1903">
        <f>+'ENERO '!B31+FEBRERO!B31+'MARZO '!B31+ABRIL!B31+MAYO!B31+JUNIO!B31+JULIO!B31+AGOSTO!B31+SEPTIEMBRE!B31+OCTUBRE!B31+NOVIEMBRE!B31+DICIEMBRE!B31</f>
        <v>0</v>
      </c>
      <c r="C31" s="1903">
        <f>+'ENERO '!C31+FEBRERO!C31+'MARZO '!C31+ABRIL!C31+MAYO!C31+JUNIO!C31+JULIO!C31+AGOSTO!C31+SEPTIEMBRE!C31+OCTUBRE!C31+NOVIEMBRE!C31+DICIEMBRE!C31</f>
        <v>0</v>
      </c>
      <c r="D31" s="1903">
        <f>+'ENERO '!D31+FEBRERO!D31+'MARZO '!D31+ABRIL!D31+MAYO!D31+JUNIO!D31+JULIO!D31+AGOSTO!D31+SEPTIEMBRE!D31+OCTUBRE!D31+NOVIEMBRE!D31+DICIEMBRE!D31</f>
        <v>0</v>
      </c>
      <c r="E31" s="225" t="s">
        <v>46</v>
      </c>
      <c r="F31" s="257"/>
      <c r="G31" s="270"/>
      <c r="H31" s="218"/>
      <c r="I31" s="218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5"/>
      <c r="U31" s="215"/>
      <c r="V31" s="215"/>
      <c r="W31" s="215"/>
      <c r="X31" s="215"/>
      <c r="Y31" s="215"/>
      <c r="Z31" s="213"/>
      <c r="AA31" s="213"/>
      <c r="AB31" s="213"/>
      <c r="AC31" s="213"/>
      <c r="AD31" s="213"/>
      <c r="AE31" s="213"/>
      <c r="AF31" s="216"/>
      <c r="AG31" s="216"/>
      <c r="AH31" s="216"/>
      <c r="AI31" s="216"/>
      <c r="AJ31" s="216"/>
      <c r="AK31" s="216"/>
      <c r="AL31" s="213"/>
      <c r="AM31" s="216"/>
      <c r="AN31" s="216"/>
      <c r="AO31" s="216"/>
      <c r="AP31" s="216"/>
      <c r="AQ31" s="216"/>
      <c r="AR31" s="216"/>
      <c r="AS31" s="216"/>
      <c r="AT31" s="216"/>
      <c r="AU31" s="216"/>
      <c r="AV31" s="216"/>
      <c r="AW31" s="216"/>
      <c r="AX31" s="216"/>
      <c r="AY31" s="216"/>
      <c r="AZ31" s="216"/>
      <c r="BA31" s="216"/>
      <c r="BB31" s="216"/>
      <c r="BC31" s="216"/>
      <c r="BD31" s="216"/>
      <c r="BE31" s="216"/>
      <c r="BF31" s="216"/>
      <c r="BG31" s="216"/>
      <c r="BH31" s="216"/>
      <c r="BI31" s="216"/>
      <c r="BJ31" s="216"/>
      <c r="BK31" s="216"/>
      <c r="BL31" s="216"/>
      <c r="BM31" s="216"/>
      <c r="BN31" s="216"/>
      <c r="BO31" s="216"/>
      <c r="BP31" s="298" t="s">
        <v>22</v>
      </c>
      <c r="BQ31" s="213"/>
      <c r="BR31" s="213"/>
      <c r="BS31" s="213"/>
      <c r="BT31" s="318">
        <v>0</v>
      </c>
      <c r="BU31" s="213"/>
      <c r="BV31" s="216"/>
      <c r="BW31" s="216"/>
    </row>
    <row r="32" spans="1:75" ht="15" customHeight="1" x14ac:dyDescent="0.25">
      <c r="A32" s="279" t="s">
        <v>50</v>
      </c>
      <c r="B32" s="1903">
        <f>+'ENERO '!B32+FEBRERO!B32+'MARZO '!B32+ABRIL!B32+MAYO!B32+JUNIO!B32+JULIO!B32+AGOSTO!B32+SEPTIEMBRE!B32+OCTUBRE!B32+NOVIEMBRE!B32+DICIEMBRE!B32</f>
        <v>0</v>
      </c>
      <c r="C32" s="1903">
        <f>+'ENERO '!C32+FEBRERO!C32+'MARZO '!C32+ABRIL!C32+MAYO!C32+JUNIO!C32+JULIO!C32+AGOSTO!C32+SEPTIEMBRE!C32+OCTUBRE!C32+NOVIEMBRE!C32+DICIEMBRE!C32</f>
        <v>0</v>
      </c>
      <c r="D32" s="1903">
        <f>+'ENERO '!D32+FEBRERO!D32+'MARZO '!D32+ABRIL!D32+MAYO!D32+JUNIO!D32+JULIO!D32+AGOSTO!D32+SEPTIEMBRE!D32+OCTUBRE!D32+NOVIEMBRE!D32+DICIEMBRE!D32</f>
        <v>0</v>
      </c>
      <c r="E32" s="225" t="s">
        <v>46</v>
      </c>
      <c r="F32" s="257"/>
      <c r="G32" s="270"/>
      <c r="H32" s="218"/>
      <c r="I32" s="218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5"/>
      <c r="U32" s="215"/>
      <c r="V32" s="215"/>
      <c r="W32" s="215"/>
      <c r="X32" s="215"/>
      <c r="Y32" s="215"/>
      <c r="Z32" s="213"/>
      <c r="AA32" s="213"/>
      <c r="AB32" s="213"/>
      <c r="AC32" s="213"/>
      <c r="AD32" s="213"/>
      <c r="AE32" s="213"/>
      <c r="AF32" s="216"/>
      <c r="AG32" s="216"/>
      <c r="AH32" s="216"/>
      <c r="AI32" s="216"/>
      <c r="AJ32" s="216"/>
      <c r="AK32" s="216"/>
      <c r="AL32" s="213"/>
      <c r="AM32" s="216"/>
      <c r="AN32" s="216"/>
      <c r="AO32" s="216"/>
      <c r="AP32" s="216"/>
      <c r="AQ32" s="216"/>
      <c r="AR32" s="216"/>
      <c r="AS32" s="216"/>
      <c r="AT32" s="216"/>
      <c r="AU32" s="216"/>
      <c r="AV32" s="216"/>
      <c r="AW32" s="216"/>
      <c r="AX32" s="216"/>
      <c r="AY32" s="216"/>
      <c r="AZ32" s="216"/>
      <c r="BA32" s="216"/>
      <c r="BB32" s="216"/>
      <c r="BC32" s="216"/>
      <c r="BD32" s="216"/>
      <c r="BE32" s="216"/>
      <c r="BF32" s="216"/>
      <c r="BG32" s="216"/>
      <c r="BH32" s="216"/>
      <c r="BI32" s="216"/>
      <c r="BJ32" s="216"/>
      <c r="BK32" s="216"/>
      <c r="BL32" s="216"/>
      <c r="BM32" s="216"/>
      <c r="BN32" s="216"/>
      <c r="BO32" s="216"/>
      <c r="BP32" s="298" t="s">
        <v>22</v>
      </c>
      <c r="BQ32" s="213"/>
      <c r="BR32" s="213"/>
      <c r="BS32" s="213"/>
      <c r="BT32" s="318">
        <v>0</v>
      </c>
      <c r="BU32" s="213"/>
      <c r="BV32" s="216"/>
      <c r="BW32" s="216"/>
    </row>
    <row r="33" spans="1:75" ht="15" customHeight="1" x14ac:dyDescent="0.25">
      <c r="A33" s="279" t="s">
        <v>51</v>
      </c>
      <c r="B33" s="1903">
        <f>+'ENERO '!B33+FEBRERO!B33+'MARZO '!B33+ABRIL!B33+MAYO!B33+JUNIO!B33+JULIO!B33+AGOSTO!B33+SEPTIEMBRE!B33+OCTUBRE!B33+NOVIEMBRE!B33+DICIEMBRE!B33</f>
        <v>0</v>
      </c>
      <c r="C33" s="1903">
        <f>+'ENERO '!C33+FEBRERO!C33+'MARZO '!C33+ABRIL!C33+MAYO!C33+JUNIO!C33+JULIO!C33+AGOSTO!C33+SEPTIEMBRE!C33+OCTUBRE!C33+NOVIEMBRE!C33+DICIEMBRE!C33</f>
        <v>0</v>
      </c>
      <c r="D33" s="1903">
        <f>+'ENERO '!D33+FEBRERO!D33+'MARZO '!D33+ABRIL!D33+MAYO!D33+JUNIO!D33+JULIO!D33+AGOSTO!D33+SEPTIEMBRE!D33+OCTUBRE!D33+NOVIEMBRE!D33+DICIEMBRE!D33</f>
        <v>0</v>
      </c>
      <c r="E33" s="225" t="s">
        <v>46</v>
      </c>
      <c r="F33" s="271"/>
      <c r="G33" s="271"/>
      <c r="H33" s="271"/>
      <c r="I33" s="271"/>
      <c r="J33" s="271"/>
      <c r="K33" s="219"/>
      <c r="L33" s="219"/>
      <c r="M33" s="219"/>
      <c r="N33" s="219"/>
      <c r="O33" s="219"/>
      <c r="P33" s="219"/>
      <c r="Q33" s="219"/>
      <c r="R33" s="219"/>
      <c r="S33" s="219"/>
      <c r="T33" s="215"/>
      <c r="U33" s="215"/>
      <c r="V33" s="215"/>
      <c r="W33" s="215"/>
      <c r="X33" s="215"/>
      <c r="Y33" s="215"/>
      <c r="Z33" s="213"/>
      <c r="AA33" s="213"/>
      <c r="AB33" s="213"/>
      <c r="AC33" s="213"/>
      <c r="AD33" s="213"/>
      <c r="AE33" s="213"/>
      <c r="AF33" s="216"/>
      <c r="AG33" s="216"/>
      <c r="AH33" s="216"/>
      <c r="AI33" s="216"/>
      <c r="AJ33" s="216"/>
      <c r="AK33" s="216"/>
      <c r="AL33" s="213"/>
      <c r="AM33" s="216"/>
      <c r="AN33" s="216"/>
      <c r="AO33" s="216"/>
      <c r="AP33" s="216"/>
      <c r="AQ33" s="216"/>
      <c r="AR33" s="216"/>
      <c r="AS33" s="216"/>
      <c r="AT33" s="216"/>
      <c r="AU33" s="216"/>
      <c r="AV33" s="216"/>
      <c r="AW33" s="216"/>
      <c r="AX33" s="216"/>
      <c r="AY33" s="216"/>
      <c r="AZ33" s="216"/>
      <c r="BA33" s="216"/>
      <c r="BB33" s="216"/>
      <c r="BC33" s="216"/>
      <c r="BD33" s="216"/>
      <c r="BE33" s="216"/>
      <c r="BF33" s="216"/>
      <c r="BG33" s="216"/>
      <c r="BH33" s="216"/>
      <c r="BI33" s="216"/>
      <c r="BJ33" s="216"/>
      <c r="BK33" s="216"/>
      <c r="BL33" s="216"/>
      <c r="BM33" s="216"/>
      <c r="BN33" s="216"/>
      <c r="BO33" s="216"/>
      <c r="BP33" s="298" t="s">
        <v>22</v>
      </c>
      <c r="BQ33" s="213"/>
      <c r="BR33" s="213"/>
      <c r="BS33" s="213"/>
      <c r="BT33" s="318">
        <v>0</v>
      </c>
      <c r="BU33" s="213"/>
      <c r="BV33" s="216"/>
      <c r="BW33" s="216"/>
    </row>
    <row r="34" spans="1:75" ht="15" customHeight="1" x14ac:dyDescent="0.25">
      <c r="A34" s="279" t="s">
        <v>52</v>
      </c>
      <c r="B34" s="1903">
        <f>+'ENERO '!B34+FEBRERO!B34+'MARZO '!B34+ABRIL!B34+MAYO!B34+JUNIO!B34+JULIO!B34+AGOSTO!B34+SEPTIEMBRE!B34+OCTUBRE!B34+NOVIEMBRE!B34+DICIEMBRE!B34</f>
        <v>0</v>
      </c>
      <c r="C34" s="1903">
        <f>+'ENERO '!C34+FEBRERO!C34+'MARZO '!C34+ABRIL!C34+MAYO!C34+JUNIO!C34+JULIO!C34+AGOSTO!C34+SEPTIEMBRE!C34+OCTUBRE!C34+NOVIEMBRE!C34+DICIEMBRE!C34</f>
        <v>0</v>
      </c>
      <c r="D34" s="1903">
        <f>+'ENERO '!D34+FEBRERO!D34+'MARZO '!D34+ABRIL!D34+MAYO!D34+JUNIO!D34+JULIO!D34+AGOSTO!D34+SEPTIEMBRE!D34+OCTUBRE!D34+NOVIEMBRE!D34+DICIEMBRE!D34</f>
        <v>0</v>
      </c>
      <c r="E34" s="225" t="s">
        <v>46</v>
      </c>
      <c r="F34" s="271"/>
      <c r="G34" s="271"/>
      <c r="H34" s="271"/>
      <c r="I34" s="271"/>
      <c r="J34" s="271"/>
      <c r="K34" s="219"/>
      <c r="L34" s="219"/>
      <c r="M34" s="219"/>
      <c r="N34" s="219"/>
      <c r="O34" s="219"/>
      <c r="P34" s="219"/>
      <c r="Q34" s="219"/>
      <c r="R34" s="219"/>
      <c r="S34" s="219"/>
      <c r="T34" s="215"/>
      <c r="U34" s="215"/>
      <c r="V34" s="215"/>
      <c r="W34" s="215"/>
      <c r="X34" s="215"/>
      <c r="Y34" s="215"/>
      <c r="Z34" s="213"/>
      <c r="AA34" s="213"/>
      <c r="AB34" s="213"/>
      <c r="AC34" s="213"/>
      <c r="AD34" s="213"/>
      <c r="AE34" s="213"/>
      <c r="AF34" s="216"/>
      <c r="AG34" s="216"/>
      <c r="AH34" s="216"/>
      <c r="AI34" s="216"/>
      <c r="AJ34" s="216"/>
      <c r="AK34" s="216"/>
      <c r="AL34" s="213"/>
      <c r="AM34" s="216"/>
      <c r="AN34" s="216"/>
      <c r="AO34" s="216"/>
      <c r="AP34" s="216"/>
      <c r="AQ34" s="216"/>
      <c r="AR34" s="216"/>
      <c r="AS34" s="216"/>
      <c r="AT34" s="216"/>
      <c r="AU34" s="216"/>
      <c r="AV34" s="216"/>
      <c r="AW34" s="216"/>
      <c r="AX34" s="216"/>
      <c r="AY34" s="216"/>
      <c r="AZ34" s="216"/>
      <c r="BA34" s="216"/>
      <c r="BB34" s="216"/>
      <c r="BC34" s="216"/>
      <c r="BD34" s="216"/>
      <c r="BE34" s="216"/>
      <c r="BF34" s="216"/>
      <c r="BG34" s="216"/>
      <c r="BH34" s="216"/>
      <c r="BI34" s="216"/>
      <c r="BJ34" s="216"/>
      <c r="BK34" s="216"/>
      <c r="BL34" s="216"/>
      <c r="BM34" s="216"/>
      <c r="BN34" s="216"/>
      <c r="BO34" s="216"/>
      <c r="BP34" s="298" t="s">
        <v>22</v>
      </c>
      <c r="BQ34" s="213"/>
      <c r="BR34" s="213"/>
      <c r="BS34" s="213"/>
      <c r="BT34" s="318">
        <v>0</v>
      </c>
      <c r="BU34" s="213"/>
      <c r="BV34" s="216"/>
      <c r="BW34" s="216"/>
    </row>
    <row r="35" spans="1:75" x14ac:dyDescent="0.25">
      <c r="A35" s="236" t="s">
        <v>35</v>
      </c>
      <c r="B35" s="1903">
        <f>+'ENERO '!B35+FEBRERO!B35+'MARZO '!B35+ABRIL!B35+MAYO!B35+JUNIO!B35+JULIO!B35+AGOSTO!B35+SEPTIEMBRE!B35+OCTUBRE!B35+NOVIEMBRE!B35+DICIEMBRE!B35</f>
        <v>0</v>
      </c>
      <c r="C35" s="1903">
        <f>+'ENERO '!C35+FEBRERO!C35+'MARZO '!C35+ABRIL!C35+MAYO!C35+JUNIO!C35+JULIO!C35+AGOSTO!C35+SEPTIEMBRE!C35+OCTUBRE!C35+NOVIEMBRE!C35+DICIEMBRE!C35</f>
        <v>0</v>
      </c>
      <c r="D35" s="1903">
        <f>+'ENERO '!D35+FEBRERO!D35+'MARZO '!D35+ABRIL!D35+MAYO!D35+JUNIO!D35+JULIO!D35+AGOSTO!D35+SEPTIEMBRE!D35+OCTUBRE!D35+NOVIEMBRE!D35+DICIEMBRE!D35</f>
        <v>0</v>
      </c>
      <c r="E35" s="225" t="s">
        <v>46</v>
      </c>
      <c r="F35" s="271"/>
      <c r="G35" s="271"/>
      <c r="H35" s="271"/>
      <c r="I35" s="271"/>
      <c r="J35" s="271"/>
      <c r="K35" s="218"/>
      <c r="L35" s="219"/>
      <c r="M35" s="219"/>
      <c r="N35" s="219"/>
      <c r="O35" s="219"/>
      <c r="P35" s="219"/>
      <c r="Q35" s="219"/>
      <c r="R35" s="219"/>
      <c r="S35" s="219"/>
      <c r="T35" s="215"/>
      <c r="U35" s="215"/>
      <c r="V35" s="215"/>
      <c r="W35" s="215"/>
      <c r="X35" s="216"/>
      <c r="Y35" s="215"/>
      <c r="Z35" s="213"/>
      <c r="AA35" s="213"/>
      <c r="AB35" s="216"/>
      <c r="AC35" s="213"/>
      <c r="AD35" s="213"/>
      <c r="AE35" s="213"/>
      <c r="AF35" s="216"/>
      <c r="AG35" s="216"/>
      <c r="AH35" s="216"/>
      <c r="AI35" s="216"/>
      <c r="AJ35" s="216"/>
      <c r="AK35" s="216"/>
      <c r="AL35" s="213"/>
      <c r="AM35" s="216"/>
      <c r="AN35" s="216"/>
      <c r="AO35" s="216"/>
      <c r="AP35" s="216"/>
      <c r="AQ35" s="216"/>
      <c r="AR35" s="216"/>
      <c r="AS35" s="216"/>
      <c r="AT35" s="216"/>
      <c r="AU35" s="216"/>
      <c r="AV35" s="216"/>
      <c r="AW35" s="216"/>
      <c r="AX35" s="216"/>
      <c r="AY35" s="216"/>
      <c r="AZ35" s="216"/>
      <c r="BA35" s="216"/>
      <c r="BB35" s="216"/>
      <c r="BC35" s="216"/>
      <c r="BD35" s="216"/>
      <c r="BE35" s="216"/>
      <c r="BF35" s="216"/>
      <c r="BG35" s="216"/>
      <c r="BH35" s="216"/>
      <c r="BI35" s="216"/>
      <c r="BJ35" s="216"/>
      <c r="BK35" s="216"/>
      <c r="BL35" s="216"/>
      <c r="BM35" s="216"/>
      <c r="BN35" s="216"/>
      <c r="BO35" s="216"/>
      <c r="BP35" s="232"/>
      <c r="BQ35" s="298" t="s">
        <v>22</v>
      </c>
      <c r="BR35" s="213"/>
      <c r="BS35" s="213"/>
      <c r="BT35" s="232"/>
      <c r="BU35" s="318">
        <v>0</v>
      </c>
      <c r="BV35" s="216"/>
      <c r="BW35" s="216"/>
    </row>
    <row r="36" spans="1:75" ht="15" customHeight="1" x14ac:dyDescent="0.25">
      <c r="A36" s="273" t="s">
        <v>53</v>
      </c>
      <c r="B36" s="274"/>
      <c r="C36" s="274"/>
      <c r="D36" s="274"/>
      <c r="E36" s="275"/>
      <c r="F36" s="275"/>
      <c r="G36" s="275"/>
      <c r="H36" s="275"/>
      <c r="I36" s="275"/>
      <c r="J36" s="275"/>
      <c r="K36" s="275"/>
      <c r="L36" s="213"/>
      <c r="M36" s="213"/>
      <c r="N36" s="213"/>
      <c r="O36" s="213"/>
      <c r="P36" s="213"/>
      <c r="Q36" s="213"/>
      <c r="R36" s="213"/>
      <c r="S36" s="213"/>
      <c r="T36" s="215"/>
      <c r="U36" s="215"/>
      <c r="V36" s="215"/>
      <c r="W36" s="215"/>
      <c r="X36" s="215"/>
      <c r="Y36" s="215"/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  <c r="BI36" s="213"/>
      <c r="BJ36" s="213"/>
      <c r="BK36" s="213"/>
      <c r="BL36" s="213"/>
      <c r="BM36" s="213"/>
      <c r="BN36" s="213"/>
      <c r="BO36" s="213"/>
      <c r="BP36" s="213"/>
      <c r="BQ36" s="213"/>
      <c r="BR36" s="213"/>
      <c r="BS36" s="213"/>
      <c r="BT36" s="213"/>
      <c r="BU36" s="213"/>
      <c r="BV36" s="213"/>
      <c r="BW36" s="213"/>
    </row>
    <row r="37" spans="1:75" ht="15" customHeight="1" x14ac:dyDescent="0.25">
      <c r="A37" s="2041" t="s">
        <v>37</v>
      </c>
      <c r="B37" s="2042"/>
      <c r="C37" s="2015" t="s">
        <v>4</v>
      </c>
      <c r="D37" s="2037" t="s">
        <v>5</v>
      </c>
      <c r="E37" s="2045"/>
      <c r="F37" s="2045"/>
      <c r="G37" s="2045"/>
      <c r="H37" s="2045"/>
      <c r="I37" s="2038"/>
      <c r="J37" s="2037" t="s">
        <v>6</v>
      </c>
      <c r="K37" s="2038"/>
      <c r="L37" s="2015" t="s">
        <v>7</v>
      </c>
      <c r="M37" s="213"/>
      <c r="N37" s="213"/>
      <c r="O37" s="213"/>
      <c r="P37" s="213"/>
      <c r="Q37" s="213"/>
      <c r="R37" s="213"/>
      <c r="S37" s="213"/>
      <c r="T37" s="215"/>
      <c r="U37" s="215"/>
      <c r="V37" s="215"/>
      <c r="W37" s="215"/>
      <c r="X37" s="215"/>
      <c r="Y37" s="215"/>
      <c r="Z37" s="213"/>
      <c r="AA37" s="213"/>
      <c r="AB37" s="213"/>
      <c r="AC37" s="213"/>
      <c r="AD37" s="213"/>
      <c r="AE37" s="213"/>
      <c r="AF37" s="216"/>
      <c r="AG37" s="216"/>
      <c r="AH37" s="216"/>
      <c r="AI37" s="216"/>
      <c r="AJ37" s="216"/>
      <c r="AK37" s="216"/>
      <c r="AL37" s="213"/>
      <c r="AM37" s="216"/>
      <c r="AN37" s="216"/>
      <c r="AO37" s="216"/>
      <c r="AP37" s="216"/>
      <c r="AQ37" s="216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  <c r="BJ37" s="216"/>
      <c r="BK37" s="216"/>
      <c r="BL37" s="216"/>
      <c r="BM37" s="216"/>
      <c r="BN37" s="216"/>
      <c r="BO37" s="216"/>
      <c r="BP37" s="213"/>
      <c r="BQ37" s="213"/>
      <c r="BR37" s="213"/>
      <c r="BS37" s="213"/>
      <c r="BT37" s="213"/>
      <c r="BU37" s="213"/>
      <c r="BV37" s="216"/>
      <c r="BW37" s="216"/>
    </row>
    <row r="38" spans="1:75" x14ac:dyDescent="0.25">
      <c r="A38" s="2043"/>
      <c r="B38" s="2044"/>
      <c r="C38" s="2016"/>
      <c r="D38" s="224" t="s">
        <v>10</v>
      </c>
      <c r="E38" s="228" t="s">
        <v>11</v>
      </c>
      <c r="F38" s="228" t="s">
        <v>12</v>
      </c>
      <c r="G38" s="228" t="s">
        <v>13</v>
      </c>
      <c r="H38" s="228" t="s">
        <v>14</v>
      </c>
      <c r="I38" s="230" t="s">
        <v>15</v>
      </c>
      <c r="J38" s="229" t="s">
        <v>16</v>
      </c>
      <c r="K38" s="230" t="s">
        <v>17</v>
      </c>
      <c r="L38" s="2017"/>
      <c r="M38" s="213"/>
      <c r="N38" s="213"/>
      <c r="O38" s="213"/>
      <c r="P38" s="213"/>
      <c r="Q38" s="213"/>
      <c r="R38" s="213"/>
      <c r="S38" s="213"/>
      <c r="T38" s="215"/>
      <c r="U38" s="215"/>
      <c r="V38" s="215"/>
      <c r="W38" s="215"/>
      <c r="X38" s="215"/>
      <c r="Y38" s="215"/>
      <c r="Z38" s="213"/>
      <c r="AA38" s="213"/>
      <c r="AB38" s="213"/>
      <c r="AC38" s="213"/>
      <c r="AD38" s="213"/>
      <c r="AE38" s="213"/>
      <c r="AF38" s="216"/>
      <c r="AG38" s="216"/>
      <c r="AH38" s="216"/>
      <c r="AI38" s="216"/>
      <c r="AJ38" s="216"/>
      <c r="AK38" s="216"/>
      <c r="AL38" s="213"/>
      <c r="AM38" s="216"/>
      <c r="AN38" s="216"/>
      <c r="AO38" s="216"/>
      <c r="AP38" s="216"/>
      <c r="AQ38" s="216"/>
      <c r="AR38" s="216"/>
      <c r="AS38" s="216"/>
      <c r="AT38" s="216"/>
      <c r="AU38" s="216"/>
      <c r="AV38" s="216"/>
      <c r="AW38" s="216"/>
      <c r="AX38" s="216"/>
      <c r="AY38" s="216"/>
      <c r="AZ38" s="216"/>
      <c r="BA38" s="216"/>
      <c r="BB38" s="216"/>
      <c r="BC38" s="216"/>
      <c r="BD38" s="216"/>
      <c r="BE38" s="216"/>
      <c r="BF38" s="216"/>
      <c r="BG38" s="216"/>
      <c r="BH38" s="216"/>
      <c r="BI38" s="216"/>
      <c r="BJ38" s="216"/>
      <c r="BK38" s="216"/>
      <c r="BL38" s="216"/>
      <c r="BM38" s="216"/>
      <c r="BN38" s="216"/>
      <c r="BO38" s="216"/>
      <c r="BP38" s="213"/>
      <c r="BQ38" s="213"/>
      <c r="BR38" s="213"/>
      <c r="BS38" s="213"/>
      <c r="BT38" s="213"/>
      <c r="BU38" s="213"/>
      <c r="BV38" s="216"/>
      <c r="BW38" s="216"/>
    </row>
    <row r="39" spans="1:75" x14ac:dyDescent="0.25">
      <c r="A39" s="2046" t="s">
        <v>42</v>
      </c>
      <c r="B39" s="2047"/>
      <c r="C39" s="1903">
        <f>+'ENERO '!C39+FEBRERO!C39+'MARZO '!C39+ABRIL!C39+MAYO!C39+JUNIO!C39+JULIO!C39+AGOSTO!C39+SEPTIEMBRE!C39+OCTUBRE!C39+NOVIEMBRE!C39+DICIEMBRE!C39</f>
        <v>0</v>
      </c>
      <c r="D39" s="1903">
        <f>+'ENERO '!D39+FEBRERO!D39+'MARZO '!D39+ABRIL!D39+MAYO!D39+JUNIO!D39+JULIO!D39+AGOSTO!D39+SEPTIEMBRE!D39+OCTUBRE!D39+NOVIEMBRE!D39+DICIEMBRE!D39</f>
        <v>0</v>
      </c>
      <c r="E39" s="1903">
        <f>+'ENERO '!E39+FEBRERO!E39+'MARZO '!E39+ABRIL!E39+MAYO!E39+JUNIO!E39+JULIO!E39+AGOSTO!E39+SEPTIEMBRE!E39+OCTUBRE!E39+NOVIEMBRE!E39+DICIEMBRE!E39</f>
        <v>0</v>
      </c>
      <c r="F39" s="1903">
        <f>+'ENERO '!F39+FEBRERO!F39+'MARZO '!F39+ABRIL!F39+MAYO!F39+JUNIO!F39+JULIO!F39+AGOSTO!F39+SEPTIEMBRE!F39+OCTUBRE!F39+NOVIEMBRE!F39+DICIEMBRE!F39</f>
        <v>0</v>
      </c>
      <c r="G39" s="1903">
        <f>+'ENERO '!G39+FEBRERO!G39+'MARZO '!G39+ABRIL!G39+MAYO!G39+JUNIO!G39+JULIO!G39+AGOSTO!G39+SEPTIEMBRE!G39+OCTUBRE!G39+NOVIEMBRE!G39+DICIEMBRE!G39</f>
        <v>0</v>
      </c>
      <c r="H39" s="1903">
        <f>+'ENERO '!H39+FEBRERO!H39+'MARZO '!H39+ABRIL!H39+MAYO!H39+JUNIO!H39+JULIO!H39+AGOSTO!H39+SEPTIEMBRE!H39+OCTUBRE!H39+NOVIEMBRE!H39+DICIEMBRE!H39</f>
        <v>0</v>
      </c>
      <c r="I39" s="1903">
        <f>+'ENERO '!I39+FEBRERO!I39+'MARZO '!I39+ABRIL!I39+MAYO!I39+JUNIO!I39+JULIO!I39+AGOSTO!I39+SEPTIEMBRE!I39+OCTUBRE!I39+NOVIEMBRE!I39+DICIEMBRE!I39</f>
        <v>0</v>
      </c>
      <c r="J39" s="1903">
        <f>+'ENERO '!J39+FEBRERO!J39+'MARZO '!J39+ABRIL!J39+MAYO!J39+JUNIO!J39+JULIO!J39+AGOSTO!J39+SEPTIEMBRE!J39+OCTUBRE!J39+NOVIEMBRE!J39+DICIEMBRE!J39</f>
        <v>0</v>
      </c>
      <c r="K39" s="1903">
        <f>+'ENERO '!K39+FEBRERO!K39+'MARZO '!K39+ABRIL!K39+MAYO!K39+JUNIO!K39+JULIO!K39+AGOSTO!K39+SEPTIEMBRE!K39+OCTUBRE!K39+NOVIEMBRE!K39+DICIEMBRE!K39</f>
        <v>0</v>
      </c>
      <c r="L39" s="1903">
        <f>+'ENERO '!L39+FEBRERO!L39+'MARZO '!L39+ABRIL!L39+MAYO!L39+JUNIO!L39+JULIO!L39+AGOSTO!L39+SEPTIEMBRE!L39+OCTUBRE!L39+NOVIEMBRE!L39+DICIEMBRE!L39</f>
        <v>0</v>
      </c>
      <c r="M39" s="314" t="s">
        <v>46</v>
      </c>
      <c r="N39" s="317"/>
      <c r="O39" s="276"/>
      <c r="P39" s="215"/>
      <c r="Q39" s="215"/>
      <c r="R39" s="215"/>
      <c r="S39" s="215"/>
      <c r="T39" s="215"/>
      <c r="U39" s="215"/>
      <c r="V39" s="215"/>
      <c r="W39" s="215"/>
      <c r="X39" s="216"/>
      <c r="Y39" s="216"/>
      <c r="Z39" s="216"/>
      <c r="AA39" s="227"/>
      <c r="AB39" s="216"/>
      <c r="AC39" s="216"/>
      <c r="AD39" s="213"/>
      <c r="AE39" s="213"/>
      <c r="AF39" s="216"/>
      <c r="AG39" s="216"/>
      <c r="AH39" s="216"/>
      <c r="AI39" s="216"/>
      <c r="AJ39" s="216"/>
      <c r="AK39" s="216"/>
      <c r="AL39" s="213"/>
      <c r="AM39" s="216"/>
      <c r="AN39" s="216"/>
      <c r="AO39" s="216"/>
      <c r="AP39" s="216"/>
      <c r="AQ39" s="216"/>
      <c r="AR39" s="216"/>
      <c r="AS39" s="216"/>
      <c r="AT39" s="216"/>
      <c r="AU39" s="216"/>
      <c r="AV39" s="216"/>
      <c r="AW39" s="216"/>
      <c r="AX39" s="216"/>
      <c r="AY39" s="216"/>
      <c r="AZ39" s="216"/>
      <c r="BA39" s="216"/>
      <c r="BB39" s="216"/>
      <c r="BC39" s="216"/>
      <c r="BD39" s="216"/>
      <c r="BE39" s="216"/>
      <c r="BF39" s="216"/>
      <c r="BG39" s="216"/>
      <c r="BH39" s="216"/>
      <c r="BI39" s="216"/>
      <c r="BJ39" s="216"/>
      <c r="BK39" s="216"/>
      <c r="BL39" s="216"/>
      <c r="BM39" s="216"/>
      <c r="BN39" s="216"/>
      <c r="BO39" s="216"/>
      <c r="BP39" s="298" t="s">
        <v>22</v>
      </c>
      <c r="BQ39" s="298" t="s">
        <v>22</v>
      </c>
      <c r="BR39" s="298" t="s">
        <v>22</v>
      </c>
      <c r="BS39" s="298" t="s">
        <v>22</v>
      </c>
      <c r="BT39" s="318">
        <v>0</v>
      </c>
      <c r="BU39" s="318">
        <v>0</v>
      </c>
      <c r="BV39" s="318" t="s">
        <v>22</v>
      </c>
      <c r="BW39" s="318">
        <v>0</v>
      </c>
    </row>
    <row r="40" spans="1:75" x14ac:dyDescent="0.25">
      <c r="A40" s="2031" t="s">
        <v>54</v>
      </c>
      <c r="B40" s="2032"/>
      <c r="C40" s="1903">
        <f>+'ENERO '!C40+FEBRERO!C40+'MARZO '!C40+ABRIL!C40+MAYO!C40+JUNIO!C40+JULIO!C40+AGOSTO!C40+SEPTIEMBRE!C40+OCTUBRE!C40+NOVIEMBRE!C40+DICIEMBRE!C40</f>
        <v>0</v>
      </c>
      <c r="D40" s="1903">
        <f>+'ENERO '!D40+FEBRERO!D40+'MARZO '!D40+ABRIL!D40+MAYO!D40+JUNIO!D40+JULIO!D40+AGOSTO!D40+SEPTIEMBRE!D40+OCTUBRE!D40+NOVIEMBRE!D40+DICIEMBRE!D40</f>
        <v>0</v>
      </c>
      <c r="E40" s="1903">
        <f>+'ENERO '!E40+FEBRERO!E40+'MARZO '!E40+ABRIL!E40+MAYO!E40+JUNIO!E40+JULIO!E40+AGOSTO!E40+SEPTIEMBRE!E40+OCTUBRE!E40+NOVIEMBRE!E40+DICIEMBRE!E40</f>
        <v>0</v>
      </c>
      <c r="F40" s="1903">
        <f>+'ENERO '!F40+FEBRERO!F40+'MARZO '!F40+ABRIL!F40+MAYO!F40+JUNIO!F40+JULIO!F40+AGOSTO!F40+SEPTIEMBRE!F40+OCTUBRE!F40+NOVIEMBRE!F40+DICIEMBRE!F40</f>
        <v>0</v>
      </c>
      <c r="G40" s="1903">
        <f>+'ENERO '!G40+FEBRERO!G40+'MARZO '!G40+ABRIL!G40+MAYO!G40+JUNIO!G40+JULIO!G40+AGOSTO!G40+SEPTIEMBRE!G40+OCTUBRE!G40+NOVIEMBRE!G40+DICIEMBRE!G40</f>
        <v>0</v>
      </c>
      <c r="H40" s="1903">
        <f>+'ENERO '!H40+FEBRERO!H40+'MARZO '!H40+ABRIL!H40+MAYO!H40+JUNIO!H40+JULIO!H40+AGOSTO!H40+SEPTIEMBRE!H40+OCTUBRE!H40+NOVIEMBRE!H40+DICIEMBRE!H40</f>
        <v>0</v>
      </c>
      <c r="I40" s="1903">
        <f>+'ENERO '!I40+FEBRERO!I40+'MARZO '!I40+ABRIL!I40+MAYO!I40+JUNIO!I40+JULIO!I40+AGOSTO!I40+SEPTIEMBRE!I40+OCTUBRE!I40+NOVIEMBRE!I40+DICIEMBRE!I40</f>
        <v>0</v>
      </c>
      <c r="J40" s="1903">
        <f>+'ENERO '!J40+FEBRERO!J40+'MARZO '!J40+ABRIL!J40+MAYO!J40+JUNIO!J40+JULIO!J40+AGOSTO!J40+SEPTIEMBRE!J40+OCTUBRE!J40+NOVIEMBRE!J40+DICIEMBRE!J40</f>
        <v>0</v>
      </c>
      <c r="K40" s="1903">
        <f>+'ENERO '!K40+FEBRERO!K40+'MARZO '!K40+ABRIL!K40+MAYO!K40+JUNIO!K40+JULIO!K40+AGOSTO!K40+SEPTIEMBRE!K40+OCTUBRE!K40+NOVIEMBRE!K40+DICIEMBRE!K40</f>
        <v>0</v>
      </c>
      <c r="L40" s="1903">
        <f>+'ENERO '!L40+FEBRERO!L40+'MARZO '!L40+ABRIL!L40+MAYO!L40+JUNIO!L40+JULIO!L40+AGOSTO!L40+SEPTIEMBRE!L40+OCTUBRE!L40+NOVIEMBRE!L40+DICIEMBRE!L40</f>
        <v>0</v>
      </c>
      <c r="M40" s="314" t="s">
        <v>46</v>
      </c>
      <c r="N40" s="276"/>
      <c r="O40" s="276"/>
      <c r="P40" s="215"/>
      <c r="Q40" s="215"/>
      <c r="R40" s="215"/>
      <c r="S40" s="215"/>
      <c r="T40" s="215"/>
      <c r="U40" s="215"/>
      <c r="V40" s="215"/>
      <c r="W40" s="215"/>
      <c r="X40" s="216"/>
      <c r="Y40" s="216"/>
      <c r="Z40" s="216"/>
      <c r="AA40" s="227"/>
      <c r="AB40" s="216"/>
      <c r="AC40" s="216"/>
      <c r="AD40" s="213"/>
      <c r="AE40" s="213"/>
      <c r="AF40" s="216"/>
      <c r="AG40" s="216"/>
      <c r="AH40" s="216"/>
      <c r="AI40" s="216"/>
      <c r="AJ40" s="216"/>
      <c r="AK40" s="216"/>
      <c r="AL40" s="213"/>
      <c r="AM40" s="216"/>
      <c r="AN40" s="216"/>
      <c r="AO40" s="216"/>
      <c r="AP40" s="216"/>
      <c r="AQ40" s="216"/>
      <c r="AR40" s="216"/>
      <c r="AS40" s="216"/>
      <c r="AT40" s="216"/>
      <c r="AU40" s="216"/>
      <c r="AV40" s="216"/>
      <c r="AW40" s="216"/>
      <c r="AX40" s="216"/>
      <c r="AY40" s="216"/>
      <c r="AZ40" s="216"/>
      <c r="BA40" s="216"/>
      <c r="BB40" s="216"/>
      <c r="BC40" s="216"/>
      <c r="BD40" s="216"/>
      <c r="BE40" s="216"/>
      <c r="BF40" s="216"/>
      <c r="BG40" s="216"/>
      <c r="BH40" s="216"/>
      <c r="BI40" s="216"/>
      <c r="BJ40" s="216"/>
      <c r="BK40" s="216"/>
      <c r="BL40" s="216"/>
      <c r="BM40" s="216"/>
      <c r="BN40" s="216"/>
      <c r="BO40" s="216"/>
      <c r="BP40" s="298" t="s">
        <v>22</v>
      </c>
      <c r="BQ40" s="298" t="s">
        <v>22</v>
      </c>
      <c r="BR40" s="298" t="s">
        <v>22</v>
      </c>
      <c r="BS40" s="298" t="s">
        <v>22</v>
      </c>
      <c r="BT40" s="318">
        <v>0</v>
      </c>
      <c r="BU40" s="318">
        <v>0</v>
      </c>
      <c r="BV40" s="318" t="s">
        <v>22</v>
      </c>
      <c r="BW40" s="318">
        <v>0</v>
      </c>
    </row>
    <row r="41" spans="1:75" ht="15" customHeight="1" x14ac:dyDescent="0.25">
      <c r="A41" s="2048" t="s">
        <v>43</v>
      </c>
      <c r="B41" s="2049"/>
      <c r="C41" s="1903">
        <f>+'ENERO '!C41+FEBRERO!C41+'MARZO '!C41+ABRIL!C41+MAYO!C41+JUNIO!C41+JULIO!C41+AGOSTO!C41+SEPTIEMBRE!C41+OCTUBRE!C41+NOVIEMBRE!C41+DICIEMBRE!C41</f>
        <v>0</v>
      </c>
      <c r="D41" s="1903">
        <f>+'ENERO '!D41+FEBRERO!D41+'MARZO '!D41+ABRIL!D41+MAYO!D41+JUNIO!D41+JULIO!D41+AGOSTO!D41+SEPTIEMBRE!D41+OCTUBRE!D41+NOVIEMBRE!D41+DICIEMBRE!D41</f>
        <v>0</v>
      </c>
      <c r="E41" s="1903">
        <f>+'ENERO '!E41+FEBRERO!E41+'MARZO '!E41+ABRIL!E41+MAYO!E41+JUNIO!E41+JULIO!E41+AGOSTO!E41+SEPTIEMBRE!E41+OCTUBRE!E41+NOVIEMBRE!E41+DICIEMBRE!E41</f>
        <v>0</v>
      </c>
      <c r="F41" s="1903">
        <f>+'ENERO '!F41+FEBRERO!F41+'MARZO '!F41+ABRIL!F41+MAYO!F41+JUNIO!F41+JULIO!F41+AGOSTO!F41+SEPTIEMBRE!F41+OCTUBRE!F41+NOVIEMBRE!F41+DICIEMBRE!F41</f>
        <v>0</v>
      </c>
      <c r="G41" s="1903">
        <f>+'ENERO '!G41+FEBRERO!G41+'MARZO '!G41+ABRIL!G41+MAYO!G41+JUNIO!G41+JULIO!G41+AGOSTO!G41+SEPTIEMBRE!G41+OCTUBRE!G41+NOVIEMBRE!G41+DICIEMBRE!G41</f>
        <v>0</v>
      </c>
      <c r="H41" s="1903">
        <f>+'ENERO '!H41+FEBRERO!H41+'MARZO '!H41+ABRIL!H41+MAYO!H41+JUNIO!H41+JULIO!H41+AGOSTO!H41+SEPTIEMBRE!H41+OCTUBRE!H41+NOVIEMBRE!H41+DICIEMBRE!H41</f>
        <v>0</v>
      </c>
      <c r="I41" s="1903">
        <f>+'ENERO '!I41+FEBRERO!I41+'MARZO '!I41+ABRIL!I41+MAYO!I41+JUNIO!I41+JULIO!I41+AGOSTO!I41+SEPTIEMBRE!I41+OCTUBRE!I41+NOVIEMBRE!I41+DICIEMBRE!I41</f>
        <v>0</v>
      </c>
      <c r="J41" s="1903">
        <f>+'ENERO '!J41+FEBRERO!J41+'MARZO '!J41+ABRIL!J41+MAYO!J41+JUNIO!J41+JULIO!J41+AGOSTO!J41+SEPTIEMBRE!J41+OCTUBRE!J41+NOVIEMBRE!J41+DICIEMBRE!J41</f>
        <v>0</v>
      </c>
      <c r="K41" s="1903">
        <f>+'ENERO '!K41+FEBRERO!K41+'MARZO '!K41+ABRIL!K41+MAYO!K41+JUNIO!K41+JULIO!K41+AGOSTO!K41+SEPTIEMBRE!K41+OCTUBRE!K41+NOVIEMBRE!K41+DICIEMBRE!K41</f>
        <v>0</v>
      </c>
      <c r="L41" s="1903">
        <f>+'ENERO '!L41+FEBRERO!L41+'MARZO '!L41+ABRIL!L41+MAYO!L41+JUNIO!L41+JULIO!L41+AGOSTO!L41+SEPTIEMBRE!L41+OCTUBRE!L41+NOVIEMBRE!L41+DICIEMBRE!L41</f>
        <v>0</v>
      </c>
      <c r="M41" s="314" t="s">
        <v>46</v>
      </c>
      <c r="N41" s="276"/>
      <c r="O41" s="276"/>
      <c r="P41" s="215"/>
      <c r="Q41" s="215"/>
      <c r="R41" s="215"/>
      <c r="S41" s="215"/>
      <c r="T41" s="215"/>
      <c r="U41" s="215"/>
      <c r="V41" s="215"/>
      <c r="W41" s="215"/>
      <c r="X41" s="216"/>
      <c r="Y41" s="216"/>
      <c r="Z41" s="216"/>
      <c r="AA41" s="227"/>
      <c r="AB41" s="216"/>
      <c r="AC41" s="216"/>
      <c r="AD41" s="213"/>
      <c r="AE41" s="213"/>
      <c r="AF41" s="216"/>
      <c r="AG41" s="216"/>
      <c r="AH41" s="216"/>
      <c r="AI41" s="216"/>
      <c r="AJ41" s="216"/>
      <c r="AK41" s="216"/>
      <c r="AL41" s="213"/>
      <c r="AM41" s="216"/>
      <c r="AN41" s="216"/>
      <c r="AO41" s="216"/>
      <c r="AP41" s="216"/>
      <c r="AQ41" s="216"/>
      <c r="AR41" s="216"/>
      <c r="AS41" s="216"/>
      <c r="AT41" s="216"/>
      <c r="AU41" s="216"/>
      <c r="AV41" s="216"/>
      <c r="AW41" s="216"/>
      <c r="AX41" s="216"/>
      <c r="AY41" s="216"/>
      <c r="AZ41" s="216"/>
      <c r="BA41" s="216"/>
      <c r="BB41" s="216"/>
      <c r="BC41" s="216"/>
      <c r="BD41" s="216"/>
      <c r="BE41" s="216"/>
      <c r="BF41" s="216"/>
      <c r="BG41" s="216"/>
      <c r="BH41" s="216"/>
      <c r="BI41" s="216"/>
      <c r="BJ41" s="216"/>
      <c r="BK41" s="216"/>
      <c r="BL41" s="216"/>
      <c r="BM41" s="216"/>
      <c r="BN41" s="216"/>
      <c r="BO41" s="216"/>
      <c r="BP41" s="298" t="s">
        <v>22</v>
      </c>
      <c r="BQ41" s="298" t="s">
        <v>22</v>
      </c>
      <c r="BR41" s="298" t="s">
        <v>22</v>
      </c>
      <c r="BS41" s="298" t="s">
        <v>22</v>
      </c>
      <c r="BT41" s="318">
        <v>0</v>
      </c>
      <c r="BU41" s="318">
        <v>0</v>
      </c>
      <c r="BV41" s="318" t="s">
        <v>22</v>
      </c>
      <c r="BW41" s="318">
        <v>0</v>
      </c>
    </row>
    <row r="42" spans="1:75" ht="15" customHeight="1" x14ac:dyDescent="0.25">
      <c r="A42" s="2050" t="s">
        <v>55</v>
      </c>
      <c r="B42" s="2051"/>
      <c r="C42" s="1903">
        <f>+'ENERO '!C42+FEBRERO!C42+'MARZO '!C42+ABRIL!C42+MAYO!C42+JUNIO!C42+JULIO!C42+AGOSTO!C42+SEPTIEMBRE!C42+OCTUBRE!C42+NOVIEMBRE!C42+DICIEMBRE!C42</f>
        <v>0</v>
      </c>
      <c r="D42" s="1903">
        <f>+'ENERO '!D42+FEBRERO!D42+'MARZO '!D42+ABRIL!D42+MAYO!D42+JUNIO!D42+JULIO!D42+AGOSTO!D42+SEPTIEMBRE!D42+OCTUBRE!D42+NOVIEMBRE!D42+DICIEMBRE!D42</f>
        <v>0</v>
      </c>
      <c r="E42" s="1903">
        <f>+'ENERO '!E42+FEBRERO!E42+'MARZO '!E42+ABRIL!E42+MAYO!E42+JUNIO!E42+JULIO!E42+AGOSTO!E42+SEPTIEMBRE!E42+OCTUBRE!E42+NOVIEMBRE!E42+DICIEMBRE!E42</f>
        <v>0</v>
      </c>
      <c r="F42" s="1903">
        <f>+'ENERO '!F42+FEBRERO!F42+'MARZO '!F42+ABRIL!F42+MAYO!F42+JUNIO!F42+JULIO!F42+AGOSTO!F42+SEPTIEMBRE!F42+OCTUBRE!F42+NOVIEMBRE!F42+DICIEMBRE!F42</f>
        <v>0</v>
      </c>
      <c r="G42" s="1903">
        <f>+'ENERO '!G42+FEBRERO!G42+'MARZO '!G42+ABRIL!G42+MAYO!G42+JUNIO!G42+JULIO!G42+AGOSTO!G42+SEPTIEMBRE!G42+OCTUBRE!G42+NOVIEMBRE!G42+DICIEMBRE!G42</f>
        <v>0</v>
      </c>
      <c r="H42" s="1903">
        <f>+'ENERO '!H42+FEBRERO!H42+'MARZO '!H42+ABRIL!H42+MAYO!H42+JUNIO!H42+JULIO!H42+AGOSTO!H42+SEPTIEMBRE!H42+OCTUBRE!H42+NOVIEMBRE!H42+DICIEMBRE!H42</f>
        <v>0</v>
      </c>
      <c r="I42" s="1903">
        <f>+'ENERO '!I42+FEBRERO!I42+'MARZO '!I42+ABRIL!I42+MAYO!I42+JUNIO!I42+JULIO!I42+AGOSTO!I42+SEPTIEMBRE!I42+OCTUBRE!I42+NOVIEMBRE!I42+DICIEMBRE!I42</f>
        <v>0</v>
      </c>
      <c r="J42" s="1903">
        <f>+'ENERO '!J42+FEBRERO!J42+'MARZO '!J42+ABRIL!J42+MAYO!J42+JUNIO!J42+JULIO!J42+AGOSTO!J42+SEPTIEMBRE!J42+OCTUBRE!J42+NOVIEMBRE!J42+DICIEMBRE!J42</f>
        <v>0</v>
      </c>
      <c r="K42" s="1903">
        <f>+'ENERO '!K42+FEBRERO!K42+'MARZO '!K42+ABRIL!K42+MAYO!K42+JUNIO!K42+JULIO!K42+AGOSTO!K42+SEPTIEMBRE!K42+OCTUBRE!K42+NOVIEMBRE!K42+DICIEMBRE!K42</f>
        <v>0</v>
      </c>
      <c r="L42" s="1903">
        <f>+'ENERO '!L42+FEBRERO!L42+'MARZO '!L42+ABRIL!L42+MAYO!L42+JUNIO!L42+JULIO!L42+AGOSTO!L42+SEPTIEMBRE!L42+OCTUBRE!L42+NOVIEMBRE!L42+DICIEMBRE!L42</f>
        <v>0</v>
      </c>
      <c r="M42" s="314" t="s">
        <v>46</v>
      </c>
      <c r="N42" s="276"/>
      <c r="O42" s="276"/>
      <c r="P42" s="215"/>
      <c r="Q42" s="215"/>
      <c r="R42" s="215"/>
      <c r="S42" s="215"/>
      <c r="T42" s="215"/>
      <c r="U42" s="215"/>
      <c r="V42" s="215"/>
      <c r="W42" s="215"/>
      <c r="X42" s="216"/>
      <c r="Y42" s="216"/>
      <c r="Z42" s="216"/>
      <c r="AA42" s="227"/>
      <c r="AB42" s="216"/>
      <c r="AC42" s="216"/>
      <c r="AD42" s="213"/>
      <c r="AE42" s="213"/>
      <c r="AF42" s="216"/>
      <c r="AG42" s="216"/>
      <c r="AH42" s="216"/>
      <c r="AI42" s="216"/>
      <c r="AJ42" s="216"/>
      <c r="AK42" s="216"/>
      <c r="AL42" s="213"/>
      <c r="AM42" s="216"/>
      <c r="AN42" s="216"/>
      <c r="AO42" s="216"/>
      <c r="AP42" s="216"/>
      <c r="AQ42" s="216"/>
      <c r="AR42" s="216"/>
      <c r="AS42" s="216"/>
      <c r="AT42" s="216"/>
      <c r="AU42" s="216"/>
      <c r="AV42" s="216"/>
      <c r="AW42" s="216"/>
      <c r="AX42" s="216"/>
      <c r="AY42" s="216"/>
      <c r="AZ42" s="216"/>
      <c r="BA42" s="216"/>
      <c r="BB42" s="216"/>
      <c r="BC42" s="216"/>
      <c r="BD42" s="216"/>
      <c r="BE42" s="216"/>
      <c r="BF42" s="216"/>
      <c r="BG42" s="216"/>
      <c r="BH42" s="216"/>
      <c r="BI42" s="216"/>
      <c r="BJ42" s="216"/>
      <c r="BK42" s="216"/>
      <c r="BL42" s="216"/>
      <c r="BM42" s="216"/>
      <c r="BN42" s="216"/>
      <c r="BO42" s="216"/>
      <c r="BP42" s="298" t="s">
        <v>22</v>
      </c>
      <c r="BQ42" s="298" t="s">
        <v>22</v>
      </c>
      <c r="BR42" s="298" t="s">
        <v>22</v>
      </c>
      <c r="BS42" s="298" t="s">
        <v>22</v>
      </c>
      <c r="BT42" s="318">
        <v>0</v>
      </c>
      <c r="BU42" s="318">
        <v>0</v>
      </c>
      <c r="BV42" s="318" t="s">
        <v>22</v>
      </c>
      <c r="BW42" s="318">
        <v>0</v>
      </c>
    </row>
    <row r="43" spans="1:75" ht="15" customHeight="1" x14ac:dyDescent="0.25">
      <c r="A43" s="277" t="s">
        <v>56</v>
      </c>
      <c r="B43" s="277"/>
      <c r="C43" s="1903">
        <f>+'ENERO '!C43+FEBRERO!C43+'MARZO '!C43+ABRIL!C43+MAYO!C43+JUNIO!C43+JULIO!C43+AGOSTO!C43+SEPTIEMBRE!C43+OCTUBRE!C43+NOVIEMBRE!C43+DICIEMBRE!C43</f>
        <v>0</v>
      </c>
      <c r="D43" s="1903">
        <f>+'ENERO '!D43+FEBRERO!D43+'MARZO '!D43+ABRIL!D43+MAYO!D43+JUNIO!D43+JULIO!D43+AGOSTO!D43+SEPTIEMBRE!D43+OCTUBRE!D43+NOVIEMBRE!D43+DICIEMBRE!D43</f>
        <v>0</v>
      </c>
      <c r="E43" s="1903">
        <f>+'ENERO '!E43+FEBRERO!E43+'MARZO '!E43+ABRIL!E43+MAYO!E43+JUNIO!E43+JULIO!E43+AGOSTO!E43+SEPTIEMBRE!E43+OCTUBRE!E43+NOVIEMBRE!E43+DICIEMBRE!E43</f>
        <v>0</v>
      </c>
      <c r="F43" s="1903">
        <f>+'ENERO '!F43+FEBRERO!F43+'MARZO '!F43+ABRIL!F43+MAYO!F43+JUNIO!F43+JULIO!F43+AGOSTO!F43+SEPTIEMBRE!F43+OCTUBRE!F43+NOVIEMBRE!F43+DICIEMBRE!F43</f>
        <v>0</v>
      </c>
      <c r="G43" s="1903">
        <f>+'ENERO '!G43+FEBRERO!G43+'MARZO '!G43+ABRIL!G43+MAYO!G43+JUNIO!G43+JULIO!G43+AGOSTO!G43+SEPTIEMBRE!G43+OCTUBRE!G43+NOVIEMBRE!G43+DICIEMBRE!G43</f>
        <v>0</v>
      </c>
      <c r="H43" s="1903">
        <f>+'ENERO '!H43+FEBRERO!H43+'MARZO '!H43+ABRIL!H43+MAYO!H43+JUNIO!H43+JULIO!H43+AGOSTO!H43+SEPTIEMBRE!H43+OCTUBRE!H43+NOVIEMBRE!H43+DICIEMBRE!H43</f>
        <v>0</v>
      </c>
      <c r="I43" s="1903">
        <f>+'ENERO '!I43+FEBRERO!I43+'MARZO '!I43+ABRIL!I43+MAYO!I43+JUNIO!I43+JULIO!I43+AGOSTO!I43+SEPTIEMBRE!I43+OCTUBRE!I43+NOVIEMBRE!I43+DICIEMBRE!I43</f>
        <v>0</v>
      </c>
      <c r="J43" s="1903">
        <f>+'ENERO '!J43+FEBRERO!J43+'MARZO '!J43+ABRIL!J43+MAYO!J43+JUNIO!J43+JULIO!J43+AGOSTO!J43+SEPTIEMBRE!J43+OCTUBRE!J43+NOVIEMBRE!J43+DICIEMBRE!J43</f>
        <v>0</v>
      </c>
      <c r="K43" s="1903">
        <f>+'ENERO '!K43+FEBRERO!K43+'MARZO '!K43+ABRIL!K43+MAYO!K43+JUNIO!K43+JULIO!K43+AGOSTO!K43+SEPTIEMBRE!K43+OCTUBRE!K43+NOVIEMBRE!K43+DICIEMBRE!K43</f>
        <v>0</v>
      </c>
      <c r="L43" s="1903">
        <f>+'ENERO '!L43+FEBRERO!L43+'MARZO '!L43+ABRIL!L43+MAYO!L43+JUNIO!L43+JULIO!L43+AGOSTO!L43+SEPTIEMBRE!L43+OCTUBRE!L43+NOVIEMBRE!L43+DICIEMBRE!L43</f>
        <v>0</v>
      </c>
      <c r="M43" s="278"/>
      <c r="N43" s="264"/>
      <c r="O43" s="264"/>
      <c r="P43" s="253"/>
      <c r="Q43" s="253"/>
      <c r="R43" s="253"/>
      <c r="S43" s="253"/>
      <c r="T43" s="215"/>
      <c r="U43" s="215"/>
      <c r="V43" s="215"/>
      <c r="W43" s="215"/>
      <c r="X43" s="215"/>
      <c r="Y43" s="215"/>
      <c r="Z43" s="213"/>
      <c r="AA43" s="213"/>
      <c r="AB43" s="213"/>
      <c r="AC43" s="213"/>
      <c r="AD43" s="213"/>
      <c r="AE43" s="213"/>
      <c r="AF43" s="216"/>
      <c r="AG43" s="216"/>
      <c r="AH43" s="216"/>
      <c r="AI43" s="216"/>
      <c r="AJ43" s="216"/>
      <c r="AK43" s="216"/>
      <c r="AL43" s="213"/>
      <c r="AM43" s="216"/>
      <c r="AN43" s="216"/>
      <c r="AO43" s="216"/>
      <c r="AP43" s="216"/>
      <c r="AQ43" s="216"/>
      <c r="AR43" s="216"/>
      <c r="AS43" s="216"/>
      <c r="AT43" s="216"/>
      <c r="AU43" s="216"/>
      <c r="AV43" s="216"/>
      <c r="AW43" s="216"/>
      <c r="AX43" s="216"/>
      <c r="AY43" s="216"/>
      <c r="AZ43" s="216"/>
      <c r="BA43" s="216"/>
      <c r="BB43" s="216"/>
      <c r="BC43" s="216"/>
      <c r="BD43" s="216"/>
      <c r="BE43" s="216"/>
      <c r="BF43" s="216"/>
      <c r="BG43" s="216"/>
      <c r="BH43" s="216"/>
      <c r="BI43" s="216"/>
      <c r="BJ43" s="216"/>
      <c r="BK43" s="216"/>
      <c r="BL43" s="216"/>
      <c r="BM43" s="216"/>
      <c r="BN43" s="216"/>
      <c r="BO43" s="216"/>
      <c r="BP43" s="213"/>
      <c r="BQ43" s="213"/>
      <c r="BR43" s="213"/>
      <c r="BS43" s="213"/>
      <c r="BT43" s="213"/>
      <c r="BU43" s="213"/>
      <c r="BV43" s="216"/>
      <c r="BW43" s="216"/>
    </row>
    <row r="44" spans="1:75" ht="15" customHeight="1" x14ac:dyDescent="0.25">
      <c r="A44" s="2041" t="s">
        <v>37</v>
      </c>
      <c r="B44" s="2042"/>
      <c r="C44" s="2015" t="s">
        <v>4</v>
      </c>
      <c r="D44" s="2037" t="s">
        <v>5</v>
      </c>
      <c r="E44" s="2045"/>
      <c r="F44" s="2045"/>
      <c r="G44" s="2045"/>
      <c r="H44" s="2045"/>
      <c r="I44" s="2038"/>
      <c r="J44" s="2037" t="s">
        <v>6</v>
      </c>
      <c r="K44" s="2038"/>
      <c r="L44" s="2015" t="s">
        <v>7</v>
      </c>
      <c r="M44" s="213"/>
      <c r="N44" s="213"/>
      <c r="O44" s="213"/>
      <c r="P44" s="213"/>
      <c r="Q44" s="213"/>
      <c r="R44" s="213"/>
      <c r="S44" s="213"/>
      <c r="T44" s="215"/>
      <c r="U44" s="215"/>
      <c r="V44" s="215"/>
      <c r="W44" s="215"/>
      <c r="X44" s="215"/>
      <c r="Y44" s="215"/>
      <c r="Z44" s="213"/>
      <c r="AA44" s="213"/>
      <c r="AB44" s="213"/>
      <c r="AC44" s="213"/>
      <c r="AD44" s="213"/>
      <c r="AE44" s="213"/>
      <c r="AF44" s="216"/>
      <c r="AG44" s="216"/>
      <c r="AH44" s="216"/>
      <c r="AI44" s="216"/>
      <c r="AJ44" s="216"/>
      <c r="AK44" s="216"/>
      <c r="AL44" s="213"/>
      <c r="AM44" s="216"/>
      <c r="AN44" s="216"/>
      <c r="AO44" s="216"/>
      <c r="AP44" s="216"/>
      <c r="AQ44" s="216"/>
      <c r="AR44" s="216"/>
      <c r="AS44" s="216"/>
      <c r="AT44" s="216"/>
      <c r="AU44" s="216"/>
      <c r="AV44" s="216"/>
      <c r="AW44" s="216"/>
      <c r="AX44" s="216"/>
      <c r="AY44" s="216"/>
      <c r="AZ44" s="216"/>
      <c r="BA44" s="216"/>
      <c r="BB44" s="216"/>
      <c r="BC44" s="216"/>
      <c r="BD44" s="216"/>
      <c r="BE44" s="216"/>
      <c r="BF44" s="216"/>
      <c r="BG44" s="216"/>
      <c r="BH44" s="216"/>
      <c r="BI44" s="216"/>
      <c r="BJ44" s="216"/>
      <c r="BK44" s="216"/>
      <c r="BL44" s="216"/>
      <c r="BM44" s="216"/>
      <c r="BN44" s="216"/>
      <c r="BO44" s="216"/>
      <c r="BP44" s="213"/>
      <c r="BQ44" s="213"/>
      <c r="BR44" s="213"/>
      <c r="BS44" s="213"/>
      <c r="BT44" s="213"/>
      <c r="BU44" s="213"/>
      <c r="BV44" s="216"/>
      <c r="BW44" s="216"/>
    </row>
    <row r="45" spans="1:75" ht="15" customHeight="1" x14ac:dyDescent="0.25">
      <c r="A45" s="2043"/>
      <c r="B45" s="2044"/>
      <c r="C45" s="2017"/>
      <c r="D45" s="224" t="s">
        <v>10</v>
      </c>
      <c r="E45" s="228" t="s">
        <v>11</v>
      </c>
      <c r="F45" s="228" t="s">
        <v>12</v>
      </c>
      <c r="G45" s="228" t="s">
        <v>13</v>
      </c>
      <c r="H45" s="228" t="s">
        <v>14</v>
      </c>
      <c r="I45" s="241" t="s">
        <v>15</v>
      </c>
      <c r="J45" s="224" t="s">
        <v>16</v>
      </c>
      <c r="K45" s="241" t="s">
        <v>17</v>
      </c>
      <c r="L45" s="2017"/>
      <c r="M45" s="233"/>
      <c r="N45" s="213"/>
      <c r="O45" s="213"/>
      <c r="P45" s="213"/>
      <c r="Q45" s="213"/>
      <c r="R45" s="213"/>
      <c r="S45" s="213"/>
      <c r="T45" s="215"/>
      <c r="U45" s="215"/>
      <c r="V45" s="215"/>
      <c r="W45" s="215"/>
      <c r="X45" s="215"/>
      <c r="Y45" s="215"/>
      <c r="Z45" s="213"/>
      <c r="AA45" s="213"/>
      <c r="AB45" s="213"/>
      <c r="AC45" s="213"/>
      <c r="AD45" s="213"/>
      <c r="AE45" s="213"/>
      <c r="AF45" s="216"/>
      <c r="AG45" s="216"/>
      <c r="AH45" s="216"/>
      <c r="AI45" s="216"/>
      <c r="AJ45" s="216"/>
      <c r="AK45" s="216"/>
      <c r="AL45" s="213"/>
      <c r="AM45" s="216"/>
      <c r="AN45" s="216"/>
      <c r="AO45" s="216"/>
      <c r="AP45" s="216"/>
      <c r="AQ45" s="216"/>
      <c r="AR45" s="216"/>
      <c r="AS45" s="216"/>
      <c r="AT45" s="216"/>
      <c r="AU45" s="216"/>
      <c r="AV45" s="216"/>
      <c r="AW45" s="216"/>
      <c r="AX45" s="216"/>
      <c r="AY45" s="216"/>
      <c r="AZ45" s="216"/>
      <c r="BA45" s="216"/>
      <c r="BB45" s="216"/>
      <c r="BC45" s="216"/>
      <c r="BD45" s="216"/>
      <c r="BE45" s="216"/>
      <c r="BF45" s="216"/>
      <c r="BG45" s="216"/>
      <c r="BH45" s="216"/>
      <c r="BI45" s="216"/>
      <c r="BJ45" s="216"/>
      <c r="BK45" s="216"/>
      <c r="BL45" s="216"/>
      <c r="BM45" s="216"/>
      <c r="BN45" s="216"/>
      <c r="BO45" s="216"/>
      <c r="BP45" s="213"/>
      <c r="BQ45" s="213"/>
      <c r="BR45" s="213"/>
      <c r="BS45" s="213"/>
      <c r="BT45" s="213"/>
      <c r="BU45" s="213"/>
      <c r="BV45" s="216"/>
      <c r="BW45" s="216"/>
    </row>
    <row r="46" spans="1:75" ht="15" customHeight="1" x14ac:dyDescent="0.25">
      <c r="A46" s="2046" t="s">
        <v>42</v>
      </c>
      <c r="B46" s="2047"/>
      <c r="C46" s="1903">
        <f>+'ENERO '!C46+FEBRERO!C46+'MARZO '!C46+ABRIL!C46+MAYO!C46+JUNIO!C46+JULIO!C46+AGOSTO!C46+SEPTIEMBRE!C46+OCTUBRE!C46+NOVIEMBRE!C46+DICIEMBRE!C46</f>
        <v>0</v>
      </c>
      <c r="D46" s="1903">
        <f>+'ENERO '!D46+FEBRERO!D46+'MARZO '!D46+ABRIL!D46+MAYO!D46+JUNIO!D46+JULIO!D46+AGOSTO!D46+SEPTIEMBRE!D46+OCTUBRE!D46+NOVIEMBRE!D46+DICIEMBRE!D46</f>
        <v>0</v>
      </c>
      <c r="E46" s="1903">
        <f>+'ENERO '!E46+FEBRERO!E46+'MARZO '!E46+ABRIL!E46+MAYO!E46+JUNIO!E46+JULIO!E46+AGOSTO!E46+SEPTIEMBRE!E46+OCTUBRE!E46+NOVIEMBRE!E46+DICIEMBRE!E46</f>
        <v>0</v>
      </c>
      <c r="F46" s="1903">
        <f>+'ENERO '!F46+FEBRERO!F46+'MARZO '!F46+ABRIL!F46+MAYO!F46+JUNIO!F46+JULIO!F46+AGOSTO!F46+SEPTIEMBRE!F46+OCTUBRE!F46+NOVIEMBRE!F46+DICIEMBRE!F46</f>
        <v>0</v>
      </c>
      <c r="G46" s="1903">
        <f>+'ENERO '!G46+FEBRERO!G46+'MARZO '!G46+ABRIL!G46+MAYO!G46+JUNIO!G46+JULIO!G46+AGOSTO!G46+SEPTIEMBRE!G46+OCTUBRE!G46+NOVIEMBRE!G46+DICIEMBRE!G46</f>
        <v>0</v>
      </c>
      <c r="H46" s="1903">
        <f>+'ENERO '!H46+FEBRERO!H46+'MARZO '!H46+ABRIL!H46+MAYO!H46+JUNIO!H46+JULIO!H46+AGOSTO!H46+SEPTIEMBRE!H46+OCTUBRE!H46+NOVIEMBRE!H46+DICIEMBRE!H46</f>
        <v>0</v>
      </c>
      <c r="I46" s="1903">
        <f>+'ENERO '!I46+FEBRERO!I46+'MARZO '!I46+ABRIL!I46+MAYO!I46+JUNIO!I46+JULIO!I46+AGOSTO!I46+SEPTIEMBRE!I46+OCTUBRE!I46+NOVIEMBRE!I46+DICIEMBRE!I46</f>
        <v>0</v>
      </c>
      <c r="J46" s="1903">
        <f>+'ENERO '!J46+FEBRERO!J46+'MARZO '!J46+ABRIL!J46+MAYO!J46+JUNIO!J46+JULIO!J46+AGOSTO!J46+SEPTIEMBRE!J46+OCTUBRE!J46+NOVIEMBRE!J46+DICIEMBRE!J46</f>
        <v>0</v>
      </c>
      <c r="K46" s="1903">
        <f>+'ENERO '!K46+FEBRERO!K46+'MARZO '!K46+ABRIL!K46+MAYO!K46+JUNIO!K46+JULIO!K46+AGOSTO!K46+SEPTIEMBRE!K46+OCTUBRE!K46+NOVIEMBRE!K46+DICIEMBRE!K46</f>
        <v>0</v>
      </c>
      <c r="L46" s="1903">
        <f>+'ENERO '!L46+FEBRERO!L46+'MARZO '!L46+ABRIL!L46+MAYO!L46+JUNIO!L46+JULIO!L46+AGOSTO!L46+SEPTIEMBRE!L46+OCTUBRE!L46+NOVIEMBRE!L46+DICIEMBRE!L46</f>
        <v>0</v>
      </c>
      <c r="M46" s="314" t="s">
        <v>46</v>
      </c>
      <c r="N46" s="276"/>
      <c r="O46" s="276"/>
      <c r="P46" s="215"/>
      <c r="Q46" s="215"/>
      <c r="R46" s="215"/>
      <c r="S46" s="215"/>
      <c r="T46" s="215"/>
      <c r="U46" s="215"/>
      <c r="V46" s="215"/>
      <c r="W46" s="215"/>
      <c r="X46" s="216"/>
      <c r="Y46" s="216"/>
      <c r="Z46" s="216"/>
      <c r="AA46" s="227"/>
      <c r="AB46" s="216"/>
      <c r="AC46" s="216"/>
      <c r="AD46" s="213"/>
      <c r="AE46" s="213"/>
      <c r="AF46" s="216"/>
      <c r="AG46" s="216"/>
      <c r="AH46" s="216"/>
      <c r="AI46" s="216"/>
      <c r="AJ46" s="216"/>
      <c r="AK46" s="216"/>
      <c r="AL46" s="213"/>
      <c r="AM46" s="216"/>
      <c r="AN46" s="216"/>
      <c r="AO46" s="216"/>
      <c r="AP46" s="216"/>
      <c r="AQ46" s="216"/>
      <c r="AR46" s="216"/>
      <c r="AS46" s="216"/>
      <c r="AT46" s="216"/>
      <c r="AU46" s="216"/>
      <c r="AV46" s="216"/>
      <c r="AW46" s="216"/>
      <c r="AX46" s="216"/>
      <c r="AY46" s="216"/>
      <c r="AZ46" s="216"/>
      <c r="BA46" s="216"/>
      <c r="BB46" s="216"/>
      <c r="BC46" s="216"/>
      <c r="BD46" s="216"/>
      <c r="BE46" s="216"/>
      <c r="BF46" s="216"/>
      <c r="BG46" s="216"/>
      <c r="BH46" s="216"/>
      <c r="BI46" s="216"/>
      <c r="BJ46" s="216"/>
      <c r="BK46" s="216"/>
      <c r="BL46" s="216"/>
      <c r="BM46" s="216"/>
      <c r="BN46" s="216"/>
      <c r="BO46" s="216"/>
      <c r="BP46" s="298" t="s">
        <v>22</v>
      </c>
      <c r="BQ46" s="298" t="s">
        <v>22</v>
      </c>
      <c r="BR46" s="298" t="s">
        <v>22</v>
      </c>
      <c r="BS46" s="298" t="s">
        <v>22</v>
      </c>
      <c r="BT46" s="318">
        <v>0</v>
      </c>
      <c r="BU46" s="318">
        <v>0</v>
      </c>
      <c r="BV46" s="318" t="s">
        <v>22</v>
      </c>
      <c r="BW46" s="318">
        <v>0</v>
      </c>
    </row>
    <row r="47" spans="1:75" ht="15" customHeight="1" x14ac:dyDescent="0.25">
      <c r="A47" s="2031" t="s">
        <v>54</v>
      </c>
      <c r="B47" s="2032"/>
      <c r="C47" s="1903">
        <f>+'ENERO '!C47+FEBRERO!C47+'MARZO '!C47+ABRIL!C47+MAYO!C47+JUNIO!C47+JULIO!C47+AGOSTO!C47+SEPTIEMBRE!C47+OCTUBRE!C47+NOVIEMBRE!C47+DICIEMBRE!C47</f>
        <v>0</v>
      </c>
      <c r="D47" s="1903">
        <f>+'ENERO '!D47+FEBRERO!D47+'MARZO '!D47+ABRIL!D47+MAYO!D47+JUNIO!D47+JULIO!D47+AGOSTO!D47+SEPTIEMBRE!D47+OCTUBRE!D47+NOVIEMBRE!D47+DICIEMBRE!D47</f>
        <v>0</v>
      </c>
      <c r="E47" s="1903">
        <f>+'ENERO '!E47+FEBRERO!E47+'MARZO '!E47+ABRIL!E47+MAYO!E47+JUNIO!E47+JULIO!E47+AGOSTO!E47+SEPTIEMBRE!E47+OCTUBRE!E47+NOVIEMBRE!E47+DICIEMBRE!E47</f>
        <v>0</v>
      </c>
      <c r="F47" s="1903">
        <f>+'ENERO '!F47+FEBRERO!F47+'MARZO '!F47+ABRIL!F47+MAYO!F47+JUNIO!F47+JULIO!F47+AGOSTO!F47+SEPTIEMBRE!F47+OCTUBRE!F47+NOVIEMBRE!F47+DICIEMBRE!F47</f>
        <v>0</v>
      </c>
      <c r="G47" s="1903">
        <f>+'ENERO '!G47+FEBRERO!G47+'MARZO '!G47+ABRIL!G47+MAYO!G47+JUNIO!G47+JULIO!G47+AGOSTO!G47+SEPTIEMBRE!G47+OCTUBRE!G47+NOVIEMBRE!G47+DICIEMBRE!G47</f>
        <v>0</v>
      </c>
      <c r="H47" s="1903">
        <f>+'ENERO '!H47+FEBRERO!H47+'MARZO '!H47+ABRIL!H47+MAYO!H47+JUNIO!H47+JULIO!H47+AGOSTO!H47+SEPTIEMBRE!H47+OCTUBRE!H47+NOVIEMBRE!H47+DICIEMBRE!H47</f>
        <v>0</v>
      </c>
      <c r="I47" s="1903">
        <f>+'ENERO '!I47+FEBRERO!I47+'MARZO '!I47+ABRIL!I47+MAYO!I47+JUNIO!I47+JULIO!I47+AGOSTO!I47+SEPTIEMBRE!I47+OCTUBRE!I47+NOVIEMBRE!I47+DICIEMBRE!I47</f>
        <v>0</v>
      </c>
      <c r="J47" s="1903">
        <f>+'ENERO '!J47+FEBRERO!J47+'MARZO '!J47+ABRIL!J47+MAYO!J47+JUNIO!J47+JULIO!J47+AGOSTO!J47+SEPTIEMBRE!J47+OCTUBRE!J47+NOVIEMBRE!J47+DICIEMBRE!J47</f>
        <v>0</v>
      </c>
      <c r="K47" s="1903">
        <f>+'ENERO '!K47+FEBRERO!K47+'MARZO '!K47+ABRIL!K47+MAYO!K47+JUNIO!K47+JULIO!K47+AGOSTO!K47+SEPTIEMBRE!K47+OCTUBRE!K47+NOVIEMBRE!K47+DICIEMBRE!K47</f>
        <v>0</v>
      </c>
      <c r="L47" s="1903">
        <f>+'ENERO '!L47+FEBRERO!L47+'MARZO '!L47+ABRIL!L47+MAYO!L47+JUNIO!L47+JULIO!L47+AGOSTO!L47+SEPTIEMBRE!L47+OCTUBRE!L47+NOVIEMBRE!L47+DICIEMBRE!L47</f>
        <v>0</v>
      </c>
      <c r="M47" s="314" t="s">
        <v>46</v>
      </c>
      <c r="N47" s="276"/>
      <c r="O47" s="276"/>
      <c r="P47" s="215"/>
      <c r="Q47" s="215"/>
      <c r="R47" s="215"/>
      <c r="S47" s="215"/>
      <c r="T47" s="215"/>
      <c r="U47" s="215"/>
      <c r="V47" s="215"/>
      <c r="W47" s="215"/>
      <c r="X47" s="216"/>
      <c r="Y47" s="216"/>
      <c r="Z47" s="216"/>
      <c r="AA47" s="227"/>
      <c r="AB47" s="216"/>
      <c r="AC47" s="216"/>
      <c r="AD47" s="213"/>
      <c r="AE47" s="213"/>
      <c r="AF47" s="216"/>
      <c r="AG47" s="216"/>
      <c r="AH47" s="216"/>
      <c r="AI47" s="216"/>
      <c r="AJ47" s="216"/>
      <c r="AK47" s="216"/>
      <c r="AL47" s="213"/>
      <c r="AM47" s="216"/>
      <c r="AN47" s="216"/>
      <c r="AO47" s="216"/>
      <c r="AP47" s="216"/>
      <c r="AQ47" s="216"/>
      <c r="AR47" s="216"/>
      <c r="AS47" s="216"/>
      <c r="AT47" s="216"/>
      <c r="AU47" s="216"/>
      <c r="AV47" s="216"/>
      <c r="AW47" s="216"/>
      <c r="AX47" s="216"/>
      <c r="AY47" s="216"/>
      <c r="AZ47" s="216"/>
      <c r="BA47" s="216"/>
      <c r="BB47" s="216"/>
      <c r="BC47" s="216"/>
      <c r="BD47" s="216"/>
      <c r="BE47" s="216"/>
      <c r="BF47" s="216"/>
      <c r="BG47" s="216"/>
      <c r="BH47" s="216"/>
      <c r="BI47" s="216"/>
      <c r="BJ47" s="216"/>
      <c r="BK47" s="216"/>
      <c r="BL47" s="216"/>
      <c r="BM47" s="216"/>
      <c r="BN47" s="216"/>
      <c r="BO47" s="216"/>
      <c r="BP47" s="298" t="s">
        <v>22</v>
      </c>
      <c r="BQ47" s="298" t="s">
        <v>22</v>
      </c>
      <c r="BR47" s="298" t="s">
        <v>22</v>
      </c>
      <c r="BS47" s="298" t="s">
        <v>22</v>
      </c>
      <c r="BT47" s="318">
        <v>0</v>
      </c>
      <c r="BU47" s="318">
        <v>0</v>
      </c>
      <c r="BV47" s="318" t="s">
        <v>22</v>
      </c>
      <c r="BW47" s="318">
        <v>0</v>
      </c>
    </row>
    <row r="48" spans="1:75" ht="15" customHeight="1" x14ac:dyDescent="0.25">
      <c r="A48" s="2031" t="s">
        <v>43</v>
      </c>
      <c r="B48" s="2032"/>
      <c r="C48" s="1903">
        <f>+'ENERO '!C48+FEBRERO!C48+'MARZO '!C48+ABRIL!C48+MAYO!C48+JUNIO!C48+JULIO!C48+AGOSTO!C48+SEPTIEMBRE!C48+OCTUBRE!C48+NOVIEMBRE!C48+DICIEMBRE!C48</f>
        <v>0</v>
      </c>
      <c r="D48" s="1903">
        <f>+'ENERO '!D48+FEBRERO!D48+'MARZO '!D48+ABRIL!D48+MAYO!D48+JUNIO!D48+JULIO!D48+AGOSTO!D48+SEPTIEMBRE!D48+OCTUBRE!D48+NOVIEMBRE!D48+DICIEMBRE!D48</f>
        <v>0</v>
      </c>
      <c r="E48" s="1903">
        <f>+'ENERO '!E48+FEBRERO!E48+'MARZO '!E48+ABRIL!E48+MAYO!E48+JUNIO!E48+JULIO!E48+AGOSTO!E48+SEPTIEMBRE!E48+OCTUBRE!E48+NOVIEMBRE!E48+DICIEMBRE!E48</f>
        <v>0</v>
      </c>
      <c r="F48" s="1903">
        <f>+'ENERO '!F48+FEBRERO!F48+'MARZO '!F48+ABRIL!F48+MAYO!F48+JUNIO!F48+JULIO!F48+AGOSTO!F48+SEPTIEMBRE!F48+OCTUBRE!F48+NOVIEMBRE!F48+DICIEMBRE!F48</f>
        <v>0</v>
      </c>
      <c r="G48" s="1903">
        <f>+'ENERO '!G48+FEBRERO!G48+'MARZO '!G48+ABRIL!G48+MAYO!G48+JUNIO!G48+JULIO!G48+AGOSTO!G48+SEPTIEMBRE!G48+OCTUBRE!G48+NOVIEMBRE!G48+DICIEMBRE!G48</f>
        <v>0</v>
      </c>
      <c r="H48" s="1903">
        <f>+'ENERO '!H48+FEBRERO!H48+'MARZO '!H48+ABRIL!H48+MAYO!H48+JUNIO!H48+JULIO!H48+AGOSTO!H48+SEPTIEMBRE!H48+OCTUBRE!H48+NOVIEMBRE!H48+DICIEMBRE!H48</f>
        <v>0</v>
      </c>
      <c r="I48" s="1903">
        <f>+'ENERO '!I48+FEBRERO!I48+'MARZO '!I48+ABRIL!I48+MAYO!I48+JUNIO!I48+JULIO!I48+AGOSTO!I48+SEPTIEMBRE!I48+OCTUBRE!I48+NOVIEMBRE!I48+DICIEMBRE!I48</f>
        <v>0</v>
      </c>
      <c r="J48" s="1903">
        <f>+'ENERO '!J48+FEBRERO!J48+'MARZO '!J48+ABRIL!J48+MAYO!J48+JUNIO!J48+JULIO!J48+AGOSTO!J48+SEPTIEMBRE!J48+OCTUBRE!J48+NOVIEMBRE!J48+DICIEMBRE!J48</f>
        <v>0</v>
      </c>
      <c r="K48" s="1903">
        <f>+'ENERO '!K48+FEBRERO!K48+'MARZO '!K48+ABRIL!K48+MAYO!K48+JUNIO!K48+JULIO!K48+AGOSTO!K48+SEPTIEMBRE!K48+OCTUBRE!K48+NOVIEMBRE!K48+DICIEMBRE!K48</f>
        <v>0</v>
      </c>
      <c r="L48" s="1903">
        <f>+'ENERO '!L48+FEBRERO!L48+'MARZO '!L48+ABRIL!L48+MAYO!L48+JUNIO!L48+JULIO!L48+AGOSTO!L48+SEPTIEMBRE!L48+OCTUBRE!L48+NOVIEMBRE!L48+DICIEMBRE!L48</f>
        <v>0</v>
      </c>
      <c r="M48" s="314" t="s">
        <v>46</v>
      </c>
      <c r="N48" s="317"/>
      <c r="O48" s="276"/>
      <c r="P48" s="215"/>
      <c r="Q48" s="215"/>
      <c r="R48" s="215"/>
      <c r="S48" s="215"/>
      <c r="T48" s="215"/>
      <c r="U48" s="215"/>
      <c r="V48" s="215"/>
      <c r="W48" s="215"/>
      <c r="X48" s="216"/>
      <c r="Y48" s="216"/>
      <c r="Z48" s="216"/>
      <c r="AA48" s="227"/>
      <c r="AB48" s="216"/>
      <c r="AC48" s="216"/>
      <c r="AD48" s="213"/>
      <c r="AE48" s="213"/>
      <c r="AF48" s="216"/>
      <c r="AG48" s="216"/>
      <c r="AH48" s="216"/>
      <c r="AI48" s="216"/>
      <c r="AJ48" s="216"/>
      <c r="AK48" s="216"/>
      <c r="AL48" s="213"/>
      <c r="AM48" s="216"/>
      <c r="AN48" s="216"/>
      <c r="AO48" s="216"/>
      <c r="AP48" s="216"/>
      <c r="AQ48" s="216"/>
      <c r="AR48" s="216"/>
      <c r="AS48" s="216"/>
      <c r="AT48" s="216"/>
      <c r="AU48" s="216"/>
      <c r="AV48" s="216"/>
      <c r="AW48" s="216"/>
      <c r="AX48" s="216"/>
      <c r="AY48" s="216"/>
      <c r="AZ48" s="216"/>
      <c r="BA48" s="216"/>
      <c r="BB48" s="216"/>
      <c r="BC48" s="216"/>
      <c r="BD48" s="216"/>
      <c r="BE48" s="216"/>
      <c r="BF48" s="216"/>
      <c r="BG48" s="216"/>
      <c r="BH48" s="216"/>
      <c r="BI48" s="216"/>
      <c r="BJ48" s="216"/>
      <c r="BK48" s="216"/>
      <c r="BL48" s="216"/>
      <c r="BM48" s="216"/>
      <c r="BN48" s="216"/>
      <c r="BO48" s="216"/>
      <c r="BP48" s="298" t="s">
        <v>22</v>
      </c>
      <c r="BQ48" s="298" t="s">
        <v>22</v>
      </c>
      <c r="BR48" s="298" t="s">
        <v>22</v>
      </c>
      <c r="BS48" s="298" t="s">
        <v>22</v>
      </c>
      <c r="BT48" s="318">
        <v>0</v>
      </c>
      <c r="BU48" s="318">
        <v>0</v>
      </c>
      <c r="BV48" s="318" t="s">
        <v>22</v>
      </c>
      <c r="BW48" s="318">
        <v>0</v>
      </c>
    </row>
    <row r="49" spans="1:75" ht="15" customHeight="1" x14ac:dyDescent="0.25">
      <c r="A49" s="2031" t="s">
        <v>57</v>
      </c>
      <c r="B49" s="2032"/>
      <c r="C49" s="1903">
        <f>+'ENERO '!C49+FEBRERO!C49+'MARZO '!C49+ABRIL!C49+MAYO!C49+JUNIO!C49+JULIO!C49+AGOSTO!C49+SEPTIEMBRE!C49+OCTUBRE!C49+NOVIEMBRE!C49+DICIEMBRE!C49</f>
        <v>0</v>
      </c>
      <c r="D49" s="1903">
        <f>+'ENERO '!D49+FEBRERO!D49+'MARZO '!D49+ABRIL!D49+MAYO!D49+JUNIO!D49+JULIO!D49+AGOSTO!D49+SEPTIEMBRE!D49+OCTUBRE!D49+NOVIEMBRE!D49+DICIEMBRE!D49</f>
        <v>0</v>
      </c>
      <c r="E49" s="1903">
        <f>+'ENERO '!E49+FEBRERO!E49+'MARZO '!E49+ABRIL!E49+MAYO!E49+JUNIO!E49+JULIO!E49+AGOSTO!E49+SEPTIEMBRE!E49+OCTUBRE!E49+NOVIEMBRE!E49+DICIEMBRE!E49</f>
        <v>0</v>
      </c>
      <c r="F49" s="1903">
        <f>+'ENERO '!F49+FEBRERO!F49+'MARZO '!F49+ABRIL!F49+MAYO!F49+JUNIO!F49+JULIO!F49+AGOSTO!F49+SEPTIEMBRE!F49+OCTUBRE!F49+NOVIEMBRE!F49+DICIEMBRE!F49</f>
        <v>0</v>
      </c>
      <c r="G49" s="1903">
        <f>+'ENERO '!G49+FEBRERO!G49+'MARZO '!G49+ABRIL!G49+MAYO!G49+JUNIO!G49+JULIO!G49+AGOSTO!G49+SEPTIEMBRE!G49+OCTUBRE!G49+NOVIEMBRE!G49+DICIEMBRE!G49</f>
        <v>0</v>
      </c>
      <c r="H49" s="1903">
        <f>+'ENERO '!H49+FEBRERO!H49+'MARZO '!H49+ABRIL!H49+MAYO!H49+JUNIO!H49+JULIO!H49+AGOSTO!H49+SEPTIEMBRE!H49+OCTUBRE!H49+NOVIEMBRE!H49+DICIEMBRE!H49</f>
        <v>0</v>
      </c>
      <c r="I49" s="1903">
        <f>+'ENERO '!I49+FEBRERO!I49+'MARZO '!I49+ABRIL!I49+MAYO!I49+JUNIO!I49+JULIO!I49+AGOSTO!I49+SEPTIEMBRE!I49+OCTUBRE!I49+NOVIEMBRE!I49+DICIEMBRE!I49</f>
        <v>0</v>
      </c>
      <c r="J49" s="1903">
        <f>+'ENERO '!J49+FEBRERO!J49+'MARZO '!J49+ABRIL!J49+MAYO!J49+JUNIO!J49+JULIO!J49+AGOSTO!J49+SEPTIEMBRE!J49+OCTUBRE!J49+NOVIEMBRE!J49+DICIEMBRE!J49</f>
        <v>0</v>
      </c>
      <c r="K49" s="1903">
        <f>+'ENERO '!K49+FEBRERO!K49+'MARZO '!K49+ABRIL!K49+MAYO!K49+JUNIO!K49+JULIO!K49+AGOSTO!K49+SEPTIEMBRE!K49+OCTUBRE!K49+NOVIEMBRE!K49+DICIEMBRE!K49</f>
        <v>0</v>
      </c>
      <c r="L49" s="1903">
        <f>+'ENERO '!L49+FEBRERO!L49+'MARZO '!L49+ABRIL!L49+MAYO!L49+JUNIO!L49+JULIO!L49+AGOSTO!L49+SEPTIEMBRE!L49+OCTUBRE!L49+NOVIEMBRE!L49+DICIEMBRE!L49</f>
        <v>0</v>
      </c>
      <c r="M49" s="314" t="s">
        <v>46</v>
      </c>
      <c r="N49" s="276"/>
      <c r="O49" s="276"/>
      <c r="P49" s="215"/>
      <c r="Q49" s="215"/>
      <c r="R49" s="215"/>
      <c r="S49" s="215"/>
      <c r="T49" s="215"/>
      <c r="U49" s="215"/>
      <c r="V49" s="215"/>
      <c r="W49" s="215"/>
      <c r="X49" s="216"/>
      <c r="Y49" s="216"/>
      <c r="Z49" s="216"/>
      <c r="AA49" s="227"/>
      <c r="AB49" s="216"/>
      <c r="AC49" s="216"/>
      <c r="AD49" s="213"/>
      <c r="AE49" s="213"/>
      <c r="AF49" s="216"/>
      <c r="AG49" s="216"/>
      <c r="AH49" s="216"/>
      <c r="AI49" s="216"/>
      <c r="AJ49" s="216"/>
      <c r="AK49" s="216"/>
      <c r="AL49" s="213"/>
      <c r="AM49" s="216"/>
      <c r="AN49" s="216"/>
      <c r="AO49" s="216"/>
      <c r="AP49" s="216"/>
      <c r="AQ49" s="216"/>
      <c r="AR49" s="216"/>
      <c r="AS49" s="216"/>
      <c r="AT49" s="216"/>
      <c r="AU49" s="216"/>
      <c r="AV49" s="216"/>
      <c r="AW49" s="216"/>
      <c r="AX49" s="216"/>
      <c r="AY49" s="216"/>
      <c r="AZ49" s="216"/>
      <c r="BA49" s="216"/>
      <c r="BB49" s="216"/>
      <c r="BC49" s="216"/>
      <c r="BD49" s="216"/>
      <c r="BE49" s="216"/>
      <c r="BF49" s="216"/>
      <c r="BG49" s="216"/>
      <c r="BH49" s="216"/>
      <c r="BI49" s="216"/>
      <c r="BJ49" s="216"/>
      <c r="BK49" s="216"/>
      <c r="BL49" s="216"/>
      <c r="BM49" s="216"/>
      <c r="BN49" s="216"/>
      <c r="BO49" s="216"/>
      <c r="BP49" s="298" t="s">
        <v>22</v>
      </c>
      <c r="BQ49" s="298" t="s">
        <v>22</v>
      </c>
      <c r="BR49" s="298" t="s">
        <v>22</v>
      </c>
      <c r="BS49" s="298" t="s">
        <v>22</v>
      </c>
      <c r="BT49" s="318">
        <v>0</v>
      </c>
      <c r="BU49" s="318">
        <v>0</v>
      </c>
      <c r="BV49" s="318" t="s">
        <v>22</v>
      </c>
      <c r="BW49" s="318">
        <v>0</v>
      </c>
    </row>
    <row r="50" spans="1:75" ht="15" customHeight="1" x14ac:dyDescent="0.25">
      <c r="A50" s="2039" t="s">
        <v>58</v>
      </c>
      <c r="B50" s="2040"/>
      <c r="C50" s="1903">
        <f>+'ENERO '!C50+FEBRERO!C50+'MARZO '!C50+ABRIL!C50+MAYO!C50+JUNIO!C50+JULIO!C50+AGOSTO!C50+SEPTIEMBRE!C50+OCTUBRE!C50+NOVIEMBRE!C50+DICIEMBRE!C50</f>
        <v>0</v>
      </c>
      <c r="D50" s="1903">
        <f>+'ENERO '!D50+FEBRERO!D50+'MARZO '!D50+ABRIL!D50+MAYO!D50+JUNIO!D50+JULIO!D50+AGOSTO!D50+SEPTIEMBRE!D50+OCTUBRE!D50+NOVIEMBRE!D50+DICIEMBRE!D50</f>
        <v>0</v>
      </c>
      <c r="E50" s="1903">
        <f>+'ENERO '!E50+FEBRERO!E50+'MARZO '!E50+ABRIL!E50+MAYO!E50+JUNIO!E50+JULIO!E50+AGOSTO!E50+SEPTIEMBRE!E50+OCTUBRE!E50+NOVIEMBRE!E50+DICIEMBRE!E50</f>
        <v>0</v>
      </c>
      <c r="F50" s="1903">
        <f>+'ENERO '!F50+FEBRERO!F50+'MARZO '!F50+ABRIL!F50+MAYO!F50+JUNIO!F50+JULIO!F50+AGOSTO!F50+SEPTIEMBRE!F50+OCTUBRE!F50+NOVIEMBRE!F50+DICIEMBRE!F50</f>
        <v>0</v>
      </c>
      <c r="G50" s="1903">
        <f>+'ENERO '!G50+FEBRERO!G50+'MARZO '!G50+ABRIL!G50+MAYO!G50+JUNIO!G50+JULIO!G50+AGOSTO!G50+SEPTIEMBRE!G50+OCTUBRE!G50+NOVIEMBRE!G50+DICIEMBRE!G50</f>
        <v>0</v>
      </c>
      <c r="H50" s="1903">
        <f>+'ENERO '!H50+FEBRERO!H50+'MARZO '!H50+ABRIL!H50+MAYO!H50+JUNIO!H50+JULIO!H50+AGOSTO!H50+SEPTIEMBRE!H50+OCTUBRE!H50+NOVIEMBRE!H50+DICIEMBRE!H50</f>
        <v>0</v>
      </c>
      <c r="I50" s="1903">
        <f>+'ENERO '!I50+FEBRERO!I50+'MARZO '!I50+ABRIL!I50+MAYO!I50+JUNIO!I50+JULIO!I50+AGOSTO!I50+SEPTIEMBRE!I50+OCTUBRE!I50+NOVIEMBRE!I50+DICIEMBRE!I50</f>
        <v>0</v>
      </c>
      <c r="J50" s="1903">
        <f>+'ENERO '!J50+FEBRERO!J50+'MARZO '!J50+ABRIL!J50+MAYO!J50+JUNIO!J50+JULIO!J50+AGOSTO!J50+SEPTIEMBRE!J50+OCTUBRE!J50+NOVIEMBRE!J50+DICIEMBRE!J50</f>
        <v>0</v>
      </c>
      <c r="K50" s="1903">
        <f>+'ENERO '!K50+FEBRERO!K50+'MARZO '!K50+ABRIL!K50+MAYO!K50+JUNIO!K50+JULIO!K50+AGOSTO!K50+SEPTIEMBRE!K50+OCTUBRE!K50+NOVIEMBRE!K50+DICIEMBRE!K50</f>
        <v>0</v>
      </c>
      <c r="L50" s="1903">
        <f>+'ENERO '!L50+FEBRERO!L50+'MARZO '!L50+ABRIL!L50+MAYO!L50+JUNIO!L50+JULIO!L50+AGOSTO!L50+SEPTIEMBRE!L50+OCTUBRE!L50+NOVIEMBRE!L50+DICIEMBRE!L50</f>
        <v>0</v>
      </c>
      <c r="M50" s="314" t="s">
        <v>46</v>
      </c>
      <c r="N50" s="276"/>
      <c r="O50" s="276"/>
      <c r="P50" s="215"/>
      <c r="Q50" s="215"/>
      <c r="R50" s="215"/>
      <c r="S50" s="215"/>
      <c r="T50" s="215"/>
      <c r="U50" s="215"/>
      <c r="V50" s="215"/>
      <c r="W50" s="215"/>
      <c r="X50" s="216"/>
      <c r="Y50" s="216"/>
      <c r="Z50" s="216"/>
      <c r="AA50" s="227"/>
      <c r="AB50" s="216"/>
      <c r="AC50" s="216"/>
      <c r="AD50" s="213"/>
      <c r="AE50" s="213"/>
      <c r="AF50" s="216"/>
      <c r="AG50" s="216"/>
      <c r="AH50" s="216"/>
      <c r="AI50" s="216"/>
      <c r="AJ50" s="216"/>
      <c r="AK50" s="216"/>
      <c r="AL50" s="213"/>
      <c r="AM50" s="216"/>
      <c r="AN50" s="216"/>
      <c r="AO50" s="216"/>
      <c r="AP50" s="216"/>
      <c r="AQ50" s="216"/>
      <c r="AR50" s="216"/>
      <c r="AS50" s="216"/>
      <c r="AT50" s="216"/>
      <c r="AU50" s="216"/>
      <c r="AV50" s="216"/>
      <c r="AW50" s="216"/>
      <c r="AX50" s="216"/>
      <c r="AY50" s="216"/>
      <c r="AZ50" s="216"/>
      <c r="BA50" s="216"/>
      <c r="BB50" s="216"/>
      <c r="BC50" s="216"/>
      <c r="BD50" s="216"/>
      <c r="BE50" s="216"/>
      <c r="BF50" s="216"/>
      <c r="BG50" s="216"/>
      <c r="BH50" s="216"/>
      <c r="BI50" s="216"/>
      <c r="BJ50" s="216"/>
      <c r="BK50" s="216"/>
      <c r="BL50" s="216"/>
      <c r="BM50" s="216"/>
      <c r="BN50" s="216"/>
      <c r="BO50" s="216"/>
      <c r="BP50" s="298" t="s">
        <v>22</v>
      </c>
      <c r="BQ50" s="298" t="s">
        <v>22</v>
      </c>
      <c r="BR50" s="298" t="s">
        <v>22</v>
      </c>
      <c r="BS50" s="298" t="s">
        <v>22</v>
      </c>
      <c r="BT50" s="318">
        <v>0</v>
      </c>
      <c r="BU50" s="318">
        <v>0</v>
      </c>
      <c r="BV50" s="318" t="s">
        <v>22</v>
      </c>
      <c r="BW50" s="318">
        <v>0</v>
      </c>
    </row>
    <row r="51" spans="1:75" ht="15" customHeight="1" x14ac:dyDescent="0.25">
      <c r="A51" s="277" t="s">
        <v>59</v>
      </c>
      <c r="B51" s="277"/>
      <c r="C51" s="277"/>
      <c r="D51" s="277"/>
      <c r="E51" s="277"/>
      <c r="F51" s="277"/>
      <c r="G51" s="277"/>
      <c r="H51" s="277"/>
      <c r="I51" s="277"/>
      <c r="J51" s="277"/>
      <c r="K51" s="277"/>
      <c r="L51" s="277"/>
      <c r="M51" s="277"/>
      <c r="N51" s="213"/>
      <c r="O51" s="213"/>
      <c r="P51" s="213"/>
      <c r="Q51" s="213"/>
      <c r="R51" s="213"/>
      <c r="S51" s="213"/>
      <c r="T51" s="215"/>
      <c r="U51" s="215"/>
      <c r="V51" s="215"/>
      <c r="W51" s="215"/>
      <c r="X51" s="215"/>
      <c r="Y51" s="215"/>
      <c r="Z51" s="213"/>
      <c r="AA51" s="213"/>
      <c r="AB51" s="213"/>
      <c r="AC51" s="213"/>
      <c r="AD51" s="213"/>
      <c r="AE51" s="213"/>
      <c r="AF51" s="216"/>
      <c r="AG51" s="216"/>
      <c r="AH51" s="216"/>
      <c r="AI51" s="216"/>
      <c r="AJ51" s="216"/>
      <c r="AK51" s="216"/>
      <c r="AL51" s="213"/>
      <c r="AM51" s="216"/>
      <c r="AN51" s="216"/>
      <c r="AO51" s="216"/>
      <c r="AP51" s="216"/>
      <c r="AQ51" s="216"/>
      <c r="AR51" s="216"/>
      <c r="AS51" s="216"/>
      <c r="AT51" s="216"/>
      <c r="AU51" s="216"/>
      <c r="AV51" s="216"/>
      <c r="AW51" s="216"/>
      <c r="AX51" s="216"/>
      <c r="AY51" s="216"/>
      <c r="AZ51" s="216"/>
      <c r="BA51" s="216"/>
      <c r="BB51" s="216"/>
      <c r="BC51" s="216"/>
      <c r="BD51" s="216"/>
      <c r="BE51" s="216"/>
      <c r="BF51" s="216"/>
      <c r="BG51" s="216"/>
      <c r="BH51" s="216"/>
      <c r="BI51" s="216"/>
      <c r="BJ51" s="216"/>
      <c r="BK51" s="216"/>
      <c r="BL51" s="216"/>
      <c r="BM51" s="216"/>
      <c r="BN51" s="216"/>
      <c r="BO51" s="216"/>
      <c r="BP51" s="213"/>
      <c r="BQ51" s="213"/>
      <c r="BR51" s="213"/>
      <c r="BS51" s="213"/>
      <c r="BT51" s="213"/>
      <c r="BU51" s="213"/>
      <c r="BV51" s="216"/>
      <c r="BW51" s="216"/>
    </row>
    <row r="52" spans="1:75" ht="15" customHeight="1" x14ac:dyDescent="0.25">
      <c r="A52" s="2041" t="s">
        <v>37</v>
      </c>
      <c r="B52" s="2042"/>
      <c r="C52" s="2015" t="s">
        <v>4</v>
      </c>
      <c r="D52" s="2037" t="s">
        <v>5</v>
      </c>
      <c r="E52" s="2045"/>
      <c r="F52" s="2045"/>
      <c r="G52" s="2045"/>
      <c r="H52" s="2045"/>
      <c r="I52" s="2038"/>
      <c r="J52" s="2037" t="s">
        <v>6</v>
      </c>
      <c r="K52" s="2038"/>
      <c r="L52" s="2015" t="s">
        <v>7</v>
      </c>
      <c r="M52" s="214"/>
      <c r="N52" s="214"/>
      <c r="O52" s="213"/>
      <c r="P52" s="213"/>
      <c r="Q52" s="213"/>
      <c r="R52" s="213"/>
      <c r="S52" s="213"/>
      <c r="T52" s="215"/>
      <c r="U52" s="215"/>
      <c r="V52" s="215"/>
      <c r="W52" s="215"/>
      <c r="X52" s="215"/>
      <c r="Y52" s="215"/>
      <c r="Z52" s="213"/>
      <c r="AA52" s="213"/>
      <c r="AB52" s="213"/>
      <c r="AC52" s="213"/>
      <c r="AD52" s="213"/>
      <c r="AE52" s="213"/>
      <c r="AF52" s="216"/>
      <c r="AG52" s="216"/>
      <c r="AH52" s="216"/>
      <c r="AI52" s="216"/>
      <c r="AJ52" s="216"/>
      <c r="AK52" s="216"/>
      <c r="AL52" s="213"/>
      <c r="AM52" s="216"/>
      <c r="AN52" s="216"/>
      <c r="AO52" s="216"/>
      <c r="AP52" s="216"/>
      <c r="AQ52" s="216"/>
      <c r="AR52" s="216"/>
      <c r="AS52" s="216"/>
      <c r="AT52" s="216"/>
      <c r="AU52" s="216"/>
      <c r="AV52" s="216"/>
      <c r="AW52" s="216"/>
      <c r="AX52" s="216"/>
      <c r="AY52" s="216"/>
      <c r="AZ52" s="216"/>
      <c r="BA52" s="216"/>
      <c r="BB52" s="216"/>
      <c r="BC52" s="216"/>
      <c r="BD52" s="216"/>
      <c r="BE52" s="216"/>
      <c r="BF52" s="216"/>
      <c r="BG52" s="216"/>
      <c r="BH52" s="216"/>
      <c r="BI52" s="216"/>
      <c r="BJ52" s="216"/>
      <c r="BK52" s="216"/>
      <c r="BL52" s="216"/>
      <c r="BM52" s="216"/>
      <c r="BN52" s="216"/>
      <c r="BO52" s="216"/>
      <c r="BP52" s="213"/>
      <c r="BQ52" s="213"/>
      <c r="BR52" s="213"/>
      <c r="BS52" s="213"/>
      <c r="BT52" s="213"/>
      <c r="BU52" s="213"/>
      <c r="BV52" s="216"/>
      <c r="BW52" s="216"/>
    </row>
    <row r="53" spans="1:75" ht="15" customHeight="1" x14ac:dyDescent="0.25">
      <c r="A53" s="2043"/>
      <c r="B53" s="2044"/>
      <c r="C53" s="2016"/>
      <c r="D53" s="224" t="s">
        <v>10</v>
      </c>
      <c r="E53" s="228" t="s">
        <v>11</v>
      </c>
      <c r="F53" s="228" t="s">
        <v>12</v>
      </c>
      <c r="G53" s="228" t="s">
        <v>13</v>
      </c>
      <c r="H53" s="228" t="s">
        <v>14</v>
      </c>
      <c r="I53" s="230" t="s">
        <v>15</v>
      </c>
      <c r="J53" s="224" t="s">
        <v>16</v>
      </c>
      <c r="K53" s="241" t="s">
        <v>17</v>
      </c>
      <c r="L53" s="2017"/>
      <c r="M53" s="214"/>
      <c r="N53" s="214"/>
      <c r="O53" s="213"/>
      <c r="P53" s="213"/>
      <c r="Q53" s="213"/>
      <c r="R53" s="213"/>
      <c r="S53" s="213"/>
      <c r="T53" s="215"/>
      <c r="U53" s="215"/>
      <c r="V53" s="215"/>
      <c r="W53" s="215"/>
      <c r="X53" s="215"/>
      <c r="Y53" s="215"/>
      <c r="Z53" s="213"/>
      <c r="AA53" s="213"/>
      <c r="AB53" s="213"/>
      <c r="AC53" s="213"/>
      <c r="AD53" s="213"/>
      <c r="AE53" s="213"/>
      <c r="AF53" s="216"/>
      <c r="AG53" s="216"/>
      <c r="AH53" s="216"/>
      <c r="AI53" s="216"/>
      <c r="AJ53" s="216"/>
      <c r="AK53" s="216"/>
      <c r="AL53" s="213"/>
      <c r="AM53" s="216"/>
      <c r="AN53" s="216"/>
      <c r="AO53" s="216"/>
      <c r="AP53" s="216"/>
      <c r="AQ53" s="216"/>
      <c r="AR53" s="216"/>
      <c r="AS53" s="216"/>
      <c r="AT53" s="216"/>
      <c r="AU53" s="216"/>
      <c r="AV53" s="216"/>
      <c r="AW53" s="216"/>
      <c r="AX53" s="216"/>
      <c r="AY53" s="216"/>
      <c r="AZ53" s="216"/>
      <c r="BA53" s="216"/>
      <c r="BB53" s="216"/>
      <c r="BC53" s="216"/>
      <c r="BD53" s="216"/>
      <c r="BE53" s="216"/>
      <c r="BF53" s="216"/>
      <c r="BG53" s="216"/>
      <c r="BH53" s="216"/>
      <c r="BI53" s="216"/>
      <c r="BJ53" s="216"/>
      <c r="BK53" s="216"/>
      <c r="BL53" s="216"/>
      <c r="BM53" s="216"/>
      <c r="BN53" s="216"/>
      <c r="BO53" s="216"/>
      <c r="BP53" s="213"/>
      <c r="BQ53" s="213"/>
      <c r="BR53" s="213"/>
      <c r="BS53" s="213"/>
      <c r="BT53" s="213"/>
      <c r="BU53" s="213"/>
      <c r="BV53" s="216"/>
      <c r="BW53" s="216"/>
    </row>
    <row r="54" spans="1:75" ht="15" customHeight="1" x14ac:dyDescent="0.25">
      <c r="A54" s="2029" t="s">
        <v>42</v>
      </c>
      <c r="B54" s="2030"/>
      <c r="C54" s="1903">
        <f>+'ENERO '!C54+FEBRERO!C54+'MARZO '!C54+ABRIL!C54+MAYO!C54+JUNIO!C54+JULIO!C54+AGOSTO!C54+SEPTIEMBRE!C54+OCTUBRE!C54+NOVIEMBRE!C54+DICIEMBRE!C54</f>
        <v>0</v>
      </c>
      <c r="D54" s="1903">
        <f>+'ENERO '!D54+FEBRERO!D54+'MARZO '!D54+ABRIL!D54+MAYO!D54+JUNIO!D54+JULIO!D54+AGOSTO!D54+SEPTIEMBRE!D54+OCTUBRE!D54+NOVIEMBRE!D54+DICIEMBRE!D54</f>
        <v>0</v>
      </c>
      <c r="E54" s="1903">
        <f>+'ENERO '!E54+FEBRERO!E54+'MARZO '!E54+ABRIL!E54+MAYO!E54+JUNIO!E54+JULIO!E54+AGOSTO!E54+SEPTIEMBRE!E54+OCTUBRE!E54+NOVIEMBRE!E54+DICIEMBRE!E54</f>
        <v>0</v>
      </c>
      <c r="F54" s="1903">
        <f>+'ENERO '!F54+FEBRERO!F54+'MARZO '!F54+ABRIL!F54+MAYO!F54+JUNIO!F54+JULIO!F54+AGOSTO!F54+SEPTIEMBRE!F54+OCTUBRE!F54+NOVIEMBRE!F54+DICIEMBRE!F54</f>
        <v>0</v>
      </c>
      <c r="G54" s="1903">
        <f>+'ENERO '!G54+FEBRERO!G54+'MARZO '!G54+ABRIL!G54+MAYO!G54+JUNIO!G54+JULIO!G54+AGOSTO!G54+SEPTIEMBRE!G54+OCTUBRE!G54+NOVIEMBRE!G54+DICIEMBRE!G54</f>
        <v>0</v>
      </c>
      <c r="H54" s="1903">
        <f>+'ENERO '!H54+FEBRERO!H54+'MARZO '!H54+ABRIL!H54+MAYO!H54+JUNIO!H54+JULIO!H54+AGOSTO!H54+SEPTIEMBRE!H54+OCTUBRE!H54+NOVIEMBRE!H54+DICIEMBRE!H54</f>
        <v>0</v>
      </c>
      <c r="I54" s="1903">
        <f>+'ENERO '!I54+FEBRERO!I54+'MARZO '!I54+ABRIL!I54+MAYO!I54+JUNIO!I54+JULIO!I54+AGOSTO!I54+SEPTIEMBRE!I54+OCTUBRE!I54+NOVIEMBRE!I54+DICIEMBRE!I54</f>
        <v>0</v>
      </c>
      <c r="J54" s="1903">
        <f>+'ENERO '!J54+FEBRERO!J54+'MARZO '!J54+ABRIL!J54+MAYO!J54+JUNIO!J54+JULIO!J54+AGOSTO!J54+SEPTIEMBRE!J54+OCTUBRE!J54+NOVIEMBRE!J54+DICIEMBRE!J54</f>
        <v>0</v>
      </c>
      <c r="K54" s="1903">
        <f>+'ENERO '!K54+FEBRERO!K54+'MARZO '!K54+ABRIL!K54+MAYO!K54+JUNIO!K54+JULIO!K54+AGOSTO!K54+SEPTIEMBRE!K54+OCTUBRE!K54+NOVIEMBRE!K54+DICIEMBRE!K54</f>
        <v>0</v>
      </c>
      <c r="L54" s="1903">
        <f>+'ENERO '!L54+FEBRERO!L54+'MARZO '!L54+ABRIL!L54+MAYO!L54+JUNIO!L54+JULIO!L54+AGOSTO!L54+SEPTIEMBRE!L54+OCTUBRE!L54+NOVIEMBRE!L54+DICIEMBRE!L54</f>
        <v>0</v>
      </c>
      <c r="M54" s="314" t="s">
        <v>46</v>
      </c>
      <c r="N54" s="271"/>
      <c r="O54" s="271"/>
      <c r="P54" s="215"/>
      <c r="Q54" s="215"/>
      <c r="R54" s="215"/>
      <c r="S54" s="215"/>
      <c r="T54" s="215"/>
      <c r="U54" s="215"/>
      <c r="V54" s="215"/>
      <c r="W54" s="215"/>
      <c r="X54" s="216"/>
      <c r="Y54" s="216"/>
      <c r="Z54" s="216"/>
      <c r="AA54" s="227"/>
      <c r="AB54" s="216"/>
      <c r="AC54" s="216"/>
      <c r="AD54" s="213"/>
      <c r="AE54" s="213"/>
      <c r="AF54" s="216"/>
      <c r="AG54" s="216"/>
      <c r="AH54" s="216"/>
      <c r="AI54" s="216"/>
      <c r="AJ54" s="216"/>
      <c r="AK54" s="216"/>
      <c r="AL54" s="213"/>
      <c r="AM54" s="216"/>
      <c r="AN54" s="216"/>
      <c r="AO54" s="216"/>
      <c r="AP54" s="216"/>
      <c r="AQ54" s="216"/>
      <c r="AR54" s="216"/>
      <c r="AS54" s="216"/>
      <c r="AT54" s="216"/>
      <c r="AU54" s="216"/>
      <c r="AV54" s="216"/>
      <c r="AW54" s="216"/>
      <c r="AX54" s="216"/>
      <c r="AY54" s="216"/>
      <c r="AZ54" s="216"/>
      <c r="BA54" s="216"/>
      <c r="BB54" s="216"/>
      <c r="BC54" s="216"/>
      <c r="BD54" s="216"/>
      <c r="BE54" s="216"/>
      <c r="BF54" s="216"/>
      <c r="BG54" s="216"/>
      <c r="BH54" s="216"/>
      <c r="BI54" s="216"/>
      <c r="BJ54" s="216"/>
      <c r="BK54" s="216"/>
      <c r="BL54" s="216"/>
      <c r="BM54" s="216"/>
      <c r="BN54" s="216"/>
      <c r="BO54" s="216"/>
      <c r="BP54" s="298" t="s">
        <v>22</v>
      </c>
      <c r="BQ54" s="298" t="s">
        <v>22</v>
      </c>
      <c r="BR54" s="298" t="s">
        <v>22</v>
      </c>
      <c r="BS54" s="298" t="s">
        <v>22</v>
      </c>
      <c r="BT54" s="318">
        <v>0</v>
      </c>
      <c r="BU54" s="318">
        <v>0</v>
      </c>
      <c r="BV54" s="318" t="s">
        <v>22</v>
      </c>
      <c r="BW54" s="318">
        <v>0</v>
      </c>
    </row>
    <row r="55" spans="1:75" ht="15" customHeight="1" x14ac:dyDescent="0.25">
      <c r="A55" s="2031" t="s">
        <v>54</v>
      </c>
      <c r="B55" s="2032"/>
      <c r="C55" s="1903">
        <f>+'ENERO '!C55+FEBRERO!C55+'MARZO '!C55+ABRIL!C55+MAYO!C55+JUNIO!C55+JULIO!C55+AGOSTO!C55+SEPTIEMBRE!C55+OCTUBRE!C55+NOVIEMBRE!C55+DICIEMBRE!C55</f>
        <v>0</v>
      </c>
      <c r="D55" s="1903">
        <f>+'ENERO '!D55+FEBRERO!D55+'MARZO '!D55+ABRIL!D55+MAYO!D55+JUNIO!D55+JULIO!D55+AGOSTO!D55+SEPTIEMBRE!D55+OCTUBRE!D55+NOVIEMBRE!D55+DICIEMBRE!D55</f>
        <v>0</v>
      </c>
      <c r="E55" s="1903">
        <f>+'ENERO '!E55+FEBRERO!E55+'MARZO '!E55+ABRIL!E55+MAYO!E55+JUNIO!E55+JULIO!E55+AGOSTO!E55+SEPTIEMBRE!E55+OCTUBRE!E55+NOVIEMBRE!E55+DICIEMBRE!E55</f>
        <v>0</v>
      </c>
      <c r="F55" s="1903">
        <f>+'ENERO '!F55+FEBRERO!F55+'MARZO '!F55+ABRIL!F55+MAYO!F55+JUNIO!F55+JULIO!F55+AGOSTO!F55+SEPTIEMBRE!F55+OCTUBRE!F55+NOVIEMBRE!F55+DICIEMBRE!F55</f>
        <v>0</v>
      </c>
      <c r="G55" s="1903">
        <f>+'ENERO '!G55+FEBRERO!G55+'MARZO '!G55+ABRIL!G55+MAYO!G55+JUNIO!G55+JULIO!G55+AGOSTO!G55+SEPTIEMBRE!G55+OCTUBRE!G55+NOVIEMBRE!G55+DICIEMBRE!G55</f>
        <v>0</v>
      </c>
      <c r="H55" s="1903">
        <f>+'ENERO '!H55+FEBRERO!H55+'MARZO '!H55+ABRIL!H55+MAYO!H55+JUNIO!H55+JULIO!H55+AGOSTO!H55+SEPTIEMBRE!H55+OCTUBRE!H55+NOVIEMBRE!H55+DICIEMBRE!H55</f>
        <v>0</v>
      </c>
      <c r="I55" s="1903">
        <f>+'ENERO '!I55+FEBRERO!I55+'MARZO '!I55+ABRIL!I55+MAYO!I55+JUNIO!I55+JULIO!I55+AGOSTO!I55+SEPTIEMBRE!I55+OCTUBRE!I55+NOVIEMBRE!I55+DICIEMBRE!I55</f>
        <v>0</v>
      </c>
      <c r="J55" s="1903">
        <f>+'ENERO '!J55+FEBRERO!J55+'MARZO '!J55+ABRIL!J55+MAYO!J55+JUNIO!J55+JULIO!J55+AGOSTO!J55+SEPTIEMBRE!J55+OCTUBRE!J55+NOVIEMBRE!J55+DICIEMBRE!J55</f>
        <v>0</v>
      </c>
      <c r="K55" s="1903">
        <f>+'ENERO '!K55+FEBRERO!K55+'MARZO '!K55+ABRIL!K55+MAYO!K55+JUNIO!K55+JULIO!K55+AGOSTO!K55+SEPTIEMBRE!K55+OCTUBRE!K55+NOVIEMBRE!K55+DICIEMBRE!K55</f>
        <v>0</v>
      </c>
      <c r="L55" s="1903">
        <f>+'ENERO '!L55+FEBRERO!L55+'MARZO '!L55+ABRIL!L55+MAYO!L55+JUNIO!L55+JULIO!L55+AGOSTO!L55+SEPTIEMBRE!L55+OCTUBRE!L55+NOVIEMBRE!L55+DICIEMBRE!L55</f>
        <v>0</v>
      </c>
      <c r="M55" s="314" t="s">
        <v>46</v>
      </c>
      <c r="N55" s="271"/>
      <c r="O55" s="271"/>
      <c r="P55" s="215"/>
      <c r="Q55" s="215"/>
      <c r="R55" s="215"/>
      <c r="S55" s="215"/>
      <c r="T55" s="215"/>
      <c r="U55" s="215"/>
      <c r="V55" s="215"/>
      <c r="W55" s="215"/>
      <c r="X55" s="216"/>
      <c r="Y55" s="216"/>
      <c r="Z55" s="216"/>
      <c r="AA55" s="227"/>
      <c r="AB55" s="216"/>
      <c r="AC55" s="216"/>
      <c r="AD55" s="213"/>
      <c r="AE55" s="213"/>
      <c r="AF55" s="216"/>
      <c r="AG55" s="216"/>
      <c r="AH55" s="216"/>
      <c r="AI55" s="216"/>
      <c r="AJ55" s="216"/>
      <c r="AK55" s="216"/>
      <c r="AL55" s="213"/>
      <c r="AM55" s="216"/>
      <c r="AN55" s="216"/>
      <c r="AO55" s="216"/>
      <c r="AP55" s="216"/>
      <c r="AQ55" s="216"/>
      <c r="AR55" s="216"/>
      <c r="AS55" s="216"/>
      <c r="AT55" s="216"/>
      <c r="AU55" s="216"/>
      <c r="AV55" s="216"/>
      <c r="AW55" s="216"/>
      <c r="AX55" s="216"/>
      <c r="AY55" s="216"/>
      <c r="AZ55" s="216"/>
      <c r="BA55" s="216"/>
      <c r="BB55" s="216"/>
      <c r="BC55" s="216"/>
      <c r="BD55" s="216"/>
      <c r="BE55" s="216"/>
      <c r="BF55" s="216"/>
      <c r="BG55" s="216"/>
      <c r="BH55" s="216"/>
      <c r="BI55" s="216"/>
      <c r="BJ55" s="216"/>
      <c r="BK55" s="216"/>
      <c r="BL55" s="216"/>
      <c r="BM55" s="216"/>
      <c r="BN55" s="216"/>
      <c r="BO55" s="216"/>
      <c r="BP55" s="298" t="s">
        <v>22</v>
      </c>
      <c r="BQ55" s="298" t="s">
        <v>22</v>
      </c>
      <c r="BR55" s="298" t="s">
        <v>22</v>
      </c>
      <c r="BS55" s="298" t="s">
        <v>22</v>
      </c>
      <c r="BT55" s="318">
        <v>0</v>
      </c>
      <c r="BU55" s="318">
        <v>0</v>
      </c>
      <c r="BV55" s="318" t="s">
        <v>22</v>
      </c>
      <c r="BW55" s="318">
        <v>0</v>
      </c>
    </row>
    <row r="56" spans="1:75" ht="15" customHeight="1" x14ac:dyDescent="0.25">
      <c r="A56" s="279" t="s">
        <v>43</v>
      </c>
      <c r="B56" s="280"/>
      <c r="C56" s="1903">
        <f>+'ENERO '!C56+FEBRERO!C56+'MARZO '!C56+ABRIL!C56+MAYO!C56+JUNIO!C56+JULIO!C56+AGOSTO!C56+SEPTIEMBRE!C56+OCTUBRE!C56+NOVIEMBRE!C56+DICIEMBRE!C56</f>
        <v>0</v>
      </c>
      <c r="D56" s="1903">
        <f>+'ENERO '!D56+FEBRERO!D56+'MARZO '!D56+ABRIL!D56+MAYO!D56+JUNIO!D56+JULIO!D56+AGOSTO!D56+SEPTIEMBRE!D56+OCTUBRE!D56+NOVIEMBRE!D56+DICIEMBRE!D56</f>
        <v>0</v>
      </c>
      <c r="E56" s="1903">
        <f>+'ENERO '!E56+FEBRERO!E56+'MARZO '!E56+ABRIL!E56+MAYO!E56+JUNIO!E56+JULIO!E56+AGOSTO!E56+SEPTIEMBRE!E56+OCTUBRE!E56+NOVIEMBRE!E56+DICIEMBRE!E56</f>
        <v>0</v>
      </c>
      <c r="F56" s="1903">
        <f>+'ENERO '!F56+FEBRERO!F56+'MARZO '!F56+ABRIL!F56+MAYO!F56+JUNIO!F56+JULIO!F56+AGOSTO!F56+SEPTIEMBRE!F56+OCTUBRE!F56+NOVIEMBRE!F56+DICIEMBRE!F56</f>
        <v>0</v>
      </c>
      <c r="G56" s="1903">
        <f>+'ENERO '!G56+FEBRERO!G56+'MARZO '!G56+ABRIL!G56+MAYO!G56+JUNIO!G56+JULIO!G56+AGOSTO!G56+SEPTIEMBRE!G56+OCTUBRE!G56+NOVIEMBRE!G56+DICIEMBRE!G56</f>
        <v>0</v>
      </c>
      <c r="H56" s="1903">
        <f>+'ENERO '!H56+FEBRERO!H56+'MARZO '!H56+ABRIL!H56+MAYO!H56+JUNIO!H56+JULIO!H56+AGOSTO!H56+SEPTIEMBRE!H56+OCTUBRE!H56+NOVIEMBRE!H56+DICIEMBRE!H56</f>
        <v>0</v>
      </c>
      <c r="I56" s="1903">
        <f>+'ENERO '!I56+FEBRERO!I56+'MARZO '!I56+ABRIL!I56+MAYO!I56+JUNIO!I56+JULIO!I56+AGOSTO!I56+SEPTIEMBRE!I56+OCTUBRE!I56+NOVIEMBRE!I56+DICIEMBRE!I56</f>
        <v>0</v>
      </c>
      <c r="J56" s="1903">
        <f>+'ENERO '!J56+FEBRERO!J56+'MARZO '!J56+ABRIL!J56+MAYO!J56+JUNIO!J56+JULIO!J56+AGOSTO!J56+SEPTIEMBRE!J56+OCTUBRE!J56+NOVIEMBRE!J56+DICIEMBRE!J56</f>
        <v>0</v>
      </c>
      <c r="K56" s="1903">
        <f>+'ENERO '!K56+FEBRERO!K56+'MARZO '!K56+ABRIL!K56+MAYO!K56+JUNIO!K56+JULIO!K56+AGOSTO!K56+SEPTIEMBRE!K56+OCTUBRE!K56+NOVIEMBRE!K56+DICIEMBRE!K56</f>
        <v>0</v>
      </c>
      <c r="L56" s="1903">
        <f>+'ENERO '!L56+FEBRERO!L56+'MARZO '!L56+ABRIL!L56+MAYO!L56+JUNIO!L56+JULIO!L56+AGOSTO!L56+SEPTIEMBRE!L56+OCTUBRE!L56+NOVIEMBRE!L56+DICIEMBRE!L56</f>
        <v>0</v>
      </c>
      <c r="M56" s="314" t="s">
        <v>46</v>
      </c>
      <c r="N56" s="271"/>
      <c r="O56" s="271"/>
      <c r="P56" s="215"/>
      <c r="Q56" s="215"/>
      <c r="R56" s="215"/>
      <c r="S56" s="215"/>
      <c r="T56" s="215"/>
      <c r="U56" s="215"/>
      <c r="V56" s="215"/>
      <c r="W56" s="215"/>
      <c r="X56" s="216"/>
      <c r="Y56" s="216"/>
      <c r="Z56" s="216"/>
      <c r="AA56" s="227"/>
      <c r="AB56" s="216"/>
      <c r="AC56" s="216"/>
      <c r="AD56" s="213"/>
      <c r="AE56" s="213"/>
      <c r="AF56" s="216"/>
      <c r="AG56" s="216"/>
      <c r="AH56" s="216"/>
      <c r="AI56" s="216"/>
      <c r="AJ56" s="216"/>
      <c r="AK56" s="216"/>
      <c r="AL56" s="213"/>
      <c r="AM56" s="216"/>
      <c r="AN56" s="216"/>
      <c r="AO56" s="216"/>
      <c r="AP56" s="216"/>
      <c r="AQ56" s="216"/>
      <c r="AR56" s="216"/>
      <c r="AS56" s="216"/>
      <c r="AT56" s="216"/>
      <c r="AU56" s="216"/>
      <c r="AV56" s="216"/>
      <c r="AW56" s="216"/>
      <c r="AX56" s="216"/>
      <c r="AY56" s="216"/>
      <c r="AZ56" s="216"/>
      <c r="BA56" s="216"/>
      <c r="BB56" s="216"/>
      <c r="BC56" s="216"/>
      <c r="BD56" s="216"/>
      <c r="BE56" s="216"/>
      <c r="BF56" s="216"/>
      <c r="BG56" s="216"/>
      <c r="BH56" s="216"/>
      <c r="BI56" s="216"/>
      <c r="BJ56" s="216"/>
      <c r="BK56" s="216"/>
      <c r="BL56" s="216"/>
      <c r="BM56" s="216"/>
      <c r="BN56" s="216"/>
      <c r="BO56" s="216"/>
      <c r="BP56" s="298" t="s">
        <v>22</v>
      </c>
      <c r="BQ56" s="298" t="s">
        <v>22</v>
      </c>
      <c r="BR56" s="298" t="s">
        <v>22</v>
      </c>
      <c r="BS56" s="298" t="s">
        <v>22</v>
      </c>
      <c r="BT56" s="318">
        <v>0</v>
      </c>
      <c r="BU56" s="318">
        <v>0</v>
      </c>
      <c r="BV56" s="318" t="s">
        <v>22</v>
      </c>
      <c r="BW56" s="318">
        <v>0</v>
      </c>
    </row>
    <row r="57" spans="1:75" ht="15" customHeight="1" x14ac:dyDescent="0.25">
      <c r="A57" s="2033" t="s">
        <v>57</v>
      </c>
      <c r="B57" s="2034"/>
      <c r="C57" s="1903">
        <f>+'ENERO '!C57+FEBRERO!C57+'MARZO '!C57+ABRIL!C57+MAYO!C57+JUNIO!C57+JULIO!C57+AGOSTO!C57+SEPTIEMBRE!C57+OCTUBRE!C57+NOVIEMBRE!C57+DICIEMBRE!C57</f>
        <v>0</v>
      </c>
      <c r="D57" s="1903">
        <f>+'ENERO '!D57+FEBRERO!D57+'MARZO '!D57+ABRIL!D57+MAYO!D57+JUNIO!D57+JULIO!D57+AGOSTO!D57+SEPTIEMBRE!D57+OCTUBRE!D57+NOVIEMBRE!D57+DICIEMBRE!D57</f>
        <v>0</v>
      </c>
      <c r="E57" s="1903">
        <f>+'ENERO '!E57+FEBRERO!E57+'MARZO '!E57+ABRIL!E57+MAYO!E57+JUNIO!E57+JULIO!E57+AGOSTO!E57+SEPTIEMBRE!E57+OCTUBRE!E57+NOVIEMBRE!E57+DICIEMBRE!E57</f>
        <v>0</v>
      </c>
      <c r="F57" s="1903">
        <f>+'ENERO '!F57+FEBRERO!F57+'MARZO '!F57+ABRIL!F57+MAYO!F57+JUNIO!F57+JULIO!F57+AGOSTO!F57+SEPTIEMBRE!F57+OCTUBRE!F57+NOVIEMBRE!F57+DICIEMBRE!F57</f>
        <v>0</v>
      </c>
      <c r="G57" s="1903">
        <f>+'ENERO '!G57+FEBRERO!G57+'MARZO '!G57+ABRIL!G57+MAYO!G57+JUNIO!G57+JULIO!G57+AGOSTO!G57+SEPTIEMBRE!G57+OCTUBRE!G57+NOVIEMBRE!G57+DICIEMBRE!G57</f>
        <v>0</v>
      </c>
      <c r="H57" s="1903">
        <f>+'ENERO '!H57+FEBRERO!H57+'MARZO '!H57+ABRIL!H57+MAYO!H57+JUNIO!H57+JULIO!H57+AGOSTO!H57+SEPTIEMBRE!H57+OCTUBRE!H57+NOVIEMBRE!H57+DICIEMBRE!H57</f>
        <v>0</v>
      </c>
      <c r="I57" s="1903">
        <f>+'ENERO '!I57+FEBRERO!I57+'MARZO '!I57+ABRIL!I57+MAYO!I57+JUNIO!I57+JULIO!I57+AGOSTO!I57+SEPTIEMBRE!I57+OCTUBRE!I57+NOVIEMBRE!I57+DICIEMBRE!I57</f>
        <v>0</v>
      </c>
      <c r="J57" s="1903">
        <f>+'ENERO '!J57+FEBRERO!J57+'MARZO '!J57+ABRIL!J57+MAYO!J57+JUNIO!J57+JULIO!J57+AGOSTO!J57+SEPTIEMBRE!J57+OCTUBRE!J57+NOVIEMBRE!J57+DICIEMBRE!J57</f>
        <v>0</v>
      </c>
      <c r="K57" s="1903">
        <f>+'ENERO '!K57+FEBRERO!K57+'MARZO '!K57+ABRIL!K57+MAYO!K57+JUNIO!K57+JULIO!K57+AGOSTO!K57+SEPTIEMBRE!K57+OCTUBRE!K57+NOVIEMBRE!K57+DICIEMBRE!K57</f>
        <v>0</v>
      </c>
      <c r="L57" s="1903">
        <f>+'ENERO '!L57+FEBRERO!L57+'MARZO '!L57+ABRIL!L57+MAYO!L57+JUNIO!L57+JULIO!L57+AGOSTO!L57+SEPTIEMBRE!L57+OCTUBRE!L57+NOVIEMBRE!L57+DICIEMBRE!L57</f>
        <v>0</v>
      </c>
      <c r="M57" s="314" t="s">
        <v>46</v>
      </c>
      <c r="N57" s="317"/>
      <c r="O57" s="271"/>
      <c r="P57" s="215"/>
      <c r="Q57" s="215"/>
      <c r="R57" s="215"/>
      <c r="S57" s="215"/>
      <c r="T57" s="215"/>
      <c r="U57" s="215"/>
      <c r="V57" s="215"/>
      <c r="W57" s="215"/>
      <c r="X57" s="216"/>
      <c r="Y57" s="216"/>
      <c r="Z57" s="216"/>
      <c r="AA57" s="227"/>
      <c r="AB57" s="216"/>
      <c r="AC57" s="216"/>
      <c r="AD57" s="213"/>
      <c r="AE57" s="213"/>
      <c r="AF57" s="216"/>
      <c r="AG57" s="216"/>
      <c r="AH57" s="216"/>
      <c r="AI57" s="216"/>
      <c r="AJ57" s="216"/>
      <c r="AK57" s="216"/>
      <c r="AL57" s="213"/>
      <c r="AM57" s="216"/>
      <c r="AN57" s="216"/>
      <c r="AO57" s="216"/>
      <c r="AP57" s="216"/>
      <c r="AQ57" s="216"/>
      <c r="AR57" s="216"/>
      <c r="AS57" s="216"/>
      <c r="AT57" s="216"/>
      <c r="AU57" s="216"/>
      <c r="AV57" s="216"/>
      <c r="AW57" s="216"/>
      <c r="AX57" s="216"/>
      <c r="AY57" s="216"/>
      <c r="AZ57" s="216"/>
      <c r="BA57" s="216"/>
      <c r="BB57" s="216"/>
      <c r="BC57" s="216"/>
      <c r="BD57" s="216"/>
      <c r="BE57" s="216"/>
      <c r="BF57" s="216"/>
      <c r="BG57" s="216"/>
      <c r="BH57" s="216"/>
      <c r="BI57" s="216"/>
      <c r="BJ57" s="216"/>
      <c r="BK57" s="216"/>
      <c r="BL57" s="216"/>
      <c r="BM57" s="216"/>
      <c r="BN57" s="216"/>
      <c r="BO57" s="216"/>
      <c r="BP57" s="298" t="s">
        <v>22</v>
      </c>
      <c r="BQ57" s="298" t="s">
        <v>22</v>
      </c>
      <c r="BR57" s="298" t="s">
        <v>22</v>
      </c>
      <c r="BS57" s="298" t="s">
        <v>22</v>
      </c>
      <c r="BT57" s="318">
        <v>0</v>
      </c>
      <c r="BU57" s="318">
        <v>0</v>
      </c>
      <c r="BV57" s="318" t="s">
        <v>22</v>
      </c>
      <c r="BW57" s="318">
        <v>0</v>
      </c>
    </row>
    <row r="58" spans="1:75" ht="15" customHeight="1" x14ac:dyDescent="0.25">
      <c r="A58" s="281" t="s">
        <v>58</v>
      </c>
      <c r="B58" s="282"/>
      <c r="C58" s="1903">
        <f>+'ENERO '!C58+FEBRERO!C58+'MARZO '!C58+ABRIL!C58+MAYO!C58+JUNIO!C58+JULIO!C58+AGOSTO!C58+SEPTIEMBRE!C58+OCTUBRE!C58+NOVIEMBRE!C58+DICIEMBRE!C58</f>
        <v>0</v>
      </c>
      <c r="D58" s="1903">
        <f>+'ENERO '!D58+FEBRERO!D58+'MARZO '!D58+ABRIL!D58+MAYO!D58+JUNIO!D58+JULIO!D58+AGOSTO!D58+SEPTIEMBRE!D58+OCTUBRE!D58+NOVIEMBRE!D58+DICIEMBRE!D58</f>
        <v>0</v>
      </c>
      <c r="E58" s="1903">
        <f>+'ENERO '!E58+FEBRERO!E58+'MARZO '!E58+ABRIL!E58+MAYO!E58+JUNIO!E58+JULIO!E58+AGOSTO!E58+SEPTIEMBRE!E58+OCTUBRE!E58+NOVIEMBRE!E58+DICIEMBRE!E58</f>
        <v>0</v>
      </c>
      <c r="F58" s="1903">
        <f>+'ENERO '!F58+FEBRERO!F58+'MARZO '!F58+ABRIL!F58+MAYO!F58+JUNIO!F58+JULIO!F58+AGOSTO!F58+SEPTIEMBRE!F58+OCTUBRE!F58+NOVIEMBRE!F58+DICIEMBRE!F58</f>
        <v>0</v>
      </c>
      <c r="G58" s="1903">
        <f>+'ENERO '!G58+FEBRERO!G58+'MARZO '!G58+ABRIL!G58+MAYO!G58+JUNIO!G58+JULIO!G58+AGOSTO!G58+SEPTIEMBRE!G58+OCTUBRE!G58+NOVIEMBRE!G58+DICIEMBRE!G58</f>
        <v>0</v>
      </c>
      <c r="H58" s="1903">
        <f>+'ENERO '!H58+FEBRERO!H58+'MARZO '!H58+ABRIL!H58+MAYO!H58+JUNIO!H58+JULIO!H58+AGOSTO!H58+SEPTIEMBRE!H58+OCTUBRE!H58+NOVIEMBRE!H58+DICIEMBRE!H58</f>
        <v>0</v>
      </c>
      <c r="I58" s="1903">
        <f>+'ENERO '!I58+FEBRERO!I58+'MARZO '!I58+ABRIL!I58+MAYO!I58+JUNIO!I58+JULIO!I58+AGOSTO!I58+SEPTIEMBRE!I58+OCTUBRE!I58+NOVIEMBRE!I58+DICIEMBRE!I58</f>
        <v>0</v>
      </c>
      <c r="J58" s="1903">
        <f>+'ENERO '!J58+FEBRERO!J58+'MARZO '!J58+ABRIL!J58+MAYO!J58+JUNIO!J58+JULIO!J58+AGOSTO!J58+SEPTIEMBRE!J58+OCTUBRE!J58+NOVIEMBRE!J58+DICIEMBRE!J58</f>
        <v>0</v>
      </c>
      <c r="K58" s="1903">
        <f>+'ENERO '!K58+FEBRERO!K58+'MARZO '!K58+ABRIL!K58+MAYO!K58+JUNIO!K58+JULIO!K58+AGOSTO!K58+SEPTIEMBRE!K58+OCTUBRE!K58+NOVIEMBRE!K58+DICIEMBRE!K58</f>
        <v>0</v>
      </c>
      <c r="L58" s="1903">
        <f>+'ENERO '!L58+FEBRERO!L58+'MARZO '!L58+ABRIL!L58+MAYO!L58+JUNIO!L58+JULIO!L58+AGOSTO!L58+SEPTIEMBRE!L58+OCTUBRE!L58+NOVIEMBRE!L58+DICIEMBRE!L58</f>
        <v>0</v>
      </c>
      <c r="M58" s="314" t="s">
        <v>46</v>
      </c>
      <c r="N58" s="271"/>
      <c r="O58" s="271"/>
      <c r="P58" s="215"/>
      <c r="Q58" s="215"/>
      <c r="R58" s="215"/>
      <c r="S58" s="215"/>
      <c r="T58" s="215"/>
      <c r="U58" s="215"/>
      <c r="V58" s="215"/>
      <c r="W58" s="215"/>
      <c r="X58" s="216"/>
      <c r="Y58" s="216"/>
      <c r="Z58" s="216"/>
      <c r="AA58" s="227"/>
      <c r="AB58" s="216"/>
      <c r="AC58" s="216"/>
      <c r="AD58" s="213"/>
      <c r="AE58" s="213"/>
      <c r="AF58" s="216"/>
      <c r="AG58" s="216"/>
      <c r="AH58" s="216"/>
      <c r="AI58" s="216"/>
      <c r="AJ58" s="216"/>
      <c r="AK58" s="216"/>
      <c r="AL58" s="213"/>
      <c r="AM58" s="216"/>
      <c r="AN58" s="216"/>
      <c r="AO58" s="216"/>
      <c r="AP58" s="216"/>
      <c r="AQ58" s="216"/>
      <c r="AR58" s="216"/>
      <c r="AS58" s="216"/>
      <c r="AT58" s="216"/>
      <c r="AU58" s="216"/>
      <c r="AV58" s="216"/>
      <c r="AW58" s="216"/>
      <c r="AX58" s="216"/>
      <c r="AY58" s="216"/>
      <c r="AZ58" s="216"/>
      <c r="BA58" s="216"/>
      <c r="BB58" s="216"/>
      <c r="BC58" s="216"/>
      <c r="BD58" s="216"/>
      <c r="BE58" s="216"/>
      <c r="BF58" s="216"/>
      <c r="BG58" s="216"/>
      <c r="BH58" s="216"/>
      <c r="BI58" s="216"/>
      <c r="BJ58" s="216"/>
      <c r="BK58" s="216"/>
      <c r="BL58" s="216"/>
      <c r="BM58" s="216"/>
      <c r="BN58" s="216"/>
      <c r="BO58" s="216"/>
      <c r="BP58" s="298" t="s">
        <v>22</v>
      </c>
      <c r="BQ58" s="298" t="s">
        <v>22</v>
      </c>
      <c r="BR58" s="298" t="s">
        <v>22</v>
      </c>
      <c r="BS58" s="298" t="s">
        <v>22</v>
      </c>
      <c r="BT58" s="318">
        <v>0</v>
      </c>
      <c r="BU58" s="318">
        <v>0</v>
      </c>
      <c r="BV58" s="318" t="s">
        <v>22</v>
      </c>
      <c r="BW58" s="318">
        <v>0</v>
      </c>
    </row>
    <row r="59" spans="1:75" x14ac:dyDescent="0.25">
      <c r="A59" s="286" t="s">
        <v>60</v>
      </c>
      <c r="B59" s="213"/>
      <c r="C59" s="213"/>
      <c r="D59" s="215"/>
      <c r="E59" s="215"/>
      <c r="F59" s="213"/>
      <c r="G59" s="213"/>
      <c r="H59" s="213"/>
      <c r="I59" s="213"/>
      <c r="J59" s="213"/>
      <c r="K59" s="213"/>
      <c r="L59" s="213"/>
      <c r="M59" s="213"/>
      <c r="N59" s="226"/>
      <c r="O59" s="226"/>
      <c r="P59" s="226"/>
      <c r="Q59" s="226"/>
      <c r="R59" s="226"/>
      <c r="S59" s="226"/>
      <c r="T59" s="215"/>
      <c r="U59" s="215"/>
      <c r="V59" s="215"/>
      <c r="W59" s="215"/>
      <c r="X59" s="215"/>
      <c r="Y59" s="215"/>
      <c r="Z59" s="213"/>
      <c r="AA59" s="213"/>
      <c r="AB59" s="213"/>
      <c r="AC59" s="213"/>
      <c r="AD59" s="213"/>
      <c r="AE59" s="213"/>
      <c r="AF59" s="213"/>
      <c r="AG59" s="213"/>
      <c r="AH59" s="213"/>
      <c r="AI59" s="213"/>
      <c r="AJ59" s="213"/>
      <c r="AK59" s="213"/>
      <c r="AL59" s="213"/>
      <c r="AM59" s="213"/>
      <c r="AN59" s="213"/>
      <c r="AO59" s="213"/>
      <c r="AP59" s="213"/>
      <c r="AQ59" s="213"/>
      <c r="AR59" s="213"/>
      <c r="AS59" s="213"/>
      <c r="AT59" s="213"/>
      <c r="AU59" s="213"/>
      <c r="AV59" s="213"/>
      <c r="AW59" s="213"/>
      <c r="AX59" s="213"/>
      <c r="AY59" s="213"/>
      <c r="AZ59" s="213"/>
      <c r="BA59" s="213"/>
      <c r="BB59" s="213"/>
      <c r="BC59" s="213"/>
      <c r="BD59" s="213"/>
      <c r="BE59" s="213"/>
      <c r="BF59" s="213"/>
      <c r="BG59" s="213"/>
      <c r="BH59" s="213"/>
      <c r="BI59" s="213"/>
      <c r="BJ59" s="213"/>
      <c r="BK59" s="213"/>
      <c r="BL59" s="213"/>
      <c r="BM59" s="213"/>
      <c r="BN59" s="213"/>
      <c r="BO59" s="213"/>
      <c r="BP59" s="213"/>
      <c r="BQ59" s="213"/>
      <c r="BR59" s="213"/>
      <c r="BS59" s="213"/>
      <c r="BT59" s="213"/>
      <c r="BU59" s="213"/>
      <c r="BV59" s="213"/>
      <c r="BW59" s="213"/>
    </row>
    <row r="60" spans="1:75" x14ac:dyDescent="0.25">
      <c r="A60" s="2035" t="s">
        <v>61</v>
      </c>
      <c r="B60" s="2035"/>
      <c r="C60" s="231" t="s">
        <v>35</v>
      </c>
      <c r="D60" s="213"/>
      <c r="E60" s="213"/>
      <c r="F60" s="213"/>
      <c r="G60" s="213"/>
      <c r="H60" s="240"/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3"/>
      <c r="T60" s="215"/>
      <c r="U60" s="215"/>
      <c r="V60" s="215"/>
      <c r="W60" s="215"/>
      <c r="X60" s="215"/>
      <c r="Y60" s="215"/>
      <c r="Z60" s="213"/>
      <c r="AA60" s="213"/>
      <c r="AB60" s="213"/>
      <c r="AC60" s="213"/>
      <c r="AD60" s="213"/>
      <c r="AE60" s="213"/>
      <c r="AF60" s="216"/>
      <c r="AG60" s="216"/>
      <c r="AH60" s="216"/>
      <c r="AI60" s="216"/>
      <c r="AJ60" s="216"/>
      <c r="AK60" s="216"/>
      <c r="AL60" s="213"/>
      <c r="AM60" s="216"/>
      <c r="AN60" s="216"/>
      <c r="AO60" s="216"/>
      <c r="AP60" s="216"/>
      <c r="AQ60" s="216"/>
      <c r="AR60" s="216"/>
      <c r="AS60" s="216"/>
      <c r="AT60" s="216"/>
      <c r="AU60" s="216"/>
      <c r="AV60" s="216"/>
      <c r="AW60" s="216"/>
      <c r="AX60" s="216"/>
      <c r="AY60" s="216"/>
      <c r="AZ60" s="216"/>
      <c r="BA60" s="216"/>
      <c r="BB60" s="216"/>
      <c r="BC60" s="216"/>
      <c r="BD60" s="216"/>
      <c r="BE60" s="216"/>
      <c r="BF60" s="216"/>
      <c r="BG60" s="216"/>
      <c r="BH60" s="216"/>
      <c r="BI60" s="216"/>
      <c r="BJ60" s="216"/>
      <c r="BK60" s="216"/>
      <c r="BL60" s="216"/>
      <c r="BM60" s="216"/>
      <c r="BN60" s="216"/>
      <c r="BO60" s="216"/>
      <c r="BP60" s="213"/>
      <c r="BQ60" s="213"/>
      <c r="BR60" s="213"/>
      <c r="BS60" s="213"/>
      <c r="BT60" s="213"/>
      <c r="BU60" s="213"/>
      <c r="BV60" s="216"/>
      <c r="BW60" s="216"/>
    </row>
    <row r="61" spans="1:75" ht="15" customHeight="1" x14ac:dyDescent="0.25">
      <c r="A61" s="2036" t="s">
        <v>62</v>
      </c>
      <c r="B61" s="2036"/>
      <c r="C61" s="1903">
        <f>+'ENERO '!C61+FEBRERO!C61+'MARZO '!C61+ABRIL!C61+MAYO!C61+JUNIO!C61+JULIO!C61+AGOSTO!C61+SEPTIEMBRE!C61+OCTUBRE!C61+NOVIEMBRE!C61+DICIEMBRE!C61</f>
        <v>2966</v>
      </c>
      <c r="D61" s="320" t="s">
        <v>22</v>
      </c>
      <c r="E61" s="213"/>
      <c r="F61" s="240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13"/>
      <c r="T61" s="215"/>
      <c r="U61" s="215"/>
      <c r="V61" s="215"/>
      <c r="W61" s="215"/>
      <c r="X61" s="215"/>
      <c r="Y61" s="215"/>
      <c r="Z61" s="213"/>
      <c r="AA61" s="213"/>
      <c r="AB61" s="213"/>
      <c r="AC61" s="213"/>
      <c r="AD61" s="213"/>
      <c r="AE61" s="213"/>
      <c r="AF61" s="216"/>
      <c r="AG61" s="216"/>
      <c r="AH61" s="216"/>
      <c r="AI61" s="216"/>
      <c r="AJ61" s="216"/>
      <c r="AK61" s="216"/>
      <c r="AL61" s="213"/>
      <c r="AM61" s="216"/>
      <c r="AN61" s="216"/>
      <c r="AO61" s="216"/>
      <c r="AP61" s="216"/>
      <c r="AQ61" s="216"/>
      <c r="AR61" s="216"/>
      <c r="AS61" s="216"/>
      <c r="AT61" s="216"/>
      <c r="AU61" s="216"/>
      <c r="AV61" s="216"/>
      <c r="AW61" s="216"/>
      <c r="AX61" s="216"/>
      <c r="AY61" s="216"/>
      <c r="AZ61" s="216"/>
      <c r="BA61" s="216"/>
      <c r="BB61" s="216"/>
      <c r="BC61" s="216"/>
      <c r="BD61" s="216"/>
      <c r="BE61" s="216"/>
      <c r="BF61" s="216"/>
      <c r="BG61" s="216"/>
      <c r="BH61" s="216"/>
      <c r="BI61" s="216"/>
      <c r="BJ61" s="216"/>
      <c r="BK61" s="216"/>
      <c r="BL61" s="216"/>
      <c r="BM61" s="216"/>
      <c r="BN61" s="216"/>
      <c r="BO61" s="216"/>
      <c r="BP61" s="298" t="s">
        <v>22</v>
      </c>
      <c r="BQ61" s="213"/>
      <c r="BR61" s="213"/>
      <c r="BS61" s="213"/>
      <c r="BT61" s="318">
        <v>0</v>
      </c>
      <c r="BU61" s="213"/>
      <c r="BV61" s="216"/>
      <c r="BW61" s="216"/>
    </row>
    <row r="62" spans="1:75" ht="15.75" x14ac:dyDescent="0.25">
      <c r="A62" s="2015" t="s">
        <v>63</v>
      </c>
      <c r="B62" s="306" t="s">
        <v>64</v>
      </c>
      <c r="C62" s="1903">
        <f>+'ENERO '!C62+FEBRERO!C62+'MARZO '!C62+ABRIL!C62+MAYO!C62+JUNIO!C62+JULIO!C62+AGOSTO!C62+SEPTIEMBRE!C62+OCTUBRE!C62+NOVIEMBRE!C62+DICIEMBRE!C62</f>
        <v>2355</v>
      </c>
      <c r="D62" s="284"/>
      <c r="E62" s="222"/>
      <c r="F62" s="284"/>
      <c r="G62" s="222"/>
      <c r="H62" s="222"/>
      <c r="I62" s="222"/>
      <c r="J62" s="222"/>
      <c r="K62" s="219"/>
      <c r="L62" s="219"/>
      <c r="M62" s="219"/>
      <c r="N62" s="219"/>
      <c r="O62" s="219"/>
      <c r="P62" s="219"/>
      <c r="Q62" s="219"/>
      <c r="R62" s="219"/>
      <c r="S62" s="219"/>
      <c r="T62" s="215"/>
      <c r="U62" s="215"/>
      <c r="V62" s="215"/>
      <c r="W62" s="215"/>
      <c r="X62" s="215"/>
      <c r="Y62" s="215"/>
      <c r="Z62" s="213"/>
      <c r="AA62" s="213"/>
      <c r="AB62" s="213"/>
      <c r="AC62" s="213"/>
      <c r="AD62" s="213"/>
      <c r="AE62" s="213"/>
      <c r="AF62" s="216"/>
      <c r="AG62" s="216"/>
      <c r="AH62" s="216"/>
      <c r="AI62" s="216"/>
      <c r="AJ62" s="216"/>
      <c r="AK62" s="216"/>
      <c r="AL62" s="213"/>
      <c r="AM62" s="216"/>
      <c r="AN62" s="216"/>
      <c r="AO62" s="216"/>
      <c r="AP62" s="216"/>
      <c r="AQ62" s="216"/>
      <c r="AR62" s="216"/>
      <c r="AS62" s="216"/>
      <c r="AT62" s="216"/>
      <c r="AU62" s="216"/>
      <c r="AV62" s="216"/>
      <c r="AW62" s="216"/>
      <c r="AX62" s="216"/>
      <c r="AY62" s="216"/>
      <c r="AZ62" s="216"/>
      <c r="BA62" s="216"/>
      <c r="BB62" s="216"/>
      <c r="BC62" s="216"/>
      <c r="BD62" s="216"/>
      <c r="BE62" s="216"/>
      <c r="BF62" s="216"/>
      <c r="BG62" s="216"/>
      <c r="BH62" s="216"/>
      <c r="BI62" s="216"/>
      <c r="BJ62" s="216"/>
      <c r="BK62" s="216"/>
      <c r="BL62" s="216"/>
      <c r="BM62" s="216"/>
      <c r="BN62" s="216"/>
      <c r="BO62" s="216"/>
      <c r="BP62" s="213"/>
      <c r="BQ62" s="213"/>
      <c r="BR62" s="213"/>
      <c r="BS62" s="213"/>
      <c r="BT62" s="213"/>
      <c r="BU62" s="213"/>
      <c r="BV62" s="216"/>
      <c r="BW62" s="216"/>
    </row>
    <row r="63" spans="1:75" ht="15" customHeight="1" x14ac:dyDescent="0.25">
      <c r="A63" s="2016"/>
      <c r="B63" s="299" t="s">
        <v>65</v>
      </c>
      <c r="C63" s="1903">
        <f>+'ENERO '!C63+FEBRERO!C63+'MARZO '!C63+ABRIL!C63+MAYO!C63+JUNIO!C63+JULIO!C63+AGOSTO!C63+SEPTIEMBRE!C63+OCTUBRE!C63+NOVIEMBRE!C63+DICIEMBRE!C63</f>
        <v>19</v>
      </c>
      <c r="D63" s="284"/>
      <c r="E63" s="222"/>
      <c r="F63" s="284"/>
      <c r="G63" s="222"/>
      <c r="H63" s="222"/>
      <c r="I63" s="222"/>
      <c r="J63" s="222"/>
      <c r="K63" s="219"/>
      <c r="L63" s="219"/>
      <c r="M63" s="219"/>
      <c r="N63" s="219"/>
      <c r="O63" s="219"/>
      <c r="P63" s="219"/>
      <c r="Q63" s="219"/>
      <c r="R63" s="219"/>
      <c r="S63" s="219"/>
      <c r="T63" s="215"/>
      <c r="U63" s="215"/>
      <c r="V63" s="215"/>
      <c r="W63" s="215"/>
      <c r="X63" s="215"/>
      <c r="Y63" s="215"/>
      <c r="Z63" s="213"/>
      <c r="AA63" s="213"/>
      <c r="AB63" s="213"/>
      <c r="AC63" s="213"/>
      <c r="AD63" s="213"/>
      <c r="AE63" s="213"/>
      <c r="AF63" s="216"/>
      <c r="AG63" s="216"/>
      <c r="AH63" s="216"/>
      <c r="AI63" s="216"/>
      <c r="AJ63" s="216"/>
      <c r="AK63" s="216"/>
      <c r="AL63" s="213"/>
      <c r="AM63" s="216"/>
      <c r="AN63" s="216"/>
      <c r="AO63" s="216"/>
      <c r="AP63" s="216"/>
      <c r="AQ63" s="216"/>
      <c r="AR63" s="216"/>
      <c r="AS63" s="216"/>
      <c r="AT63" s="216"/>
      <c r="AU63" s="216"/>
      <c r="AV63" s="216"/>
      <c r="AW63" s="216"/>
      <c r="AX63" s="216"/>
      <c r="AY63" s="216"/>
      <c r="AZ63" s="216"/>
      <c r="BA63" s="216"/>
      <c r="BB63" s="216"/>
      <c r="BC63" s="216"/>
      <c r="BD63" s="216"/>
      <c r="BE63" s="216"/>
      <c r="BF63" s="216"/>
      <c r="BG63" s="216"/>
      <c r="BH63" s="216"/>
      <c r="BI63" s="216"/>
      <c r="BJ63" s="216"/>
      <c r="BK63" s="216"/>
      <c r="BL63" s="216"/>
      <c r="BM63" s="216"/>
      <c r="BN63" s="216"/>
      <c r="BO63" s="216"/>
      <c r="BP63" s="213"/>
      <c r="BQ63" s="213"/>
      <c r="BR63" s="213"/>
      <c r="BS63" s="213"/>
      <c r="BT63" s="213"/>
      <c r="BU63" s="213"/>
      <c r="BV63" s="216"/>
      <c r="BW63" s="216"/>
    </row>
    <row r="64" spans="1:75" ht="21.75" thickBot="1" x14ac:dyDescent="0.3">
      <c r="A64" s="2016"/>
      <c r="B64" s="300" t="s">
        <v>66</v>
      </c>
      <c r="C64" s="1903">
        <f>+'ENERO '!C64+FEBRERO!C64+'MARZO '!C64+ABRIL!C64+MAYO!C64+JUNIO!C64+JULIO!C64+AGOSTO!C64+SEPTIEMBRE!C64+OCTUBRE!C64+NOVIEMBRE!C64+DICIEMBRE!C64</f>
        <v>7</v>
      </c>
      <c r="D64" s="284"/>
      <c r="E64" s="222"/>
      <c r="F64" s="284"/>
      <c r="G64" s="222"/>
      <c r="H64" s="222"/>
      <c r="I64" s="222"/>
      <c r="J64" s="222"/>
      <c r="K64" s="219"/>
      <c r="L64" s="219"/>
      <c r="M64" s="219"/>
      <c r="N64" s="219"/>
      <c r="O64" s="219"/>
      <c r="P64" s="219"/>
      <c r="Q64" s="219"/>
      <c r="R64" s="219"/>
      <c r="S64" s="219"/>
      <c r="T64" s="215"/>
      <c r="U64" s="215"/>
      <c r="V64" s="215"/>
      <c r="W64" s="215"/>
      <c r="X64" s="215"/>
      <c r="Y64" s="215"/>
      <c r="Z64" s="213"/>
      <c r="AA64" s="213"/>
      <c r="AB64" s="213"/>
      <c r="AC64" s="213"/>
      <c r="AD64" s="213"/>
      <c r="AE64" s="213"/>
      <c r="AF64" s="216"/>
      <c r="AG64" s="216"/>
      <c r="AH64" s="216"/>
      <c r="AI64" s="216"/>
      <c r="AJ64" s="216"/>
      <c r="AK64" s="216"/>
      <c r="AL64" s="213"/>
      <c r="AM64" s="216"/>
      <c r="AN64" s="216"/>
      <c r="AO64" s="216"/>
      <c r="AP64" s="216"/>
      <c r="AQ64" s="216"/>
      <c r="AR64" s="216"/>
      <c r="AS64" s="216"/>
      <c r="AT64" s="216"/>
      <c r="AU64" s="216"/>
      <c r="AV64" s="216"/>
      <c r="AW64" s="216"/>
      <c r="AX64" s="216"/>
      <c r="AY64" s="216"/>
      <c r="AZ64" s="216"/>
      <c r="BA64" s="216"/>
      <c r="BB64" s="216"/>
      <c r="BC64" s="216"/>
      <c r="BD64" s="216"/>
      <c r="BE64" s="216"/>
      <c r="BF64" s="216"/>
      <c r="BG64" s="216"/>
      <c r="BH64" s="216"/>
      <c r="BI64" s="216"/>
      <c r="BJ64" s="216"/>
      <c r="BK64" s="216"/>
      <c r="BL64" s="216"/>
      <c r="BM64" s="216"/>
      <c r="BN64" s="216"/>
      <c r="BO64" s="216"/>
      <c r="BP64" s="213"/>
      <c r="BQ64" s="213"/>
      <c r="BR64" s="213"/>
      <c r="BS64" s="213"/>
      <c r="BT64" s="213"/>
      <c r="BU64" s="213"/>
      <c r="BV64" s="216"/>
      <c r="BW64" s="216"/>
    </row>
    <row r="65" spans="1:75" ht="15" customHeight="1" thickTop="1" x14ac:dyDescent="0.25">
      <c r="A65" s="2023" t="s">
        <v>67</v>
      </c>
      <c r="B65" s="2024"/>
      <c r="C65" s="1903">
        <f>+'ENERO '!C65+FEBRERO!C65+'MARZO '!C65+ABRIL!C65+MAYO!C65+JUNIO!C65+JULIO!C65+AGOSTO!C65+SEPTIEMBRE!C65+OCTUBRE!C65+NOVIEMBRE!C65+DICIEMBRE!C65</f>
        <v>84</v>
      </c>
      <c r="D65" s="222"/>
      <c r="E65" s="222"/>
      <c r="F65" s="222"/>
      <c r="G65" s="222"/>
      <c r="H65" s="222"/>
      <c r="I65" s="222"/>
      <c r="J65" s="219"/>
      <c r="K65" s="219"/>
      <c r="L65" s="219"/>
      <c r="M65" s="219"/>
      <c r="N65" s="239"/>
      <c r="O65" s="239"/>
      <c r="P65" s="227"/>
      <c r="Q65" s="227"/>
      <c r="R65" s="227"/>
      <c r="S65" s="227"/>
      <c r="T65" s="215"/>
      <c r="U65" s="215"/>
      <c r="V65" s="215"/>
      <c r="W65" s="215"/>
      <c r="X65" s="215"/>
      <c r="Y65" s="215"/>
      <c r="Z65" s="213"/>
      <c r="AA65" s="213"/>
      <c r="AB65" s="213"/>
      <c r="AC65" s="213"/>
      <c r="AD65" s="213"/>
      <c r="AE65" s="213"/>
      <c r="AF65" s="216"/>
      <c r="AG65" s="216"/>
      <c r="AH65" s="216"/>
      <c r="AI65" s="216"/>
      <c r="AJ65" s="216"/>
      <c r="AK65" s="216"/>
      <c r="AL65" s="213"/>
      <c r="AM65" s="216"/>
      <c r="AN65" s="216"/>
      <c r="AO65" s="216"/>
      <c r="AP65" s="216"/>
      <c r="AQ65" s="216"/>
      <c r="AR65" s="216"/>
      <c r="AS65" s="216"/>
      <c r="AT65" s="216"/>
      <c r="AU65" s="216"/>
      <c r="AV65" s="216"/>
      <c r="AW65" s="216"/>
      <c r="AX65" s="216"/>
      <c r="AY65" s="216"/>
      <c r="AZ65" s="216"/>
      <c r="BA65" s="216"/>
      <c r="BB65" s="216"/>
      <c r="BC65" s="216"/>
      <c r="BD65" s="216"/>
      <c r="BE65" s="216"/>
      <c r="BF65" s="216"/>
      <c r="BG65" s="216"/>
      <c r="BH65" s="216"/>
      <c r="BI65" s="216"/>
      <c r="BJ65" s="216"/>
      <c r="BK65" s="216"/>
      <c r="BL65" s="216"/>
      <c r="BM65" s="216"/>
      <c r="BN65" s="216"/>
      <c r="BO65" s="216"/>
      <c r="BP65" s="213"/>
      <c r="BQ65" s="213"/>
      <c r="BR65" s="213"/>
      <c r="BS65" s="213"/>
      <c r="BT65" s="213"/>
      <c r="BU65" s="213"/>
      <c r="BV65" s="212"/>
      <c r="BW65" s="212"/>
    </row>
    <row r="66" spans="1:75" ht="15.75" x14ac:dyDescent="0.25">
      <c r="A66" s="2025" t="s">
        <v>68</v>
      </c>
      <c r="B66" s="2026"/>
      <c r="C66" s="1903">
        <f>+'ENERO '!C66+FEBRERO!C66+'MARZO '!C66+ABRIL!C66+MAYO!C66+JUNIO!C66+JULIO!C66+AGOSTO!C66+SEPTIEMBRE!C66+OCTUBRE!C66+NOVIEMBRE!C66+DICIEMBRE!C66</f>
        <v>501</v>
      </c>
      <c r="D66" s="285"/>
      <c r="E66" s="222"/>
      <c r="F66" s="222"/>
      <c r="G66" s="222"/>
      <c r="H66" s="222"/>
      <c r="I66" s="222"/>
      <c r="J66" s="219"/>
      <c r="K66" s="219"/>
      <c r="L66" s="219"/>
      <c r="M66" s="219"/>
      <c r="N66" s="239"/>
      <c r="O66" s="239"/>
      <c r="P66" s="227"/>
      <c r="Q66" s="227"/>
      <c r="R66" s="227"/>
      <c r="S66" s="227"/>
      <c r="T66" s="215"/>
      <c r="U66" s="215"/>
      <c r="V66" s="215"/>
      <c r="W66" s="215"/>
      <c r="X66" s="215"/>
      <c r="Y66" s="215"/>
      <c r="Z66" s="213"/>
      <c r="AA66" s="213"/>
      <c r="AB66" s="213"/>
      <c r="AC66" s="213"/>
      <c r="AD66" s="213"/>
      <c r="AE66" s="213"/>
      <c r="AF66" s="216"/>
      <c r="AG66" s="216"/>
      <c r="AH66" s="216"/>
      <c r="AI66" s="216"/>
      <c r="AJ66" s="216"/>
      <c r="AK66" s="216"/>
      <c r="AL66" s="213"/>
      <c r="AM66" s="216"/>
      <c r="AN66" s="216"/>
      <c r="AO66" s="216"/>
      <c r="AP66" s="216"/>
      <c r="AQ66" s="216"/>
      <c r="AR66" s="216"/>
      <c r="AS66" s="216"/>
      <c r="AT66" s="216"/>
      <c r="AU66" s="216"/>
      <c r="AV66" s="216"/>
      <c r="AW66" s="216"/>
      <c r="AX66" s="216"/>
      <c r="AY66" s="216"/>
      <c r="AZ66" s="216"/>
      <c r="BA66" s="216"/>
      <c r="BB66" s="216"/>
      <c r="BC66" s="216"/>
      <c r="BD66" s="216"/>
      <c r="BE66" s="216"/>
      <c r="BF66" s="216"/>
      <c r="BG66" s="216"/>
      <c r="BH66" s="216"/>
      <c r="BI66" s="216"/>
      <c r="BJ66" s="216"/>
      <c r="BK66" s="216"/>
      <c r="BL66" s="216"/>
      <c r="BM66" s="216"/>
      <c r="BN66" s="216"/>
      <c r="BO66" s="216"/>
      <c r="BP66" s="213"/>
      <c r="BQ66" s="213"/>
      <c r="BR66" s="213"/>
      <c r="BS66" s="213"/>
      <c r="BT66" s="213"/>
      <c r="BU66" s="213"/>
      <c r="BV66" s="212"/>
      <c r="BW66" s="212"/>
    </row>
    <row r="67" spans="1:75" ht="15" customHeight="1" x14ac:dyDescent="0.25">
      <c r="A67" s="2025" t="s">
        <v>69</v>
      </c>
      <c r="B67" s="2026"/>
      <c r="C67" s="1903">
        <f>+'ENERO '!C67+FEBRERO!C67+'MARZO '!C67+ABRIL!C67+MAYO!C67+JUNIO!C67+JULIO!C67+AGOSTO!C67+SEPTIEMBRE!C67+OCTUBRE!C67+NOVIEMBRE!C67+DICIEMBRE!C67</f>
        <v>0</v>
      </c>
      <c r="D67" s="222"/>
      <c r="E67" s="222"/>
      <c r="F67" s="222"/>
      <c r="G67" s="222"/>
      <c r="H67" s="222"/>
      <c r="I67" s="222"/>
      <c r="J67" s="219"/>
      <c r="K67" s="219"/>
      <c r="L67" s="219"/>
      <c r="M67" s="219"/>
      <c r="N67" s="239"/>
      <c r="O67" s="239"/>
      <c r="P67" s="227"/>
      <c r="Q67" s="227"/>
      <c r="R67" s="227"/>
      <c r="S67" s="227"/>
      <c r="T67" s="215"/>
      <c r="U67" s="215"/>
      <c r="V67" s="215"/>
      <c r="W67" s="215"/>
      <c r="X67" s="215"/>
      <c r="Y67" s="215"/>
      <c r="Z67" s="213"/>
      <c r="AA67" s="213"/>
      <c r="AB67" s="213"/>
      <c r="AC67" s="213"/>
      <c r="AD67" s="213"/>
      <c r="AE67" s="213"/>
      <c r="AF67" s="216"/>
      <c r="AG67" s="216"/>
      <c r="AH67" s="216"/>
      <c r="AI67" s="216"/>
      <c r="AJ67" s="216"/>
      <c r="AK67" s="216"/>
      <c r="AL67" s="213"/>
      <c r="AM67" s="216"/>
      <c r="AN67" s="216"/>
      <c r="AO67" s="216"/>
      <c r="AP67" s="216"/>
      <c r="AQ67" s="216"/>
      <c r="AR67" s="216"/>
      <c r="AS67" s="216"/>
      <c r="AT67" s="216"/>
      <c r="AU67" s="216"/>
      <c r="AV67" s="216"/>
      <c r="AW67" s="216"/>
      <c r="AX67" s="216"/>
      <c r="AY67" s="216"/>
      <c r="AZ67" s="216"/>
      <c r="BA67" s="216"/>
      <c r="BB67" s="216"/>
      <c r="BC67" s="216"/>
      <c r="BD67" s="216"/>
      <c r="BE67" s="216"/>
      <c r="BF67" s="216"/>
      <c r="BG67" s="216"/>
      <c r="BH67" s="216"/>
      <c r="BI67" s="216"/>
      <c r="BJ67" s="216"/>
      <c r="BK67" s="216"/>
      <c r="BL67" s="216"/>
      <c r="BM67" s="216"/>
      <c r="BN67" s="216"/>
      <c r="BO67" s="216"/>
      <c r="BP67" s="213"/>
      <c r="BQ67" s="213"/>
      <c r="BR67" s="213"/>
      <c r="BS67" s="213"/>
      <c r="BT67" s="213"/>
      <c r="BU67" s="213"/>
      <c r="BV67" s="212"/>
      <c r="BW67" s="212"/>
    </row>
    <row r="68" spans="1:75" ht="15" customHeight="1" x14ac:dyDescent="0.25">
      <c r="A68" s="2027" t="s">
        <v>70</v>
      </c>
      <c r="B68" s="2028"/>
      <c r="C68" s="1903">
        <f>+'ENERO '!C68+FEBRERO!C68+'MARZO '!C68+ABRIL!C68+MAYO!C68+JUNIO!C68+JULIO!C68+AGOSTO!C68+SEPTIEMBRE!C68+OCTUBRE!C68+NOVIEMBRE!C68+DICIEMBRE!C68</f>
        <v>0</v>
      </c>
      <c r="D68" s="222"/>
      <c r="E68" s="222"/>
      <c r="F68" s="222"/>
      <c r="G68" s="222"/>
      <c r="H68" s="222"/>
      <c r="I68" s="222"/>
      <c r="J68" s="219"/>
      <c r="K68" s="219"/>
      <c r="L68" s="219"/>
      <c r="M68" s="219"/>
      <c r="N68" s="239"/>
      <c r="O68" s="239"/>
      <c r="P68" s="227"/>
      <c r="Q68" s="227"/>
      <c r="R68" s="227"/>
      <c r="S68" s="227"/>
      <c r="T68" s="215"/>
      <c r="U68" s="215"/>
      <c r="V68" s="215"/>
      <c r="W68" s="215"/>
      <c r="X68" s="215"/>
      <c r="Y68" s="215"/>
      <c r="Z68" s="213"/>
      <c r="AA68" s="213"/>
      <c r="AB68" s="213"/>
      <c r="AC68" s="213"/>
      <c r="AD68" s="213"/>
      <c r="AE68" s="213"/>
      <c r="AF68" s="216"/>
      <c r="AG68" s="216"/>
      <c r="AH68" s="216"/>
      <c r="AI68" s="216"/>
      <c r="AJ68" s="216"/>
      <c r="AK68" s="216"/>
      <c r="AL68" s="213"/>
      <c r="AM68" s="216"/>
      <c r="AN68" s="216"/>
      <c r="AO68" s="216"/>
      <c r="AP68" s="216"/>
      <c r="AQ68" s="216"/>
      <c r="AR68" s="216"/>
      <c r="AS68" s="216"/>
      <c r="AT68" s="216"/>
      <c r="AU68" s="216"/>
      <c r="AV68" s="216"/>
      <c r="AW68" s="216"/>
      <c r="AX68" s="216"/>
      <c r="AY68" s="216"/>
      <c r="AZ68" s="216"/>
      <c r="BA68" s="216"/>
      <c r="BB68" s="216"/>
      <c r="BC68" s="216"/>
      <c r="BD68" s="216"/>
      <c r="BE68" s="216"/>
      <c r="BF68" s="216"/>
      <c r="BG68" s="216"/>
      <c r="BH68" s="216"/>
      <c r="BI68" s="216"/>
      <c r="BJ68" s="216"/>
      <c r="BK68" s="216"/>
      <c r="BL68" s="216"/>
      <c r="BM68" s="216"/>
      <c r="BN68" s="216"/>
      <c r="BO68" s="216"/>
      <c r="BP68" s="213"/>
      <c r="BQ68" s="213"/>
      <c r="BR68" s="213"/>
      <c r="BS68" s="213"/>
      <c r="BT68" s="213"/>
      <c r="BU68" s="213"/>
      <c r="BV68" s="212"/>
      <c r="BW68" s="212"/>
    </row>
    <row r="69" spans="1:75" ht="15" customHeight="1" x14ac:dyDescent="0.25">
      <c r="A69" s="286" t="s">
        <v>71</v>
      </c>
      <c r="B69" s="260"/>
      <c r="C69" s="260"/>
      <c r="D69" s="260"/>
      <c r="E69" s="260"/>
      <c r="F69" s="222"/>
      <c r="G69" s="219"/>
      <c r="H69" s="219"/>
      <c r="I69" s="239"/>
      <c r="J69" s="239"/>
      <c r="K69" s="239"/>
      <c r="L69" s="239"/>
      <c r="M69" s="239"/>
      <c r="N69" s="239"/>
      <c r="O69" s="215"/>
      <c r="P69" s="215"/>
      <c r="Q69" s="215"/>
      <c r="R69" s="215"/>
      <c r="S69" s="215"/>
      <c r="T69" s="215"/>
      <c r="U69" s="213"/>
      <c r="V69" s="213"/>
      <c r="W69" s="213"/>
      <c r="X69" s="213"/>
      <c r="Y69" s="213"/>
      <c r="Z69" s="213"/>
      <c r="AA69" s="213"/>
      <c r="AB69" s="213"/>
      <c r="AC69" s="213"/>
      <c r="AD69" s="213"/>
      <c r="AE69" s="213"/>
      <c r="AF69" s="213"/>
      <c r="AG69" s="213"/>
      <c r="AH69" s="213"/>
      <c r="AI69" s="213"/>
      <c r="AJ69" s="213"/>
      <c r="AK69" s="213"/>
      <c r="AL69" s="213"/>
      <c r="AM69" s="213"/>
      <c r="AN69" s="213"/>
      <c r="AO69" s="213"/>
      <c r="AP69" s="213"/>
      <c r="AQ69" s="213"/>
      <c r="AR69" s="213"/>
      <c r="AS69" s="213"/>
      <c r="AT69" s="213"/>
      <c r="AU69" s="213"/>
      <c r="AV69" s="213"/>
      <c r="AW69" s="213"/>
      <c r="AX69" s="213"/>
      <c r="AY69" s="213"/>
      <c r="AZ69" s="213"/>
      <c r="BA69" s="213"/>
      <c r="BB69" s="213"/>
      <c r="BC69" s="213"/>
      <c r="BD69" s="213"/>
      <c r="BE69" s="213"/>
      <c r="BF69" s="213"/>
      <c r="BG69" s="213"/>
      <c r="BH69" s="213"/>
      <c r="BI69" s="213"/>
      <c r="BJ69" s="213"/>
      <c r="BK69" s="213"/>
      <c r="BL69" s="213"/>
      <c r="BM69" s="213"/>
      <c r="BN69" s="213"/>
      <c r="BO69" s="213"/>
      <c r="BP69" s="213"/>
      <c r="BQ69" s="213"/>
      <c r="BR69" s="213"/>
      <c r="BS69" s="213"/>
      <c r="BT69" s="213"/>
      <c r="BU69" s="213"/>
      <c r="BV69" s="212"/>
      <c r="BW69" s="212"/>
    </row>
    <row r="70" spans="1:75" ht="15.75" x14ac:dyDescent="0.25">
      <c r="A70" s="2058" t="s">
        <v>72</v>
      </c>
      <c r="B70" s="2059"/>
      <c r="C70" s="261" t="s">
        <v>35</v>
      </c>
      <c r="D70" s="224" t="s">
        <v>16</v>
      </c>
      <c r="E70" s="241" t="s">
        <v>17</v>
      </c>
      <c r="F70" s="222"/>
      <c r="G70" s="219"/>
      <c r="H70" s="219"/>
      <c r="I70" s="239"/>
      <c r="J70" s="239"/>
      <c r="K70" s="239"/>
      <c r="L70" s="239"/>
      <c r="M70" s="239"/>
      <c r="N70" s="239"/>
      <c r="O70" s="215"/>
      <c r="P70" s="215"/>
      <c r="Q70" s="215"/>
      <c r="R70" s="215"/>
      <c r="S70" s="215"/>
      <c r="T70" s="215"/>
      <c r="U70" s="213"/>
      <c r="V70" s="213"/>
      <c r="W70" s="213"/>
      <c r="X70" s="213"/>
      <c r="Y70" s="213"/>
      <c r="Z70" s="213"/>
      <c r="AA70" s="213"/>
      <c r="AB70" s="213"/>
      <c r="AC70" s="213"/>
      <c r="AD70" s="213"/>
      <c r="AE70" s="213"/>
      <c r="AF70" s="216"/>
      <c r="AG70" s="216"/>
      <c r="AH70" s="216"/>
      <c r="AI70" s="216"/>
      <c r="AJ70" s="216"/>
      <c r="AK70" s="216"/>
      <c r="AL70" s="213"/>
      <c r="AM70" s="213"/>
      <c r="AN70" s="213"/>
      <c r="AO70" s="213"/>
      <c r="AP70" s="213"/>
      <c r="AQ70" s="213"/>
      <c r="AR70" s="213"/>
      <c r="AS70" s="213"/>
      <c r="AT70" s="213"/>
      <c r="AU70" s="213"/>
      <c r="AV70" s="213"/>
      <c r="AW70" s="213"/>
      <c r="AX70" s="213"/>
      <c r="AY70" s="213"/>
      <c r="AZ70" s="216"/>
      <c r="BA70" s="216"/>
      <c r="BB70" s="216"/>
      <c r="BC70" s="216"/>
      <c r="BD70" s="216"/>
      <c r="BE70" s="216"/>
      <c r="BF70" s="216"/>
      <c r="BG70" s="216"/>
      <c r="BH70" s="216"/>
      <c r="BI70" s="216"/>
      <c r="BJ70" s="216"/>
      <c r="BK70" s="216"/>
      <c r="BL70" s="216"/>
      <c r="BM70" s="216"/>
      <c r="BN70" s="216"/>
      <c r="BO70" s="216"/>
      <c r="BP70" s="213"/>
      <c r="BQ70" s="213"/>
      <c r="BR70" s="213"/>
      <c r="BS70" s="213"/>
      <c r="BT70" s="213"/>
      <c r="BU70" s="213"/>
      <c r="BV70" s="212"/>
      <c r="BW70" s="212"/>
    </row>
    <row r="71" spans="1:75" ht="43.5" x14ac:dyDescent="0.25">
      <c r="A71" s="2060" t="s">
        <v>73</v>
      </c>
      <c r="B71" s="307" t="s">
        <v>74</v>
      </c>
      <c r="C71" s="1903">
        <f>+'ENERO '!C71+FEBRERO!C71+'MARZO '!C71+ABRIL!C71+MAYO!C71+JUNIO!C71+JULIO!C71+AGOSTO!C71+SEPTIEMBRE!C71+OCTUBRE!C71+NOVIEMBRE!C71+DICIEMBRE!C71</f>
        <v>1</v>
      </c>
      <c r="D71" s="1903">
        <f>+'ENERO '!D71+FEBRERO!D71+'MARZO '!D71+ABRIL!D71+MAYO!D71+JUNIO!D71+JULIO!D71+AGOSTO!D71+SEPTIEMBRE!D71+OCTUBRE!D71+NOVIEMBRE!D71+DICIEMBRE!D71</f>
        <v>0</v>
      </c>
      <c r="E71" s="1903">
        <f>+'ENERO '!E71+FEBRERO!E71+'MARZO '!E71+ABRIL!E71+MAYO!E71+JUNIO!E71+JULIO!E71+AGOSTO!E71+SEPTIEMBRE!E71+OCTUBRE!E71+NOVIEMBRE!E71+DICIEMBRE!E71</f>
        <v>1</v>
      </c>
      <c r="F71" s="222"/>
      <c r="G71" s="222"/>
      <c r="H71" s="222"/>
      <c r="I71" s="222"/>
      <c r="J71" s="219"/>
      <c r="K71" s="219"/>
      <c r="L71" s="219"/>
      <c r="M71" s="219"/>
      <c r="N71" s="239"/>
      <c r="O71" s="239"/>
      <c r="P71" s="227"/>
      <c r="Q71" s="227"/>
      <c r="R71" s="227"/>
      <c r="S71" s="227"/>
      <c r="T71" s="215"/>
      <c r="U71" s="215"/>
      <c r="V71" s="215"/>
      <c r="W71" s="215"/>
      <c r="X71" s="215"/>
      <c r="Y71" s="215"/>
      <c r="Z71" s="213"/>
      <c r="AA71" s="213"/>
      <c r="AB71" s="213"/>
      <c r="AC71" s="213"/>
      <c r="AD71" s="213"/>
      <c r="AE71" s="213"/>
      <c r="AF71" s="216"/>
      <c r="AG71" s="216"/>
      <c r="AH71" s="216"/>
      <c r="AI71" s="216"/>
      <c r="AJ71" s="216"/>
      <c r="AK71" s="216"/>
      <c r="AL71" s="213"/>
      <c r="AM71" s="213"/>
      <c r="AN71" s="213"/>
      <c r="AO71" s="213"/>
      <c r="AP71" s="213"/>
      <c r="AQ71" s="213"/>
      <c r="AR71" s="213"/>
      <c r="AS71" s="213"/>
      <c r="AT71" s="213"/>
      <c r="AU71" s="213"/>
      <c r="AV71" s="213"/>
      <c r="AW71" s="213"/>
      <c r="AX71" s="213"/>
      <c r="AY71" s="213"/>
      <c r="AZ71" s="216"/>
      <c r="BA71" s="216"/>
      <c r="BB71" s="216"/>
      <c r="BC71" s="216"/>
      <c r="BD71" s="216"/>
      <c r="BE71" s="216"/>
      <c r="BF71" s="216"/>
      <c r="BG71" s="216"/>
      <c r="BH71" s="216"/>
      <c r="BI71" s="216"/>
      <c r="BJ71" s="216"/>
      <c r="BK71" s="216"/>
      <c r="BL71" s="216"/>
      <c r="BM71" s="216"/>
      <c r="BN71" s="216"/>
      <c r="BO71" s="216"/>
      <c r="BP71" s="213"/>
      <c r="BQ71" s="213"/>
      <c r="BR71" s="213"/>
      <c r="BS71" s="213"/>
      <c r="BT71" s="213"/>
      <c r="BU71" s="213"/>
      <c r="BV71" s="212"/>
      <c r="BW71" s="212"/>
    </row>
    <row r="72" spans="1:75" ht="43.5" x14ac:dyDescent="0.25">
      <c r="A72" s="2061"/>
      <c r="B72" s="308" t="s">
        <v>75</v>
      </c>
      <c r="C72" s="1903">
        <f>+'ENERO '!C72+FEBRERO!C72+'MARZO '!C72+ABRIL!C72+MAYO!C72+JUNIO!C72+JULIO!C72+AGOSTO!C72+SEPTIEMBRE!C72+OCTUBRE!C72+NOVIEMBRE!C72+DICIEMBRE!C72</f>
        <v>9</v>
      </c>
      <c r="D72" s="1903">
        <f>+'ENERO '!D72+FEBRERO!D72+'MARZO '!D72+ABRIL!D72+MAYO!D72+JUNIO!D72+JULIO!D72+AGOSTO!D72+SEPTIEMBRE!D72+OCTUBRE!D72+NOVIEMBRE!D72+DICIEMBRE!D72</f>
        <v>0</v>
      </c>
      <c r="E72" s="1903">
        <f>+'ENERO '!E72+FEBRERO!E72+'MARZO '!E72+ABRIL!E72+MAYO!E72+JUNIO!E72+JULIO!E72+AGOSTO!E72+SEPTIEMBRE!E72+OCTUBRE!E72+NOVIEMBRE!E72+DICIEMBRE!E72</f>
        <v>9</v>
      </c>
      <c r="F72" s="222"/>
      <c r="G72" s="222"/>
      <c r="H72" s="222"/>
      <c r="I72" s="222"/>
      <c r="J72" s="219"/>
      <c r="K72" s="219"/>
      <c r="L72" s="219"/>
      <c r="M72" s="219"/>
      <c r="N72" s="239"/>
      <c r="O72" s="239"/>
      <c r="P72" s="227"/>
      <c r="Q72" s="227"/>
      <c r="R72" s="227"/>
      <c r="S72" s="227"/>
      <c r="T72" s="215"/>
      <c r="U72" s="215"/>
      <c r="V72" s="215"/>
      <c r="W72" s="215"/>
      <c r="X72" s="215"/>
      <c r="Y72" s="215"/>
      <c r="Z72" s="213"/>
      <c r="AA72" s="213"/>
      <c r="AB72" s="213"/>
      <c r="AC72" s="213"/>
      <c r="AD72" s="213"/>
      <c r="AE72" s="213"/>
      <c r="AF72" s="216"/>
      <c r="AG72" s="216"/>
      <c r="AH72" s="216"/>
      <c r="AI72" s="216"/>
      <c r="AJ72" s="216"/>
      <c r="AK72" s="216"/>
      <c r="AL72" s="213"/>
      <c r="AM72" s="213"/>
      <c r="AN72" s="213"/>
      <c r="AO72" s="213"/>
      <c r="AP72" s="213"/>
      <c r="AQ72" s="213"/>
      <c r="AR72" s="213"/>
      <c r="AS72" s="213"/>
      <c r="AT72" s="213"/>
      <c r="AU72" s="213"/>
      <c r="AV72" s="213"/>
      <c r="AW72" s="213"/>
      <c r="AX72" s="213"/>
      <c r="AY72" s="213"/>
      <c r="AZ72" s="216"/>
      <c r="BA72" s="216"/>
      <c r="BB72" s="216"/>
      <c r="BC72" s="216"/>
      <c r="BD72" s="216"/>
      <c r="BE72" s="216"/>
      <c r="BF72" s="216"/>
      <c r="BG72" s="216"/>
      <c r="BH72" s="216"/>
      <c r="BI72" s="216"/>
      <c r="BJ72" s="216"/>
      <c r="BK72" s="216"/>
      <c r="BL72" s="216"/>
      <c r="BM72" s="216"/>
      <c r="BN72" s="216"/>
      <c r="BO72" s="216"/>
      <c r="BP72" s="213"/>
      <c r="BQ72" s="213"/>
      <c r="BR72" s="213"/>
      <c r="BS72" s="213"/>
      <c r="BT72" s="213"/>
      <c r="BU72" s="213"/>
      <c r="BV72" s="212"/>
      <c r="BW72" s="212"/>
    </row>
    <row r="73" spans="1:75" ht="15.75" x14ac:dyDescent="0.25">
      <c r="A73" s="2062" t="s">
        <v>76</v>
      </c>
      <c r="B73" s="2063"/>
      <c r="C73" s="1903">
        <f>+'ENERO '!C73+FEBRERO!C73+'MARZO '!C73+ABRIL!C73+MAYO!C73+JUNIO!C73+JULIO!C73+AGOSTO!C73+SEPTIEMBRE!C73+OCTUBRE!C73+NOVIEMBRE!C73+DICIEMBRE!C73</f>
        <v>0</v>
      </c>
      <c r="D73" s="1903">
        <f>+'ENERO '!D73+FEBRERO!D73+'MARZO '!D73+ABRIL!D73+MAYO!D73+JUNIO!D73+JULIO!D73+AGOSTO!D73+SEPTIEMBRE!D73+OCTUBRE!D73+NOVIEMBRE!D73+DICIEMBRE!D73</f>
        <v>0</v>
      </c>
      <c r="E73" s="1903">
        <f>+'ENERO '!E73+FEBRERO!E73+'MARZO '!E73+ABRIL!E73+MAYO!E73+JUNIO!E73+JULIO!E73+AGOSTO!E73+SEPTIEMBRE!E73+OCTUBRE!E73+NOVIEMBRE!E73+DICIEMBRE!E73</f>
        <v>0</v>
      </c>
      <c r="F73" s="222"/>
      <c r="G73" s="222"/>
      <c r="H73" s="222"/>
      <c r="I73" s="222"/>
      <c r="J73" s="219"/>
      <c r="K73" s="219"/>
      <c r="L73" s="219"/>
      <c r="M73" s="219"/>
      <c r="N73" s="239"/>
      <c r="O73" s="239"/>
      <c r="P73" s="227"/>
      <c r="Q73" s="227"/>
      <c r="R73" s="227"/>
      <c r="S73" s="227"/>
      <c r="T73" s="215"/>
      <c r="U73" s="215"/>
      <c r="V73" s="215"/>
      <c r="W73" s="215"/>
      <c r="X73" s="215"/>
      <c r="Y73" s="215"/>
      <c r="Z73" s="213"/>
      <c r="AA73" s="213"/>
      <c r="AB73" s="213"/>
      <c r="AC73" s="213"/>
      <c r="AD73" s="213"/>
      <c r="AE73" s="213"/>
      <c r="AF73" s="216"/>
      <c r="AG73" s="216"/>
      <c r="AH73" s="216"/>
      <c r="AI73" s="216"/>
      <c r="AJ73" s="216"/>
      <c r="AK73" s="216"/>
      <c r="AL73" s="213"/>
      <c r="AM73" s="213"/>
      <c r="AN73" s="213"/>
      <c r="AO73" s="213"/>
      <c r="AP73" s="213"/>
      <c r="AQ73" s="213"/>
      <c r="AR73" s="213"/>
      <c r="AS73" s="213"/>
      <c r="AT73" s="213"/>
      <c r="AU73" s="213"/>
      <c r="AV73" s="213"/>
      <c r="AW73" s="213"/>
      <c r="AX73" s="213"/>
      <c r="AY73" s="213"/>
      <c r="AZ73" s="216"/>
      <c r="BA73" s="216"/>
      <c r="BB73" s="216"/>
      <c r="BC73" s="216"/>
      <c r="BD73" s="216"/>
      <c r="BE73" s="216"/>
      <c r="BF73" s="216"/>
      <c r="BG73" s="216"/>
      <c r="BH73" s="216"/>
      <c r="BI73" s="216"/>
      <c r="BJ73" s="216"/>
      <c r="BK73" s="216"/>
      <c r="BL73" s="216"/>
      <c r="BM73" s="216"/>
      <c r="BN73" s="216"/>
      <c r="BO73" s="216"/>
      <c r="BP73" s="213"/>
      <c r="BQ73" s="213"/>
      <c r="BR73" s="213"/>
      <c r="BS73" s="213"/>
      <c r="BT73" s="213"/>
      <c r="BU73" s="213"/>
      <c r="BV73" s="212"/>
      <c r="BW73" s="212"/>
    </row>
    <row r="74" spans="1:75" ht="15" customHeight="1" x14ac:dyDescent="0.25">
      <c r="A74" s="2062" t="s">
        <v>77</v>
      </c>
      <c r="B74" s="2063"/>
      <c r="C74" s="1903">
        <f>+'ENERO '!C74+FEBRERO!C74+'MARZO '!C74+ABRIL!C74+MAYO!C74+JUNIO!C74+JULIO!C74+AGOSTO!C74+SEPTIEMBRE!C74+OCTUBRE!C74+NOVIEMBRE!C74+DICIEMBRE!C74</f>
        <v>7</v>
      </c>
      <c r="D74" s="1903">
        <f>+'ENERO '!D74+FEBRERO!D74+'MARZO '!D74+ABRIL!D74+MAYO!D74+JUNIO!D74+JULIO!D74+AGOSTO!D74+SEPTIEMBRE!D74+OCTUBRE!D74+NOVIEMBRE!D74+DICIEMBRE!D74</f>
        <v>0</v>
      </c>
      <c r="E74" s="1903">
        <f>+'ENERO '!E74+FEBRERO!E74+'MARZO '!E74+ABRIL!E74+MAYO!E74+JUNIO!E74+JULIO!E74+AGOSTO!E74+SEPTIEMBRE!E74+OCTUBRE!E74+NOVIEMBRE!E74+DICIEMBRE!E74</f>
        <v>7</v>
      </c>
      <c r="F74" s="226"/>
      <c r="G74" s="226"/>
      <c r="H74" s="226"/>
      <c r="I74" s="213"/>
      <c r="J74" s="215"/>
      <c r="K74" s="213"/>
      <c r="L74" s="213"/>
      <c r="M74" s="213"/>
      <c r="N74" s="234"/>
      <c r="O74" s="234"/>
      <c r="P74" s="213"/>
      <c r="Q74" s="213"/>
      <c r="R74" s="213"/>
      <c r="S74" s="213"/>
      <c r="T74" s="215"/>
      <c r="U74" s="215"/>
      <c r="V74" s="215"/>
      <c r="W74" s="215"/>
      <c r="X74" s="215"/>
      <c r="Y74" s="215"/>
      <c r="Z74" s="213"/>
      <c r="AA74" s="213"/>
      <c r="AB74" s="213"/>
      <c r="AC74" s="213"/>
      <c r="AD74" s="213"/>
      <c r="AE74" s="213"/>
      <c r="AF74" s="216"/>
      <c r="AG74" s="216"/>
      <c r="AH74" s="216"/>
      <c r="AI74" s="216"/>
      <c r="AJ74" s="216"/>
      <c r="AK74" s="216"/>
      <c r="AL74" s="213"/>
      <c r="AM74" s="213"/>
      <c r="AN74" s="213"/>
      <c r="AO74" s="213"/>
      <c r="AP74" s="213"/>
      <c r="AQ74" s="213"/>
      <c r="AR74" s="213"/>
      <c r="AS74" s="213"/>
      <c r="AT74" s="213"/>
      <c r="AU74" s="213"/>
      <c r="AV74" s="213"/>
      <c r="AW74" s="213"/>
      <c r="AX74" s="213"/>
      <c r="AY74" s="213"/>
      <c r="AZ74" s="216"/>
      <c r="BA74" s="216"/>
      <c r="BB74" s="216"/>
      <c r="BC74" s="216"/>
      <c r="BD74" s="216"/>
      <c r="BE74" s="216"/>
      <c r="BF74" s="216"/>
      <c r="BG74" s="216"/>
      <c r="BH74" s="216"/>
      <c r="BI74" s="216"/>
      <c r="BJ74" s="216"/>
      <c r="BK74" s="216"/>
      <c r="BL74" s="216"/>
      <c r="BM74" s="216"/>
      <c r="BN74" s="216"/>
      <c r="BO74" s="216"/>
      <c r="BP74" s="213"/>
      <c r="BQ74" s="213"/>
      <c r="BR74" s="213"/>
      <c r="BS74" s="213"/>
      <c r="BT74" s="213"/>
      <c r="BU74" s="213"/>
      <c r="BV74" s="212"/>
      <c r="BW74" s="212"/>
    </row>
    <row r="75" spans="1:75" ht="15" customHeight="1" x14ac:dyDescent="0.25">
      <c r="A75" s="2064" t="s">
        <v>78</v>
      </c>
      <c r="B75" s="2065"/>
      <c r="C75" s="1903">
        <f>+'ENERO '!C75+FEBRERO!C75+'MARZO '!C75+ABRIL!C75+MAYO!C75+JUNIO!C75+JULIO!C75+AGOSTO!C75+SEPTIEMBRE!C75+OCTUBRE!C75+NOVIEMBRE!C75+DICIEMBRE!C75</f>
        <v>9</v>
      </c>
      <c r="D75" s="1903">
        <f>+'ENERO '!D75+FEBRERO!D75+'MARZO '!D75+ABRIL!D75+MAYO!D75+JUNIO!D75+JULIO!D75+AGOSTO!D75+SEPTIEMBRE!D75+OCTUBRE!D75+NOVIEMBRE!D75+DICIEMBRE!D75</f>
        <v>6</v>
      </c>
      <c r="E75" s="1903">
        <f>+'ENERO '!E75+FEBRERO!E75+'MARZO '!E75+ABRIL!E75+MAYO!E75+JUNIO!E75+JULIO!E75+AGOSTO!E75+SEPTIEMBRE!E75+OCTUBRE!E75+NOVIEMBRE!E75+DICIEMBRE!E75</f>
        <v>3</v>
      </c>
      <c r="F75" s="213"/>
      <c r="G75" s="226"/>
      <c r="H75" s="213"/>
      <c r="I75" s="215"/>
      <c r="J75" s="213"/>
      <c r="K75" s="213"/>
      <c r="L75" s="213"/>
      <c r="M75" s="234"/>
      <c r="N75" s="234"/>
      <c r="O75" s="234"/>
      <c r="P75" s="213"/>
      <c r="Q75" s="213"/>
      <c r="R75" s="213"/>
      <c r="S75" s="213"/>
      <c r="T75" s="215"/>
      <c r="U75" s="215"/>
      <c r="V75" s="215"/>
      <c r="W75" s="215"/>
      <c r="X75" s="215"/>
      <c r="Y75" s="215"/>
      <c r="Z75" s="213"/>
      <c r="AA75" s="213"/>
      <c r="AB75" s="213"/>
      <c r="AC75" s="213"/>
      <c r="AD75" s="213"/>
      <c r="AE75" s="213"/>
      <c r="AF75" s="216"/>
      <c r="AG75" s="216"/>
      <c r="AH75" s="216"/>
      <c r="AI75" s="216"/>
      <c r="AJ75" s="216"/>
      <c r="AK75" s="216"/>
      <c r="AL75" s="213"/>
      <c r="AM75" s="213"/>
      <c r="AN75" s="213"/>
      <c r="AO75" s="213"/>
      <c r="AP75" s="213"/>
      <c r="AQ75" s="213"/>
      <c r="AR75" s="213"/>
      <c r="AS75" s="213"/>
      <c r="AT75" s="213"/>
      <c r="AU75" s="213"/>
      <c r="AV75" s="213"/>
      <c r="AW75" s="213"/>
      <c r="AX75" s="213"/>
      <c r="AY75" s="213"/>
      <c r="AZ75" s="216"/>
      <c r="BA75" s="216"/>
      <c r="BB75" s="216"/>
      <c r="BC75" s="216"/>
      <c r="BD75" s="216"/>
      <c r="BE75" s="216"/>
      <c r="BF75" s="216"/>
      <c r="BG75" s="216"/>
      <c r="BH75" s="216"/>
      <c r="BI75" s="216"/>
      <c r="BJ75" s="216"/>
      <c r="BK75" s="216"/>
      <c r="BL75" s="216"/>
      <c r="BM75" s="216"/>
      <c r="BN75" s="216"/>
      <c r="BO75" s="216"/>
      <c r="BP75" s="213"/>
      <c r="BQ75" s="213"/>
      <c r="BR75" s="213"/>
      <c r="BS75" s="213"/>
      <c r="BT75" s="213"/>
      <c r="BU75" s="213"/>
      <c r="BV75" s="212"/>
      <c r="BW75" s="212"/>
    </row>
    <row r="76" spans="1:75" ht="15.75" x14ac:dyDescent="0.25">
      <c r="A76" s="286" t="s">
        <v>79</v>
      </c>
      <c r="B76" s="260"/>
      <c r="C76" s="260"/>
      <c r="D76" s="260"/>
      <c r="E76" s="260"/>
      <c r="F76" s="213"/>
      <c r="G76" s="226"/>
      <c r="H76" s="213"/>
      <c r="I76" s="215"/>
      <c r="J76" s="213"/>
      <c r="K76" s="213"/>
      <c r="L76" s="213"/>
      <c r="M76" s="234"/>
      <c r="N76" s="234"/>
      <c r="O76" s="234"/>
      <c r="P76" s="213"/>
      <c r="Q76" s="213"/>
      <c r="R76" s="213"/>
      <c r="S76" s="213"/>
      <c r="T76" s="215"/>
      <c r="U76" s="215"/>
      <c r="V76" s="215"/>
      <c r="W76" s="215"/>
      <c r="X76" s="215"/>
      <c r="Y76" s="215"/>
      <c r="Z76" s="213"/>
      <c r="AA76" s="213"/>
      <c r="AB76" s="213"/>
      <c r="AC76" s="213"/>
      <c r="AD76" s="213"/>
      <c r="AE76" s="213"/>
      <c r="AF76" s="213"/>
      <c r="AG76" s="213"/>
      <c r="AH76" s="213"/>
      <c r="AI76" s="213"/>
      <c r="AJ76" s="213"/>
      <c r="AK76" s="213"/>
      <c r="AL76" s="213"/>
      <c r="AM76" s="213"/>
      <c r="AN76" s="213"/>
      <c r="AO76" s="213"/>
      <c r="AP76" s="213"/>
      <c r="AQ76" s="213"/>
      <c r="AR76" s="213"/>
      <c r="AS76" s="213"/>
      <c r="AT76" s="213"/>
      <c r="AU76" s="213"/>
      <c r="AV76" s="213"/>
      <c r="AW76" s="213"/>
      <c r="AX76" s="213"/>
      <c r="AY76" s="213"/>
      <c r="AZ76" s="213"/>
      <c r="BA76" s="213"/>
      <c r="BB76" s="213"/>
      <c r="BC76" s="213"/>
      <c r="BD76" s="213"/>
      <c r="BE76" s="213"/>
      <c r="BF76" s="213"/>
      <c r="BG76" s="213"/>
      <c r="BH76" s="213"/>
      <c r="BI76" s="213"/>
      <c r="BJ76" s="213"/>
      <c r="BK76" s="213"/>
      <c r="BL76" s="213"/>
      <c r="BM76" s="213"/>
      <c r="BN76" s="213"/>
      <c r="BO76" s="213"/>
      <c r="BP76" s="213"/>
      <c r="BQ76" s="213"/>
      <c r="BR76" s="213"/>
      <c r="BS76" s="213"/>
      <c r="BT76" s="213"/>
      <c r="BU76" s="213"/>
      <c r="BV76" s="212"/>
      <c r="BW76" s="212"/>
    </row>
    <row r="77" spans="1:75" ht="15" customHeight="1" x14ac:dyDescent="0.25">
      <c r="A77" s="2058" t="s">
        <v>72</v>
      </c>
      <c r="B77" s="2059"/>
      <c r="C77" s="287" t="s">
        <v>35</v>
      </c>
      <c r="D77" s="213"/>
      <c r="E77" s="226"/>
      <c r="F77" s="213"/>
      <c r="G77" s="215"/>
      <c r="H77" s="213"/>
      <c r="I77" s="213"/>
      <c r="J77" s="213"/>
      <c r="K77" s="234"/>
      <c r="L77" s="234"/>
      <c r="M77" s="234"/>
      <c r="N77" s="234"/>
      <c r="O77" s="234"/>
      <c r="P77" s="213"/>
      <c r="Q77" s="213"/>
      <c r="R77" s="215"/>
      <c r="S77" s="215"/>
      <c r="T77" s="215"/>
      <c r="U77" s="215"/>
      <c r="V77" s="215"/>
      <c r="W77" s="215"/>
      <c r="X77" s="213"/>
      <c r="Y77" s="213"/>
      <c r="Z77" s="213"/>
      <c r="AA77" s="213"/>
      <c r="AB77" s="213"/>
      <c r="AC77" s="213"/>
      <c r="AD77" s="213"/>
      <c r="AE77" s="213"/>
      <c r="AF77" s="216"/>
      <c r="AG77" s="216"/>
      <c r="AH77" s="216"/>
      <c r="AI77" s="216"/>
      <c r="AJ77" s="216"/>
      <c r="AK77" s="216"/>
      <c r="AL77" s="213"/>
      <c r="AM77" s="213"/>
      <c r="AN77" s="213"/>
      <c r="AO77" s="213"/>
      <c r="AP77" s="213"/>
      <c r="AQ77" s="213"/>
      <c r="AR77" s="213"/>
      <c r="AS77" s="213"/>
      <c r="AT77" s="213"/>
      <c r="AU77" s="213"/>
      <c r="AV77" s="213"/>
      <c r="AW77" s="213"/>
      <c r="AX77" s="216"/>
      <c r="AY77" s="216"/>
      <c r="AZ77" s="216"/>
      <c r="BA77" s="216"/>
      <c r="BB77" s="216"/>
      <c r="BC77" s="216"/>
      <c r="BD77" s="216"/>
      <c r="BE77" s="216"/>
      <c r="BF77" s="216"/>
      <c r="BG77" s="216"/>
      <c r="BH77" s="216"/>
      <c r="BI77" s="216"/>
      <c r="BJ77" s="216"/>
      <c r="BK77" s="216"/>
      <c r="BL77" s="216"/>
      <c r="BM77" s="216"/>
      <c r="BN77" s="216"/>
      <c r="BO77" s="216"/>
      <c r="BP77" s="213"/>
      <c r="BQ77" s="213"/>
      <c r="BR77" s="213"/>
      <c r="BS77" s="213"/>
      <c r="BT77" s="213"/>
      <c r="BU77" s="213"/>
      <c r="BV77" s="212"/>
      <c r="BW77" s="212"/>
    </row>
    <row r="78" spans="1:75" ht="33" x14ac:dyDescent="0.25">
      <c r="A78" s="2066" t="s">
        <v>80</v>
      </c>
      <c r="B78" s="307" t="s">
        <v>81</v>
      </c>
      <c r="C78" s="1903">
        <f>+'ENERO '!C78+FEBRERO!C78+'MARZO '!C78+ABRIL!C78+MAYO!C78+JUNIO!C78+JULIO!C78+AGOSTO!C78+SEPTIEMBRE!C78+OCTUBRE!C78+NOVIEMBRE!C78+DICIEMBRE!C78</f>
        <v>1</v>
      </c>
      <c r="D78" s="213"/>
      <c r="E78" s="226"/>
      <c r="F78" s="213"/>
      <c r="G78" s="215"/>
      <c r="H78" s="213"/>
      <c r="I78" s="213"/>
      <c r="J78" s="213"/>
      <c r="K78" s="234"/>
      <c r="L78" s="234"/>
      <c r="M78" s="234"/>
      <c r="N78" s="234"/>
      <c r="O78" s="234"/>
      <c r="P78" s="213"/>
      <c r="Q78" s="213"/>
      <c r="R78" s="215"/>
      <c r="S78" s="215"/>
      <c r="T78" s="215"/>
      <c r="U78" s="215"/>
      <c r="V78" s="215"/>
      <c r="W78" s="215"/>
      <c r="X78" s="213"/>
      <c r="Y78" s="213"/>
      <c r="Z78" s="213"/>
      <c r="AA78" s="213"/>
      <c r="AB78" s="213"/>
      <c r="AC78" s="213"/>
      <c r="AD78" s="213"/>
      <c r="AE78" s="213"/>
      <c r="AF78" s="216"/>
      <c r="AG78" s="216"/>
      <c r="AH78" s="216"/>
      <c r="AI78" s="216"/>
      <c r="AJ78" s="216"/>
      <c r="AK78" s="216"/>
      <c r="AL78" s="213"/>
      <c r="AM78" s="213"/>
      <c r="AN78" s="213"/>
      <c r="AO78" s="213"/>
      <c r="AP78" s="213"/>
      <c r="AQ78" s="213"/>
      <c r="AR78" s="213"/>
      <c r="AS78" s="213"/>
      <c r="AT78" s="213"/>
      <c r="AU78" s="213"/>
      <c r="AV78" s="213"/>
      <c r="AW78" s="213"/>
      <c r="AX78" s="216"/>
      <c r="AY78" s="216"/>
      <c r="AZ78" s="216"/>
      <c r="BA78" s="216"/>
      <c r="BB78" s="216"/>
      <c r="BC78" s="216"/>
      <c r="BD78" s="216"/>
      <c r="BE78" s="216"/>
      <c r="BF78" s="216"/>
      <c r="BG78" s="216"/>
      <c r="BH78" s="216"/>
      <c r="BI78" s="216"/>
      <c r="BJ78" s="216"/>
      <c r="BK78" s="216"/>
      <c r="BL78" s="216"/>
      <c r="BM78" s="216"/>
      <c r="BN78" s="216"/>
      <c r="BO78" s="216"/>
      <c r="BP78" s="213"/>
      <c r="BQ78" s="213"/>
      <c r="BR78" s="213"/>
      <c r="BS78" s="213"/>
      <c r="BT78" s="213"/>
      <c r="BU78" s="213"/>
      <c r="BV78" s="212"/>
      <c r="BW78" s="212"/>
    </row>
    <row r="79" spans="1:75" ht="33" x14ac:dyDescent="0.25">
      <c r="A79" s="2067"/>
      <c r="B79" s="308" t="s">
        <v>82</v>
      </c>
      <c r="C79" s="1903">
        <f>+'ENERO '!C79+FEBRERO!C79+'MARZO '!C79+ABRIL!C79+MAYO!C79+JUNIO!C79+JULIO!C79+AGOSTO!C79+SEPTIEMBRE!C79+OCTUBRE!C79+NOVIEMBRE!C79+DICIEMBRE!C79</f>
        <v>9</v>
      </c>
      <c r="D79" s="213"/>
      <c r="E79" s="226"/>
      <c r="F79" s="213"/>
      <c r="G79" s="215"/>
      <c r="H79" s="213"/>
      <c r="I79" s="213"/>
      <c r="J79" s="213"/>
      <c r="K79" s="234"/>
      <c r="L79" s="234"/>
      <c r="M79" s="234"/>
      <c r="N79" s="234"/>
      <c r="O79" s="234"/>
      <c r="P79" s="213"/>
      <c r="Q79" s="213"/>
      <c r="R79" s="215"/>
      <c r="S79" s="215"/>
      <c r="T79" s="215"/>
      <c r="U79" s="215"/>
      <c r="V79" s="215"/>
      <c r="W79" s="215"/>
      <c r="X79" s="213"/>
      <c r="Y79" s="213"/>
      <c r="Z79" s="213"/>
      <c r="AA79" s="213"/>
      <c r="AB79" s="213"/>
      <c r="AC79" s="213"/>
      <c r="AD79" s="213"/>
      <c r="AE79" s="213"/>
      <c r="AF79" s="216"/>
      <c r="AG79" s="216"/>
      <c r="AH79" s="216"/>
      <c r="AI79" s="216"/>
      <c r="AJ79" s="216"/>
      <c r="AK79" s="216"/>
      <c r="AL79" s="213"/>
      <c r="AM79" s="213"/>
      <c r="AN79" s="213"/>
      <c r="AO79" s="213"/>
      <c r="AP79" s="213"/>
      <c r="AQ79" s="213"/>
      <c r="AR79" s="213"/>
      <c r="AS79" s="213"/>
      <c r="AT79" s="213"/>
      <c r="AU79" s="213"/>
      <c r="AV79" s="213"/>
      <c r="AW79" s="213"/>
      <c r="AX79" s="216"/>
      <c r="AY79" s="216"/>
      <c r="AZ79" s="216"/>
      <c r="BA79" s="216"/>
      <c r="BB79" s="216"/>
      <c r="BC79" s="216"/>
      <c r="BD79" s="216"/>
      <c r="BE79" s="216"/>
      <c r="BF79" s="216"/>
      <c r="BG79" s="216"/>
      <c r="BH79" s="216"/>
      <c r="BI79" s="216"/>
      <c r="BJ79" s="216"/>
      <c r="BK79" s="216"/>
      <c r="BL79" s="216"/>
      <c r="BM79" s="216"/>
      <c r="BN79" s="216"/>
      <c r="BO79" s="216"/>
      <c r="BP79" s="213"/>
      <c r="BQ79" s="213"/>
      <c r="BR79" s="213"/>
      <c r="BS79" s="213"/>
      <c r="BT79" s="213"/>
      <c r="BU79" s="213"/>
      <c r="BV79" s="212"/>
      <c r="BW79" s="212"/>
    </row>
    <row r="80" spans="1:75" x14ac:dyDescent="0.25">
      <c r="A80" s="252" t="s">
        <v>83</v>
      </c>
      <c r="B80" s="252"/>
      <c r="C80" s="309"/>
      <c r="D80" s="309"/>
      <c r="E80" s="309"/>
      <c r="F80" s="309"/>
      <c r="G80" s="309"/>
      <c r="H80" s="309"/>
      <c r="I80" s="221"/>
      <c r="J80" s="221"/>
      <c r="K80" s="221"/>
      <c r="L80" s="221"/>
      <c r="M80" s="221"/>
      <c r="N80" s="221"/>
      <c r="O80" s="219"/>
      <c r="P80" s="219"/>
      <c r="Q80" s="219"/>
      <c r="R80" s="219"/>
      <c r="S80" s="219"/>
      <c r="T80" s="219"/>
      <c r="U80" s="219"/>
      <c r="V80" s="219"/>
      <c r="W80" s="219"/>
      <c r="X80" s="219"/>
      <c r="Y80" s="219"/>
      <c r="Z80" s="219"/>
      <c r="AA80" s="219"/>
      <c r="AB80" s="219"/>
      <c r="AC80" s="219"/>
      <c r="AD80" s="219"/>
      <c r="AE80" s="219"/>
      <c r="AF80" s="219"/>
      <c r="AG80" s="219"/>
      <c r="AH80" s="219"/>
      <c r="AI80" s="219"/>
      <c r="AJ80" s="219"/>
      <c r="AK80" s="219"/>
      <c r="AL80" s="219"/>
      <c r="AM80" s="219"/>
      <c r="AN80" s="219"/>
      <c r="AO80" s="219"/>
      <c r="AP80" s="219"/>
      <c r="AQ80" s="219"/>
      <c r="AR80" s="219"/>
      <c r="AS80" s="219"/>
      <c r="AT80" s="219"/>
      <c r="AU80" s="219"/>
      <c r="AV80" s="219"/>
      <c r="AW80" s="219"/>
      <c r="AX80" s="219"/>
      <c r="AY80" s="219"/>
      <c r="AZ80" s="219"/>
      <c r="BA80" s="219"/>
      <c r="BB80" s="219"/>
      <c r="BC80" s="219"/>
      <c r="BD80" s="219"/>
      <c r="BE80" s="219"/>
      <c r="BF80" s="219"/>
      <c r="BG80" s="219"/>
      <c r="BH80" s="219"/>
      <c r="BI80" s="219"/>
      <c r="BJ80" s="219"/>
      <c r="BK80" s="219"/>
      <c r="BL80" s="219"/>
      <c r="BM80" s="219"/>
      <c r="BN80" s="219"/>
      <c r="BO80" s="219"/>
      <c r="BP80" s="219"/>
      <c r="BQ80" s="219"/>
      <c r="BR80" s="219"/>
      <c r="BS80" s="219"/>
      <c r="BT80" s="219"/>
      <c r="BU80" s="219"/>
      <c r="BV80" s="212"/>
      <c r="BW80" s="212"/>
    </row>
    <row r="81" spans="1:75" x14ac:dyDescent="0.25">
      <c r="A81" s="2072" t="s">
        <v>84</v>
      </c>
      <c r="B81" s="2074" t="s">
        <v>85</v>
      </c>
      <c r="C81" s="218"/>
      <c r="D81" s="238"/>
      <c r="E81" s="219"/>
      <c r="F81" s="218"/>
      <c r="G81" s="218"/>
      <c r="H81" s="219"/>
      <c r="I81" s="219"/>
      <c r="J81" s="219"/>
      <c r="K81" s="219"/>
      <c r="L81" s="219"/>
      <c r="M81" s="219"/>
      <c r="N81" s="219"/>
      <c r="O81" s="219"/>
      <c r="P81" s="219"/>
      <c r="Q81" s="219"/>
      <c r="R81" s="219"/>
      <c r="S81" s="219"/>
      <c r="T81" s="219"/>
      <c r="U81" s="219"/>
      <c r="V81" s="219"/>
      <c r="W81" s="219"/>
      <c r="X81" s="219"/>
      <c r="Y81" s="219"/>
      <c r="Z81" s="219"/>
      <c r="AA81" s="219"/>
      <c r="AB81" s="219"/>
      <c r="AC81" s="219"/>
      <c r="AD81" s="219"/>
      <c r="AE81" s="219"/>
      <c r="AF81" s="297"/>
      <c r="AG81" s="297"/>
      <c r="AH81" s="297"/>
      <c r="AI81" s="297"/>
      <c r="AJ81" s="297"/>
      <c r="AK81" s="297"/>
      <c r="AL81" s="232"/>
      <c r="AM81" s="232"/>
      <c r="AN81" s="232"/>
      <c r="AO81" s="232"/>
      <c r="AP81" s="232"/>
      <c r="AQ81" s="232"/>
      <c r="AR81" s="232"/>
      <c r="AS81" s="232"/>
      <c r="AT81" s="232"/>
      <c r="AU81" s="232"/>
      <c r="AV81" s="232"/>
      <c r="AW81" s="232"/>
      <c r="AX81" s="232"/>
      <c r="AY81" s="232"/>
      <c r="AZ81" s="232"/>
      <c r="BA81" s="232"/>
      <c r="BB81" s="232"/>
      <c r="BC81" s="232"/>
      <c r="BD81" s="232"/>
      <c r="BE81" s="232"/>
      <c r="BF81" s="232"/>
      <c r="BG81" s="232"/>
      <c r="BH81" s="232"/>
      <c r="BI81" s="232"/>
      <c r="BJ81" s="232"/>
      <c r="BK81" s="232"/>
      <c r="BL81" s="232"/>
      <c r="BM81" s="232"/>
      <c r="BN81" s="232"/>
      <c r="BO81" s="232"/>
      <c r="BP81" s="232"/>
      <c r="BQ81" s="232"/>
      <c r="BR81" s="232"/>
      <c r="BS81" s="232"/>
      <c r="BT81" s="232"/>
      <c r="BU81" s="232"/>
      <c r="BV81" s="212"/>
      <c r="BW81" s="212"/>
    </row>
    <row r="82" spans="1:75" x14ac:dyDescent="0.25">
      <c r="A82" s="2073"/>
      <c r="B82" s="2075"/>
      <c r="C82" s="218"/>
      <c r="D82" s="238"/>
      <c r="E82" s="219"/>
      <c r="F82" s="218"/>
      <c r="G82" s="218"/>
      <c r="H82" s="219"/>
      <c r="I82" s="219"/>
      <c r="J82" s="219"/>
      <c r="K82" s="219"/>
      <c r="L82" s="219"/>
      <c r="M82" s="219"/>
      <c r="N82" s="219"/>
      <c r="O82" s="219"/>
      <c r="P82" s="219"/>
      <c r="Q82" s="219"/>
      <c r="R82" s="219"/>
      <c r="S82" s="219"/>
      <c r="T82" s="219"/>
      <c r="U82" s="219"/>
      <c r="V82" s="219"/>
      <c r="W82" s="219"/>
      <c r="X82" s="219"/>
      <c r="Y82" s="219"/>
      <c r="Z82" s="219"/>
      <c r="AA82" s="219"/>
      <c r="AB82" s="219"/>
      <c r="AC82" s="219"/>
      <c r="AD82" s="219"/>
      <c r="AE82" s="219"/>
      <c r="AF82" s="297"/>
      <c r="AG82" s="297"/>
      <c r="AH82" s="297"/>
      <c r="AI82" s="297"/>
      <c r="AJ82" s="297"/>
      <c r="AK82" s="297"/>
      <c r="AL82" s="232"/>
      <c r="AM82" s="232"/>
      <c r="AN82" s="232"/>
      <c r="AO82" s="232"/>
      <c r="AP82" s="232"/>
      <c r="AQ82" s="232"/>
      <c r="AR82" s="232"/>
      <c r="AS82" s="232"/>
      <c r="AT82" s="232"/>
      <c r="AU82" s="232"/>
      <c r="AV82" s="232"/>
      <c r="AW82" s="232"/>
      <c r="AX82" s="232"/>
      <c r="AY82" s="232"/>
      <c r="AZ82" s="232"/>
      <c r="BA82" s="232"/>
      <c r="BB82" s="232"/>
      <c r="BC82" s="232"/>
      <c r="BD82" s="232"/>
      <c r="BE82" s="232"/>
      <c r="BF82" s="232"/>
      <c r="BG82" s="232"/>
      <c r="BH82" s="232"/>
      <c r="BI82" s="232"/>
      <c r="BJ82" s="232"/>
      <c r="BK82" s="232"/>
      <c r="BL82" s="232"/>
      <c r="BM82" s="232"/>
      <c r="BN82" s="232"/>
      <c r="BO82" s="232"/>
      <c r="BP82" s="232"/>
      <c r="BQ82" s="232"/>
      <c r="BR82" s="232"/>
      <c r="BS82" s="232"/>
      <c r="BT82" s="232"/>
      <c r="BU82" s="232"/>
      <c r="BV82" s="212"/>
      <c r="BW82" s="212"/>
    </row>
    <row r="83" spans="1:75" ht="22.5" x14ac:dyDescent="0.25">
      <c r="A83" s="310" t="s">
        <v>86</v>
      </c>
      <c r="B83" s="1903">
        <f>+'ENERO '!B83+FEBRERO!B83+'MARZO '!B83+ABRIL!B83+MAYO!B83+JUNIO!B83+JULIO!B83+AGOSTO!B83+SEPTIEMBRE!B83+OCTUBRE!B83+NOVIEMBRE!B83+DICIEMBRE!B83</f>
        <v>7</v>
      </c>
      <c r="C83" s="218"/>
      <c r="D83" s="218"/>
      <c r="E83" s="218"/>
      <c r="F83" s="218"/>
      <c r="G83" s="218"/>
      <c r="H83" s="219"/>
      <c r="I83" s="219"/>
      <c r="J83" s="219"/>
      <c r="K83" s="219"/>
      <c r="L83" s="219"/>
      <c r="M83" s="219"/>
      <c r="N83" s="219"/>
      <c r="O83" s="219"/>
      <c r="P83" s="219"/>
      <c r="Q83" s="219"/>
      <c r="R83" s="219"/>
      <c r="S83" s="219"/>
      <c r="T83" s="219"/>
      <c r="U83" s="219"/>
      <c r="V83" s="219"/>
      <c r="W83" s="219"/>
      <c r="X83" s="219"/>
      <c r="Y83" s="219"/>
      <c r="Z83" s="219"/>
      <c r="AA83" s="219"/>
      <c r="AB83" s="219"/>
      <c r="AC83" s="219"/>
      <c r="AD83" s="219"/>
      <c r="AE83" s="219"/>
      <c r="AF83" s="297"/>
      <c r="AG83" s="297"/>
      <c r="AH83" s="297"/>
      <c r="AI83" s="297"/>
      <c r="AJ83" s="297"/>
      <c r="AK83" s="297"/>
      <c r="AL83" s="232"/>
      <c r="AM83" s="232"/>
      <c r="AN83" s="232"/>
      <c r="AO83" s="232"/>
      <c r="AP83" s="232"/>
      <c r="AQ83" s="232"/>
      <c r="AR83" s="232"/>
      <c r="AS83" s="232"/>
      <c r="AT83" s="232"/>
      <c r="AU83" s="232"/>
      <c r="AV83" s="232"/>
      <c r="AW83" s="232"/>
      <c r="AX83" s="232"/>
      <c r="AY83" s="232"/>
      <c r="AZ83" s="232"/>
      <c r="BA83" s="232"/>
      <c r="BB83" s="232"/>
      <c r="BC83" s="232"/>
      <c r="BD83" s="232"/>
      <c r="BE83" s="232"/>
      <c r="BF83" s="232"/>
      <c r="BG83" s="232"/>
      <c r="BH83" s="232"/>
      <c r="BI83" s="232"/>
      <c r="BJ83" s="232"/>
      <c r="BK83" s="232"/>
      <c r="BL83" s="232"/>
      <c r="BM83" s="232"/>
      <c r="BN83" s="232"/>
      <c r="BO83" s="232"/>
      <c r="BP83" s="232"/>
      <c r="BQ83" s="232"/>
      <c r="BR83" s="232"/>
      <c r="BS83" s="232"/>
      <c r="BT83" s="232"/>
      <c r="BU83" s="232"/>
      <c r="BV83" s="212"/>
      <c r="BW83" s="212"/>
    </row>
    <row r="84" spans="1:75" x14ac:dyDescent="0.25">
      <c r="A84" s="288" t="s">
        <v>87</v>
      </c>
      <c r="B84" s="1903">
        <f>+'ENERO '!B84+FEBRERO!B84+'MARZO '!B84+ABRIL!B84+MAYO!B84+JUNIO!B84+JULIO!B84+AGOSTO!B84+SEPTIEMBRE!B84+OCTUBRE!B84+NOVIEMBRE!B84+DICIEMBRE!B84</f>
        <v>0</v>
      </c>
      <c r="C84" s="218"/>
      <c r="D84" s="218"/>
      <c r="E84" s="218"/>
      <c r="F84" s="218"/>
      <c r="G84" s="218"/>
      <c r="H84" s="219"/>
      <c r="I84" s="219"/>
      <c r="J84" s="219"/>
      <c r="K84" s="219"/>
      <c r="L84" s="219"/>
      <c r="M84" s="219"/>
      <c r="N84" s="219"/>
      <c r="O84" s="219"/>
      <c r="P84" s="219"/>
      <c r="Q84" s="219"/>
      <c r="R84" s="219"/>
      <c r="S84" s="219"/>
      <c r="T84" s="219"/>
      <c r="U84" s="219"/>
      <c r="V84" s="219"/>
      <c r="W84" s="219"/>
      <c r="X84" s="219"/>
      <c r="Y84" s="219"/>
      <c r="Z84" s="219"/>
      <c r="AA84" s="219"/>
      <c r="AB84" s="219"/>
      <c r="AC84" s="219"/>
      <c r="AD84" s="219"/>
      <c r="AE84" s="219"/>
      <c r="AF84" s="297"/>
      <c r="AG84" s="297"/>
      <c r="AH84" s="297"/>
      <c r="AI84" s="297"/>
      <c r="AJ84" s="297"/>
      <c r="AK84" s="297"/>
      <c r="AL84" s="232"/>
      <c r="AM84" s="232"/>
      <c r="AN84" s="232"/>
      <c r="AO84" s="232"/>
      <c r="AP84" s="232"/>
      <c r="AQ84" s="232"/>
      <c r="AR84" s="232"/>
      <c r="AS84" s="232"/>
      <c r="AT84" s="232"/>
      <c r="AU84" s="232"/>
      <c r="AV84" s="232"/>
      <c r="AW84" s="232"/>
      <c r="AX84" s="232"/>
      <c r="AY84" s="232"/>
      <c r="AZ84" s="232"/>
      <c r="BA84" s="232"/>
      <c r="BB84" s="232"/>
      <c r="BC84" s="232"/>
      <c r="BD84" s="232"/>
      <c r="BE84" s="232"/>
      <c r="BF84" s="232"/>
      <c r="BG84" s="232"/>
      <c r="BH84" s="232"/>
      <c r="BI84" s="232"/>
      <c r="BJ84" s="232"/>
      <c r="BK84" s="232"/>
      <c r="BL84" s="232"/>
      <c r="BM84" s="232"/>
      <c r="BN84" s="232"/>
      <c r="BO84" s="232"/>
      <c r="BP84" s="232"/>
      <c r="BQ84" s="232"/>
      <c r="BR84" s="232"/>
      <c r="BS84" s="232"/>
      <c r="BT84" s="232"/>
      <c r="BU84" s="232"/>
      <c r="BV84" s="212"/>
      <c r="BW84" s="212"/>
    </row>
    <row r="85" spans="1:75" ht="15" customHeight="1" x14ac:dyDescent="0.25">
      <c r="A85" s="288" t="s">
        <v>88</v>
      </c>
      <c r="B85" s="1903">
        <f>+'ENERO '!B85+FEBRERO!B85+'MARZO '!B85+ABRIL!B85+MAYO!B85+JUNIO!B85+JULIO!B85+AGOSTO!B85+SEPTIEMBRE!B85+OCTUBRE!B85+NOVIEMBRE!B85+DICIEMBRE!B85</f>
        <v>33</v>
      </c>
      <c r="C85" s="218"/>
      <c r="D85" s="218"/>
      <c r="E85" s="218"/>
      <c r="F85" s="218"/>
      <c r="G85" s="218"/>
      <c r="H85" s="219"/>
      <c r="I85" s="219"/>
      <c r="J85" s="219"/>
      <c r="K85" s="219"/>
      <c r="L85" s="219"/>
      <c r="M85" s="219"/>
      <c r="N85" s="219"/>
      <c r="O85" s="219"/>
      <c r="P85" s="219"/>
      <c r="Q85" s="219"/>
      <c r="R85" s="219"/>
      <c r="S85" s="219"/>
      <c r="T85" s="219"/>
      <c r="U85" s="219"/>
      <c r="V85" s="219"/>
      <c r="W85" s="219"/>
      <c r="X85" s="219"/>
      <c r="Y85" s="219"/>
      <c r="Z85" s="219"/>
      <c r="AA85" s="219"/>
      <c r="AB85" s="219"/>
      <c r="AC85" s="219"/>
      <c r="AD85" s="219"/>
      <c r="AE85" s="219"/>
      <c r="AF85" s="297"/>
      <c r="AG85" s="297"/>
      <c r="AH85" s="297"/>
      <c r="AI85" s="297"/>
      <c r="AJ85" s="297"/>
      <c r="AK85" s="297"/>
      <c r="AL85" s="232"/>
      <c r="AM85" s="232"/>
      <c r="AN85" s="232"/>
      <c r="AO85" s="232"/>
      <c r="AP85" s="232"/>
      <c r="AQ85" s="232"/>
      <c r="AR85" s="232"/>
      <c r="AS85" s="232"/>
      <c r="AT85" s="232"/>
      <c r="AU85" s="232"/>
      <c r="AV85" s="232"/>
      <c r="AW85" s="232"/>
      <c r="AX85" s="232"/>
      <c r="AY85" s="232"/>
      <c r="AZ85" s="232"/>
      <c r="BA85" s="232"/>
      <c r="BB85" s="232"/>
      <c r="BC85" s="232"/>
      <c r="BD85" s="232"/>
      <c r="BE85" s="232"/>
      <c r="BF85" s="232"/>
      <c r="BG85" s="232"/>
      <c r="BH85" s="232"/>
      <c r="BI85" s="232"/>
      <c r="BJ85" s="232"/>
      <c r="BK85" s="232"/>
      <c r="BL85" s="232"/>
      <c r="BM85" s="232"/>
      <c r="BN85" s="232"/>
      <c r="BO85" s="232"/>
      <c r="BP85" s="232"/>
      <c r="BQ85" s="232"/>
      <c r="BR85" s="232"/>
      <c r="BS85" s="232"/>
      <c r="BT85" s="232"/>
      <c r="BU85" s="232"/>
      <c r="BV85" s="212"/>
      <c r="BW85" s="212"/>
    </row>
    <row r="86" spans="1:75" ht="43.5" x14ac:dyDescent="0.25">
      <c r="A86" s="288" t="s">
        <v>89</v>
      </c>
      <c r="B86" s="1903">
        <f>+'ENERO '!B86+FEBRERO!B86+'MARZO '!B86+ABRIL!B86+MAYO!B86+JUNIO!B86+JULIO!B86+AGOSTO!B86+SEPTIEMBRE!B86+OCTUBRE!B86+NOVIEMBRE!B86+DICIEMBRE!B86</f>
        <v>14</v>
      </c>
      <c r="C86" s="218"/>
      <c r="D86" s="218"/>
      <c r="E86" s="218"/>
      <c r="F86" s="218"/>
      <c r="G86" s="218"/>
      <c r="H86" s="219"/>
      <c r="I86" s="219"/>
      <c r="J86" s="219"/>
      <c r="K86" s="219"/>
      <c r="L86" s="219"/>
      <c r="M86" s="219"/>
      <c r="N86" s="219"/>
      <c r="O86" s="219"/>
      <c r="P86" s="219"/>
      <c r="Q86" s="219"/>
      <c r="R86" s="219"/>
      <c r="S86" s="219"/>
      <c r="T86" s="219"/>
      <c r="U86" s="219"/>
      <c r="V86" s="219"/>
      <c r="W86" s="219"/>
      <c r="X86" s="219"/>
      <c r="Y86" s="219"/>
      <c r="Z86" s="219"/>
      <c r="AA86" s="219"/>
      <c r="AB86" s="219"/>
      <c r="AC86" s="219"/>
      <c r="AD86" s="219"/>
      <c r="AE86" s="219"/>
      <c r="AF86" s="297"/>
      <c r="AG86" s="297"/>
      <c r="AH86" s="297"/>
      <c r="AI86" s="297"/>
      <c r="AJ86" s="297"/>
      <c r="AK86" s="297"/>
      <c r="AL86" s="232"/>
      <c r="AM86" s="232"/>
      <c r="AN86" s="232"/>
      <c r="AO86" s="232"/>
      <c r="AP86" s="232"/>
      <c r="AQ86" s="232"/>
      <c r="AR86" s="232"/>
      <c r="AS86" s="232"/>
      <c r="AT86" s="232"/>
      <c r="AU86" s="232"/>
      <c r="AV86" s="232"/>
      <c r="AW86" s="232"/>
      <c r="AX86" s="232"/>
      <c r="AY86" s="232"/>
      <c r="AZ86" s="232"/>
      <c r="BA86" s="232"/>
      <c r="BB86" s="232"/>
      <c r="BC86" s="232"/>
      <c r="BD86" s="232"/>
      <c r="BE86" s="232"/>
      <c r="BF86" s="232"/>
      <c r="BG86" s="232"/>
      <c r="BH86" s="232"/>
      <c r="BI86" s="232"/>
      <c r="BJ86" s="232"/>
      <c r="BK86" s="232"/>
      <c r="BL86" s="232"/>
      <c r="BM86" s="232"/>
      <c r="BN86" s="232"/>
      <c r="BO86" s="232"/>
      <c r="BP86" s="232"/>
      <c r="BQ86" s="232"/>
      <c r="BR86" s="232"/>
      <c r="BS86" s="232"/>
      <c r="BT86" s="232"/>
      <c r="BU86" s="232"/>
      <c r="BV86" s="212"/>
      <c r="BW86" s="212"/>
    </row>
    <row r="87" spans="1:75" ht="15" customHeight="1" x14ac:dyDescent="0.25">
      <c r="A87" s="288" t="s">
        <v>90</v>
      </c>
      <c r="B87" s="1903">
        <f>+'ENERO '!B87+FEBRERO!B87+'MARZO '!B87+ABRIL!B87+MAYO!B87+JUNIO!B87+JULIO!B87+AGOSTO!B87+SEPTIEMBRE!B87+OCTUBRE!B87+NOVIEMBRE!B87+DICIEMBRE!B87</f>
        <v>0</v>
      </c>
      <c r="C87" s="218"/>
      <c r="D87" s="218"/>
      <c r="E87" s="218"/>
      <c r="F87" s="219"/>
      <c r="G87" s="219"/>
      <c r="H87" s="219"/>
      <c r="I87" s="219"/>
      <c r="J87" s="219"/>
      <c r="K87" s="219"/>
      <c r="L87" s="219"/>
      <c r="M87" s="219"/>
      <c r="N87" s="219"/>
      <c r="O87" s="219"/>
      <c r="P87" s="219"/>
      <c r="Q87" s="219"/>
      <c r="R87" s="219"/>
      <c r="S87" s="219"/>
      <c r="T87" s="219"/>
      <c r="U87" s="219"/>
      <c r="V87" s="219"/>
      <c r="W87" s="219"/>
      <c r="X87" s="219"/>
      <c r="Y87" s="219"/>
      <c r="Z87" s="219"/>
      <c r="AA87" s="219"/>
      <c r="AB87" s="219"/>
      <c r="AC87" s="219"/>
      <c r="AD87" s="219"/>
      <c r="AE87" s="219"/>
      <c r="AF87" s="297"/>
      <c r="AG87" s="297"/>
      <c r="AH87" s="297"/>
      <c r="AI87" s="297"/>
      <c r="AJ87" s="297"/>
      <c r="AK87" s="297"/>
      <c r="AL87" s="232"/>
      <c r="AM87" s="232"/>
      <c r="AN87" s="232"/>
      <c r="AO87" s="232"/>
      <c r="AP87" s="232"/>
      <c r="AQ87" s="232"/>
      <c r="AR87" s="232"/>
      <c r="AS87" s="232"/>
      <c r="AT87" s="232"/>
      <c r="AU87" s="232"/>
      <c r="AV87" s="232"/>
      <c r="AW87" s="232"/>
      <c r="AX87" s="232"/>
      <c r="AY87" s="232"/>
      <c r="AZ87" s="232"/>
      <c r="BA87" s="232"/>
      <c r="BB87" s="232"/>
      <c r="BC87" s="232"/>
      <c r="BD87" s="232"/>
      <c r="BE87" s="232"/>
      <c r="BF87" s="232"/>
      <c r="BG87" s="232"/>
      <c r="BH87" s="232"/>
      <c r="BI87" s="232"/>
      <c r="BJ87" s="232"/>
      <c r="BK87" s="232"/>
      <c r="BL87" s="232"/>
      <c r="BM87" s="232"/>
      <c r="BN87" s="232"/>
      <c r="BO87" s="232"/>
      <c r="BP87" s="232"/>
      <c r="BQ87" s="232"/>
      <c r="BR87" s="232"/>
      <c r="BS87" s="232"/>
      <c r="BT87" s="232"/>
      <c r="BU87" s="232"/>
      <c r="BV87" s="212"/>
      <c r="BW87" s="212"/>
    </row>
    <row r="88" spans="1:75" ht="15" customHeight="1" x14ac:dyDescent="0.25">
      <c r="A88" s="289" t="s">
        <v>91</v>
      </c>
      <c r="B88" s="1903">
        <f>+'ENERO '!B88+FEBRERO!B88+'MARZO '!B88+ABRIL!B88+MAYO!B88+JUNIO!B88+JULIO!B88+AGOSTO!B88+SEPTIEMBRE!B88+OCTUBRE!B88+NOVIEMBRE!B88+DICIEMBRE!B88</f>
        <v>3</v>
      </c>
      <c r="C88" s="218"/>
      <c r="D88" s="218"/>
      <c r="E88" s="218"/>
      <c r="F88" s="219"/>
      <c r="G88" s="219"/>
      <c r="H88" s="219"/>
      <c r="I88" s="219"/>
      <c r="J88" s="219"/>
      <c r="K88" s="219"/>
      <c r="L88" s="219"/>
      <c r="M88" s="219"/>
      <c r="N88" s="219"/>
      <c r="O88" s="219"/>
      <c r="P88" s="219"/>
      <c r="Q88" s="219"/>
      <c r="R88" s="219"/>
      <c r="S88" s="219"/>
      <c r="T88" s="219"/>
      <c r="U88" s="219"/>
      <c r="V88" s="219"/>
      <c r="W88" s="219"/>
      <c r="X88" s="219"/>
      <c r="Y88" s="219"/>
      <c r="Z88" s="219"/>
      <c r="AA88" s="219"/>
      <c r="AB88" s="219"/>
      <c r="AC88" s="219"/>
      <c r="AD88" s="219"/>
      <c r="AE88" s="219"/>
      <c r="AF88" s="297"/>
      <c r="AG88" s="297"/>
      <c r="AH88" s="297"/>
      <c r="AI88" s="297"/>
      <c r="AJ88" s="297"/>
      <c r="AK88" s="297"/>
      <c r="AL88" s="232"/>
      <c r="AM88" s="232"/>
      <c r="AN88" s="232"/>
      <c r="AO88" s="232"/>
      <c r="AP88" s="232"/>
      <c r="AQ88" s="232"/>
      <c r="AR88" s="232"/>
      <c r="AS88" s="232"/>
      <c r="AT88" s="232"/>
      <c r="AU88" s="232"/>
      <c r="AV88" s="232"/>
      <c r="AW88" s="232"/>
      <c r="AX88" s="232"/>
      <c r="AY88" s="232"/>
      <c r="AZ88" s="232"/>
      <c r="BA88" s="232"/>
      <c r="BB88" s="232"/>
      <c r="BC88" s="232"/>
      <c r="BD88" s="232"/>
      <c r="BE88" s="232"/>
      <c r="BF88" s="232"/>
      <c r="BG88" s="232"/>
      <c r="BH88" s="232"/>
      <c r="BI88" s="232"/>
      <c r="BJ88" s="232"/>
      <c r="BK88" s="232"/>
      <c r="BL88" s="232"/>
      <c r="BM88" s="232"/>
      <c r="BN88" s="232"/>
      <c r="BO88" s="232"/>
      <c r="BP88" s="232"/>
      <c r="BQ88" s="232"/>
      <c r="BR88" s="232"/>
      <c r="BS88" s="232"/>
      <c r="BT88" s="232"/>
      <c r="BU88" s="232"/>
      <c r="BV88" s="212"/>
      <c r="BW88" s="212"/>
    </row>
    <row r="89" spans="1:75" ht="22.5" x14ac:dyDescent="0.25">
      <c r="A89" s="289" t="s">
        <v>92</v>
      </c>
      <c r="B89" s="1903">
        <f>+'ENERO '!B89+FEBRERO!B89+'MARZO '!B89+ABRIL!B89+MAYO!B89+JUNIO!B89+JULIO!B89+AGOSTO!B89+SEPTIEMBRE!B89+OCTUBRE!B89+NOVIEMBRE!B89+DICIEMBRE!B89</f>
        <v>0</v>
      </c>
      <c r="C89" s="219"/>
      <c r="D89" s="219"/>
      <c r="E89" s="219"/>
      <c r="F89" s="219"/>
      <c r="G89" s="219"/>
      <c r="H89" s="219"/>
      <c r="I89" s="219"/>
      <c r="J89" s="219"/>
      <c r="K89" s="219"/>
      <c r="L89" s="219"/>
      <c r="M89" s="219"/>
      <c r="N89" s="219"/>
      <c r="O89" s="219"/>
      <c r="P89" s="219"/>
      <c r="Q89" s="219"/>
      <c r="R89" s="219"/>
      <c r="S89" s="219"/>
      <c r="T89" s="219"/>
      <c r="U89" s="219"/>
      <c r="V89" s="219"/>
      <c r="W89" s="219"/>
      <c r="X89" s="219"/>
      <c r="Y89" s="219"/>
      <c r="Z89" s="219"/>
      <c r="AA89" s="219"/>
      <c r="AB89" s="219"/>
      <c r="AC89" s="219"/>
      <c r="AD89" s="219"/>
      <c r="AE89" s="219"/>
      <c r="AF89" s="297"/>
      <c r="AG89" s="297"/>
      <c r="AH89" s="297"/>
      <c r="AI89" s="297"/>
      <c r="AJ89" s="297"/>
      <c r="AK89" s="297"/>
      <c r="AL89" s="232"/>
      <c r="AM89" s="232"/>
      <c r="AN89" s="232"/>
      <c r="AO89" s="232"/>
      <c r="AP89" s="232"/>
      <c r="AQ89" s="232"/>
      <c r="AR89" s="232"/>
      <c r="AS89" s="232"/>
      <c r="AT89" s="232"/>
      <c r="AU89" s="232"/>
      <c r="AV89" s="232"/>
      <c r="AW89" s="232"/>
      <c r="AX89" s="232"/>
      <c r="AY89" s="232"/>
      <c r="AZ89" s="232"/>
      <c r="BA89" s="232"/>
      <c r="BB89" s="232"/>
      <c r="BC89" s="232"/>
      <c r="BD89" s="232"/>
      <c r="BE89" s="232"/>
      <c r="BF89" s="232"/>
      <c r="BG89" s="232"/>
      <c r="BH89" s="232"/>
      <c r="BI89" s="232"/>
      <c r="BJ89" s="232"/>
      <c r="BK89" s="232"/>
      <c r="BL89" s="232"/>
      <c r="BM89" s="232"/>
      <c r="BN89" s="232"/>
      <c r="BO89" s="232"/>
      <c r="BP89" s="232"/>
      <c r="BQ89" s="232"/>
      <c r="BR89" s="232"/>
      <c r="BS89" s="232"/>
      <c r="BT89" s="232"/>
      <c r="BU89" s="232"/>
      <c r="BV89" s="212"/>
      <c r="BW89" s="212"/>
    </row>
    <row r="90" spans="1:75" ht="22.5" x14ac:dyDescent="0.25">
      <c r="A90" s="289" t="s">
        <v>93</v>
      </c>
      <c r="B90" s="1903">
        <f>+'ENERO '!B90+FEBRERO!B90+'MARZO '!B90+ABRIL!B90+MAYO!B90+JUNIO!B90+JULIO!B90+AGOSTO!B90+SEPTIEMBRE!B90+OCTUBRE!B90+NOVIEMBRE!B90+DICIEMBRE!B90</f>
        <v>0</v>
      </c>
      <c r="C90" s="219"/>
      <c r="D90" s="219"/>
      <c r="E90" s="219"/>
      <c r="F90" s="219"/>
      <c r="G90" s="219"/>
      <c r="H90" s="219"/>
      <c r="I90" s="219"/>
      <c r="J90" s="219"/>
      <c r="K90" s="219"/>
      <c r="L90" s="219"/>
      <c r="M90" s="219"/>
      <c r="N90" s="219"/>
      <c r="O90" s="219"/>
      <c r="P90" s="219"/>
      <c r="Q90" s="219"/>
      <c r="R90" s="219"/>
      <c r="S90" s="219"/>
      <c r="T90" s="219"/>
      <c r="U90" s="219"/>
      <c r="V90" s="219"/>
      <c r="W90" s="219"/>
      <c r="X90" s="219"/>
      <c r="Y90" s="219"/>
      <c r="Z90" s="219"/>
      <c r="AA90" s="219"/>
      <c r="AB90" s="219"/>
      <c r="AC90" s="219"/>
      <c r="AD90" s="219"/>
      <c r="AE90" s="219"/>
      <c r="AF90" s="297"/>
      <c r="AG90" s="297"/>
      <c r="AH90" s="297"/>
      <c r="AI90" s="297"/>
      <c r="AJ90" s="297"/>
      <c r="AK90" s="297"/>
      <c r="AL90" s="232"/>
      <c r="AM90" s="232"/>
      <c r="AN90" s="232"/>
      <c r="AO90" s="232"/>
      <c r="AP90" s="232"/>
      <c r="AQ90" s="232"/>
      <c r="AR90" s="232"/>
      <c r="AS90" s="232"/>
      <c r="AT90" s="232"/>
      <c r="AU90" s="232"/>
      <c r="AV90" s="232"/>
      <c r="AW90" s="232"/>
      <c r="AX90" s="232"/>
      <c r="AY90" s="232"/>
      <c r="AZ90" s="232"/>
      <c r="BA90" s="232"/>
      <c r="BB90" s="232"/>
      <c r="BC90" s="232"/>
      <c r="BD90" s="232"/>
      <c r="BE90" s="232"/>
      <c r="BF90" s="232"/>
      <c r="BG90" s="232"/>
      <c r="BH90" s="232"/>
      <c r="BI90" s="232"/>
      <c r="BJ90" s="232"/>
      <c r="BK90" s="232"/>
      <c r="BL90" s="232"/>
      <c r="BM90" s="232"/>
      <c r="BN90" s="232"/>
      <c r="BO90" s="232"/>
      <c r="BP90" s="232"/>
      <c r="BQ90" s="232"/>
      <c r="BR90" s="232"/>
      <c r="BS90" s="232"/>
      <c r="BT90" s="232"/>
      <c r="BU90" s="232"/>
      <c r="BV90" s="212"/>
      <c r="BW90" s="212"/>
    </row>
    <row r="91" spans="1:75" ht="33" x14ac:dyDescent="0.25">
      <c r="A91" s="289" t="s">
        <v>94</v>
      </c>
      <c r="B91" s="1903">
        <f>+'ENERO '!B91+FEBRERO!B91+'MARZO '!B91+ABRIL!B91+MAYO!B91+JUNIO!B91+JULIO!B91+AGOSTO!B91+SEPTIEMBRE!B91+OCTUBRE!B91+NOVIEMBRE!B91+DICIEMBRE!B91</f>
        <v>4</v>
      </c>
      <c r="C91" s="219"/>
      <c r="D91" s="219"/>
      <c r="E91" s="219"/>
      <c r="F91" s="219"/>
      <c r="G91" s="219"/>
      <c r="H91" s="219"/>
      <c r="I91" s="219"/>
      <c r="J91" s="219"/>
      <c r="K91" s="219"/>
      <c r="L91" s="219"/>
      <c r="M91" s="219"/>
      <c r="N91" s="219"/>
      <c r="O91" s="219"/>
      <c r="P91" s="219"/>
      <c r="Q91" s="219"/>
      <c r="R91" s="219"/>
      <c r="S91" s="219"/>
      <c r="T91" s="219"/>
      <c r="U91" s="219"/>
      <c r="V91" s="219"/>
      <c r="W91" s="219"/>
      <c r="X91" s="219"/>
      <c r="Y91" s="219"/>
      <c r="Z91" s="219"/>
      <c r="AA91" s="219"/>
      <c r="AB91" s="219"/>
      <c r="AC91" s="219"/>
      <c r="AD91" s="219"/>
      <c r="AE91" s="219"/>
      <c r="AF91" s="297"/>
      <c r="AG91" s="297"/>
      <c r="AH91" s="297"/>
      <c r="AI91" s="297"/>
      <c r="AJ91" s="297"/>
      <c r="AK91" s="297"/>
      <c r="AL91" s="232"/>
      <c r="AM91" s="232"/>
      <c r="AN91" s="232"/>
      <c r="AO91" s="232"/>
      <c r="AP91" s="232"/>
      <c r="AQ91" s="232"/>
      <c r="AR91" s="232"/>
      <c r="AS91" s="232"/>
      <c r="AT91" s="232"/>
      <c r="AU91" s="232"/>
      <c r="AV91" s="232"/>
      <c r="AW91" s="232"/>
      <c r="AX91" s="232"/>
      <c r="AY91" s="232"/>
      <c r="AZ91" s="232"/>
      <c r="BA91" s="232"/>
      <c r="BB91" s="232"/>
      <c r="BC91" s="232"/>
      <c r="BD91" s="232"/>
      <c r="BE91" s="232"/>
      <c r="BF91" s="232"/>
      <c r="BG91" s="232"/>
      <c r="BH91" s="232"/>
      <c r="BI91" s="232"/>
      <c r="BJ91" s="232"/>
      <c r="BK91" s="232"/>
      <c r="BL91" s="232"/>
      <c r="BM91" s="232"/>
      <c r="BN91" s="232"/>
      <c r="BO91" s="232"/>
      <c r="BP91" s="232"/>
      <c r="BQ91" s="232"/>
      <c r="BR91" s="232"/>
      <c r="BS91" s="232"/>
      <c r="BT91" s="232"/>
      <c r="BU91" s="232"/>
      <c r="BV91" s="212"/>
      <c r="BW91" s="212"/>
    </row>
    <row r="92" spans="1:75" ht="15" customHeight="1" x14ac:dyDescent="0.25">
      <c r="A92" s="311" t="s">
        <v>95</v>
      </c>
      <c r="B92" s="1903">
        <f>+'ENERO '!B92+FEBRERO!B92+'MARZO '!B92+ABRIL!B92+MAYO!B92+JUNIO!B92+JULIO!B92+AGOSTO!B92+SEPTIEMBRE!B92+OCTUBRE!B92+NOVIEMBRE!B92+DICIEMBRE!B92</f>
        <v>64</v>
      </c>
      <c r="C92" s="219"/>
      <c r="D92" s="219"/>
      <c r="E92" s="219"/>
      <c r="F92" s="219"/>
      <c r="G92" s="219"/>
      <c r="H92" s="219"/>
      <c r="I92" s="219"/>
      <c r="J92" s="219"/>
      <c r="K92" s="219"/>
      <c r="L92" s="219"/>
      <c r="M92" s="219"/>
      <c r="N92" s="219"/>
      <c r="O92" s="219"/>
      <c r="P92" s="219"/>
      <c r="Q92" s="219"/>
      <c r="R92" s="219"/>
      <c r="S92" s="219"/>
      <c r="T92" s="219"/>
      <c r="U92" s="219"/>
      <c r="V92" s="219"/>
      <c r="W92" s="219"/>
      <c r="X92" s="219"/>
      <c r="Y92" s="219"/>
      <c r="Z92" s="219"/>
      <c r="AA92" s="219"/>
      <c r="AB92" s="219"/>
      <c r="AC92" s="219"/>
      <c r="AD92" s="219"/>
      <c r="AE92" s="219"/>
      <c r="AF92" s="297"/>
      <c r="AG92" s="297"/>
      <c r="AH92" s="297"/>
      <c r="AI92" s="297"/>
      <c r="AJ92" s="297"/>
      <c r="AK92" s="297"/>
      <c r="AL92" s="232"/>
      <c r="AM92" s="232"/>
      <c r="AN92" s="232"/>
      <c r="AO92" s="232"/>
      <c r="AP92" s="232"/>
      <c r="AQ92" s="232"/>
      <c r="AR92" s="232"/>
      <c r="AS92" s="232"/>
      <c r="AT92" s="232"/>
      <c r="AU92" s="232"/>
      <c r="AV92" s="232"/>
      <c r="AW92" s="232"/>
      <c r="AX92" s="232"/>
      <c r="AY92" s="232"/>
      <c r="AZ92" s="232"/>
      <c r="BA92" s="232"/>
      <c r="BB92" s="232"/>
      <c r="BC92" s="232"/>
      <c r="BD92" s="232"/>
      <c r="BE92" s="232"/>
      <c r="BF92" s="232"/>
      <c r="BG92" s="232"/>
      <c r="BH92" s="232"/>
      <c r="BI92" s="232"/>
      <c r="BJ92" s="232"/>
      <c r="BK92" s="232"/>
      <c r="BL92" s="232"/>
      <c r="BM92" s="232"/>
      <c r="BN92" s="232"/>
      <c r="BO92" s="232"/>
      <c r="BP92" s="232"/>
      <c r="BQ92" s="232"/>
      <c r="BR92" s="232"/>
      <c r="BS92" s="232"/>
      <c r="BT92" s="232"/>
      <c r="BU92" s="232"/>
      <c r="BV92" s="212"/>
      <c r="BW92" s="212"/>
    </row>
    <row r="93" spans="1:75" ht="22.5" x14ac:dyDescent="0.25">
      <c r="A93" s="290" t="s">
        <v>96</v>
      </c>
      <c r="B93" s="1903">
        <f>+'ENERO '!B93+FEBRERO!B93+'MARZO '!B93+ABRIL!B93+MAYO!B93+JUNIO!B93+JULIO!B93+AGOSTO!B93+SEPTIEMBRE!B93+OCTUBRE!B93+NOVIEMBRE!B93+DICIEMBRE!B93</f>
        <v>148</v>
      </c>
      <c r="C93" s="219"/>
      <c r="D93" s="219"/>
      <c r="E93" s="219"/>
      <c r="F93" s="219"/>
      <c r="G93" s="219"/>
      <c r="H93" s="219"/>
      <c r="I93" s="219"/>
      <c r="J93" s="219"/>
      <c r="K93" s="219"/>
      <c r="L93" s="219"/>
      <c r="M93" s="219"/>
      <c r="N93" s="219"/>
      <c r="O93" s="219"/>
      <c r="P93" s="219"/>
      <c r="Q93" s="219"/>
      <c r="R93" s="219"/>
      <c r="S93" s="219"/>
      <c r="T93" s="219"/>
      <c r="U93" s="219"/>
      <c r="V93" s="219"/>
      <c r="W93" s="219"/>
      <c r="X93" s="219"/>
      <c r="Y93" s="219"/>
      <c r="Z93" s="219"/>
      <c r="AA93" s="219"/>
      <c r="AB93" s="219"/>
      <c r="AC93" s="219"/>
      <c r="AD93" s="219"/>
      <c r="AE93" s="219"/>
      <c r="AF93" s="297"/>
      <c r="AG93" s="297"/>
      <c r="AH93" s="297"/>
      <c r="AI93" s="297"/>
      <c r="AJ93" s="297"/>
      <c r="AK93" s="297"/>
      <c r="AL93" s="232"/>
      <c r="AM93" s="232"/>
      <c r="AN93" s="232"/>
      <c r="AO93" s="232"/>
      <c r="AP93" s="232"/>
      <c r="AQ93" s="232"/>
      <c r="AR93" s="232"/>
      <c r="AS93" s="232"/>
      <c r="AT93" s="232"/>
      <c r="AU93" s="232"/>
      <c r="AV93" s="232"/>
      <c r="AW93" s="232"/>
      <c r="AX93" s="232"/>
      <c r="AY93" s="232"/>
      <c r="AZ93" s="232"/>
      <c r="BA93" s="232"/>
      <c r="BB93" s="232"/>
      <c r="BC93" s="232"/>
      <c r="BD93" s="232"/>
      <c r="BE93" s="232"/>
      <c r="BF93" s="232"/>
      <c r="BG93" s="232"/>
      <c r="BH93" s="232"/>
      <c r="BI93" s="232"/>
      <c r="BJ93" s="232"/>
      <c r="BK93" s="232"/>
      <c r="BL93" s="232"/>
      <c r="BM93" s="232"/>
      <c r="BN93" s="232"/>
      <c r="BO93" s="232"/>
      <c r="BP93" s="232"/>
      <c r="BQ93" s="232"/>
      <c r="BR93" s="232"/>
      <c r="BS93" s="232"/>
      <c r="BT93" s="232"/>
      <c r="BU93" s="232"/>
      <c r="BV93" s="212"/>
      <c r="BW93" s="212"/>
    </row>
    <row r="94" spans="1:75" ht="15" customHeight="1" x14ac:dyDescent="0.25">
      <c r="A94" s="290" t="s">
        <v>97</v>
      </c>
      <c r="B94" s="1903">
        <f>+'ENERO '!B94+FEBRERO!B94+'MARZO '!B94+ABRIL!B94+MAYO!B94+JUNIO!B94+JULIO!B94+AGOSTO!B94+SEPTIEMBRE!B94+OCTUBRE!B94+NOVIEMBRE!B94+DICIEMBRE!B94</f>
        <v>92</v>
      </c>
      <c r="C94" s="219"/>
      <c r="D94" s="219"/>
      <c r="E94" s="219"/>
      <c r="F94" s="219"/>
      <c r="G94" s="219"/>
      <c r="H94" s="219"/>
      <c r="I94" s="219"/>
      <c r="J94" s="219"/>
      <c r="K94" s="219"/>
      <c r="L94" s="219"/>
      <c r="M94" s="219"/>
      <c r="N94" s="219"/>
      <c r="O94" s="219"/>
      <c r="P94" s="219"/>
      <c r="Q94" s="219"/>
      <c r="R94" s="219"/>
      <c r="S94" s="219"/>
      <c r="T94" s="219"/>
      <c r="U94" s="219"/>
      <c r="V94" s="219"/>
      <c r="W94" s="219"/>
      <c r="X94" s="219"/>
      <c r="Y94" s="219"/>
      <c r="Z94" s="219"/>
      <c r="AA94" s="219"/>
      <c r="AB94" s="219"/>
      <c r="AC94" s="219"/>
      <c r="AD94" s="219"/>
      <c r="AE94" s="219"/>
      <c r="AF94" s="297"/>
      <c r="AG94" s="297"/>
      <c r="AH94" s="297"/>
      <c r="AI94" s="297"/>
      <c r="AJ94" s="297"/>
      <c r="AK94" s="297"/>
      <c r="AL94" s="232"/>
      <c r="AM94" s="232"/>
      <c r="AN94" s="232"/>
      <c r="AO94" s="232"/>
      <c r="AP94" s="232"/>
      <c r="AQ94" s="232"/>
      <c r="AR94" s="232"/>
      <c r="AS94" s="232"/>
      <c r="AT94" s="232"/>
      <c r="AU94" s="232"/>
      <c r="AV94" s="232"/>
      <c r="AW94" s="232"/>
      <c r="AX94" s="232"/>
      <c r="AY94" s="232"/>
      <c r="AZ94" s="232"/>
      <c r="BA94" s="232"/>
      <c r="BB94" s="232"/>
      <c r="BC94" s="232"/>
      <c r="BD94" s="232"/>
      <c r="BE94" s="232"/>
      <c r="BF94" s="232"/>
      <c r="BG94" s="232"/>
      <c r="BH94" s="232"/>
      <c r="BI94" s="232"/>
      <c r="BJ94" s="232"/>
      <c r="BK94" s="232"/>
      <c r="BL94" s="232"/>
      <c r="BM94" s="232"/>
      <c r="BN94" s="232"/>
      <c r="BO94" s="232"/>
      <c r="BP94" s="232"/>
      <c r="BQ94" s="232"/>
      <c r="BR94" s="232"/>
      <c r="BS94" s="232"/>
      <c r="BT94" s="232"/>
      <c r="BU94" s="232"/>
      <c r="BV94" s="212"/>
      <c r="BW94" s="212"/>
    </row>
    <row r="95" spans="1:75" x14ac:dyDescent="0.25">
      <c r="A95" s="291" t="s">
        <v>35</v>
      </c>
      <c r="B95" s="1903">
        <f>+'ENERO '!B95+FEBRERO!B95+'MARZO '!B95+ABRIL!B95+MAYO!B95+JUNIO!B95+JULIO!B95+AGOSTO!B95+SEPTIEMBRE!B95+OCTUBRE!B95+NOVIEMBRE!B95+DICIEMBRE!B95</f>
        <v>365</v>
      </c>
      <c r="C95" s="247" t="s">
        <v>22</v>
      </c>
      <c r="D95" s="219"/>
      <c r="E95" s="219"/>
      <c r="F95" s="219"/>
      <c r="G95" s="219"/>
      <c r="H95" s="219"/>
      <c r="I95" s="219"/>
      <c r="J95" s="219"/>
      <c r="K95" s="219"/>
      <c r="L95" s="219"/>
      <c r="M95" s="219"/>
      <c r="N95" s="219"/>
      <c r="O95" s="219"/>
      <c r="P95" s="219"/>
      <c r="Q95" s="219"/>
      <c r="R95" s="219"/>
      <c r="S95" s="219"/>
      <c r="T95" s="219"/>
      <c r="U95" s="219"/>
      <c r="V95" s="219"/>
      <c r="W95" s="219"/>
      <c r="X95" s="219"/>
      <c r="Y95" s="219"/>
      <c r="Z95" s="219"/>
      <c r="AA95" s="219"/>
      <c r="AB95" s="219"/>
      <c r="AC95" s="219"/>
      <c r="AD95" s="219"/>
      <c r="AE95" s="219"/>
      <c r="AF95" s="297"/>
      <c r="AG95" s="297"/>
      <c r="AH95" s="297"/>
      <c r="AI95" s="297"/>
      <c r="AJ95" s="297"/>
      <c r="AK95" s="297"/>
      <c r="AL95" s="232"/>
      <c r="AM95" s="232"/>
      <c r="AN95" s="232"/>
      <c r="AO95" s="232"/>
      <c r="AP95" s="232"/>
      <c r="AQ95" s="232"/>
      <c r="AR95" s="232"/>
      <c r="AS95" s="232"/>
      <c r="AT95" s="232"/>
      <c r="AU95" s="232"/>
      <c r="AV95" s="232"/>
      <c r="AW95" s="232"/>
      <c r="AX95" s="232"/>
      <c r="AY95" s="232"/>
      <c r="AZ95" s="232"/>
      <c r="BA95" s="232"/>
      <c r="BB95" s="232"/>
      <c r="BC95" s="232"/>
      <c r="BD95" s="232"/>
      <c r="BE95" s="232"/>
      <c r="BF95" s="232"/>
      <c r="BG95" s="232"/>
      <c r="BH95" s="232"/>
      <c r="BI95" s="232"/>
      <c r="BJ95" s="232"/>
      <c r="BK95" s="232"/>
      <c r="BL95" s="232"/>
      <c r="BM95" s="232"/>
      <c r="BN95" s="232"/>
      <c r="BO95" s="232"/>
      <c r="BP95" s="298" t="s">
        <v>22</v>
      </c>
      <c r="BQ95" s="213"/>
      <c r="BR95" s="213"/>
      <c r="BS95" s="213"/>
      <c r="BT95" s="318">
        <v>0</v>
      </c>
      <c r="BU95" s="232"/>
      <c r="BV95" s="212"/>
      <c r="BW95" s="212"/>
    </row>
    <row r="96" spans="1:75" ht="15" customHeight="1" x14ac:dyDescent="0.25">
      <c r="A96" s="278" t="s">
        <v>98</v>
      </c>
      <c r="B96" s="255"/>
      <c r="C96" s="255"/>
      <c r="D96" s="213"/>
      <c r="E96" s="292"/>
      <c r="F96" s="245"/>
      <c r="G96" s="235"/>
      <c r="H96" s="213"/>
      <c r="I96" s="215"/>
      <c r="J96" s="213"/>
      <c r="K96" s="213"/>
      <c r="L96" s="213"/>
      <c r="M96" s="234"/>
      <c r="N96" s="234"/>
      <c r="O96" s="234"/>
      <c r="P96" s="213"/>
      <c r="Q96" s="213"/>
      <c r="R96" s="213"/>
      <c r="S96" s="213"/>
      <c r="T96" s="215"/>
      <c r="U96" s="215"/>
      <c r="V96" s="215"/>
      <c r="W96" s="215"/>
      <c r="X96" s="219"/>
      <c r="Y96" s="227"/>
      <c r="Z96" s="227"/>
      <c r="AA96" s="227"/>
      <c r="AB96" s="219"/>
      <c r="AC96" s="219"/>
      <c r="AD96" s="213"/>
      <c r="AE96" s="213"/>
      <c r="AF96" s="213"/>
      <c r="AG96" s="213"/>
      <c r="AH96" s="213"/>
      <c r="AI96" s="213"/>
      <c r="AJ96" s="213"/>
      <c r="AK96" s="213"/>
      <c r="AL96" s="213"/>
      <c r="AM96" s="213"/>
      <c r="AN96" s="213"/>
      <c r="AO96" s="213"/>
      <c r="AP96" s="213"/>
      <c r="AQ96" s="213"/>
      <c r="AR96" s="213"/>
      <c r="AS96" s="213"/>
      <c r="AT96" s="213"/>
      <c r="AU96" s="213"/>
      <c r="AV96" s="213"/>
      <c r="AW96" s="213"/>
      <c r="AX96" s="213"/>
      <c r="AY96" s="213"/>
      <c r="AZ96" s="213"/>
      <c r="BA96" s="213"/>
      <c r="BB96" s="213"/>
      <c r="BC96" s="213"/>
      <c r="BD96" s="213"/>
      <c r="BE96" s="213"/>
      <c r="BF96" s="213"/>
      <c r="BG96" s="213"/>
      <c r="BH96" s="213"/>
      <c r="BI96" s="213"/>
      <c r="BJ96" s="213"/>
      <c r="BK96" s="213"/>
      <c r="BL96" s="213"/>
      <c r="BM96" s="213"/>
      <c r="BN96" s="213"/>
      <c r="BO96" s="213"/>
      <c r="BP96" s="213"/>
      <c r="BQ96" s="213"/>
      <c r="BR96" s="213"/>
      <c r="BS96" s="213"/>
      <c r="BT96" s="213"/>
      <c r="BU96" s="213"/>
      <c r="BV96" s="212"/>
      <c r="BW96" s="212"/>
    </row>
    <row r="97" spans="1:75" x14ac:dyDescent="0.25">
      <c r="A97" s="2068" t="s">
        <v>99</v>
      </c>
      <c r="B97" s="2068"/>
      <c r="C97" s="2068"/>
      <c r="D97" s="2068"/>
      <c r="E97" s="287" t="s">
        <v>35</v>
      </c>
      <c r="F97" s="293"/>
      <c r="G97" s="293"/>
      <c r="H97" s="258"/>
      <c r="I97" s="258"/>
      <c r="J97" s="258"/>
      <c r="K97" s="258"/>
      <c r="L97" s="213"/>
      <c r="M97" s="213"/>
      <c r="N97" s="213"/>
      <c r="O97" s="213"/>
      <c r="P97" s="213"/>
      <c r="Q97" s="213"/>
      <c r="R97" s="213"/>
      <c r="S97" s="213"/>
      <c r="T97" s="215"/>
      <c r="U97" s="215"/>
      <c r="V97" s="215"/>
      <c r="W97" s="215"/>
      <c r="X97" s="215"/>
      <c r="Y97" s="215"/>
      <c r="Z97" s="213"/>
      <c r="AA97" s="213"/>
      <c r="AB97" s="213"/>
      <c r="AC97" s="213"/>
      <c r="AD97" s="213"/>
      <c r="AE97" s="213"/>
      <c r="AF97" s="216"/>
      <c r="AG97" s="216"/>
      <c r="AH97" s="216"/>
      <c r="AI97" s="216"/>
      <c r="AJ97" s="216"/>
      <c r="AK97" s="216"/>
      <c r="AL97" s="213"/>
      <c r="AM97" s="213"/>
      <c r="AN97" s="213"/>
      <c r="AO97" s="213"/>
      <c r="AP97" s="213"/>
      <c r="AQ97" s="213"/>
      <c r="AR97" s="213"/>
      <c r="AS97" s="213"/>
      <c r="AT97" s="213"/>
      <c r="AU97" s="213"/>
      <c r="AV97" s="213"/>
      <c r="AW97" s="213"/>
      <c r="AX97" s="213"/>
      <c r="AY97" s="213"/>
      <c r="AZ97" s="216"/>
      <c r="BA97" s="216"/>
      <c r="BB97" s="216"/>
      <c r="BC97" s="216"/>
      <c r="BD97" s="216"/>
      <c r="BE97" s="216"/>
      <c r="BF97" s="216"/>
      <c r="BG97" s="216"/>
      <c r="BH97" s="216"/>
      <c r="BI97" s="216"/>
      <c r="BJ97" s="216"/>
      <c r="BK97" s="216"/>
      <c r="BL97" s="216"/>
      <c r="BM97" s="216"/>
      <c r="BN97" s="216"/>
      <c r="BO97" s="216"/>
      <c r="BP97" s="213"/>
      <c r="BQ97" s="213"/>
      <c r="BR97" s="213"/>
      <c r="BS97" s="213"/>
      <c r="BT97" s="213"/>
      <c r="BU97" s="213"/>
      <c r="BV97" s="212"/>
      <c r="BW97" s="212"/>
    </row>
    <row r="98" spans="1:75" ht="21" x14ac:dyDescent="0.25">
      <c r="A98" s="231" t="s">
        <v>100</v>
      </c>
      <c r="B98" s="2076" t="s">
        <v>101</v>
      </c>
      <c r="C98" s="2077"/>
      <c r="D98" s="2078"/>
      <c r="E98" s="1903">
        <f>+'ENERO '!E98+FEBRERO!E98+'MARZO '!E98+ABRIL!E98+MAYO!E98+JUNIO!E98+JULIO!E98+AGOSTO!E98+SEPTIEMBRE!E98+OCTUBRE!E98+NOVIEMBRE!E98+DICIEMBRE!E98</f>
        <v>0</v>
      </c>
      <c r="F98" s="213"/>
      <c r="G98" s="213"/>
      <c r="H98" s="226"/>
      <c r="I98" s="213"/>
      <c r="J98" s="213"/>
      <c r="K98" s="213"/>
      <c r="L98" s="213"/>
      <c r="M98" s="213"/>
      <c r="N98" s="213"/>
      <c r="O98" s="213"/>
      <c r="P98" s="213"/>
      <c r="Q98" s="213"/>
      <c r="R98" s="213"/>
      <c r="S98" s="213"/>
      <c r="T98" s="215"/>
      <c r="U98" s="215"/>
      <c r="V98" s="215"/>
      <c r="W98" s="215"/>
      <c r="X98" s="215"/>
      <c r="Y98" s="215"/>
      <c r="Z98" s="213"/>
      <c r="AA98" s="213"/>
      <c r="AB98" s="213"/>
      <c r="AC98" s="213"/>
      <c r="AD98" s="213"/>
      <c r="AE98" s="213"/>
      <c r="AF98" s="216"/>
      <c r="AG98" s="216"/>
      <c r="AH98" s="216"/>
      <c r="AI98" s="216"/>
      <c r="AJ98" s="216"/>
      <c r="AK98" s="216"/>
      <c r="AL98" s="213"/>
      <c r="AM98" s="213"/>
      <c r="AN98" s="213"/>
      <c r="AO98" s="213"/>
      <c r="AP98" s="213"/>
      <c r="AQ98" s="213"/>
      <c r="AR98" s="213"/>
      <c r="AS98" s="213"/>
      <c r="AT98" s="213"/>
      <c r="AU98" s="213"/>
      <c r="AV98" s="213"/>
      <c r="AW98" s="213"/>
      <c r="AX98" s="213"/>
      <c r="AY98" s="213"/>
      <c r="AZ98" s="216"/>
      <c r="BA98" s="216"/>
      <c r="BB98" s="216"/>
      <c r="BC98" s="216"/>
      <c r="BD98" s="216"/>
      <c r="BE98" s="216"/>
      <c r="BF98" s="216"/>
      <c r="BG98" s="216"/>
      <c r="BH98" s="216"/>
      <c r="BI98" s="216"/>
      <c r="BJ98" s="216"/>
      <c r="BK98" s="216"/>
      <c r="BL98" s="216"/>
      <c r="BM98" s="216"/>
      <c r="BN98" s="216"/>
      <c r="BO98" s="216"/>
      <c r="BP98" s="213"/>
      <c r="BQ98" s="213"/>
      <c r="BR98" s="213"/>
      <c r="BS98" s="213"/>
      <c r="BT98" s="213"/>
      <c r="BU98" s="213"/>
      <c r="BV98" s="212"/>
      <c r="BW98" s="212"/>
    </row>
    <row r="99" spans="1:75" ht="15" customHeight="1" x14ac:dyDescent="0.25">
      <c r="A99" s="278" t="s">
        <v>102</v>
      </c>
      <c r="B99" s="278"/>
      <c r="C99" s="278"/>
      <c r="D99" s="278"/>
      <c r="E99" s="278"/>
      <c r="F99" s="278"/>
      <c r="G99" s="278"/>
      <c r="H99" s="278"/>
      <c r="I99" s="278"/>
      <c r="J99" s="278"/>
      <c r="K99" s="278"/>
      <c r="L99" s="222"/>
      <c r="M99" s="219"/>
      <c r="N99" s="219"/>
      <c r="O99" s="219"/>
      <c r="P99" s="219"/>
      <c r="Q99" s="219"/>
      <c r="R99" s="219"/>
      <c r="S99" s="219"/>
      <c r="T99" s="215"/>
      <c r="U99" s="215"/>
      <c r="V99" s="215"/>
      <c r="W99" s="215"/>
      <c r="X99" s="219"/>
      <c r="Y99" s="213"/>
      <c r="Z99" s="227"/>
      <c r="AA99" s="227"/>
      <c r="AB99" s="219"/>
      <c r="AC99" s="213"/>
      <c r="AD99" s="213"/>
      <c r="AE99" s="213"/>
      <c r="AF99" s="213"/>
      <c r="AG99" s="213"/>
      <c r="AH99" s="213"/>
      <c r="AI99" s="213"/>
      <c r="AJ99" s="213"/>
      <c r="AK99" s="213"/>
      <c r="AL99" s="213"/>
      <c r="AM99" s="213"/>
      <c r="AN99" s="213"/>
      <c r="AO99" s="213"/>
      <c r="AP99" s="213"/>
      <c r="AQ99" s="213"/>
      <c r="AR99" s="213"/>
      <c r="AS99" s="213"/>
      <c r="AT99" s="213"/>
      <c r="AU99" s="213"/>
      <c r="AV99" s="213"/>
      <c r="AW99" s="213"/>
      <c r="AX99" s="213"/>
      <c r="AY99" s="213"/>
      <c r="AZ99" s="213"/>
      <c r="BA99" s="213"/>
      <c r="BB99" s="213"/>
      <c r="BC99" s="213"/>
      <c r="BD99" s="213"/>
      <c r="BE99" s="213"/>
      <c r="BF99" s="213"/>
      <c r="BG99" s="213"/>
      <c r="BH99" s="213"/>
      <c r="BI99" s="213"/>
      <c r="BJ99" s="213"/>
      <c r="BK99" s="213"/>
      <c r="BL99" s="213"/>
      <c r="BM99" s="213"/>
      <c r="BN99" s="213"/>
      <c r="BO99" s="213"/>
      <c r="BP99" s="213"/>
      <c r="BQ99" s="213"/>
      <c r="BR99" s="213"/>
      <c r="BS99" s="213"/>
      <c r="BT99" s="213"/>
      <c r="BU99" s="213"/>
      <c r="BV99" s="212"/>
      <c r="BW99" s="212"/>
    </row>
    <row r="100" spans="1:75" ht="21" x14ac:dyDescent="0.25">
      <c r="A100" s="2068" t="s">
        <v>99</v>
      </c>
      <c r="B100" s="2068"/>
      <c r="C100" s="2068"/>
      <c r="D100" s="2068"/>
      <c r="E100" s="287" t="s">
        <v>35</v>
      </c>
      <c r="F100" s="231" t="s">
        <v>7</v>
      </c>
      <c r="G100" s="231" t="s">
        <v>103</v>
      </c>
      <c r="H100" s="225"/>
      <c r="I100" s="222"/>
      <c r="J100" s="222"/>
      <c r="K100" s="222"/>
      <c r="L100" s="222"/>
      <c r="M100" s="219"/>
      <c r="N100" s="219"/>
      <c r="O100" s="219"/>
      <c r="P100" s="219"/>
      <c r="Q100" s="219"/>
      <c r="R100" s="219"/>
      <c r="S100" s="219"/>
      <c r="T100" s="215"/>
      <c r="U100" s="215"/>
      <c r="V100" s="215"/>
      <c r="W100" s="215"/>
      <c r="X100" s="219"/>
      <c r="Y100" s="216"/>
      <c r="Z100" s="227"/>
      <c r="AA100" s="227"/>
      <c r="AB100" s="219"/>
      <c r="AC100" s="216"/>
      <c r="AD100" s="213"/>
      <c r="AE100" s="213"/>
      <c r="AF100" s="216"/>
      <c r="AG100" s="216"/>
      <c r="AH100" s="216"/>
      <c r="AI100" s="216"/>
      <c r="AJ100" s="216"/>
      <c r="AK100" s="216"/>
      <c r="AL100" s="213"/>
      <c r="AM100" s="213"/>
      <c r="AN100" s="213"/>
      <c r="AO100" s="213"/>
      <c r="AP100" s="213"/>
      <c r="AQ100" s="213"/>
      <c r="AR100" s="213"/>
      <c r="AS100" s="213"/>
      <c r="AT100" s="213"/>
      <c r="AU100" s="213"/>
      <c r="AV100" s="213"/>
      <c r="AW100" s="213"/>
      <c r="AX100" s="213"/>
      <c r="AY100" s="213"/>
      <c r="AZ100" s="216"/>
      <c r="BA100" s="216"/>
      <c r="BB100" s="216"/>
      <c r="BC100" s="216"/>
      <c r="BD100" s="216"/>
      <c r="BE100" s="216"/>
      <c r="BF100" s="216"/>
      <c r="BG100" s="216"/>
      <c r="BH100" s="216"/>
      <c r="BI100" s="216"/>
      <c r="BJ100" s="216"/>
      <c r="BK100" s="216"/>
      <c r="BL100" s="216"/>
      <c r="BM100" s="216"/>
      <c r="BN100" s="216"/>
      <c r="BO100" s="216"/>
      <c r="BP100" s="213"/>
      <c r="BQ100" s="213"/>
      <c r="BR100" s="213"/>
      <c r="BS100" s="213"/>
      <c r="BT100" s="213"/>
      <c r="BU100" s="213"/>
      <c r="BV100" s="212"/>
      <c r="BW100" s="212"/>
    </row>
    <row r="101" spans="1:75" ht="15" customHeight="1" x14ac:dyDescent="0.25">
      <c r="A101" s="2005" t="s">
        <v>104</v>
      </c>
      <c r="B101" s="2008" t="s">
        <v>105</v>
      </c>
      <c r="C101" s="2009"/>
      <c r="D101" s="2010"/>
      <c r="E101" s="1903">
        <f>+'ENERO '!E101+FEBRERO!E101+'MARZO '!E101+ABRIL!E101+MAYO!E101+JUNIO!E101+JULIO!E101+AGOSTO!E101+SEPTIEMBRE!E101+OCTUBRE!E101+NOVIEMBRE!E101+DICIEMBRE!E101</f>
        <v>0</v>
      </c>
      <c r="F101" s="1903">
        <f>+'ENERO '!F101+FEBRERO!F101+'MARZO '!F101+ABRIL!F101+MAYO!F101+JUNIO!F101+JULIO!F101+AGOSTO!F101+SEPTIEMBRE!F101+OCTUBRE!F101+NOVIEMBRE!F101+DICIEMBRE!F101</f>
        <v>0</v>
      </c>
      <c r="G101" s="1903">
        <f>+'ENERO '!G101+FEBRERO!G101+'MARZO '!G101+ABRIL!G101+MAYO!G101+JUNIO!G101+JULIO!G101+AGOSTO!G101+SEPTIEMBRE!G101+OCTUBRE!G101+NOVIEMBRE!G101+DICIEMBRE!G101</f>
        <v>0</v>
      </c>
      <c r="H101" s="314" t="s">
        <v>22</v>
      </c>
      <c r="I101" s="222"/>
      <c r="J101" s="222"/>
      <c r="K101" s="222"/>
      <c r="L101" s="222"/>
      <c r="M101" s="219"/>
      <c r="N101" s="219"/>
      <c r="O101" s="219"/>
      <c r="P101" s="219"/>
      <c r="Q101" s="219"/>
      <c r="R101" s="219"/>
      <c r="S101" s="219"/>
      <c r="T101" s="215"/>
      <c r="U101" s="215"/>
      <c r="V101" s="215"/>
      <c r="W101" s="215"/>
      <c r="X101" s="219"/>
      <c r="Y101" s="216"/>
      <c r="Z101" s="216"/>
      <c r="AA101" s="216"/>
      <c r="AB101" s="219"/>
      <c r="AC101" s="216"/>
      <c r="AD101" s="213"/>
      <c r="AE101" s="213"/>
      <c r="AF101" s="216"/>
      <c r="AG101" s="216"/>
      <c r="AH101" s="216"/>
      <c r="AI101" s="216"/>
      <c r="AJ101" s="216"/>
      <c r="AK101" s="216"/>
      <c r="AL101" s="213"/>
      <c r="AM101" s="213"/>
      <c r="AN101" s="213"/>
      <c r="AO101" s="213"/>
      <c r="AP101" s="213"/>
      <c r="AQ101" s="213"/>
      <c r="AR101" s="213"/>
      <c r="AS101" s="213"/>
      <c r="AT101" s="213"/>
      <c r="AU101" s="213"/>
      <c r="AV101" s="213"/>
      <c r="AW101" s="213"/>
      <c r="AX101" s="213"/>
      <c r="AY101" s="213"/>
      <c r="AZ101" s="216"/>
      <c r="BA101" s="216"/>
      <c r="BB101" s="216"/>
      <c r="BC101" s="216"/>
      <c r="BD101" s="216"/>
      <c r="BE101" s="216"/>
      <c r="BF101" s="216"/>
      <c r="BG101" s="216"/>
      <c r="BH101" s="216"/>
      <c r="BI101" s="216"/>
      <c r="BJ101" s="216"/>
      <c r="BK101" s="216"/>
      <c r="BL101" s="216"/>
      <c r="BM101" s="216"/>
      <c r="BN101" s="216"/>
      <c r="BO101" s="216"/>
      <c r="BP101" s="298" t="s">
        <v>22</v>
      </c>
      <c r="BQ101" s="298" t="s">
        <v>22</v>
      </c>
      <c r="BR101" s="216"/>
      <c r="BS101" s="213"/>
      <c r="BT101" s="318">
        <v>0</v>
      </c>
      <c r="BU101" s="318" t="s">
        <v>22</v>
      </c>
      <c r="BV101" s="212"/>
      <c r="BW101" s="212"/>
    </row>
    <row r="102" spans="1:75" ht="15" customHeight="1" x14ac:dyDescent="0.25">
      <c r="A102" s="2006"/>
      <c r="B102" s="2011" t="s">
        <v>106</v>
      </c>
      <c r="C102" s="2012"/>
      <c r="D102" s="2013"/>
      <c r="E102" s="1903">
        <f>+'ENERO '!E102+FEBRERO!E102+'MARZO '!E102+ABRIL!E102+MAYO!E102+JUNIO!E102+JULIO!E102+AGOSTO!E102+SEPTIEMBRE!E102+OCTUBRE!E102+NOVIEMBRE!E102+DICIEMBRE!E102</f>
        <v>0</v>
      </c>
      <c r="F102" s="1903">
        <f>+'ENERO '!F102+FEBRERO!F102+'MARZO '!F102+ABRIL!F102+MAYO!F102+JUNIO!F102+JULIO!F102+AGOSTO!F102+SEPTIEMBRE!F102+OCTUBRE!F102+NOVIEMBRE!F102+DICIEMBRE!F102</f>
        <v>0</v>
      </c>
      <c r="G102" s="1903">
        <f>+'ENERO '!G102+FEBRERO!G102+'MARZO '!G102+ABRIL!G102+MAYO!G102+JUNIO!G102+JULIO!G102+AGOSTO!G102+SEPTIEMBRE!G102+OCTUBRE!G102+NOVIEMBRE!G102+DICIEMBRE!G102</f>
        <v>0</v>
      </c>
      <c r="H102" s="314" t="s">
        <v>22</v>
      </c>
      <c r="I102" s="222"/>
      <c r="J102" s="222"/>
      <c r="K102" s="222"/>
      <c r="L102" s="222"/>
      <c r="M102" s="219"/>
      <c r="N102" s="219"/>
      <c r="O102" s="219"/>
      <c r="P102" s="219"/>
      <c r="Q102" s="219"/>
      <c r="R102" s="219"/>
      <c r="S102" s="219"/>
      <c r="T102" s="215"/>
      <c r="U102" s="215"/>
      <c r="V102" s="215"/>
      <c r="W102" s="215"/>
      <c r="X102" s="219"/>
      <c r="Y102" s="216"/>
      <c r="Z102" s="216"/>
      <c r="AA102" s="216"/>
      <c r="AB102" s="219"/>
      <c r="AC102" s="216"/>
      <c r="AD102" s="213"/>
      <c r="AE102" s="213"/>
      <c r="AF102" s="216"/>
      <c r="AG102" s="216"/>
      <c r="AH102" s="216"/>
      <c r="AI102" s="216"/>
      <c r="AJ102" s="216"/>
      <c r="AK102" s="216"/>
      <c r="AL102" s="213"/>
      <c r="AM102" s="213"/>
      <c r="AN102" s="213"/>
      <c r="AO102" s="213"/>
      <c r="AP102" s="213"/>
      <c r="AQ102" s="213"/>
      <c r="AR102" s="213"/>
      <c r="AS102" s="213"/>
      <c r="AT102" s="213"/>
      <c r="AU102" s="213"/>
      <c r="AV102" s="213"/>
      <c r="AW102" s="213"/>
      <c r="AX102" s="213"/>
      <c r="AY102" s="213"/>
      <c r="AZ102" s="216"/>
      <c r="BA102" s="216"/>
      <c r="BB102" s="216"/>
      <c r="BC102" s="216"/>
      <c r="BD102" s="216"/>
      <c r="BE102" s="216"/>
      <c r="BF102" s="216"/>
      <c r="BG102" s="216"/>
      <c r="BH102" s="216"/>
      <c r="BI102" s="216"/>
      <c r="BJ102" s="216"/>
      <c r="BK102" s="216"/>
      <c r="BL102" s="216"/>
      <c r="BM102" s="216"/>
      <c r="BN102" s="216"/>
      <c r="BO102" s="216"/>
      <c r="BP102" s="298" t="s">
        <v>22</v>
      </c>
      <c r="BQ102" s="298" t="s">
        <v>22</v>
      </c>
      <c r="BR102" s="216"/>
      <c r="BS102" s="213"/>
      <c r="BT102" s="318">
        <v>0</v>
      </c>
      <c r="BU102" s="318" t="s">
        <v>22</v>
      </c>
      <c r="BV102" s="212"/>
      <c r="BW102" s="212"/>
    </row>
    <row r="103" spans="1:75" ht="15" customHeight="1" x14ac:dyDescent="0.25">
      <c r="A103" s="2007"/>
      <c r="B103" s="2014" t="s">
        <v>107</v>
      </c>
      <c r="C103" s="2014"/>
      <c r="D103" s="2014"/>
      <c r="E103" s="1903">
        <f>+'ENERO '!E103+FEBRERO!E103+'MARZO '!E103+ABRIL!E103+MAYO!E103+JUNIO!E103+JULIO!E103+AGOSTO!E103+SEPTIEMBRE!E103+OCTUBRE!E103+NOVIEMBRE!E103+DICIEMBRE!E103</f>
        <v>0</v>
      </c>
      <c r="F103" s="1903">
        <f>+'ENERO '!F103+FEBRERO!F103+'MARZO '!F103+ABRIL!F103+MAYO!F103+JUNIO!F103+JULIO!F103+AGOSTO!F103+SEPTIEMBRE!F103+OCTUBRE!F103+NOVIEMBRE!F103+DICIEMBRE!F103</f>
        <v>0</v>
      </c>
      <c r="G103" s="1903">
        <f>+'ENERO '!G103+FEBRERO!G103+'MARZO '!G103+ABRIL!G103+MAYO!G103+JUNIO!G103+JULIO!G103+AGOSTO!G103+SEPTIEMBRE!G103+OCTUBRE!G103+NOVIEMBRE!G103+DICIEMBRE!G103</f>
        <v>0</v>
      </c>
      <c r="H103" s="314" t="s">
        <v>22</v>
      </c>
      <c r="I103" s="222"/>
      <c r="J103" s="222"/>
      <c r="K103" s="222"/>
      <c r="L103" s="222"/>
      <c r="M103" s="219"/>
      <c r="N103" s="219"/>
      <c r="O103" s="219"/>
      <c r="P103" s="219"/>
      <c r="Q103" s="219"/>
      <c r="R103" s="219"/>
      <c r="S103" s="219"/>
      <c r="T103" s="215"/>
      <c r="U103" s="215"/>
      <c r="V103" s="215"/>
      <c r="W103" s="215"/>
      <c r="X103" s="219"/>
      <c r="Y103" s="216"/>
      <c r="Z103" s="216"/>
      <c r="AA103" s="216"/>
      <c r="AB103" s="219"/>
      <c r="AC103" s="216"/>
      <c r="AD103" s="213"/>
      <c r="AE103" s="213"/>
      <c r="AF103" s="216"/>
      <c r="AG103" s="216"/>
      <c r="AH103" s="216"/>
      <c r="AI103" s="216"/>
      <c r="AJ103" s="216"/>
      <c r="AK103" s="216"/>
      <c r="AL103" s="213"/>
      <c r="AM103" s="213"/>
      <c r="AN103" s="213"/>
      <c r="AO103" s="213"/>
      <c r="AP103" s="213"/>
      <c r="AQ103" s="213"/>
      <c r="AR103" s="213"/>
      <c r="AS103" s="213"/>
      <c r="AT103" s="213"/>
      <c r="AU103" s="213"/>
      <c r="AV103" s="213"/>
      <c r="AW103" s="213"/>
      <c r="AX103" s="213"/>
      <c r="AY103" s="213"/>
      <c r="AZ103" s="216"/>
      <c r="BA103" s="216"/>
      <c r="BB103" s="216"/>
      <c r="BC103" s="216"/>
      <c r="BD103" s="216"/>
      <c r="BE103" s="216"/>
      <c r="BF103" s="216"/>
      <c r="BG103" s="216"/>
      <c r="BH103" s="216"/>
      <c r="BI103" s="216"/>
      <c r="BJ103" s="216"/>
      <c r="BK103" s="216"/>
      <c r="BL103" s="216"/>
      <c r="BM103" s="216"/>
      <c r="BN103" s="216"/>
      <c r="BO103" s="216"/>
      <c r="BP103" s="298" t="s">
        <v>22</v>
      </c>
      <c r="BQ103" s="298" t="s">
        <v>22</v>
      </c>
      <c r="BR103" s="216"/>
      <c r="BS103" s="213"/>
      <c r="BT103" s="318">
        <v>0</v>
      </c>
      <c r="BU103" s="318" t="s">
        <v>22</v>
      </c>
      <c r="BV103" s="212"/>
      <c r="BW103" s="212"/>
    </row>
    <row r="104" spans="1:75" ht="15" customHeight="1" x14ac:dyDescent="0.25">
      <c r="A104" s="2015" t="s">
        <v>108</v>
      </c>
      <c r="B104" s="2018" t="s">
        <v>109</v>
      </c>
      <c r="C104" s="2021" t="s">
        <v>110</v>
      </c>
      <c r="D104" s="2022"/>
      <c r="E104" s="1903">
        <f>+'ENERO '!E104+FEBRERO!E104+'MARZO '!E104+ABRIL!E104+MAYO!E104+JUNIO!E104+JULIO!E104+AGOSTO!E104+SEPTIEMBRE!E104+OCTUBRE!E104+NOVIEMBRE!E104+DICIEMBRE!E104</f>
        <v>0</v>
      </c>
      <c r="F104" s="1903">
        <f>+'ENERO '!F104+FEBRERO!F104+'MARZO '!F104+ABRIL!F104+MAYO!F104+JUNIO!F104+JULIO!F104+AGOSTO!F104+SEPTIEMBRE!F104+OCTUBRE!F104+NOVIEMBRE!F104+DICIEMBRE!F104</f>
        <v>0</v>
      </c>
      <c r="G104" s="1903">
        <f>+'ENERO '!G104+FEBRERO!G104+'MARZO '!G104+ABRIL!G104+MAYO!G104+JUNIO!G104+JULIO!G104+AGOSTO!G104+SEPTIEMBRE!G104+OCTUBRE!G104+NOVIEMBRE!G104+DICIEMBRE!G104</f>
        <v>0</v>
      </c>
      <c r="H104" s="314" t="s">
        <v>22</v>
      </c>
      <c r="I104" s="222"/>
      <c r="J104" s="222"/>
      <c r="K104" s="222"/>
      <c r="L104" s="222"/>
      <c r="M104" s="219"/>
      <c r="N104" s="219"/>
      <c r="O104" s="219"/>
      <c r="P104" s="219"/>
      <c r="Q104" s="219"/>
      <c r="R104" s="219"/>
      <c r="S104" s="219"/>
      <c r="T104" s="215"/>
      <c r="U104" s="215"/>
      <c r="V104" s="215"/>
      <c r="W104" s="215"/>
      <c r="X104" s="219"/>
      <c r="Y104" s="216"/>
      <c r="Z104" s="216"/>
      <c r="AA104" s="216"/>
      <c r="AB104" s="219"/>
      <c r="AC104" s="216"/>
      <c r="AD104" s="213"/>
      <c r="AE104" s="213"/>
      <c r="AF104" s="216"/>
      <c r="AG104" s="216"/>
      <c r="AH104" s="216"/>
      <c r="AI104" s="216"/>
      <c r="AJ104" s="216"/>
      <c r="AK104" s="216"/>
      <c r="AL104" s="213"/>
      <c r="AM104" s="213"/>
      <c r="AN104" s="213"/>
      <c r="AO104" s="213"/>
      <c r="AP104" s="213"/>
      <c r="AQ104" s="213"/>
      <c r="AR104" s="213"/>
      <c r="AS104" s="213"/>
      <c r="AT104" s="213"/>
      <c r="AU104" s="213"/>
      <c r="AV104" s="213"/>
      <c r="AW104" s="213"/>
      <c r="AX104" s="213"/>
      <c r="AY104" s="213"/>
      <c r="AZ104" s="216"/>
      <c r="BA104" s="216"/>
      <c r="BB104" s="216"/>
      <c r="BC104" s="216"/>
      <c r="BD104" s="216"/>
      <c r="BE104" s="216"/>
      <c r="BF104" s="216"/>
      <c r="BG104" s="216"/>
      <c r="BH104" s="216"/>
      <c r="BI104" s="216"/>
      <c r="BJ104" s="216"/>
      <c r="BK104" s="216"/>
      <c r="BL104" s="216"/>
      <c r="BM104" s="216"/>
      <c r="BN104" s="216"/>
      <c r="BO104" s="216"/>
      <c r="BP104" s="298" t="s">
        <v>22</v>
      </c>
      <c r="BQ104" s="298" t="s">
        <v>22</v>
      </c>
      <c r="BR104" s="216"/>
      <c r="BS104" s="213"/>
      <c r="BT104" s="318">
        <v>0</v>
      </c>
      <c r="BU104" s="318" t="s">
        <v>22</v>
      </c>
      <c r="BV104" s="212"/>
      <c r="BW104" s="212"/>
    </row>
    <row r="105" spans="1:75" ht="15" customHeight="1" x14ac:dyDescent="0.25">
      <c r="A105" s="2016"/>
      <c r="B105" s="2019"/>
      <c r="C105" s="2003" t="s">
        <v>111</v>
      </c>
      <c r="D105" s="2004"/>
      <c r="E105" s="1903">
        <f>+'ENERO '!E105+FEBRERO!E105+'MARZO '!E105+ABRIL!E105+MAYO!E105+JUNIO!E105+JULIO!E105+AGOSTO!E105+SEPTIEMBRE!E105+OCTUBRE!E105+NOVIEMBRE!E105+DICIEMBRE!E105</f>
        <v>522</v>
      </c>
      <c r="F105" s="1903">
        <f>+'ENERO '!F105+FEBRERO!F105+'MARZO '!F105+ABRIL!F105+MAYO!F105+JUNIO!F105+JULIO!F105+AGOSTO!F105+SEPTIEMBRE!F105+OCTUBRE!F105+NOVIEMBRE!F105+DICIEMBRE!F105</f>
        <v>522</v>
      </c>
      <c r="G105" s="1903">
        <f>+'ENERO '!G105+FEBRERO!G105+'MARZO '!G105+ABRIL!G105+MAYO!G105+JUNIO!G105+JULIO!G105+AGOSTO!G105+SEPTIEMBRE!G105+OCTUBRE!G105+NOVIEMBRE!G105+DICIEMBRE!G105</f>
        <v>0</v>
      </c>
      <c r="H105" s="314" t="s">
        <v>22</v>
      </c>
      <c r="I105" s="222"/>
      <c r="J105" s="222"/>
      <c r="K105" s="222"/>
      <c r="L105" s="222"/>
      <c r="M105" s="219"/>
      <c r="N105" s="219"/>
      <c r="O105" s="219"/>
      <c r="P105" s="219"/>
      <c r="Q105" s="219"/>
      <c r="R105" s="219"/>
      <c r="S105" s="219"/>
      <c r="T105" s="215"/>
      <c r="U105" s="215"/>
      <c r="V105" s="215"/>
      <c r="W105" s="215"/>
      <c r="X105" s="219"/>
      <c r="Y105" s="216"/>
      <c r="Z105" s="216"/>
      <c r="AA105" s="216"/>
      <c r="AB105" s="219"/>
      <c r="AC105" s="216"/>
      <c r="AD105" s="213"/>
      <c r="AE105" s="213"/>
      <c r="AF105" s="216"/>
      <c r="AG105" s="216"/>
      <c r="AH105" s="216"/>
      <c r="AI105" s="216"/>
      <c r="AJ105" s="216"/>
      <c r="AK105" s="216"/>
      <c r="AL105" s="213"/>
      <c r="AM105" s="213"/>
      <c r="AN105" s="213"/>
      <c r="AO105" s="213"/>
      <c r="AP105" s="213"/>
      <c r="AQ105" s="213"/>
      <c r="AR105" s="213"/>
      <c r="AS105" s="213"/>
      <c r="AT105" s="213"/>
      <c r="AU105" s="213"/>
      <c r="AV105" s="213"/>
      <c r="AW105" s="213"/>
      <c r="AX105" s="213"/>
      <c r="AY105" s="213"/>
      <c r="AZ105" s="216"/>
      <c r="BA105" s="216"/>
      <c r="BB105" s="216"/>
      <c r="BC105" s="216"/>
      <c r="BD105" s="216"/>
      <c r="BE105" s="216"/>
      <c r="BF105" s="216"/>
      <c r="BG105" s="216"/>
      <c r="BH105" s="216"/>
      <c r="BI105" s="216"/>
      <c r="BJ105" s="216"/>
      <c r="BK105" s="216"/>
      <c r="BL105" s="216"/>
      <c r="BM105" s="216"/>
      <c r="BN105" s="216"/>
      <c r="BO105" s="216"/>
      <c r="BP105" s="298" t="s">
        <v>22</v>
      </c>
      <c r="BQ105" s="298" t="s">
        <v>22</v>
      </c>
      <c r="BR105" s="216"/>
      <c r="BS105" s="213"/>
      <c r="BT105" s="318">
        <v>0</v>
      </c>
      <c r="BU105" s="318" t="s">
        <v>22</v>
      </c>
      <c r="BV105" s="212"/>
      <c r="BW105" s="212"/>
    </row>
    <row r="106" spans="1:75" ht="15" customHeight="1" x14ac:dyDescent="0.25">
      <c r="A106" s="2016"/>
      <c r="B106" s="2020"/>
      <c r="C106" s="2069" t="s">
        <v>112</v>
      </c>
      <c r="D106" s="2070"/>
      <c r="E106" s="1903">
        <f>+'ENERO '!E106+FEBRERO!E106+'MARZO '!E106+ABRIL!E106+MAYO!E106+JUNIO!E106+JULIO!E106+AGOSTO!E106+SEPTIEMBRE!E106+OCTUBRE!E106+NOVIEMBRE!E106+DICIEMBRE!E106</f>
        <v>0</v>
      </c>
      <c r="F106" s="1903">
        <f>+'ENERO '!F106+FEBRERO!F106+'MARZO '!F106+ABRIL!F106+MAYO!F106+JUNIO!F106+JULIO!F106+AGOSTO!F106+SEPTIEMBRE!F106+OCTUBRE!F106+NOVIEMBRE!F106+DICIEMBRE!F106</f>
        <v>0</v>
      </c>
      <c r="G106" s="1903">
        <f>+'ENERO '!G106+FEBRERO!G106+'MARZO '!G106+ABRIL!G106+MAYO!G106+JUNIO!G106+JULIO!G106+AGOSTO!G106+SEPTIEMBRE!G106+OCTUBRE!G106+NOVIEMBRE!G106+DICIEMBRE!G106</f>
        <v>0</v>
      </c>
      <c r="H106" s="314" t="s">
        <v>22</v>
      </c>
      <c r="I106" s="222"/>
      <c r="J106" s="222"/>
      <c r="K106" s="222"/>
      <c r="L106" s="222"/>
      <c r="M106" s="219"/>
      <c r="N106" s="219"/>
      <c r="O106" s="219"/>
      <c r="P106" s="219"/>
      <c r="Q106" s="219"/>
      <c r="R106" s="219"/>
      <c r="S106" s="219"/>
      <c r="T106" s="215"/>
      <c r="U106" s="215"/>
      <c r="V106" s="215"/>
      <c r="W106" s="215"/>
      <c r="X106" s="219"/>
      <c r="Y106" s="216"/>
      <c r="Z106" s="216"/>
      <c r="AA106" s="216"/>
      <c r="AB106" s="219"/>
      <c r="AC106" s="216"/>
      <c r="AD106" s="213"/>
      <c r="AE106" s="213"/>
      <c r="AF106" s="216"/>
      <c r="AG106" s="216"/>
      <c r="AH106" s="216"/>
      <c r="AI106" s="216"/>
      <c r="AJ106" s="216"/>
      <c r="AK106" s="216"/>
      <c r="AL106" s="213"/>
      <c r="AM106" s="213"/>
      <c r="AN106" s="213"/>
      <c r="AO106" s="213"/>
      <c r="AP106" s="213"/>
      <c r="AQ106" s="213"/>
      <c r="AR106" s="213"/>
      <c r="AS106" s="213"/>
      <c r="AT106" s="213"/>
      <c r="AU106" s="213"/>
      <c r="AV106" s="213"/>
      <c r="AW106" s="213"/>
      <c r="AX106" s="213"/>
      <c r="AY106" s="213"/>
      <c r="AZ106" s="216"/>
      <c r="BA106" s="216"/>
      <c r="BB106" s="216"/>
      <c r="BC106" s="216"/>
      <c r="BD106" s="216"/>
      <c r="BE106" s="216"/>
      <c r="BF106" s="216"/>
      <c r="BG106" s="216"/>
      <c r="BH106" s="216"/>
      <c r="BI106" s="216"/>
      <c r="BJ106" s="216"/>
      <c r="BK106" s="216"/>
      <c r="BL106" s="216"/>
      <c r="BM106" s="216"/>
      <c r="BN106" s="216"/>
      <c r="BO106" s="216"/>
      <c r="BP106" s="298" t="s">
        <v>22</v>
      </c>
      <c r="BQ106" s="298" t="s">
        <v>22</v>
      </c>
      <c r="BR106" s="216"/>
      <c r="BS106" s="213"/>
      <c r="BT106" s="318">
        <v>0</v>
      </c>
      <c r="BU106" s="318" t="s">
        <v>22</v>
      </c>
      <c r="BV106" s="212"/>
      <c r="BW106" s="212"/>
    </row>
    <row r="107" spans="1:75" ht="15" customHeight="1" x14ac:dyDescent="0.25">
      <c r="A107" s="2016"/>
      <c r="B107" s="2018" t="s">
        <v>106</v>
      </c>
      <c r="C107" s="2021" t="s">
        <v>110</v>
      </c>
      <c r="D107" s="2022"/>
      <c r="E107" s="1903">
        <f>+'ENERO '!E107+FEBRERO!E107+'MARZO '!E107+ABRIL!E107+MAYO!E107+JUNIO!E107+JULIO!E107+AGOSTO!E107+SEPTIEMBRE!E107+OCTUBRE!E107+NOVIEMBRE!E107+DICIEMBRE!E107</f>
        <v>0</v>
      </c>
      <c r="F107" s="1903">
        <f>+'ENERO '!F107+FEBRERO!F107+'MARZO '!F107+ABRIL!F107+MAYO!F107+JUNIO!F107+JULIO!F107+AGOSTO!F107+SEPTIEMBRE!F107+OCTUBRE!F107+NOVIEMBRE!F107+DICIEMBRE!F107</f>
        <v>0</v>
      </c>
      <c r="G107" s="1903">
        <f>+'ENERO '!G107+FEBRERO!G107+'MARZO '!G107+ABRIL!G107+MAYO!G107+JUNIO!G107+JULIO!G107+AGOSTO!G107+SEPTIEMBRE!G107+OCTUBRE!G107+NOVIEMBRE!G107+DICIEMBRE!G107</f>
        <v>0</v>
      </c>
      <c r="H107" s="314" t="s">
        <v>22</v>
      </c>
      <c r="I107" s="222"/>
      <c r="J107" s="222"/>
      <c r="K107" s="222"/>
      <c r="L107" s="222"/>
      <c r="M107" s="219"/>
      <c r="N107" s="219"/>
      <c r="O107" s="219"/>
      <c r="P107" s="219"/>
      <c r="Q107" s="219"/>
      <c r="R107" s="219"/>
      <c r="S107" s="219"/>
      <c r="T107" s="215"/>
      <c r="U107" s="215"/>
      <c r="V107" s="215"/>
      <c r="W107" s="215"/>
      <c r="X107" s="219"/>
      <c r="Y107" s="216"/>
      <c r="Z107" s="216"/>
      <c r="AA107" s="216"/>
      <c r="AB107" s="219"/>
      <c r="AC107" s="216"/>
      <c r="AD107" s="213"/>
      <c r="AE107" s="213"/>
      <c r="AF107" s="216"/>
      <c r="AG107" s="216"/>
      <c r="AH107" s="216"/>
      <c r="AI107" s="216"/>
      <c r="AJ107" s="216"/>
      <c r="AK107" s="216"/>
      <c r="AL107" s="213"/>
      <c r="AM107" s="213"/>
      <c r="AN107" s="213"/>
      <c r="AO107" s="213"/>
      <c r="AP107" s="213"/>
      <c r="AQ107" s="213"/>
      <c r="AR107" s="213"/>
      <c r="AS107" s="213"/>
      <c r="AT107" s="213"/>
      <c r="AU107" s="213"/>
      <c r="AV107" s="213"/>
      <c r="AW107" s="213"/>
      <c r="AX107" s="213"/>
      <c r="AY107" s="213"/>
      <c r="AZ107" s="216"/>
      <c r="BA107" s="216"/>
      <c r="BB107" s="216"/>
      <c r="BC107" s="216"/>
      <c r="BD107" s="216"/>
      <c r="BE107" s="216"/>
      <c r="BF107" s="216"/>
      <c r="BG107" s="216"/>
      <c r="BH107" s="216"/>
      <c r="BI107" s="216"/>
      <c r="BJ107" s="216"/>
      <c r="BK107" s="216"/>
      <c r="BL107" s="216"/>
      <c r="BM107" s="216"/>
      <c r="BN107" s="216"/>
      <c r="BO107" s="216"/>
      <c r="BP107" s="298" t="s">
        <v>22</v>
      </c>
      <c r="BQ107" s="298" t="s">
        <v>22</v>
      </c>
      <c r="BR107" s="216"/>
      <c r="BS107" s="213"/>
      <c r="BT107" s="318">
        <v>0</v>
      </c>
      <c r="BU107" s="318" t="s">
        <v>22</v>
      </c>
      <c r="BV107" s="212"/>
      <c r="BW107" s="212"/>
    </row>
    <row r="108" spans="1:75" ht="15" customHeight="1" x14ac:dyDescent="0.25">
      <c r="A108" s="2016"/>
      <c r="B108" s="2019"/>
      <c r="C108" s="2003" t="s">
        <v>113</v>
      </c>
      <c r="D108" s="2004"/>
      <c r="E108" s="1903">
        <f>+'ENERO '!E108+FEBRERO!E108+'MARZO '!E108+ABRIL!E108+MAYO!E108+JUNIO!E108+JULIO!E108+AGOSTO!E108+SEPTIEMBRE!E108+OCTUBRE!E108+NOVIEMBRE!E108+DICIEMBRE!E108</f>
        <v>524</v>
      </c>
      <c r="F108" s="1903">
        <f>+'ENERO '!F108+FEBRERO!F108+'MARZO '!F108+ABRIL!F108+MAYO!F108+JUNIO!F108+JULIO!F108+AGOSTO!F108+SEPTIEMBRE!F108+OCTUBRE!F108+NOVIEMBRE!F108+DICIEMBRE!F108</f>
        <v>524</v>
      </c>
      <c r="G108" s="1903">
        <f>+'ENERO '!G108+FEBRERO!G108+'MARZO '!G108+ABRIL!G108+MAYO!G108+JUNIO!G108+JULIO!G108+AGOSTO!G108+SEPTIEMBRE!G108+OCTUBRE!G108+NOVIEMBRE!G108+DICIEMBRE!G108</f>
        <v>0</v>
      </c>
      <c r="H108" s="314" t="s">
        <v>22</v>
      </c>
      <c r="I108" s="222"/>
      <c r="J108" s="222"/>
      <c r="K108" s="222"/>
      <c r="L108" s="222"/>
      <c r="M108" s="219"/>
      <c r="N108" s="219"/>
      <c r="O108" s="219"/>
      <c r="P108" s="219"/>
      <c r="Q108" s="219"/>
      <c r="R108" s="219"/>
      <c r="S108" s="219"/>
      <c r="T108" s="215"/>
      <c r="U108" s="215"/>
      <c r="V108" s="215"/>
      <c r="W108" s="215"/>
      <c r="X108" s="219"/>
      <c r="Y108" s="216"/>
      <c r="Z108" s="216"/>
      <c r="AA108" s="216"/>
      <c r="AB108" s="219"/>
      <c r="AC108" s="216"/>
      <c r="AD108" s="213"/>
      <c r="AE108" s="213"/>
      <c r="AF108" s="216"/>
      <c r="AG108" s="216"/>
      <c r="AH108" s="216"/>
      <c r="AI108" s="216"/>
      <c r="AJ108" s="216"/>
      <c r="AK108" s="216"/>
      <c r="AL108" s="213"/>
      <c r="AM108" s="213"/>
      <c r="AN108" s="213"/>
      <c r="AO108" s="213"/>
      <c r="AP108" s="213"/>
      <c r="AQ108" s="213"/>
      <c r="AR108" s="213"/>
      <c r="AS108" s="213"/>
      <c r="AT108" s="213"/>
      <c r="AU108" s="213"/>
      <c r="AV108" s="213"/>
      <c r="AW108" s="213"/>
      <c r="AX108" s="213"/>
      <c r="AY108" s="213"/>
      <c r="AZ108" s="216"/>
      <c r="BA108" s="216"/>
      <c r="BB108" s="216"/>
      <c r="BC108" s="216"/>
      <c r="BD108" s="216"/>
      <c r="BE108" s="216"/>
      <c r="BF108" s="216"/>
      <c r="BG108" s="216"/>
      <c r="BH108" s="216"/>
      <c r="BI108" s="216"/>
      <c r="BJ108" s="216"/>
      <c r="BK108" s="216"/>
      <c r="BL108" s="216"/>
      <c r="BM108" s="216"/>
      <c r="BN108" s="216"/>
      <c r="BO108" s="216"/>
      <c r="BP108" s="298" t="s">
        <v>22</v>
      </c>
      <c r="BQ108" s="298" t="s">
        <v>22</v>
      </c>
      <c r="BR108" s="216"/>
      <c r="BS108" s="213"/>
      <c r="BT108" s="318">
        <v>0</v>
      </c>
      <c r="BU108" s="318" t="s">
        <v>22</v>
      </c>
      <c r="BV108" s="212"/>
      <c r="BW108" s="212"/>
    </row>
    <row r="109" spans="1:75" ht="15" customHeight="1" x14ac:dyDescent="0.25">
      <c r="A109" s="2016"/>
      <c r="B109" s="2071"/>
      <c r="C109" s="2003" t="s">
        <v>114</v>
      </c>
      <c r="D109" s="2004"/>
      <c r="E109" s="1903">
        <f>+'ENERO '!E109+FEBRERO!E109+'MARZO '!E109+ABRIL!E109+MAYO!E109+JUNIO!E109+JULIO!E109+AGOSTO!E109+SEPTIEMBRE!E109+OCTUBRE!E109+NOVIEMBRE!E109+DICIEMBRE!E109</f>
        <v>0</v>
      </c>
      <c r="F109" s="1903">
        <f>+'ENERO '!F109+FEBRERO!F109+'MARZO '!F109+ABRIL!F109+MAYO!F109+JUNIO!F109+JULIO!F109+AGOSTO!F109+SEPTIEMBRE!F109+OCTUBRE!F109+NOVIEMBRE!F109+DICIEMBRE!F109</f>
        <v>0</v>
      </c>
      <c r="G109" s="1903">
        <f>+'ENERO '!G109+FEBRERO!G109+'MARZO '!G109+ABRIL!G109+MAYO!G109+JUNIO!G109+JULIO!G109+AGOSTO!G109+SEPTIEMBRE!G109+OCTUBRE!G109+NOVIEMBRE!G109+DICIEMBRE!G109</f>
        <v>0</v>
      </c>
      <c r="H109" s="314" t="s">
        <v>22</v>
      </c>
      <c r="I109" s="215"/>
      <c r="J109" s="215"/>
      <c r="K109" s="215"/>
      <c r="L109" s="215"/>
      <c r="M109" s="215"/>
      <c r="N109" s="215"/>
      <c r="O109" s="262"/>
      <c r="P109" s="213"/>
      <c r="Q109" s="213"/>
      <c r="R109" s="213"/>
      <c r="S109" s="213"/>
      <c r="T109" s="213"/>
      <c r="U109" s="213"/>
      <c r="V109" s="213"/>
      <c r="W109" s="213"/>
      <c r="X109" s="213"/>
      <c r="Y109" s="213"/>
      <c r="Z109" s="216"/>
      <c r="AA109" s="216"/>
      <c r="AB109" s="213"/>
      <c r="AC109" s="213"/>
      <c r="AD109" s="213"/>
      <c r="AE109" s="213"/>
      <c r="AF109" s="216"/>
      <c r="AG109" s="216"/>
      <c r="AH109" s="216"/>
      <c r="AI109" s="216"/>
      <c r="AJ109" s="216"/>
      <c r="AK109" s="216"/>
      <c r="AL109" s="213"/>
      <c r="AM109" s="213"/>
      <c r="AN109" s="213"/>
      <c r="AO109" s="213"/>
      <c r="AP109" s="213"/>
      <c r="AQ109" s="213"/>
      <c r="AR109" s="213"/>
      <c r="AS109" s="213"/>
      <c r="AT109" s="213"/>
      <c r="AU109" s="213"/>
      <c r="AV109" s="213"/>
      <c r="AW109" s="213"/>
      <c r="AX109" s="213"/>
      <c r="AY109" s="213"/>
      <c r="AZ109" s="216"/>
      <c r="BA109" s="216"/>
      <c r="BB109" s="216"/>
      <c r="BC109" s="216"/>
      <c r="BD109" s="216"/>
      <c r="BE109" s="216"/>
      <c r="BF109" s="216"/>
      <c r="BG109" s="216"/>
      <c r="BH109" s="216"/>
      <c r="BI109" s="216"/>
      <c r="BJ109" s="216"/>
      <c r="BK109" s="216"/>
      <c r="BL109" s="216"/>
      <c r="BM109" s="216"/>
      <c r="BN109" s="216"/>
      <c r="BO109" s="216"/>
      <c r="BP109" s="298" t="s">
        <v>22</v>
      </c>
      <c r="BQ109" s="298" t="s">
        <v>22</v>
      </c>
      <c r="BR109" s="216"/>
      <c r="BS109" s="213"/>
      <c r="BT109" s="318">
        <v>0</v>
      </c>
      <c r="BU109" s="318" t="s">
        <v>22</v>
      </c>
      <c r="BV109" s="212"/>
      <c r="BW109" s="212"/>
    </row>
    <row r="110" spans="1:75" ht="15" customHeight="1" x14ac:dyDescent="0.25">
      <c r="A110" s="2017"/>
      <c r="B110" s="2020"/>
      <c r="C110" s="2069" t="s">
        <v>112</v>
      </c>
      <c r="D110" s="2070"/>
      <c r="E110" s="1903">
        <f>+'ENERO '!E110+FEBRERO!E110+'MARZO '!E110+ABRIL!E110+MAYO!E110+JUNIO!E110+JULIO!E110+AGOSTO!E110+SEPTIEMBRE!E110+OCTUBRE!E110+NOVIEMBRE!E110+DICIEMBRE!E110</f>
        <v>0</v>
      </c>
      <c r="F110" s="1903">
        <f>+'ENERO '!F110+FEBRERO!F110+'MARZO '!F110+ABRIL!F110+MAYO!F110+JUNIO!F110+JULIO!F110+AGOSTO!F110+SEPTIEMBRE!F110+OCTUBRE!F110+NOVIEMBRE!F110+DICIEMBRE!F110</f>
        <v>0</v>
      </c>
      <c r="G110" s="1903">
        <f>+'ENERO '!G110+FEBRERO!G110+'MARZO '!G110+ABRIL!G110+MAYO!G110+JUNIO!G110+JULIO!G110+AGOSTO!G110+SEPTIEMBRE!G110+OCTUBRE!G110+NOVIEMBRE!G110+DICIEMBRE!G110</f>
        <v>0</v>
      </c>
      <c r="H110" s="314" t="s">
        <v>22</v>
      </c>
      <c r="I110" s="215"/>
      <c r="J110" s="215"/>
      <c r="K110" s="215"/>
      <c r="L110" s="215"/>
      <c r="M110" s="215"/>
      <c r="N110" s="215"/>
      <c r="O110" s="262"/>
      <c r="P110" s="213"/>
      <c r="Q110" s="213"/>
      <c r="R110" s="213"/>
      <c r="S110" s="213"/>
      <c r="T110" s="213"/>
      <c r="U110" s="213"/>
      <c r="V110" s="213"/>
      <c r="W110" s="213"/>
      <c r="X110" s="213"/>
      <c r="Y110" s="213"/>
      <c r="Z110" s="216"/>
      <c r="AA110" s="216"/>
      <c r="AB110" s="213"/>
      <c r="AC110" s="213"/>
      <c r="AD110" s="213"/>
      <c r="AE110" s="213"/>
      <c r="AF110" s="216"/>
      <c r="AG110" s="216"/>
      <c r="AH110" s="216"/>
      <c r="AI110" s="216"/>
      <c r="AJ110" s="216"/>
      <c r="AK110" s="216"/>
      <c r="AL110" s="213"/>
      <c r="AM110" s="213"/>
      <c r="AN110" s="213"/>
      <c r="AO110" s="213"/>
      <c r="AP110" s="213"/>
      <c r="AQ110" s="213"/>
      <c r="AR110" s="213"/>
      <c r="AS110" s="213"/>
      <c r="AT110" s="213"/>
      <c r="AU110" s="213"/>
      <c r="AV110" s="213"/>
      <c r="AW110" s="213"/>
      <c r="AX110" s="213"/>
      <c r="AY110" s="213"/>
      <c r="AZ110" s="216"/>
      <c r="BA110" s="216"/>
      <c r="BB110" s="216"/>
      <c r="BC110" s="216"/>
      <c r="BD110" s="216"/>
      <c r="BE110" s="216"/>
      <c r="BF110" s="216"/>
      <c r="BG110" s="216"/>
      <c r="BH110" s="216"/>
      <c r="BI110" s="216"/>
      <c r="BJ110" s="216"/>
      <c r="BK110" s="216"/>
      <c r="BL110" s="216"/>
      <c r="BM110" s="216"/>
      <c r="BN110" s="216"/>
      <c r="BO110" s="216"/>
      <c r="BP110" s="298" t="s">
        <v>22</v>
      </c>
      <c r="BQ110" s="298" t="s">
        <v>22</v>
      </c>
      <c r="BR110" s="216"/>
      <c r="BS110" s="213"/>
      <c r="BT110" s="318">
        <v>0</v>
      </c>
      <c r="BU110" s="318" t="s">
        <v>22</v>
      </c>
      <c r="BV110" s="212"/>
      <c r="BW110" s="212"/>
    </row>
    <row r="111" spans="1:75" ht="15" customHeight="1" x14ac:dyDescent="0.25">
      <c r="A111" s="272" t="s">
        <v>115</v>
      </c>
      <c r="B111" s="294"/>
      <c r="C111" s="258"/>
      <c r="D111" s="258"/>
      <c r="E111" s="295"/>
      <c r="F111" s="225"/>
      <c r="G111" s="215"/>
      <c r="H111" s="215"/>
      <c r="I111" s="215"/>
      <c r="J111" s="215"/>
      <c r="K111" s="215"/>
      <c r="L111" s="215"/>
      <c r="M111" s="215"/>
      <c r="N111" s="215"/>
      <c r="O111" s="262"/>
      <c r="P111" s="213"/>
      <c r="Q111" s="213"/>
      <c r="R111" s="213"/>
      <c r="S111" s="213"/>
      <c r="T111" s="213"/>
      <c r="U111" s="213"/>
      <c r="V111" s="213"/>
      <c r="W111" s="213"/>
      <c r="X111" s="213"/>
      <c r="Y111" s="213"/>
      <c r="Z111" s="213"/>
      <c r="AA111" s="213"/>
      <c r="AB111" s="213"/>
      <c r="AC111" s="213"/>
      <c r="AD111" s="213"/>
      <c r="AE111" s="213"/>
      <c r="AF111" s="213"/>
      <c r="AG111" s="213"/>
      <c r="AH111" s="213"/>
      <c r="AI111" s="213"/>
      <c r="AJ111" s="213"/>
      <c r="AK111" s="213"/>
      <c r="AL111" s="213"/>
      <c r="AM111" s="213"/>
      <c r="AN111" s="213"/>
      <c r="AO111" s="213"/>
      <c r="AP111" s="213"/>
      <c r="AQ111" s="213"/>
      <c r="AR111" s="213"/>
      <c r="AS111" s="213"/>
      <c r="AT111" s="213"/>
      <c r="AU111" s="213"/>
      <c r="AV111" s="213"/>
      <c r="AW111" s="213"/>
      <c r="AX111" s="213"/>
      <c r="AY111" s="213"/>
      <c r="AZ111" s="213"/>
      <c r="BA111" s="213"/>
      <c r="BB111" s="213"/>
      <c r="BC111" s="213"/>
      <c r="BD111" s="213"/>
      <c r="BE111" s="213"/>
      <c r="BF111" s="213"/>
      <c r="BG111" s="213"/>
      <c r="BH111" s="213"/>
      <c r="BI111" s="213"/>
      <c r="BJ111" s="213"/>
      <c r="BK111" s="213"/>
      <c r="BL111" s="213"/>
      <c r="BM111" s="213"/>
      <c r="BN111" s="213"/>
      <c r="BO111" s="213"/>
      <c r="BP111" s="213"/>
      <c r="BQ111" s="213"/>
      <c r="BR111" s="213"/>
      <c r="BS111" s="213"/>
      <c r="BT111" s="213"/>
      <c r="BU111" s="213"/>
      <c r="BV111" s="212"/>
      <c r="BW111" s="212"/>
    </row>
    <row r="112" spans="1:75" ht="15" customHeight="1" x14ac:dyDescent="0.25">
      <c r="A112" s="2058" t="s">
        <v>116</v>
      </c>
      <c r="B112" s="2059"/>
      <c r="C112" s="231" t="s">
        <v>4</v>
      </c>
      <c r="D112" s="231" t="s">
        <v>7</v>
      </c>
      <c r="E112" s="231" t="s">
        <v>117</v>
      </c>
      <c r="F112" s="225"/>
      <c r="G112" s="215"/>
      <c r="H112" s="215"/>
      <c r="I112" s="215"/>
      <c r="J112" s="215"/>
      <c r="K112" s="215"/>
      <c r="L112" s="215"/>
      <c r="M112" s="215"/>
      <c r="N112" s="215"/>
      <c r="O112" s="262"/>
      <c r="P112" s="213"/>
      <c r="Q112" s="213"/>
      <c r="R112" s="213"/>
      <c r="S112" s="213"/>
      <c r="T112" s="213"/>
      <c r="U112" s="213"/>
      <c r="V112" s="213"/>
      <c r="W112" s="213"/>
      <c r="X112" s="216"/>
      <c r="Y112" s="216"/>
      <c r="Z112" s="213"/>
      <c r="AA112" s="213"/>
      <c r="AB112" s="213"/>
      <c r="AC112" s="216"/>
      <c r="AD112" s="213"/>
      <c r="AE112" s="213"/>
      <c r="AF112" s="216"/>
      <c r="AG112" s="216"/>
      <c r="AH112" s="216"/>
      <c r="AI112" s="216"/>
      <c r="AJ112" s="216"/>
      <c r="AK112" s="216"/>
      <c r="AL112" s="213"/>
      <c r="AM112" s="213"/>
      <c r="AN112" s="213"/>
      <c r="AO112" s="213"/>
      <c r="AP112" s="213"/>
      <c r="AQ112" s="213"/>
      <c r="AR112" s="213"/>
      <c r="AS112" s="213"/>
      <c r="AT112" s="213"/>
      <c r="AU112" s="213"/>
      <c r="AV112" s="213"/>
      <c r="AW112" s="213"/>
      <c r="AX112" s="213"/>
      <c r="AY112" s="213"/>
      <c r="AZ112" s="216"/>
      <c r="BA112" s="216"/>
      <c r="BB112" s="216"/>
      <c r="BC112" s="216"/>
      <c r="BD112" s="216"/>
      <c r="BE112" s="216"/>
      <c r="BF112" s="216"/>
      <c r="BG112" s="216"/>
      <c r="BH112" s="216"/>
      <c r="BI112" s="216"/>
      <c r="BJ112" s="216"/>
      <c r="BK112" s="216"/>
      <c r="BL112" s="216"/>
      <c r="BM112" s="216"/>
      <c r="BN112" s="216"/>
      <c r="BO112" s="216"/>
      <c r="BP112" s="213"/>
      <c r="BQ112" s="213"/>
      <c r="BR112" s="213"/>
      <c r="BS112" s="213"/>
      <c r="BT112" s="213"/>
      <c r="BU112" s="213"/>
      <c r="BV112" s="212"/>
      <c r="BW112" s="212"/>
    </row>
    <row r="113" spans="1:75" ht="15" customHeight="1" x14ac:dyDescent="0.25">
      <c r="A113" s="2005" t="s">
        <v>118</v>
      </c>
      <c r="B113" s="283" t="s">
        <v>119</v>
      </c>
      <c r="C113" s="1903">
        <f>+'ENERO '!C113+FEBRERO!C113+'MARZO '!C113+ABRIL!C113+MAYO!C113+JUNIO!C113+JULIO!C113+AGOSTO!C113+SEPTIEMBRE!C113+OCTUBRE!C113+NOVIEMBRE!C113+DICIEMBRE!C113</f>
        <v>524</v>
      </c>
      <c r="D113" s="1903">
        <f>+'ENERO '!D113+FEBRERO!D113+'MARZO '!D113+ABRIL!D113+MAYO!D113+JUNIO!D113+JULIO!D113+AGOSTO!D113+SEPTIEMBRE!D113+OCTUBRE!D113+NOVIEMBRE!D113+DICIEMBRE!D113</f>
        <v>524</v>
      </c>
      <c r="E113" s="1903">
        <f>+'ENERO '!E113+FEBRERO!E113+'MARZO '!E113+ABRIL!E113+MAYO!E113+JUNIO!E113+JULIO!E113+AGOSTO!E113+SEPTIEMBRE!E113+OCTUBRE!E113+NOVIEMBRE!E113+DICIEMBRE!E113</f>
        <v>0</v>
      </c>
      <c r="F113" s="314" t="s">
        <v>22</v>
      </c>
      <c r="G113" s="215"/>
      <c r="H113" s="215"/>
      <c r="I113" s="215"/>
      <c r="J113" s="215"/>
      <c r="K113" s="215"/>
      <c r="L113" s="215"/>
      <c r="M113" s="215"/>
      <c r="N113" s="215"/>
      <c r="O113" s="262"/>
      <c r="P113" s="213"/>
      <c r="Q113" s="213"/>
      <c r="R113" s="213"/>
      <c r="S113" s="213"/>
      <c r="T113" s="213"/>
      <c r="U113" s="213"/>
      <c r="V113" s="213"/>
      <c r="W113" s="213"/>
      <c r="X113" s="216"/>
      <c r="Y113" s="216"/>
      <c r="Z113" s="213"/>
      <c r="AA113" s="213"/>
      <c r="AB113" s="213"/>
      <c r="AC113" s="216"/>
      <c r="AD113" s="213"/>
      <c r="AE113" s="213"/>
      <c r="AF113" s="216"/>
      <c r="AG113" s="216"/>
      <c r="AH113" s="216"/>
      <c r="AI113" s="216"/>
      <c r="AJ113" s="216"/>
      <c r="AK113" s="216"/>
      <c r="AL113" s="213"/>
      <c r="AM113" s="213"/>
      <c r="AN113" s="213"/>
      <c r="AO113" s="213"/>
      <c r="AP113" s="213"/>
      <c r="AQ113" s="213"/>
      <c r="AR113" s="213"/>
      <c r="AS113" s="213"/>
      <c r="AT113" s="213"/>
      <c r="AU113" s="213"/>
      <c r="AV113" s="213"/>
      <c r="AW113" s="213"/>
      <c r="AX113" s="213"/>
      <c r="AY113" s="213"/>
      <c r="AZ113" s="216"/>
      <c r="BA113" s="216"/>
      <c r="BB113" s="216"/>
      <c r="BC113" s="216"/>
      <c r="BD113" s="216"/>
      <c r="BE113" s="216"/>
      <c r="BF113" s="216"/>
      <c r="BG113" s="216"/>
      <c r="BH113" s="216"/>
      <c r="BI113" s="216"/>
      <c r="BJ113" s="216"/>
      <c r="BK113" s="216"/>
      <c r="BL113" s="216"/>
      <c r="BM113" s="216"/>
      <c r="BN113" s="216"/>
      <c r="BO113" s="216"/>
      <c r="BP113" s="298" t="s">
        <v>22</v>
      </c>
      <c r="BQ113" s="298" t="s">
        <v>22</v>
      </c>
      <c r="BR113" s="216"/>
      <c r="BS113" s="213"/>
      <c r="BT113" s="318">
        <v>0</v>
      </c>
      <c r="BU113" s="318" t="s">
        <v>22</v>
      </c>
      <c r="BV113" s="212"/>
      <c r="BW113" s="212"/>
    </row>
    <row r="114" spans="1:75" ht="15" customHeight="1" x14ac:dyDescent="0.25">
      <c r="A114" s="2006"/>
      <c r="B114" s="243" t="s">
        <v>120</v>
      </c>
      <c r="C114" s="1903">
        <f>+'ENERO '!C114+FEBRERO!C114+'MARZO '!C114+ABRIL!C114+MAYO!C114+JUNIO!C114+JULIO!C114+AGOSTO!C114+SEPTIEMBRE!C114+OCTUBRE!C114+NOVIEMBRE!C114+DICIEMBRE!C114</f>
        <v>522</v>
      </c>
      <c r="D114" s="1903">
        <f>+'ENERO '!D114+FEBRERO!D114+'MARZO '!D114+ABRIL!D114+MAYO!D114+JUNIO!D114+JULIO!D114+AGOSTO!D114+SEPTIEMBRE!D114+OCTUBRE!D114+NOVIEMBRE!D114+DICIEMBRE!D114</f>
        <v>522</v>
      </c>
      <c r="E114" s="1903">
        <f>+'ENERO '!E114+FEBRERO!E114+'MARZO '!E114+ABRIL!E114+MAYO!E114+JUNIO!E114+JULIO!E114+AGOSTO!E114+SEPTIEMBRE!E114+OCTUBRE!E114+NOVIEMBRE!E114+DICIEMBRE!E114</f>
        <v>0</v>
      </c>
      <c r="F114" s="314" t="s">
        <v>22</v>
      </c>
      <c r="G114" s="215"/>
      <c r="H114" s="215"/>
      <c r="I114" s="215"/>
      <c r="J114" s="215"/>
      <c r="K114" s="215"/>
      <c r="L114" s="215"/>
      <c r="M114" s="215"/>
      <c r="N114" s="215"/>
      <c r="O114" s="262"/>
      <c r="P114" s="213"/>
      <c r="Q114" s="213"/>
      <c r="R114" s="213"/>
      <c r="S114" s="213"/>
      <c r="T114" s="213"/>
      <c r="U114" s="213"/>
      <c r="V114" s="213"/>
      <c r="W114" s="213"/>
      <c r="X114" s="216"/>
      <c r="Y114" s="216"/>
      <c r="Z114" s="213"/>
      <c r="AA114" s="213"/>
      <c r="AB114" s="213"/>
      <c r="AC114" s="216"/>
      <c r="AD114" s="213"/>
      <c r="AE114" s="213"/>
      <c r="AF114" s="216"/>
      <c r="AG114" s="216"/>
      <c r="AH114" s="216"/>
      <c r="AI114" s="216"/>
      <c r="AJ114" s="216"/>
      <c r="AK114" s="216"/>
      <c r="AL114" s="213"/>
      <c r="AM114" s="213"/>
      <c r="AN114" s="213"/>
      <c r="AO114" s="213"/>
      <c r="AP114" s="213"/>
      <c r="AQ114" s="213"/>
      <c r="AR114" s="213"/>
      <c r="AS114" s="213"/>
      <c r="AT114" s="213"/>
      <c r="AU114" s="213"/>
      <c r="AV114" s="213"/>
      <c r="AW114" s="213"/>
      <c r="AX114" s="213"/>
      <c r="AY114" s="213"/>
      <c r="AZ114" s="216"/>
      <c r="BA114" s="216"/>
      <c r="BB114" s="216"/>
      <c r="BC114" s="216"/>
      <c r="BD114" s="216"/>
      <c r="BE114" s="216"/>
      <c r="BF114" s="216"/>
      <c r="BG114" s="216"/>
      <c r="BH114" s="216"/>
      <c r="BI114" s="216"/>
      <c r="BJ114" s="216"/>
      <c r="BK114" s="216"/>
      <c r="BL114" s="216"/>
      <c r="BM114" s="216"/>
      <c r="BN114" s="216"/>
      <c r="BO114" s="216"/>
      <c r="BP114" s="298" t="s">
        <v>22</v>
      </c>
      <c r="BQ114" s="298" t="s">
        <v>22</v>
      </c>
      <c r="BR114" s="216"/>
      <c r="BS114" s="213"/>
      <c r="BT114" s="318">
        <v>0</v>
      </c>
      <c r="BU114" s="318" t="s">
        <v>22</v>
      </c>
      <c r="BV114" s="212"/>
      <c r="BW114" s="212"/>
    </row>
    <row r="115" spans="1:75" ht="15" customHeight="1" x14ac:dyDescent="0.25">
      <c r="A115" s="2007"/>
      <c r="B115" s="296" t="s">
        <v>121</v>
      </c>
      <c r="C115" s="1903">
        <f>+'ENERO '!C115+FEBRERO!C115+'MARZO '!C115+ABRIL!C115+MAYO!C115+JUNIO!C115+JULIO!C115+AGOSTO!C115+SEPTIEMBRE!C115+OCTUBRE!C115+NOVIEMBRE!C115+DICIEMBRE!C115</f>
        <v>0</v>
      </c>
      <c r="D115" s="1903">
        <f>+'ENERO '!D115+FEBRERO!D115+'MARZO '!D115+ABRIL!D115+MAYO!D115+JUNIO!D115+JULIO!D115+AGOSTO!D115+SEPTIEMBRE!D115+OCTUBRE!D115+NOVIEMBRE!D115+DICIEMBRE!D115</f>
        <v>0</v>
      </c>
      <c r="E115" s="1903">
        <f>+'ENERO '!E115+FEBRERO!E115+'MARZO '!E115+ABRIL!E115+MAYO!E115+JUNIO!E115+JULIO!E115+AGOSTO!E115+SEPTIEMBRE!E115+OCTUBRE!E115+NOVIEMBRE!E115+DICIEMBRE!E115</f>
        <v>0</v>
      </c>
      <c r="F115" s="314" t="s">
        <v>22</v>
      </c>
      <c r="G115" s="215"/>
      <c r="H115" s="215"/>
      <c r="I115" s="215"/>
      <c r="J115" s="215"/>
      <c r="K115" s="215"/>
      <c r="L115" s="215"/>
      <c r="M115" s="215"/>
      <c r="N115" s="215"/>
      <c r="O115" s="262"/>
      <c r="P115" s="213"/>
      <c r="Q115" s="213"/>
      <c r="R115" s="213"/>
      <c r="S115" s="213"/>
      <c r="T115" s="213"/>
      <c r="U115" s="213"/>
      <c r="V115" s="213"/>
      <c r="W115" s="213"/>
      <c r="X115" s="216"/>
      <c r="Y115" s="216"/>
      <c r="Z115" s="213"/>
      <c r="AA115" s="213"/>
      <c r="AB115" s="213"/>
      <c r="AC115" s="216"/>
      <c r="AD115" s="213"/>
      <c r="AE115" s="213"/>
      <c r="AF115" s="216"/>
      <c r="AG115" s="216"/>
      <c r="AH115" s="216"/>
      <c r="AI115" s="216"/>
      <c r="AJ115" s="216"/>
      <c r="AK115" s="216"/>
      <c r="AL115" s="213"/>
      <c r="AM115" s="213"/>
      <c r="AN115" s="213"/>
      <c r="AO115" s="213"/>
      <c r="AP115" s="213"/>
      <c r="AQ115" s="213"/>
      <c r="AR115" s="213"/>
      <c r="AS115" s="213"/>
      <c r="AT115" s="213"/>
      <c r="AU115" s="213"/>
      <c r="AV115" s="213"/>
      <c r="AW115" s="213"/>
      <c r="AX115" s="213"/>
      <c r="AY115" s="213"/>
      <c r="AZ115" s="216"/>
      <c r="BA115" s="216"/>
      <c r="BB115" s="216"/>
      <c r="BC115" s="216"/>
      <c r="BD115" s="216"/>
      <c r="BE115" s="216"/>
      <c r="BF115" s="216"/>
      <c r="BG115" s="216"/>
      <c r="BH115" s="216"/>
      <c r="BI115" s="216"/>
      <c r="BJ115" s="216"/>
      <c r="BK115" s="216"/>
      <c r="BL115" s="216"/>
      <c r="BM115" s="216"/>
      <c r="BN115" s="216"/>
      <c r="BO115" s="216"/>
      <c r="BP115" s="298" t="s">
        <v>22</v>
      </c>
      <c r="BQ115" s="298" t="s">
        <v>22</v>
      </c>
      <c r="BR115" s="216"/>
      <c r="BS115" s="213"/>
      <c r="BT115" s="318">
        <v>0</v>
      </c>
      <c r="BU115" s="318" t="s">
        <v>22</v>
      </c>
      <c r="BV115" s="212"/>
      <c r="BW115" s="212"/>
    </row>
    <row r="116" spans="1:75" ht="15" customHeight="1" x14ac:dyDescent="0.25">
      <c r="A116" s="2005" t="s">
        <v>122</v>
      </c>
      <c r="B116" s="283" t="s">
        <v>123</v>
      </c>
      <c r="C116" s="1903">
        <f>+'ENERO '!C116+FEBRERO!C116+'MARZO '!C116+ABRIL!C116+MAYO!C116+JUNIO!C116+JULIO!C116+AGOSTO!C116+SEPTIEMBRE!C116+OCTUBRE!C116+NOVIEMBRE!C116+DICIEMBRE!C116</f>
        <v>0</v>
      </c>
      <c r="D116" s="1903">
        <f>+'ENERO '!D116+FEBRERO!D116+'MARZO '!D116+ABRIL!D116+MAYO!D116+JUNIO!D116+JULIO!D116+AGOSTO!D116+SEPTIEMBRE!D116+OCTUBRE!D116+NOVIEMBRE!D116+DICIEMBRE!D116</f>
        <v>0</v>
      </c>
      <c r="E116" s="1903">
        <f>+'ENERO '!E116+FEBRERO!E116+'MARZO '!E116+ABRIL!E116+MAYO!E116+JUNIO!E116+JULIO!E116+AGOSTO!E116+SEPTIEMBRE!E116+OCTUBRE!E116+NOVIEMBRE!E116+DICIEMBRE!E116</f>
        <v>0</v>
      </c>
      <c r="F116" s="314" t="s">
        <v>22</v>
      </c>
      <c r="G116" s="215"/>
      <c r="H116" s="215"/>
      <c r="I116" s="215"/>
      <c r="J116" s="215"/>
      <c r="K116" s="215"/>
      <c r="L116" s="215"/>
      <c r="M116" s="215"/>
      <c r="N116" s="215"/>
      <c r="O116" s="262"/>
      <c r="P116" s="213"/>
      <c r="Q116" s="213"/>
      <c r="R116" s="213"/>
      <c r="S116" s="213"/>
      <c r="T116" s="213"/>
      <c r="U116" s="213"/>
      <c r="V116" s="213"/>
      <c r="W116" s="213"/>
      <c r="X116" s="216"/>
      <c r="Y116" s="216"/>
      <c r="Z116" s="213"/>
      <c r="AA116" s="213"/>
      <c r="AB116" s="213"/>
      <c r="AC116" s="216"/>
      <c r="AD116" s="213"/>
      <c r="AE116" s="213"/>
      <c r="AF116" s="216"/>
      <c r="AG116" s="216"/>
      <c r="AH116" s="216"/>
      <c r="AI116" s="216"/>
      <c r="AJ116" s="216"/>
      <c r="AK116" s="216"/>
      <c r="AL116" s="213"/>
      <c r="AM116" s="213"/>
      <c r="AN116" s="213"/>
      <c r="AO116" s="213"/>
      <c r="AP116" s="213"/>
      <c r="AQ116" s="213"/>
      <c r="AR116" s="213"/>
      <c r="AS116" s="213"/>
      <c r="AT116" s="213"/>
      <c r="AU116" s="213"/>
      <c r="AV116" s="213"/>
      <c r="AW116" s="213"/>
      <c r="AX116" s="213"/>
      <c r="AY116" s="213"/>
      <c r="AZ116" s="216"/>
      <c r="BA116" s="216"/>
      <c r="BB116" s="216"/>
      <c r="BC116" s="216"/>
      <c r="BD116" s="216"/>
      <c r="BE116" s="216"/>
      <c r="BF116" s="216"/>
      <c r="BG116" s="216"/>
      <c r="BH116" s="216"/>
      <c r="BI116" s="216"/>
      <c r="BJ116" s="216"/>
      <c r="BK116" s="216"/>
      <c r="BL116" s="216"/>
      <c r="BM116" s="216"/>
      <c r="BN116" s="216"/>
      <c r="BO116" s="216"/>
      <c r="BP116" s="298" t="s">
        <v>22</v>
      </c>
      <c r="BQ116" s="298" t="s">
        <v>22</v>
      </c>
      <c r="BR116" s="216"/>
      <c r="BS116" s="213"/>
      <c r="BT116" s="318">
        <v>0</v>
      </c>
      <c r="BU116" s="318" t="s">
        <v>22</v>
      </c>
      <c r="BV116" s="212"/>
      <c r="BW116" s="212"/>
    </row>
    <row r="117" spans="1:75" ht="15" customHeight="1" x14ac:dyDescent="0.25">
      <c r="A117" s="2006"/>
      <c r="B117" s="243" t="s">
        <v>124</v>
      </c>
      <c r="C117" s="1903">
        <f>+'ENERO '!C117+FEBRERO!C117+'MARZO '!C117+ABRIL!C117+MAYO!C117+JUNIO!C117+JULIO!C117+AGOSTO!C117+SEPTIEMBRE!C117+OCTUBRE!C117+NOVIEMBRE!C117+DICIEMBRE!C117</f>
        <v>0</v>
      </c>
      <c r="D117" s="1903">
        <f>+'ENERO '!D117+FEBRERO!D117+'MARZO '!D117+ABRIL!D117+MAYO!D117+JUNIO!D117+JULIO!D117+AGOSTO!D117+SEPTIEMBRE!D117+OCTUBRE!D117+NOVIEMBRE!D117+DICIEMBRE!D117</f>
        <v>0</v>
      </c>
      <c r="E117" s="1903">
        <f>+'ENERO '!E117+FEBRERO!E117+'MARZO '!E117+ABRIL!E117+MAYO!E117+JUNIO!E117+JULIO!E117+AGOSTO!E117+SEPTIEMBRE!E117+OCTUBRE!E117+NOVIEMBRE!E117+DICIEMBRE!E117</f>
        <v>0</v>
      </c>
      <c r="F117" s="314" t="s">
        <v>22</v>
      </c>
      <c r="G117" s="215"/>
      <c r="H117" s="215"/>
      <c r="I117" s="215"/>
      <c r="J117" s="215"/>
      <c r="K117" s="215"/>
      <c r="L117" s="215"/>
      <c r="M117" s="215"/>
      <c r="N117" s="215"/>
      <c r="O117" s="262"/>
      <c r="P117" s="213"/>
      <c r="Q117" s="213"/>
      <c r="R117" s="213"/>
      <c r="S117" s="213"/>
      <c r="T117" s="213"/>
      <c r="U117" s="213"/>
      <c r="V117" s="213"/>
      <c r="W117" s="213"/>
      <c r="X117" s="213"/>
      <c r="Y117" s="213"/>
      <c r="Z117" s="213"/>
      <c r="AA117" s="213"/>
      <c r="AB117" s="213"/>
      <c r="AC117" s="216"/>
      <c r="AD117" s="213"/>
      <c r="AE117" s="213"/>
      <c r="AF117" s="216"/>
      <c r="AG117" s="216"/>
      <c r="AH117" s="216"/>
      <c r="AI117" s="216"/>
      <c r="AJ117" s="216"/>
      <c r="AK117" s="216"/>
      <c r="AL117" s="213"/>
      <c r="AM117" s="213"/>
      <c r="AN117" s="213"/>
      <c r="AO117" s="213"/>
      <c r="AP117" s="213"/>
      <c r="AQ117" s="213"/>
      <c r="AR117" s="213"/>
      <c r="AS117" s="213"/>
      <c r="AT117" s="213"/>
      <c r="AU117" s="213"/>
      <c r="AV117" s="213"/>
      <c r="AW117" s="213"/>
      <c r="AX117" s="213"/>
      <c r="AY117" s="213"/>
      <c r="AZ117" s="216"/>
      <c r="BA117" s="216"/>
      <c r="BB117" s="216"/>
      <c r="BC117" s="216"/>
      <c r="BD117" s="216"/>
      <c r="BE117" s="216"/>
      <c r="BF117" s="216"/>
      <c r="BG117" s="216"/>
      <c r="BH117" s="216"/>
      <c r="BI117" s="216"/>
      <c r="BJ117" s="216"/>
      <c r="BK117" s="216"/>
      <c r="BL117" s="216"/>
      <c r="BM117" s="216"/>
      <c r="BN117" s="216"/>
      <c r="BO117" s="216"/>
      <c r="BP117" s="298" t="s">
        <v>22</v>
      </c>
      <c r="BQ117" s="298" t="s">
        <v>22</v>
      </c>
      <c r="BR117" s="216"/>
      <c r="BS117" s="213"/>
      <c r="BT117" s="318">
        <v>0</v>
      </c>
      <c r="BU117" s="318" t="s">
        <v>22</v>
      </c>
      <c r="BV117" s="212"/>
      <c r="BW117" s="212"/>
    </row>
    <row r="118" spans="1:75" ht="15" customHeight="1" x14ac:dyDescent="0.25">
      <c r="A118" s="2007"/>
      <c r="B118" s="244" t="s">
        <v>125</v>
      </c>
      <c r="C118" s="1903">
        <f>+'ENERO '!C118+FEBRERO!C118+'MARZO '!C118+ABRIL!C118+MAYO!C118+JUNIO!C118+JULIO!C118+AGOSTO!C118+SEPTIEMBRE!C118+OCTUBRE!C118+NOVIEMBRE!C118+DICIEMBRE!C118</f>
        <v>0</v>
      </c>
      <c r="D118" s="1903">
        <f>+'ENERO '!D118+FEBRERO!D118+'MARZO '!D118+ABRIL!D118+MAYO!D118+JUNIO!D118+JULIO!D118+AGOSTO!D118+SEPTIEMBRE!D118+OCTUBRE!D118+NOVIEMBRE!D118+DICIEMBRE!D118</f>
        <v>0</v>
      </c>
      <c r="E118" s="1903">
        <f>+'ENERO '!E118+FEBRERO!E118+'MARZO '!E118+ABRIL!E118+MAYO!E118+JUNIO!E118+JULIO!E118+AGOSTO!E118+SEPTIEMBRE!E118+OCTUBRE!E118+NOVIEMBRE!E118+DICIEMBRE!E118</f>
        <v>0</v>
      </c>
      <c r="F118" s="314" t="s">
        <v>22</v>
      </c>
      <c r="G118" s="215"/>
      <c r="H118" s="215"/>
      <c r="I118" s="215"/>
      <c r="J118" s="215"/>
      <c r="K118" s="215"/>
      <c r="L118" s="215"/>
      <c r="M118" s="215"/>
      <c r="N118" s="215"/>
      <c r="O118" s="262"/>
      <c r="P118" s="213"/>
      <c r="Q118" s="213"/>
      <c r="R118" s="213"/>
      <c r="S118" s="213"/>
      <c r="T118" s="213"/>
      <c r="U118" s="213"/>
      <c r="V118" s="213"/>
      <c r="W118" s="213"/>
      <c r="X118" s="213"/>
      <c r="Y118" s="213"/>
      <c r="Z118" s="213"/>
      <c r="AA118" s="213"/>
      <c r="AB118" s="213"/>
      <c r="AC118" s="216"/>
      <c r="AD118" s="213"/>
      <c r="AE118" s="213"/>
      <c r="AF118" s="216"/>
      <c r="AG118" s="216"/>
      <c r="AH118" s="216"/>
      <c r="AI118" s="216"/>
      <c r="AJ118" s="216"/>
      <c r="AK118" s="216"/>
      <c r="AL118" s="213"/>
      <c r="AM118" s="213"/>
      <c r="AN118" s="213"/>
      <c r="AO118" s="213"/>
      <c r="AP118" s="213"/>
      <c r="AQ118" s="213"/>
      <c r="AR118" s="213"/>
      <c r="AS118" s="213"/>
      <c r="AT118" s="213"/>
      <c r="AU118" s="213"/>
      <c r="AV118" s="213"/>
      <c r="AW118" s="213"/>
      <c r="AX118" s="213"/>
      <c r="AY118" s="213"/>
      <c r="AZ118" s="216"/>
      <c r="BA118" s="216"/>
      <c r="BB118" s="216"/>
      <c r="BC118" s="216"/>
      <c r="BD118" s="216"/>
      <c r="BE118" s="216"/>
      <c r="BF118" s="216"/>
      <c r="BG118" s="216"/>
      <c r="BH118" s="216"/>
      <c r="BI118" s="216"/>
      <c r="BJ118" s="216"/>
      <c r="BK118" s="216"/>
      <c r="BL118" s="216"/>
      <c r="BM118" s="216"/>
      <c r="BN118" s="216"/>
      <c r="BO118" s="216"/>
      <c r="BP118" s="298" t="s">
        <v>22</v>
      </c>
      <c r="BQ118" s="298" t="s">
        <v>22</v>
      </c>
      <c r="BR118" s="216"/>
      <c r="BS118" s="213"/>
      <c r="BT118" s="318">
        <v>0</v>
      </c>
      <c r="BU118" s="318" t="s">
        <v>22</v>
      </c>
      <c r="BV118" s="212"/>
      <c r="BW118" s="212"/>
    </row>
    <row r="119" spans="1:75" ht="15" customHeight="1" x14ac:dyDescent="0.25">
      <c r="A119" s="250"/>
      <c r="B119" s="250"/>
      <c r="C119" s="250"/>
      <c r="D119" s="254"/>
      <c r="E119" s="254"/>
      <c r="F119" s="254"/>
      <c r="G119" s="254"/>
      <c r="H119" s="254"/>
      <c r="I119" s="254"/>
      <c r="J119" s="254"/>
      <c r="K119" s="254"/>
      <c r="L119" s="254"/>
      <c r="M119" s="254"/>
      <c r="N119" s="254"/>
      <c r="O119" s="319"/>
      <c r="P119" s="250"/>
      <c r="Q119" s="250"/>
      <c r="R119" s="250"/>
      <c r="S119" s="250"/>
      <c r="T119" s="250"/>
      <c r="U119" s="250"/>
      <c r="V119" s="250"/>
      <c r="W119" s="250"/>
      <c r="X119" s="250"/>
      <c r="Y119" s="250"/>
      <c r="Z119" s="250"/>
      <c r="AA119" s="250"/>
      <c r="AB119" s="250"/>
      <c r="AC119" s="250"/>
      <c r="AD119" s="250"/>
      <c r="AE119" s="250"/>
      <c r="AF119" s="250"/>
      <c r="AG119" s="250"/>
      <c r="AH119" s="250"/>
      <c r="AI119" s="250"/>
      <c r="AJ119" s="250"/>
      <c r="AK119" s="250"/>
      <c r="AL119" s="250"/>
      <c r="AM119" s="250"/>
      <c r="AN119" s="250"/>
      <c r="AO119" s="250"/>
      <c r="AP119" s="250"/>
      <c r="AQ119" s="250"/>
      <c r="AR119" s="250"/>
      <c r="AS119" s="250"/>
      <c r="AT119" s="250"/>
      <c r="AU119" s="250"/>
      <c r="AV119" s="250"/>
      <c r="AW119" s="250"/>
      <c r="AX119" s="250"/>
      <c r="AY119" s="250"/>
      <c r="AZ119" s="250"/>
      <c r="BA119" s="250"/>
      <c r="BB119" s="250"/>
      <c r="BC119" s="250"/>
      <c r="BD119" s="250"/>
      <c r="BE119" s="250"/>
      <c r="BF119" s="250"/>
      <c r="BG119" s="250"/>
      <c r="BH119" s="250"/>
      <c r="BI119" s="250"/>
      <c r="BJ119" s="250"/>
      <c r="BK119" s="250"/>
      <c r="BL119" s="250"/>
      <c r="BM119" s="250"/>
      <c r="BN119" s="250"/>
      <c r="BO119" s="250"/>
      <c r="BP119" s="250"/>
      <c r="BQ119" s="250"/>
      <c r="BR119" s="250"/>
      <c r="BS119" s="250"/>
      <c r="BT119" s="250"/>
      <c r="BU119" s="250"/>
      <c r="BV119" s="212"/>
      <c r="BW119" s="212"/>
    </row>
    <row r="120" spans="1:75" ht="15" customHeight="1" x14ac:dyDescent="0.25">
      <c r="A120" s="250"/>
      <c r="B120" s="250"/>
      <c r="C120" s="250"/>
      <c r="D120" s="254"/>
      <c r="E120" s="254"/>
      <c r="F120" s="254"/>
      <c r="G120" s="254"/>
      <c r="H120" s="254"/>
      <c r="I120" s="254"/>
      <c r="J120" s="254"/>
      <c r="K120" s="254"/>
      <c r="L120" s="254"/>
      <c r="M120" s="254"/>
      <c r="N120" s="254"/>
      <c r="O120" s="319"/>
      <c r="P120" s="250"/>
      <c r="Q120" s="250"/>
      <c r="R120" s="250"/>
      <c r="S120" s="250"/>
      <c r="T120" s="250"/>
      <c r="U120" s="250"/>
      <c r="V120" s="250"/>
      <c r="W120" s="250"/>
      <c r="X120" s="250"/>
      <c r="Y120" s="250"/>
      <c r="Z120" s="250"/>
      <c r="AA120" s="250"/>
      <c r="AB120" s="250"/>
      <c r="AC120" s="250"/>
      <c r="AD120" s="250"/>
      <c r="AE120" s="250"/>
      <c r="AF120" s="250"/>
      <c r="AG120" s="250"/>
      <c r="AH120" s="250"/>
      <c r="AI120" s="250"/>
      <c r="AJ120" s="250"/>
      <c r="AK120" s="250"/>
      <c r="AL120" s="250"/>
      <c r="AM120" s="250"/>
      <c r="AN120" s="250"/>
      <c r="AO120" s="250"/>
      <c r="AP120" s="250"/>
      <c r="AQ120" s="250"/>
      <c r="AR120" s="250"/>
      <c r="AS120" s="250"/>
      <c r="AT120" s="250"/>
      <c r="AU120" s="250"/>
      <c r="AV120" s="250"/>
      <c r="AW120" s="250"/>
      <c r="AX120" s="250"/>
      <c r="AY120" s="250"/>
      <c r="AZ120" s="250"/>
      <c r="BA120" s="250"/>
      <c r="BB120" s="250"/>
      <c r="BC120" s="250"/>
      <c r="BD120" s="250"/>
      <c r="BE120" s="250"/>
      <c r="BF120" s="250"/>
      <c r="BG120" s="250"/>
      <c r="BH120" s="250"/>
      <c r="BI120" s="250"/>
      <c r="BJ120" s="250"/>
      <c r="BK120" s="250"/>
      <c r="BL120" s="250"/>
      <c r="BM120" s="250"/>
      <c r="BN120" s="250"/>
      <c r="BO120" s="250"/>
      <c r="BP120" s="250"/>
      <c r="BQ120" s="250"/>
      <c r="BR120" s="250"/>
      <c r="BS120" s="250"/>
      <c r="BT120" s="250"/>
      <c r="BU120" s="250"/>
      <c r="BV120" s="212"/>
      <c r="BW120" s="212"/>
    </row>
    <row r="121" spans="1:75" ht="15" customHeight="1" x14ac:dyDescent="0.25">
      <c r="A121" s="250"/>
      <c r="B121" s="250"/>
      <c r="C121" s="250"/>
      <c r="D121" s="254"/>
      <c r="E121" s="254"/>
      <c r="F121" s="254"/>
      <c r="G121" s="254"/>
      <c r="H121" s="254"/>
      <c r="I121" s="254"/>
      <c r="J121" s="254"/>
      <c r="K121" s="254"/>
      <c r="L121" s="254"/>
      <c r="M121" s="254"/>
      <c r="N121" s="254"/>
      <c r="O121" s="319"/>
      <c r="P121" s="250"/>
      <c r="Q121" s="250"/>
      <c r="R121" s="250"/>
      <c r="S121" s="250"/>
      <c r="T121" s="250"/>
      <c r="U121" s="250"/>
      <c r="V121" s="250"/>
      <c r="W121" s="250"/>
      <c r="X121" s="250"/>
      <c r="Y121" s="250"/>
      <c r="Z121" s="250"/>
      <c r="AA121" s="250"/>
      <c r="AB121" s="250"/>
      <c r="AC121" s="250"/>
      <c r="AD121" s="250"/>
      <c r="AE121" s="250"/>
      <c r="AF121" s="250"/>
      <c r="AG121" s="250"/>
      <c r="AH121" s="250"/>
      <c r="AI121" s="250"/>
      <c r="AJ121" s="250"/>
      <c r="AK121" s="250"/>
      <c r="AL121" s="250"/>
      <c r="AM121" s="250"/>
      <c r="AN121" s="250"/>
      <c r="AO121" s="250"/>
      <c r="AP121" s="250"/>
      <c r="AQ121" s="250"/>
      <c r="AR121" s="250"/>
      <c r="AS121" s="250"/>
      <c r="AT121" s="250"/>
      <c r="AU121" s="250"/>
      <c r="AV121" s="250"/>
      <c r="AW121" s="250"/>
      <c r="AX121" s="250"/>
      <c r="AY121" s="250"/>
      <c r="AZ121" s="250"/>
      <c r="BA121" s="250"/>
      <c r="BB121" s="250"/>
      <c r="BC121" s="250"/>
      <c r="BD121" s="250"/>
      <c r="BE121" s="250"/>
      <c r="BF121" s="250"/>
      <c r="BG121" s="250"/>
      <c r="BH121" s="250"/>
      <c r="BI121" s="250"/>
      <c r="BJ121" s="250"/>
      <c r="BK121" s="250"/>
      <c r="BL121" s="250"/>
      <c r="BM121" s="250"/>
      <c r="BN121" s="250"/>
      <c r="BO121" s="250"/>
      <c r="BP121" s="250"/>
      <c r="BQ121" s="250"/>
      <c r="BR121" s="250"/>
      <c r="BS121" s="250"/>
      <c r="BT121" s="250"/>
      <c r="BU121" s="250"/>
      <c r="BV121" s="212"/>
      <c r="BW121" s="212"/>
    </row>
    <row r="122" spans="1:75" ht="15" customHeight="1" x14ac:dyDescent="0.25">
      <c r="A122" s="250"/>
      <c r="B122" s="250"/>
      <c r="C122" s="250"/>
      <c r="D122" s="254"/>
      <c r="E122" s="254"/>
      <c r="F122" s="254"/>
      <c r="G122" s="254"/>
      <c r="H122" s="254"/>
      <c r="I122" s="254"/>
      <c r="J122" s="254"/>
      <c r="K122" s="254"/>
      <c r="L122" s="254"/>
      <c r="M122" s="254"/>
      <c r="N122" s="254"/>
      <c r="O122" s="319"/>
      <c r="P122" s="250"/>
      <c r="Q122" s="250"/>
      <c r="R122" s="250"/>
      <c r="S122" s="250"/>
      <c r="T122" s="250"/>
      <c r="U122" s="250"/>
      <c r="V122" s="250"/>
      <c r="W122" s="250"/>
      <c r="X122" s="250"/>
      <c r="Y122" s="250"/>
      <c r="Z122" s="250"/>
      <c r="AA122" s="250"/>
      <c r="AB122" s="250"/>
      <c r="AC122" s="250"/>
      <c r="AD122" s="250"/>
      <c r="AE122" s="250"/>
      <c r="AF122" s="250"/>
      <c r="AG122" s="250"/>
      <c r="AH122" s="250"/>
      <c r="AI122" s="250"/>
      <c r="AJ122" s="250"/>
      <c r="AK122" s="250"/>
      <c r="AL122" s="250"/>
      <c r="AM122" s="250"/>
      <c r="AN122" s="250"/>
      <c r="AO122" s="250"/>
      <c r="AP122" s="250"/>
      <c r="AQ122" s="250"/>
      <c r="AR122" s="250"/>
      <c r="AS122" s="250"/>
      <c r="AT122" s="250"/>
      <c r="AU122" s="250"/>
      <c r="AV122" s="250"/>
      <c r="AW122" s="250"/>
      <c r="AX122" s="250"/>
      <c r="AY122" s="250"/>
      <c r="AZ122" s="250"/>
      <c r="BA122" s="250"/>
      <c r="BB122" s="250"/>
      <c r="BC122" s="250"/>
      <c r="BD122" s="250"/>
      <c r="BE122" s="250"/>
      <c r="BF122" s="250"/>
      <c r="BG122" s="250"/>
      <c r="BH122" s="250"/>
      <c r="BI122" s="250"/>
      <c r="BJ122" s="250"/>
      <c r="BK122" s="250"/>
      <c r="BL122" s="250"/>
      <c r="BM122" s="250"/>
      <c r="BN122" s="250"/>
      <c r="BO122" s="250"/>
      <c r="BP122" s="250"/>
      <c r="BQ122" s="250"/>
      <c r="BR122" s="250"/>
      <c r="BS122" s="250"/>
      <c r="BT122" s="250"/>
      <c r="BU122" s="250"/>
      <c r="BV122" s="212"/>
      <c r="BW122" s="212"/>
    </row>
  </sheetData>
  <mergeCells count="78">
    <mergeCell ref="A116:A118"/>
    <mergeCell ref="A112:B112"/>
    <mergeCell ref="A113:A115"/>
    <mergeCell ref="A77:B77"/>
    <mergeCell ref="A78:A79"/>
    <mergeCell ref="A100:D100"/>
    <mergeCell ref="C106:D106"/>
    <mergeCell ref="B107:B110"/>
    <mergeCell ref="C107:D107"/>
    <mergeCell ref="C108:D108"/>
    <mergeCell ref="C109:D109"/>
    <mergeCell ref="C110:D110"/>
    <mergeCell ref="A81:A82"/>
    <mergeCell ref="B81:B82"/>
    <mergeCell ref="A97:D97"/>
    <mergeCell ref="B98:D98"/>
    <mergeCell ref="A70:B70"/>
    <mergeCell ref="A71:A72"/>
    <mergeCell ref="A73:B73"/>
    <mergeCell ref="A74:B74"/>
    <mergeCell ref="A75:B75"/>
    <mergeCell ref="A6:O6"/>
    <mergeCell ref="A8:A9"/>
    <mergeCell ref="B8:B9"/>
    <mergeCell ref="C8:H8"/>
    <mergeCell ref="I8:J8"/>
    <mergeCell ref="K8:K9"/>
    <mergeCell ref="L8:N8"/>
    <mergeCell ref="O8:O9"/>
    <mergeCell ref="C44:C45"/>
    <mergeCell ref="P24:R24"/>
    <mergeCell ref="A37:B38"/>
    <mergeCell ref="C37:C38"/>
    <mergeCell ref="D37:I37"/>
    <mergeCell ref="J37:K37"/>
    <mergeCell ref="L37:L38"/>
    <mergeCell ref="A23:A24"/>
    <mergeCell ref="B23:B24"/>
    <mergeCell ref="C23:H23"/>
    <mergeCell ref="D44:I44"/>
    <mergeCell ref="I23:J23"/>
    <mergeCell ref="J44:K44"/>
    <mergeCell ref="L44:L45"/>
    <mergeCell ref="K23:K24"/>
    <mergeCell ref="L23:N23"/>
    <mergeCell ref="A46:B46"/>
    <mergeCell ref="A47:B47"/>
    <mergeCell ref="A39:B39"/>
    <mergeCell ref="A40:B40"/>
    <mergeCell ref="A41:B41"/>
    <mergeCell ref="A42:B42"/>
    <mergeCell ref="A44:B45"/>
    <mergeCell ref="J52:K52"/>
    <mergeCell ref="L52:L53"/>
    <mergeCell ref="A48:B48"/>
    <mergeCell ref="A49:B49"/>
    <mergeCell ref="A50:B50"/>
    <mergeCell ref="A52:B53"/>
    <mergeCell ref="C52:C53"/>
    <mergeCell ref="D52:I52"/>
    <mergeCell ref="A54:B54"/>
    <mergeCell ref="A55:B55"/>
    <mergeCell ref="A57:B57"/>
    <mergeCell ref="A60:B60"/>
    <mergeCell ref="A61:B61"/>
    <mergeCell ref="A62:A64"/>
    <mergeCell ref="A65:B65"/>
    <mergeCell ref="A66:B66"/>
    <mergeCell ref="A67:B67"/>
    <mergeCell ref="A68:B68"/>
    <mergeCell ref="C105:D105"/>
    <mergeCell ref="A101:A103"/>
    <mergeCell ref="B101:D101"/>
    <mergeCell ref="B102:D102"/>
    <mergeCell ref="B103:D103"/>
    <mergeCell ref="A104:A110"/>
    <mergeCell ref="B104:B106"/>
    <mergeCell ref="C104:D10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01"/>
  <sheetViews>
    <sheetView workbookViewId="0">
      <selection sqref="A1:XFD1048576"/>
    </sheetView>
  </sheetViews>
  <sheetFormatPr baseColWidth="10" defaultRowHeight="15" x14ac:dyDescent="0.25"/>
  <sheetData>
    <row r="1" spans="1:75" ht="15.75" x14ac:dyDescent="0.25">
      <c r="A1" s="1941" t="s">
        <v>0</v>
      </c>
      <c r="B1" s="1741"/>
      <c r="C1" s="1741"/>
      <c r="D1" s="1741"/>
      <c r="E1" s="1741"/>
      <c r="F1" s="1741"/>
      <c r="G1" s="1741"/>
      <c r="H1" s="1741"/>
      <c r="I1" s="1741"/>
      <c r="J1" s="1741"/>
      <c r="K1" s="1741"/>
      <c r="L1" s="1742"/>
      <c r="M1" s="1742"/>
      <c r="N1" s="1742"/>
      <c r="O1" s="1746"/>
      <c r="P1" s="1742"/>
      <c r="Q1" s="1742"/>
      <c r="R1" s="1742"/>
      <c r="S1" s="1742"/>
      <c r="T1" s="1742"/>
      <c r="U1" s="1742"/>
      <c r="V1" s="1742"/>
      <c r="W1" s="1742"/>
      <c r="X1" s="1742"/>
      <c r="Y1" s="1742"/>
      <c r="Z1" s="1742"/>
      <c r="AA1" s="1742"/>
      <c r="AB1" s="1742"/>
      <c r="AC1" s="1742"/>
      <c r="AD1" s="1742"/>
      <c r="AE1" s="1742"/>
      <c r="AF1" s="1742"/>
      <c r="AG1" s="1742"/>
      <c r="AH1" s="1742"/>
      <c r="AI1" s="1742"/>
      <c r="AJ1" s="1742"/>
      <c r="AK1" s="1742"/>
      <c r="AL1" s="1742"/>
      <c r="AM1" s="1742"/>
      <c r="AN1" s="1742"/>
      <c r="AO1" s="1742"/>
      <c r="AP1" s="1742"/>
      <c r="AQ1" s="1742"/>
      <c r="AR1" s="1742"/>
      <c r="AS1" s="1742"/>
      <c r="AT1" s="1742"/>
      <c r="AU1" s="1742"/>
      <c r="AV1" s="1742"/>
      <c r="AW1" s="1742"/>
      <c r="AX1" s="1742"/>
      <c r="AY1" s="1742"/>
      <c r="AZ1" s="1742"/>
      <c r="BA1" s="1742"/>
      <c r="BB1" s="1742"/>
      <c r="BC1" s="1742"/>
      <c r="BD1" s="1742"/>
      <c r="BE1" s="1742"/>
      <c r="BF1" s="1742"/>
      <c r="BG1" s="1742"/>
      <c r="BH1" s="1742"/>
      <c r="BI1" s="1742"/>
      <c r="BJ1" s="1742"/>
      <c r="BK1" s="1742"/>
      <c r="BL1" s="1742"/>
      <c r="BM1" s="1742"/>
      <c r="BN1" s="1742"/>
      <c r="BO1" s="1742"/>
      <c r="BP1" s="1742"/>
      <c r="BQ1" s="1742"/>
      <c r="BR1" s="1742"/>
      <c r="BS1" s="1742"/>
      <c r="BT1" s="1742"/>
      <c r="BU1" s="1742"/>
      <c r="BV1" s="1742"/>
      <c r="BW1" s="1742"/>
    </row>
    <row r="2" spans="1:75" ht="15.75" x14ac:dyDescent="0.25">
      <c r="A2" s="1941" t="s">
        <v>126</v>
      </c>
      <c r="B2" s="1741"/>
      <c r="C2" s="1741"/>
      <c r="D2" s="1741"/>
      <c r="E2" s="1741"/>
      <c r="F2" s="1741"/>
      <c r="G2" s="1741"/>
      <c r="H2" s="1741"/>
      <c r="I2" s="1741"/>
      <c r="J2" s="1741"/>
      <c r="K2" s="1741"/>
      <c r="L2" s="1742"/>
      <c r="M2" s="1742"/>
      <c r="N2" s="1742"/>
      <c r="O2" s="1746"/>
      <c r="P2" s="1742"/>
      <c r="Q2" s="1742"/>
      <c r="R2" s="1742"/>
      <c r="S2" s="1742"/>
      <c r="T2" s="1742"/>
      <c r="U2" s="1742"/>
      <c r="V2" s="1742"/>
      <c r="W2" s="1742"/>
      <c r="X2" s="1742"/>
      <c r="Y2" s="1742"/>
      <c r="Z2" s="1742"/>
      <c r="AA2" s="1742"/>
      <c r="AB2" s="1742"/>
      <c r="AC2" s="1742"/>
      <c r="AD2" s="1742"/>
      <c r="AE2" s="1742"/>
      <c r="AF2" s="1742"/>
      <c r="AG2" s="1742"/>
      <c r="AH2" s="1742"/>
      <c r="AI2" s="1742"/>
      <c r="AJ2" s="1742"/>
      <c r="AK2" s="1742"/>
      <c r="AL2" s="1742"/>
      <c r="AM2" s="1742"/>
      <c r="AN2" s="1742"/>
      <c r="AO2" s="1742"/>
      <c r="AP2" s="1742"/>
      <c r="AQ2" s="1742"/>
      <c r="AR2" s="1742"/>
      <c r="AS2" s="1742"/>
      <c r="AT2" s="1742"/>
      <c r="AU2" s="1742"/>
      <c r="AV2" s="1742"/>
      <c r="AW2" s="1742"/>
      <c r="AX2" s="1742"/>
      <c r="AY2" s="1742"/>
      <c r="AZ2" s="1742"/>
      <c r="BA2" s="1742"/>
      <c r="BB2" s="1742"/>
      <c r="BC2" s="1742"/>
      <c r="BD2" s="1742"/>
      <c r="BE2" s="1742"/>
      <c r="BF2" s="1742"/>
      <c r="BG2" s="1742"/>
      <c r="BH2" s="1742"/>
      <c r="BI2" s="1742"/>
      <c r="BJ2" s="1742"/>
      <c r="BK2" s="1742"/>
      <c r="BL2" s="1742"/>
      <c r="BM2" s="1742"/>
      <c r="BN2" s="1742"/>
      <c r="BO2" s="1742"/>
      <c r="BP2" s="1742"/>
      <c r="BQ2" s="1742"/>
      <c r="BR2" s="1742"/>
      <c r="BS2" s="1742"/>
      <c r="BT2" s="1742"/>
      <c r="BU2" s="1742"/>
      <c r="BV2" s="1742"/>
      <c r="BW2" s="1742"/>
    </row>
    <row r="3" spans="1:75" ht="15.75" x14ac:dyDescent="0.25">
      <c r="A3" s="1941" t="s">
        <v>127</v>
      </c>
      <c r="B3" s="1741"/>
      <c r="C3" s="1741"/>
      <c r="D3" s="1743"/>
      <c r="E3" s="1741"/>
      <c r="F3" s="1741"/>
      <c r="G3" s="1741"/>
      <c r="H3" s="1741"/>
      <c r="I3" s="1741"/>
      <c r="J3" s="1741"/>
      <c r="K3" s="1741"/>
      <c r="L3" s="1742"/>
      <c r="M3" s="1742"/>
      <c r="N3" s="1742"/>
      <c r="O3" s="1746"/>
      <c r="P3" s="1742"/>
      <c r="Q3" s="1742"/>
      <c r="R3" s="1742"/>
      <c r="S3" s="1742"/>
      <c r="T3" s="1742"/>
      <c r="U3" s="1742"/>
      <c r="V3" s="1742"/>
      <c r="W3" s="1742"/>
      <c r="X3" s="1742"/>
      <c r="Y3" s="1742"/>
      <c r="Z3" s="1742"/>
      <c r="AA3" s="1742"/>
      <c r="AB3" s="1742"/>
      <c r="AC3" s="1742"/>
      <c r="AD3" s="1742"/>
      <c r="AE3" s="1742"/>
      <c r="AF3" s="1742"/>
      <c r="AG3" s="1742"/>
      <c r="AH3" s="1742"/>
      <c r="AI3" s="1742"/>
      <c r="AJ3" s="1742"/>
      <c r="AK3" s="1742"/>
      <c r="AL3" s="1742"/>
      <c r="AM3" s="1742"/>
      <c r="AN3" s="1742"/>
      <c r="AO3" s="1742"/>
      <c r="AP3" s="1742"/>
      <c r="AQ3" s="1742"/>
      <c r="AR3" s="1742"/>
      <c r="AS3" s="1742"/>
      <c r="AT3" s="1742"/>
      <c r="AU3" s="1742"/>
      <c r="AV3" s="1742"/>
      <c r="AW3" s="1742"/>
      <c r="AX3" s="1742"/>
      <c r="AY3" s="1742"/>
      <c r="AZ3" s="1742"/>
      <c r="BA3" s="1742"/>
      <c r="BB3" s="1742"/>
      <c r="BC3" s="1742"/>
      <c r="BD3" s="1742"/>
      <c r="BE3" s="1742"/>
      <c r="BF3" s="1742"/>
      <c r="BG3" s="1742"/>
      <c r="BH3" s="1742"/>
      <c r="BI3" s="1742"/>
      <c r="BJ3" s="1742"/>
      <c r="BK3" s="1742"/>
      <c r="BL3" s="1742"/>
      <c r="BM3" s="1742"/>
      <c r="BN3" s="1742"/>
      <c r="BO3" s="1742"/>
      <c r="BP3" s="1742"/>
      <c r="BQ3" s="1742"/>
      <c r="BR3" s="1742"/>
      <c r="BS3" s="1742"/>
      <c r="BT3" s="1742"/>
      <c r="BU3" s="1742"/>
      <c r="BV3" s="1742"/>
      <c r="BW3" s="1742"/>
    </row>
    <row r="4" spans="1:75" ht="15.75" x14ac:dyDescent="0.25">
      <c r="A4" s="1941" t="s">
        <v>128</v>
      </c>
      <c r="B4" s="1741"/>
      <c r="C4" s="1741"/>
      <c r="D4" s="1741"/>
      <c r="E4" s="1741"/>
      <c r="F4" s="1741"/>
      <c r="G4" s="1741"/>
      <c r="H4" s="1741"/>
      <c r="I4" s="1741"/>
      <c r="J4" s="1741"/>
      <c r="K4" s="1741"/>
      <c r="L4" s="1742"/>
      <c r="M4" s="1742"/>
      <c r="N4" s="1742"/>
      <c r="O4" s="1746"/>
      <c r="P4" s="1742"/>
      <c r="Q4" s="1742"/>
      <c r="R4" s="1742"/>
      <c r="S4" s="1742"/>
      <c r="T4" s="1742"/>
      <c r="U4" s="1742"/>
      <c r="V4" s="1742"/>
      <c r="W4" s="1742"/>
      <c r="X4" s="1742"/>
      <c r="Y4" s="1742"/>
      <c r="Z4" s="1742"/>
      <c r="AA4" s="1742"/>
      <c r="AB4" s="1742"/>
      <c r="AC4" s="1742"/>
      <c r="AD4" s="1742"/>
      <c r="AE4" s="1742"/>
      <c r="AF4" s="1742"/>
      <c r="AG4" s="1742"/>
      <c r="AH4" s="1742"/>
      <c r="AI4" s="1742"/>
      <c r="AJ4" s="1742"/>
      <c r="AK4" s="1742"/>
      <c r="AL4" s="1742"/>
      <c r="AM4" s="1742"/>
      <c r="AN4" s="1742"/>
      <c r="AO4" s="1742"/>
      <c r="AP4" s="1742"/>
      <c r="AQ4" s="1742"/>
      <c r="AR4" s="1742"/>
      <c r="AS4" s="1742"/>
      <c r="AT4" s="1742"/>
      <c r="AU4" s="1742"/>
      <c r="AV4" s="1742"/>
      <c r="AW4" s="1742"/>
      <c r="AX4" s="1742"/>
      <c r="AY4" s="1742"/>
      <c r="AZ4" s="1742"/>
      <c r="BA4" s="1742"/>
      <c r="BB4" s="1742"/>
      <c r="BC4" s="1742"/>
      <c r="BD4" s="1742"/>
      <c r="BE4" s="1742"/>
      <c r="BF4" s="1742"/>
      <c r="BG4" s="1742"/>
      <c r="BH4" s="1742"/>
      <c r="BI4" s="1742"/>
      <c r="BJ4" s="1742"/>
      <c r="BK4" s="1742"/>
      <c r="BL4" s="1742"/>
      <c r="BM4" s="1742"/>
      <c r="BN4" s="1742"/>
      <c r="BO4" s="1742"/>
      <c r="BP4" s="1742"/>
      <c r="BQ4" s="1742"/>
      <c r="BR4" s="1742"/>
      <c r="BS4" s="1742"/>
      <c r="BT4" s="1742"/>
      <c r="BU4" s="1742"/>
      <c r="BV4" s="1742"/>
      <c r="BW4" s="1742"/>
    </row>
    <row r="5" spans="1:75" ht="15.75" x14ac:dyDescent="0.25">
      <c r="A5" s="1740" t="s">
        <v>129</v>
      </c>
      <c r="B5" s="1741"/>
      <c r="C5" s="1741"/>
      <c r="D5" s="1741"/>
      <c r="E5" s="1741"/>
      <c r="F5" s="1741"/>
      <c r="G5" s="1741"/>
      <c r="H5" s="1741"/>
      <c r="I5" s="1741"/>
      <c r="J5" s="1741"/>
      <c r="K5" s="1741"/>
      <c r="L5" s="1742"/>
      <c r="M5" s="1742"/>
      <c r="N5" s="1742"/>
      <c r="O5" s="1746"/>
      <c r="P5" s="1742"/>
      <c r="Q5" s="1742"/>
      <c r="R5" s="1742"/>
      <c r="S5" s="1742"/>
      <c r="T5" s="1742"/>
      <c r="U5" s="1742"/>
      <c r="V5" s="1742"/>
      <c r="W5" s="1742"/>
      <c r="X5" s="1742"/>
      <c r="Y5" s="1742"/>
      <c r="Z5" s="1742"/>
      <c r="AA5" s="1742"/>
      <c r="AB5" s="1742"/>
      <c r="AC5" s="1742"/>
      <c r="AD5" s="1742"/>
      <c r="AE5" s="1742"/>
      <c r="AF5" s="1742"/>
      <c r="AG5" s="1742"/>
      <c r="AH5" s="1742"/>
      <c r="AI5" s="1742"/>
      <c r="AJ5" s="1742"/>
      <c r="AK5" s="1742"/>
      <c r="AL5" s="1742"/>
      <c r="AM5" s="1742"/>
      <c r="AN5" s="1742"/>
      <c r="AO5" s="1742"/>
      <c r="AP5" s="1742"/>
      <c r="AQ5" s="1742"/>
      <c r="AR5" s="1742"/>
      <c r="AS5" s="1742"/>
      <c r="AT5" s="1742"/>
      <c r="AU5" s="1742"/>
      <c r="AV5" s="1742"/>
      <c r="AW5" s="1742"/>
      <c r="AX5" s="1742"/>
      <c r="AY5" s="1742"/>
      <c r="AZ5" s="1742"/>
      <c r="BA5" s="1742"/>
      <c r="BB5" s="1742"/>
      <c r="BC5" s="1742"/>
      <c r="BD5" s="1742"/>
      <c r="BE5" s="1742"/>
      <c r="BF5" s="1742"/>
      <c r="BG5" s="1742"/>
      <c r="BH5" s="1742"/>
      <c r="BI5" s="1742"/>
      <c r="BJ5" s="1742"/>
      <c r="BK5" s="1742"/>
      <c r="BL5" s="1742"/>
      <c r="BM5" s="1742"/>
      <c r="BN5" s="1742"/>
      <c r="BO5" s="1742"/>
      <c r="BP5" s="1742"/>
      <c r="BQ5" s="1742"/>
      <c r="BR5" s="1742"/>
      <c r="BS5" s="1742"/>
      <c r="BT5" s="1742"/>
      <c r="BU5" s="1742"/>
      <c r="BV5" s="1742"/>
      <c r="BW5" s="1742"/>
    </row>
    <row r="6" spans="1:75" ht="15.75" customHeight="1" x14ac:dyDescent="0.25">
      <c r="A6" s="2055" t="s">
        <v>1</v>
      </c>
      <c r="B6" s="2055"/>
      <c r="C6" s="2055"/>
      <c r="D6" s="2055"/>
      <c r="E6" s="2055"/>
      <c r="F6" s="2055"/>
      <c r="G6" s="2055"/>
      <c r="H6" s="2055"/>
      <c r="I6" s="2055"/>
      <c r="J6" s="2055"/>
      <c r="K6" s="2055"/>
      <c r="L6" s="2055"/>
      <c r="M6" s="2055"/>
      <c r="N6" s="2055"/>
      <c r="O6" s="2055"/>
      <c r="P6" s="1778"/>
      <c r="Q6" s="1778"/>
      <c r="R6" s="1778"/>
      <c r="S6" s="1778"/>
      <c r="T6" s="1738"/>
      <c r="U6" s="1738"/>
      <c r="V6" s="1738"/>
      <c r="W6" s="1738"/>
      <c r="X6" s="1738"/>
      <c r="Y6" s="1738"/>
      <c r="Z6" s="1736"/>
      <c r="AA6" s="1736"/>
      <c r="AB6" s="1736"/>
      <c r="AC6" s="1736"/>
      <c r="AD6" s="1736"/>
      <c r="AE6" s="1736"/>
      <c r="AF6" s="1736"/>
      <c r="AG6" s="1736"/>
      <c r="AH6" s="1736"/>
      <c r="AI6" s="1736"/>
      <c r="AJ6" s="1736"/>
      <c r="AK6" s="1736"/>
      <c r="AL6" s="1736"/>
      <c r="AM6" s="1736"/>
      <c r="AN6" s="1736"/>
      <c r="AO6" s="1736"/>
      <c r="AP6" s="1736"/>
      <c r="AQ6" s="1736"/>
      <c r="AR6" s="1736"/>
      <c r="AS6" s="1736"/>
      <c r="AT6" s="1736"/>
      <c r="AU6" s="1736"/>
      <c r="AV6" s="1736"/>
      <c r="AW6" s="1736"/>
      <c r="AX6" s="1736"/>
      <c r="AY6" s="1736"/>
      <c r="AZ6" s="1736"/>
      <c r="BA6" s="1736"/>
      <c r="BB6" s="1736"/>
      <c r="BC6" s="1736"/>
      <c r="BD6" s="1736"/>
      <c r="BE6" s="1736"/>
      <c r="BF6" s="1736"/>
      <c r="BG6" s="1736"/>
      <c r="BH6" s="1736"/>
      <c r="BI6" s="1736"/>
      <c r="BJ6" s="1736"/>
      <c r="BK6" s="1736"/>
      <c r="BL6" s="1736"/>
      <c r="BM6" s="1736"/>
      <c r="BN6" s="1736"/>
      <c r="BO6" s="1736"/>
      <c r="BP6" s="1736"/>
      <c r="BQ6" s="1736"/>
      <c r="BR6" s="1736"/>
      <c r="BS6" s="1736"/>
      <c r="BT6" s="1736"/>
      <c r="BU6" s="1736"/>
      <c r="BV6" s="1736"/>
      <c r="BW6" s="1736"/>
    </row>
    <row r="7" spans="1:75" x14ac:dyDescent="0.25">
      <c r="A7" s="1801" t="s">
        <v>2</v>
      </c>
      <c r="B7" s="1801"/>
      <c r="C7" s="1801"/>
      <c r="D7" s="1801"/>
      <c r="E7" s="1801"/>
      <c r="F7" s="1801"/>
      <c r="G7" s="1801"/>
      <c r="H7" s="1801"/>
      <c r="I7" s="1801"/>
      <c r="J7" s="1801"/>
      <c r="K7" s="1801"/>
      <c r="L7" s="1801"/>
      <c r="M7" s="1801"/>
      <c r="N7" s="1802"/>
      <c r="O7" s="1802"/>
      <c r="P7" s="1786"/>
      <c r="Q7" s="1786"/>
      <c r="R7" s="1786"/>
      <c r="S7" s="1786"/>
      <c r="T7" s="1738"/>
      <c r="U7" s="1738"/>
      <c r="V7" s="1738"/>
      <c r="W7" s="1738"/>
      <c r="X7" s="1738"/>
      <c r="Y7" s="1738"/>
      <c r="Z7" s="1736"/>
      <c r="AA7" s="1736"/>
      <c r="AB7" s="1736"/>
      <c r="AC7" s="1736"/>
      <c r="AD7" s="1736"/>
      <c r="AE7" s="1736"/>
      <c r="AF7" s="1736"/>
      <c r="AG7" s="1736"/>
      <c r="AH7" s="1736"/>
      <c r="AI7" s="1736"/>
      <c r="AJ7" s="1736"/>
      <c r="AK7" s="1736"/>
      <c r="AL7" s="1736"/>
      <c r="AM7" s="1736"/>
      <c r="AN7" s="1736"/>
      <c r="AO7" s="1736"/>
      <c r="AP7" s="1736"/>
      <c r="AQ7" s="1736"/>
      <c r="AR7" s="1736"/>
      <c r="AS7" s="1736"/>
      <c r="AT7" s="1736"/>
      <c r="AU7" s="1736"/>
      <c r="AV7" s="1736"/>
      <c r="AW7" s="1736"/>
      <c r="AX7" s="1736"/>
      <c r="AY7" s="1736"/>
      <c r="AZ7" s="1736"/>
      <c r="BA7" s="1736"/>
      <c r="BB7" s="1736"/>
      <c r="BC7" s="1736"/>
      <c r="BD7" s="1736"/>
      <c r="BE7" s="1736"/>
      <c r="BF7" s="1736"/>
      <c r="BG7" s="1736"/>
      <c r="BH7" s="1736"/>
      <c r="BI7" s="1736"/>
      <c r="BJ7" s="1736"/>
      <c r="BK7" s="1736"/>
      <c r="BL7" s="1736"/>
      <c r="BM7" s="1736"/>
      <c r="BN7" s="1736"/>
      <c r="BO7" s="1736"/>
      <c r="BP7" s="1736"/>
      <c r="BQ7" s="1736"/>
      <c r="BR7" s="1736"/>
      <c r="BS7" s="1736"/>
      <c r="BT7" s="1736"/>
      <c r="BU7" s="1736"/>
      <c r="BV7" s="1736"/>
      <c r="BW7" s="1736"/>
    </row>
    <row r="8" spans="1:75" ht="15" customHeight="1" x14ac:dyDescent="0.25">
      <c r="A8" s="2056" t="s">
        <v>3</v>
      </c>
      <c r="B8" s="2015" t="s">
        <v>4</v>
      </c>
      <c r="C8" s="2037" t="s">
        <v>5</v>
      </c>
      <c r="D8" s="2045"/>
      <c r="E8" s="2045"/>
      <c r="F8" s="2045"/>
      <c r="G8" s="2045"/>
      <c r="H8" s="2038"/>
      <c r="I8" s="2037" t="s">
        <v>6</v>
      </c>
      <c r="J8" s="2038"/>
      <c r="K8" s="2015" t="s">
        <v>7</v>
      </c>
      <c r="L8" s="2037" t="s">
        <v>8</v>
      </c>
      <c r="M8" s="2045"/>
      <c r="N8" s="2038"/>
      <c r="O8" s="2015" t="s">
        <v>9</v>
      </c>
      <c r="P8" s="1768"/>
      <c r="Q8" s="1768"/>
      <c r="R8" s="1768"/>
      <c r="S8" s="1768"/>
      <c r="T8" s="1738"/>
      <c r="U8" s="1738"/>
      <c r="V8" s="1738"/>
      <c r="W8" s="1738"/>
      <c r="X8" s="1738"/>
      <c r="Y8" s="1738"/>
      <c r="Z8" s="1736"/>
      <c r="AA8" s="1736"/>
      <c r="AB8" s="1736"/>
      <c r="AC8" s="1736"/>
      <c r="AD8" s="1736"/>
      <c r="AE8" s="1736"/>
      <c r="AF8" s="1736"/>
      <c r="AG8" s="1736"/>
      <c r="AH8" s="1736"/>
      <c r="AI8" s="1736"/>
      <c r="AJ8" s="1736"/>
      <c r="AK8" s="1736"/>
      <c r="AL8" s="1736"/>
      <c r="AM8" s="1739"/>
      <c r="AN8" s="1739"/>
      <c r="AO8" s="1739"/>
      <c r="AP8" s="1739"/>
      <c r="AQ8" s="1739"/>
      <c r="AR8" s="1739"/>
      <c r="AS8" s="1739"/>
      <c r="AT8" s="1739"/>
      <c r="AU8" s="1739"/>
      <c r="AV8" s="1739"/>
      <c r="AW8" s="1739"/>
      <c r="AX8" s="1739"/>
      <c r="AY8" s="1739"/>
      <c r="AZ8" s="1739"/>
      <c r="BA8" s="1739"/>
      <c r="BB8" s="1739"/>
      <c r="BC8" s="1739"/>
      <c r="BD8" s="1739"/>
      <c r="BE8" s="1739"/>
      <c r="BF8" s="1739"/>
      <c r="BG8" s="1739"/>
      <c r="BH8" s="1739"/>
      <c r="BI8" s="1739"/>
      <c r="BJ8" s="1739"/>
      <c r="BK8" s="1739"/>
      <c r="BL8" s="1739"/>
      <c r="BM8" s="1739"/>
      <c r="BN8" s="1739"/>
      <c r="BO8" s="1739"/>
      <c r="BP8" s="1739"/>
      <c r="BQ8" s="1739"/>
      <c r="BR8" s="1739"/>
      <c r="BS8" s="1739"/>
      <c r="BT8" s="1739"/>
      <c r="BU8" s="1739"/>
      <c r="BV8" s="1739"/>
      <c r="BW8" s="1739"/>
    </row>
    <row r="9" spans="1:75" ht="42" x14ac:dyDescent="0.25">
      <c r="A9" s="2057"/>
      <c r="B9" s="2017"/>
      <c r="C9" s="1803" t="s">
        <v>10</v>
      </c>
      <c r="D9" s="1752" t="s">
        <v>11</v>
      </c>
      <c r="E9" s="1752" t="s">
        <v>12</v>
      </c>
      <c r="F9" s="1752" t="s">
        <v>13</v>
      </c>
      <c r="G9" s="1752" t="s">
        <v>14</v>
      </c>
      <c r="H9" s="1756" t="s">
        <v>15</v>
      </c>
      <c r="I9" s="1804" t="s">
        <v>16</v>
      </c>
      <c r="J9" s="1756" t="s">
        <v>17</v>
      </c>
      <c r="K9" s="2017"/>
      <c r="L9" s="1755" t="s">
        <v>18</v>
      </c>
      <c r="M9" s="1805" t="s">
        <v>19</v>
      </c>
      <c r="N9" s="1756" t="s">
        <v>20</v>
      </c>
      <c r="O9" s="2017"/>
      <c r="P9" s="1768"/>
      <c r="Q9" s="1768"/>
      <c r="R9" s="1768"/>
      <c r="S9" s="1768"/>
      <c r="T9" s="1738"/>
      <c r="U9" s="1738"/>
      <c r="V9" s="1738"/>
      <c r="W9" s="1738"/>
      <c r="X9" s="1738"/>
      <c r="Y9" s="1738"/>
      <c r="Z9" s="1736"/>
      <c r="AA9" s="1736"/>
      <c r="AB9" s="1736"/>
      <c r="AC9" s="1736"/>
      <c r="AD9" s="1736"/>
      <c r="AE9" s="1736"/>
      <c r="AF9" s="1736"/>
      <c r="AG9" s="1736"/>
      <c r="AH9" s="1736"/>
      <c r="AI9" s="1736"/>
      <c r="AJ9" s="1736"/>
      <c r="AK9" s="1736"/>
      <c r="AL9" s="1736"/>
      <c r="AM9" s="1739"/>
      <c r="AN9" s="1739"/>
      <c r="AO9" s="1739"/>
      <c r="AP9" s="1739"/>
      <c r="AQ9" s="1739"/>
      <c r="AR9" s="1739"/>
      <c r="AS9" s="1739"/>
      <c r="AT9" s="1739"/>
      <c r="AU9" s="1739"/>
      <c r="AV9" s="1739"/>
      <c r="AW9" s="1739"/>
      <c r="AX9" s="1739"/>
      <c r="AY9" s="1739"/>
      <c r="AZ9" s="1739"/>
      <c r="BA9" s="1739"/>
      <c r="BB9" s="1739"/>
      <c r="BC9" s="1739"/>
      <c r="BD9" s="1739"/>
      <c r="BE9" s="1739"/>
      <c r="BF9" s="1739"/>
      <c r="BG9" s="1739"/>
      <c r="BH9" s="1739"/>
      <c r="BI9" s="1739"/>
      <c r="BJ9" s="1739"/>
      <c r="BK9" s="1739"/>
      <c r="BL9" s="1739"/>
      <c r="BM9" s="1739"/>
      <c r="BN9" s="1739"/>
      <c r="BO9" s="1739"/>
      <c r="BP9" s="1739"/>
      <c r="BQ9" s="1739"/>
      <c r="BR9" s="1739"/>
      <c r="BS9" s="1739"/>
      <c r="BT9" s="1739"/>
      <c r="BU9" s="1739"/>
      <c r="BV9" s="1739"/>
      <c r="BW9" s="1739"/>
    </row>
    <row r="10" spans="1:75" x14ac:dyDescent="0.25">
      <c r="A10" s="1806" t="s">
        <v>21</v>
      </c>
      <c r="B10" s="1878">
        <v>0</v>
      </c>
      <c r="C10" s="1903"/>
      <c r="D10" s="1884"/>
      <c r="E10" s="1884"/>
      <c r="F10" s="1884"/>
      <c r="G10" s="1884"/>
      <c r="H10" s="1893"/>
      <c r="I10" s="1883"/>
      <c r="J10" s="1899"/>
      <c r="K10" s="1916"/>
      <c r="L10" s="1883"/>
      <c r="M10" s="1884"/>
      <c r="N10" s="1899"/>
      <c r="O10" s="1899"/>
      <c r="P10" s="1942" t="s">
        <v>46</v>
      </c>
      <c r="Q10" s="1738"/>
      <c r="R10" s="1738"/>
      <c r="S10" s="1738"/>
      <c r="T10" s="1738"/>
      <c r="U10" s="1738"/>
      <c r="V10" s="1738"/>
      <c r="W10" s="1738"/>
      <c r="X10" s="1739"/>
      <c r="Y10" s="1739"/>
      <c r="Z10" s="1739"/>
      <c r="AA10" s="1739"/>
      <c r="AB10" s="1739"/>
      <c r="AC10" s="1739"/>
      <c r="AD10" s="1736"/>
      <c r="AE10" s="1736"/>
      <c r="AF10" s="1739"/>
      <c r="AG10" s="1739"/>
      <c r="AH10" s="1739"/>
      <c r="AI10" s="1739"/>
      <c r="AJ10" s="1739"/>
      <c r="AK10" s="1739"/>
      <c r="AL10" s="1736"/>
      <c r="AM10" s="1739"/>
      <c r="AN10" s="1739"/>
      <c r="AO10" s="1739"/>
      <c r="AP10" s="1739"/>
      <c r="AQ10" s="1739"/>
      <c r="AR10" s="1739"/>
      <c r="AS10" s="1739"/>
      <c r="AT10" s="1739"/>
      <c r="AU10" s="1739"/>
      <c r="AV10" s="1739"/>
      <c r="AW10" s="1739"/>
      <c r="AX10" s="1739"/>
      <c r="AY10" s="1739"/>
      <c r="AZ10" s="1739"/>
      <c r="BA10" s="1739"/>
      <c r="BB10" s="1739"/>
      <c r="BC10" s="1739"/>
      <c r="BD10" s="1739"/>
      <c r="BE10" s="1739"/>
      <c r="BF10" s="1739"/>
      <c r="BG10" s="1739"/>
      <c r="BH10" s="1739"/>
      <c r="BI10" s="1739"/>
      <c r="BJ10" s="1739"/>
      <c r="BK10" s="1739"/>
      <c r="BL10" s="1739"/>
      <c r="BM10" s="1739"/>
      <c r="BN10" s="1739"/>
      <c r="BO10" s="1739"/>
      <c r="BP10" s="1845" t="s">
        <v>22</v>
      </c>
      <c r="BQ10" s="1783" t="s">
        <v>22</v>
      </c>
      <c r="BR10" s="1783" t="s">
        <v>22</v>
      </c>
      <c r="BS10" s="1944" t="s">
        <v>22</v>
      </c>
      <c r="BT10" s="1947">
        <v>0</v>
      </c>
      <c r="BU10" s="1947">
        <v>0</v>
      </c>
      <c r="BV10" s="1947" t="s">
        <v>22</v>
      </c>
      <c r="BW10" s="1947" t="s">
        <v>22</v>
      </c>
    </row>
    <row r="11" spans="1:75" ht="15" customHeight="1" x14ac:dyDescent="0.25">
      <c r="A11" s="1773" t="s">
        <v>23</v>
      </c>
      <c r="B11" s="1887">
        <v>0</v>
      </c>
      <c r="C11" s="1936"/>
      <c r="D11" s="1922"/>
      <c r="E11" s="1922"/>
      <c r="F11" s="1922"/>
      <c r="G11" s="1922"/>
      <c r="H11" s="1907"/>
      <c r="I11" s="1881"/>
      <c r="J11" s="1908"/>
      <c r="K11" s="1930"/>
      <c r="L11" s="1921"/>
      <c r="M11" s="1922"/>
      <c r="N11" s="1908"/>
      <c r="O11" s="1908"/>
      <c r="P11" s="1942" t="s">
        <v>46</v>
      </c>
      <c r="Q11" s="1738"/>
      <c r="R11" s="1738"/>
      <c r="S11" s="1738"/>
      <c r="T11" s="1738"/>
      <c r="U11" s="1738"/>
      <c r="V11" s="1738"/>
      <c r="W11" s="1738"/>
      <c r="X11" s="1742"/>
      <c r="Y11" s="1751"/>
      <c r="Z11" s="1751"/>
      <c r="AA11" s="1780"/>
      <c r="AB11" s="1742"/>
      <c r="AC11" s="1742"/>
      <c r="AD11" s="1736"/>
      <c r="AE11" s="1736"/>
      <c r="AF11" s="1739"/>
      <c r="AG11" s="1739"/>
      <c r="AH11" s="1739"/>
      <c r="AI11" s="1739"/>
      <c r="AJ11" s="1739"/>
      <c r="AK11" s="1739"/>
      <c r="AL11" s="1736"/>
      <c r="AM11" s="1739"/>
      <c r="AN11" s="1739"/>
      <c r="AO11" s="1739"/>
      <c r="AP11" s="1739"/>
      <c r="AQ11" s="1739"/>
      <c r="AR11" s="1739"/>
      <c r="AS11" s="1739"/>
      <c r="AT11" s="1739"/>
      <c r="AU11" s="1739"/>
      <c r="AV11" s="1739"/>
      <c r="AW11" s="1739"/>
      <c r="AX11" s="1739"/>
      <c r="AY11" s="1739"/>
      <c r="AZ11" s="1739"/>
      <c r="BA11" s="1739"/>
      <c r="BB11" s="1739"/>
      <c r="BC11" s="1739"/>
      <c r="BD11" s="1739"/>
      <c r="BE11" s="1739"/>
      <c r="BF11" s="1739"/>
      <c r="BG11" s="1739"/>
      <c r="BH11" s="1739"/>
      <c r="BI11" s="1739"/>
      <c r="BJ11" s="1739"/>
      <c r="BK11" s="1739"/>
      <c r="BL11" s="1739"/>
      <c r="BM11" s="1739"/>
      <c r="BN11" s="1739"/>
      <c r="BO11" s="1739"/>
      <c r="BP11" s="1845" t="s">
        <v>22</v>
      </c>
      <c r="BQ11" s="1783" t="s">
        <v>22</v>
      </c>
      <c r="BR11" s="1783" t="s">
        <v>22</v>
      </c>
      <c r="BS11" s="1944" t="s">
        <v>22</v>
      </c>
      <c r="BT11" s="1947">
        <v>0</v>
      </c>
      <c r="BU11" s="1947">
        <v>0</v>
      </c>
      <c r="BV11" s="1947" t="s">
        <v>22</v>
      </c>
      <c r="BW11" s="1947" t="s">
        <v>22</v>
      </c>
    </row>
    <row r="12" spans="1:75" ht="15" customHeight="1" x14ac:dyDescent="0.25">
      <c r="A12" s="1765" t="s">
        <v>24</v>
      </c>
      <c r="B12" s="1880">
        <v>0</v>
      </c>
      <c r="C12" s="1905"/>
      <c r="D12" s="1875"/>
      <c r="E12" s="1875"/>
      <c r="F12" s="1875"/>
      <c r="G12" s="1875"/>
      <c r="H12" s="1876"/>
      <c r="I12" s="1894"/>
      <c r="J12" s="1877"/>
      <c r="K12" s="1929"/>
      <c r="L12" s="1894"/>
      <c r="M12" s="1895"/>
      <c r="N12" s="1896"/>
      <c r="O12" s="1896"/>
      <c r="P12" s="1942" t="s">
        <v>46</v>
      </c>
      <c r="Q12" s="1738"/>
      <c r="R12" s="1738"/>
      <c r="S12" s="1738"/>
      <c r="T12" s="1738"/>
      <c r="U12" s="1738"/>
      <c r="V12" s="1738"/>
      <c r="W12" s="1738"/>
      <c r="X12" s="1742"/>
      <c r="Y12" s="1751"/>
      <c r="Z12" s="1751"/>
      <c r="AA12" s="1780"/>
      <c r="AB12" s="1742"/>
      <c r="AC12" s="1742"/>
      <c r="AD12" s="1736"/>
      <c r="AE12" s="1736"/>
      <c r="AF12" s="1739"/>
      <c r="AG12" s="1739"/>
      <c r="AH12" s="1739"/>
      <c r="AI12" s="1739"/>
      <c r="AJ12" s="1739"/>
      <c r="AK12" s="1739"/>
      <c r="AL12" s="1736"/>
      <c r="AM12" s="1739"/>
      <c r="AN12" s="1739"/>
      <c r="AO12" s="1739"/>
      <c r="AP12" s="1739"/>
      <c r="AQ12" s="1739"/>
      <c r="AR12" s="1739"/>
      <c r="AS12" s="1739"/>
      <c r="AT12" s="1739"/>
      <c r="AU12" s="1739"/>
      <c r="AV12" s="1739"/>
      <c r="AW12" s="1739"/>
      <c r="AX12" s="1739"/>
      <c r="AY12" s="1739"/>
      <c r="AZ12" s="1739"/>
      <c r="BA12" s="1739"/>
      <c r="BB12" s="1739"/>
      <c r="BC12" s="1739"/>
      <c r="BD12" s="1739"/>
      <c r="BE12" s="1739"/>
      <c r="BF12" s="1739"/>
      <c r="BG12" s="1739"/>
      <c r="BH12" s="1739"/>
      <c r="BI12" s="1739"/>
      <c r="BJ12" s="1739"/>
      <c r="BK12" s="1739"/>
      <c r="BL12" s="1739"/>
      <c r="BM12" s="1739"/>
      <c r="BN12" s="1739"/>
      <c r="BO12" s="1739"/>
      <c r="BP12" s="1845" t="s">
        <v>22</v>
      </c>
      <c r="BQ12" s="1783" t="s">
        <v>22</v>
      </c>
      <c r="BR12" s="1783" t="s">
        <v>22</v>
      </c>
      <c r="BS12" s="1781"/>
      <c r="BT12" s="1947">
        <v>0</v>
      </c>
      <c r="BU12" s="1947">
        <v>0</v>
      </c>
      <c r="BV12" s="1947" t="s">
        <v>22</v>
      </c>
      <c r="BW12" s="1758"/>
    </row>
    <row r="13" spans="1:75" x14ac:dyDescent="0.25">
      <c r="A13" s="1807" t="s">
        <v>25</v>
      </c>
      <c r="B13" s="1807"/>
      <c r="C13" s="1807"/>
      <c r="D13" s="1807"/>
      <c r="E13" s="1807"/>
      <c r="F13" s="1807"/>
      <c r="G13" s="1807"/>
      <c r="H13" s="1807"/>
      <c r="I13" s="1807"/>
      <c r="J13" s="1807"/>
      <c r="K13" s="1807"/>
      <c r="L13" s="1807"/>
      <c r="M13" s="1807"/>
      <c r="N13" s="1808"/>
      <c r="O13" s="1808"/>
      <c r="P13" s="1789"/>
      <c r="Q13" s="1789"/>
      <c r="R13" s="1789"/>
      <c r="S13" s="1789"/>
      <c r="T13" s="1738"/>
      <c r="U13" s="1738"/>
      <c r="V13" s="1738"/>
      <c r="W13" s="1738"/>
      <c r="X13" s="1738"/>
      <c r="Y13" s="1738"/>
      <c r="Z13" s="1736"/>
      <c r="AA13" s="1736"/>
      <c r="AB13" s="1736"/>
      <c r="AC13" s="1736"/>
      <c r="AD13" s="1736"/>
      <c r="AE13" s="1736"/>
      <c r="AF13" s="1736"/>
      <c r="AG13" s="1736"/>
      <c r="AH13" s="1736"/>
      <c r="AI13" s="1736"/>
      <c r="AJ13" s="1736"/>
      <c r="AK13" s="1736"/>
      <c r="AL13" s="1736"/>
      <c r="AM13" s="1736"/>
      <c r="AN13" s="1736"/>
      <c r="AO13" s="1736"/>
      <c r="AP13" s="1736"/>
      <c r="AQ13" s="1736"/>
      <c r="AR13" s="1736"/>
      <c r="AS13" s="1736"/>
      <c r="AT13" s="1736"/>
      <c r="AU13" s="1736"/>
      <c r="AV13" s="1736"/>
      <c r="AW13" s="1736"/>
      <c r="AX13" s="1736"/>
      <c r="AY13" s="1736"/>
      <c r="AZ13" s="1736"/>
      <c r="BA13" s="1736"/>
      <c r="BB13" s="1736"/>
      <c r="BC13" s="1736"/>
      <c r="BD13" s="1736"/>
      <c r="BE13" s="1736"/>
      <c r="BF13" s="1736"/>
      <c r="BG13" s="1736"/>
      <c r="BH13" s="1736"/>
      <c r="BI13" s="1736"/>
      <c r="BJ13" s="1736"/>
      <c r="BK13" s="1736"/>
      <c r="BL13" s="1736"/>
      <c r="BM13" s="1736"/>
      <c r="BN13" s="1736"/>
      <c r="BO13" s="1736"/>
      <c r="BP13" s="1736"/>
      <c r="BQ13" s="1736"/>
      <c r="BR13" s="1736"/>
      <c r="BS13" s="1736"/>
      <c r="BT13" s="1736"/>
      <c r="BU13" s="1736"/>
      <c r="BV13" s="1736"/>
      <c r="BW13" s="1736"/>
    </row>
    <row r="14" spans="1:75" ht="21" x14ac:dyDescent="0.25">
      <c r="A14" s="1792" t="s">
        <v>26</v>
      </c>
      <c r="B14" s="1757" t="s">
        <v>4</v>
      </c>
      <c r="C14" s="1757" t="s">
        <v>27</v>
      </c>
      <c r="D14" s="1757" t="s">
        <v>28</v>
      </c>
      <c r="E14" s="1790"/>
      <c r="F14" s="1790"/>
      <c r="G14" s="1808"/>
      <c r="H14" s="1741"/>
      <c r="I14" s="1741"/>
      <c r="J14" s="1741"/>
      <c r="K14" s="1741"/>
      <c r="L14" s="1741"/>
      <c r="M14" s="1741"/>
      <c r="N14" s="1741"/>
      <c r="O14" s="1741"/>
      <c r="P14" s="1943"/>
      <c r="Q14" s="1741"/>
      <c r="R14" s="1741"/>
      <c r="S14" s="1741"/>
      <c r="T14" s="1738"/>
      <c r="U14" s="1738"/>
      <c r="V14" s="1738"/>
      <c r="W14" s="1738"/>
      <c r="X14" s="1738"/>
      <c r="Y14" s="1738"/>
      <c r="Z14" s="1736"/>
      <c r="AA14" s="1736"/>
      <c r="AB14" s="1736"/>
      <c r="AC14" s="1736"/>
      <c r="AD14" s="1736"/>
      <c r="AE14" s="1736"/>
      <c r="AF14" s="1739"/>
      <c r="AG14" s="1739"/>
      <c r="AH14" s="1739"/>
      <c r="AI14" s="1739"/>
      <c r="AJ14" s="1739"/>
      <c r="AK14" s="1739"/>
      <c r="AL14" s="1736"/>
      <c r="AM14" s="1739"/>
      <c r="AN14" s="1739"/>
      <c r="AO14" s="1739"/>
      <c r="AP14" s="1739"/>
      <c r="AQ14" s="1739"/>
      <c r="AR14" s="1739"/>
      <c r="AS14" s="1739"/>
      <c r="AT14" s="1739"/>
      <c r="AU14" s="1739"/>
      <c r="AV14" s="1739"/>
      <c r="AW14" s="1739"/>
      <c r="AX14" s="1739"/>
      <c r="AY14" s="1739"/>
      <c r="AZ14" s="1739"/>
      <c r="BA14" s="1739"/>
      <c r="BB14" s="1739"/>
      <c r="BC14" s="1739"/>
      <c r="BD14" s="1739"/>
      <c r="BE14" s="1739"/>
      <c r="BF14" s="1739"/>
      <c r="BG14" s="1739"/>
      <c r="BH14" s="1739"/>
      <c r="BI14" s="1739"/>
      <c r="BJ14" s="1739"/>
      <c r="BK14" s="1739"/>
      <c r="BL14" s="1739"/>
      <c r="BM14" s="1739"/>
      <c r="BN14" s="1739"/>
      <c r="BO14" s="1739"/>
      <c r="BP14" s="1736"/>
      <c r="BQ14" s="1736"/>
      <c r="BR14" s="1736"/>
      <c r="BS14" s="1736"/>
      <c r="BT14" s="1736"/>
      <c r="BU14" s="1736"/>
      <c r="BV14" s="1739"/>
      <c r="BW14" s="1739"/>
    </row>
    <row r="15" spans="1:75" ht="15" customHeight="1" x14ac:dyDescent="0.25">
      <c r="A15" s="1849" t="s">
        <v>29</v>
      </c>
      <c r="B15" s="1878">
        <v>0</v>
      </c>
      <c r="C15" s="1864"/>
      <c r="D15" s="1864"/>
      <c r="E15" s="1942" t="s">
        <v>22</v>
      </c>
      <c r="F15" s="1790"/>
      <c r="G15" s="1808"/>
      <c r="H15" s="1741"/>
      <c r="I15" s="1741"/>
      <c r="J15" s="1742"/>
      <c r="K15" s="1742"/>
      <c r="L15" s="1742"/>
      <c r="M15" s="1742"/>
      <c r="N15" s="1742"/>
      <c r="O15" s="1742"/>
      <c r="P15" s="1742"/>
      <c r="Q15" s="1742"/>
      <c r="R15" s="1742"/>
      <c r="S15" s="1742"/>
      <c r="T15" s="1738"/>
      <c r="U15" s="1738"/>
      <c r="V15" s="1738"/>
      <c r="W15" s="1738"/>
      <c r="X15" s="1738"/>
      <c r="Y15" s="1738"/>
      <c r="Z15" s="1736"/>
      <c r="AA15" s="1736"/>
      <c r="AB15" s="1736"/>
      <c r="AC15" s="1736"/>
      <c r="AD15" s="1736"/>
      <c r="AE15" s="1736"/>
      <c r="AF15" s="1739"/>
      <c r="AG15" s="1739"/>
      <c r="AH15" s="1739"/>
      <c r="AI15" s="1739"/>
      <c r="AJ15" s="1739"/>
      <c r="AK15" s="1739"/>
      <c r="AL15" s="1736"/>
      <c r="AM15" s="1739"/>
      <c r="AN15" s="1739"/>
      <c r="AO15" s="1739"/>
      <c r="AP15" s="1739"/>
      <c r="AQ15" s="1739"/>
      <c r="AR15" s="1739"/>
      <c r="AS15" s="1739"/>
      <c r="AT15" s="1739"/>
      <c r="AU15" s="1739"/>
      <c r="AV15" s="1739"/>
      <c r="AW15" s="1739"/>
      <c r="AX15" s="1739"/>
      <c r="AY15" s="1739"/>
      <c r="AZ15" s="1739"/>
      <c r="BA15" s="1739"/>
      <c r="BB15" s="1739"/>
      <c r="BC15" s="1739"/>
      <c r="BD15" s="1739"/>
      <c r="BE15" s="1739"/>
      <c r="BF15" s="1739"/>
      <c r="BG15" s="1739"/>
      <c r="BH15" s="1739"/>
      <c r="BI15" s="1739"/>
      <c r="BJ15" s="1739"/>
      <c r="BK15" s="1739"/>
      <c r="BL15" s="1739"/>
      <c r="BM15" s="1739"/>
      <c r="BN15" s="1739"/>
      <c r="BO15" s="1739"/>
      <c r="BP15" s="1736"/>
      <c r="BQ15" s="1845" t="s">
        <v>22</v>
      </c>
      <c r="BR15" s="1736"/>
      <c r="BS15" s="1736"/>
      <c r="BT15" s="1947">
        <v>0</v>
      </c>
      <c r="BU15" s="1736"/>
      <c r="BV15" s="1739"/>
      <c r="BW15" s="1739"/>
    </row>
    <row r="16" spans="1:75" ht="15" customHeight="1" x14ac:dyDescent="0.25">
      <c r="A16" s="1850" t="s">
        <v>30</v>
      </c>
      <c r="B16" s="1879">
        <v>0</v>
      </c>
      <c r="C16" s="1865"/>
      <c r="D16" s="1865"/>
      <c r="E16" s="1942" t="s">
        <v>22</v>
      </c>
      <c r="F16" s="1790"/>
      <c r="G16" s="1808"/>
      <c r="H16" s="1741"/>
      <c r="I16" s="1741"/>
      <c r="J16" s="1742"/>
      <c r="K16" s="1742"/>
      <c r="L16" s="1742"/>
      <c r="M16" s="1742"/>
      <c r="N16" s="1742"/>
      <c r="O16" s="1742"/>
      <c r="P16" s="1742"/>
      <c r="Q16" s="1742"/>
      <c r="R16" s="1742"/>
      <c r="S16" s="1742"/>
      <c r="T16" s="1738"/>
      <c r="U16" s="1738"/>
      <c r="V16" s="1738"/>
      <c r="W16" s="1738"/>
      <c r="X16" s="1738"/>
      <c r="Y16" s="1738"/>
      <c r="Z16" s="1736"/>
      <c r="AA16" s="1736"/>
      <c r="AB16" s="1736"/>
      <c r="AC16" s="1736"/>
      <c r="AD16" s="1736"/>
      <c r="AE16" s="1736"/>
      <c r="AF16" s="1739"/>
      <c r="AG16" s="1739"/>
      <c r="AH16" s="1739"/>
      <c r="AI16" s="1739"/>
      <c r="AJ16" s="1739"/>
      <c r="AK16" s="1739"/>
      <c r="AL16" s="1736"/>
      <c r="AM16" s="1739"/>
      <c r="AN16" s="1739"/>
      <c r="AO16" s="1739"/>
      <c r="AP16" s="1739"/>
      <c r="AQ16" s="1739"/>
      <c r="AR16" s="1739"/>
      <c r="AS16" s="1739"/>
      <c r="AT16" s="1739"/>
      <c r="AU16" s="1739"/>
      <c r="AV16" s="1739"/>
      <c r="AW16" s="1739"/>
      <c r="AX16" s="1739"/>
      <c r="AY16" s="1739"/>
      <c r="AZ16" s="1739"/>
      <c r="BA16" s="1739"/>
      <c r="BB16" s="1739"/>
      <c r="BC16" s="1739"/>
      <c r="BD16" s="1739"/>
      <c r="BE16" s="1739"/>
      <c r="BF16" s="1739"/>
      <c r="BG16" s="1739"/>
      <c r="BH16" s="1739"/>
      <c r="BI16" s="1739"/>
      <c r="BJ16" s="1739"/>
      <c r="BK16" s="1739"/>
      <c r="BL16" s="1739"/>
      <c r="BM16" s="1739"/>
      <c r="BN16" s="1739"/>
      <c r="BO16" s="1739"/>
      <c r="BP16" s="1736"/>
      <c r="BQ16" s="1845" t="s">
        <v>22</v>
      </c>
      <c r="BR16" s="1736"/>
      <c r="BS16" s="1736"/>
      <c r="BT16" s="1947">
        <v>0</v>
      </c>
      <c r="BU16" s="1736"/>
      <c r="BV16" s="1739"/>
      <c r="BW16" s="1739"/>
    </row>
    <row r="17" spans="1:75" x14ac:dyDescent="0.25">
      <c r="A17" s="1850" t="s">
        <v>31</v>
      </c>
      <c r="B17" s="1879">
        <v>0</v>
      </c>
      <c r="C17" s="1865"/>
      <c r="D17" s="1865"/>
      <c r="E17" s="1942" t="s">
        <v>22</v>
      </c>
      <c r="F17" s="1790"/>
      <c r="G17" s="1808"/>
      <c r="H17" s="1741"/>
      <c r="I17" s="1741"/>
      <c r="J17" s="1742"/>
      <c r="K17" s="1742"/>
      <c r="L17" s="1742"/>
      <c r="M17" s="1742"/>
      <c r="N17" s="1742"/>
      <c r="O17" s="1742"/>
      <c r="P17" s="1742"/>
      <c r="Q17" s="1742"/>
      <c r="R17" s="1742"/>
      <c r="S17" s="1742"/>
      <c r="T17" s="1738"/>
      <c r="U17" s="1738"/>
      <c r="V17" s="1738"/>
      <c r="W17" s="1738"/>
      <c r="X17" s="1738"/>
      <c r="Y17" s="1738"/>
      <c r="Z17" s="1736"/>
      <c r="AA17" s="1736"/>
      <c r="AB17" s="1736"/>
      <c r="AC17" s="1736"/>
      <c r="AD17" s="1736"/>
      <c r="AE17" s="1736"/>
      <c r="AF17" s="1739"/>
      <c r="AG17" s="1739"/>
      <c r="AH17" s="1739"/>
      <c r="AI17" s="1739"/>
      <c r="AJ17" s="1739"/>
      <c r="AK17" s="1739"/>
      <c r="AL17" s="1736"/>
      <c r="AM17" s="1739"/>
      <c r="AN17" s="1739"/>
      <c r="AO17" s="1739"/>
      <c r="AP17" s="1739"/>
      <c r="AQ17" s="1739"/>
      <c r="AR17" s="1739"/>
      <c r="AS17" s="1739"/>
      <c r="AT17" s="1739"/>
      <c r="AU17" s="1739"/>
      <c r="AV17" s="1739"/>
      <c r="AW17" s="1739"/>
      <c r="AX17" s="1739"/>
      <c r="AY17" s="1739"/>
      <c r="AZ17" s="1739"/>
      <c r="BA17" s="1739"/>
      <c r="BB17" s="1739"/>
      <c r="BC17" s="1739"/>
      <c r="BD17" s="1739"/>
      <c r="BE17" s="1739"/>
      <c r="BF17" s="1739"/>
      <c r="BG17" s="1739"/>
      <c r="BH17" s="1739"/>
      <c r="BI17" s="1739"/>
      <c r="BJ17" s="1739"/>
      <c r="BK17" s="1739"/>
      <c r="BL17" s="1739"/>
      <c r="BM17" s="1739"/>
      <c r="BN17" s="1739"/>
      <c r="BO17" s="1739"/>
      <c r="BP17" s="1736"/>
      <c r="BQ17" s="1845" t="s">
        <v>22</v>
      </c>
      <c r="BR17" s="1736"/>
      <c r="BS17" s="1736"/>
      <c r="BT17" s="1947">
        <v>0</v>
      </c>
      <c r="BU17" s="1736"/>
      <c r="BV17" s="1739"/>
      <c r="BW17" s="1739"/>
    </row>
    <row r="18" spans="1:75" x14ac:dyDescent="0.25">
      <c r="A18" s="1850" t="s">
        <v>32</v>
      </c>
      <c r="B18" s="1879">
        <v>0</v>
      </c>
      <c r="C18" s="1865"/>
      <c r="D18" s="1865"/>
      <c r="E18" s="1942" t="s">
        <v>22</v>
      </c>
      <c r="F18" s="1790"/>
      <c r="G18" s="1808"/>
      <c r="H18" s="1741"/>
      <c r="I18" s="1741"/>
      <c r="J18" s="1742"/>
      <c r="K18" s="1742"/>
      <c r="L18" s="1742"/>
      <c r="M18" s="1742"/>
      <c r="N18" s="1742"/>
      <c r="O18" s="1742"/>
      <c r="P18" s="1742"/>
      <c r="Q18" s="1742"/>
      <c r="R18" s="1742"/>
      <c r="S18" s="1742"/>
      <c r="T18" s="1738"/>
      <c r="U18" s="1738"/>
      <c r="V18" s="1738"/>
      <c r="W18" s="1738"/>
      <c r="X18" s="1738"/>
      <c r="Y18" s="1738"/>
      <c r="Z18" s="1736"/>
      <c r="AA18" s="1736"/>
      <c r="AB18" s="1736"/>
      <c r="AC18" s="1736"/>
      <c r="AD18" s="1736"/>
      <c r="AE18" s="1736"/>
      <c r="AF18" s="1739"/>
      <c r="AG18" s="1739"/>
      <c r="AH18" s="1739"/>
      <c r="AI18" s="1739"/>
      <c r="AJ18" s="1739"/>
      <c r="AK18" s="1739"/>
      <c r="AL18" s="1736"/>
      <c r="AM18" s="1739"/>
      <c r="AN18" s="1739"/>
      <c r="AO18" s="1739"/>
      <c r="AP18" s="1739"/>
      <c r="AQ18" s="1739"/>
      <c r="AR18" s="1739"/>
      <c r="AS18" s="1739"/>
      <c r="AT18" s="1739"/>
      <c r="AU18" s="1739"/>
      <c r="AV18" s="1739"/>
      <c r="AW18" s="1739"/>
      <c r="AX18" s="1739"/>
      <c r="AY18" s="1739"/>
      <c r="AZ18" s="1739"/>
      <c r="BA18" s="1739"/>
      <c r="BB18" s="1739"/>
      <c r="BC18" s="1739"/>
      <c r="BD18" s="1739"/>
      <c r="BE18" s="1739"/>
      <c r="BF18" s="1739"/>
      <c r="BG18" s="1739"/>
      <c r="BH18" s="1739"/>
      <c r="BI18" s="1739"/>
      <c r="BJ18" s="1739"/>
      <c r="BK18" s="1739"/>
      <c r="BL18" s="1739"/>
      <c r="BM18" s="1739"/>
      <c r="BN18" s="1739"/>
      <c r="BO18" s="1739"/>
      <c r="BP18" s="1736"/>
      <c r="BQ18" s="1845" t="s">
        <v>22</v>
      </c>
      <c r="BR18" s="1736"/>
      <c r="BS18" s="1736"/>
      <c r="BT18" s="1947">
        <v>0</v>
      </c>
      <c r="BU18" s="1736"/>
      <c r="BV18" s="1739"/>
      <c r="BW18" s="1739"/>
    </row>
    <row r="19" spans="1:75" x14ac:dyDescent="0.25">
      <c r="A19" s="1851" t="s">
        <v>33</v>
      </c>
      <c r="B19" s="1888">
        <v>0</v>
      </c>
      <c r="C19" s="1866"/>
      <c r="D19" s="1866"/>
      <c r="E19" s="1942" t="s">
        <v>22</v>
      </c>
      <c r="F19" s="1790"/>
      <c r="G19" s="1808"/>
      <c r="H19" s="1741"/>
      <c r="I19" s="1741"/>
      <c r="J19" s="1742"/>
      <c r="K19" s="1742"/>
      <c r="L19" s="1742"/>
      <c r="M19" s="1742"/>
      <c r="N19" s="1742"/>
      <c r="O19" s="1742"/>
      <c r="P19" s="1742"/>
      <c r="Q19" s="1742"/>
      <c r="R19" s="1742"/>
      <c r="S19" s="1742"/>
      <c r="T19" s="1738"/>
      <c r="U19" s="1738"/>
      <c r="V19" s="1738"/>
      <c r="W19" s="1738"/>
      <c r="X19" s="1738"/>
      <c r="Y19" s="1738"/>
      <c r="Z19" s="1736"/>
      <c r="AA19" s="1736"/>
      <c r="AB19" s="1736"/>
      <c r="AC19" s="1736"/>
      <c r="AD19" s="1736"/>
      <c r="AE19" s="1736"/>
      <c r="AF19" s="1739"/>
      <c r="AG19" s="1739"/>
      <c r="AH19" s="1739"/>
      <c r="AI19" s="1739"/>
      <c r="AJ19" s="1739"/>
      <c r="AK19" s="1739"/>
      <c r="AL19" s="1736"/>
      <c r="AM19" s="1739"/>
      <c r="AN19" s="1739"/>
      <c r="AO19" s="1739"/>
      <c r="AP19" s="1739"/>
      <c r="AQ19" s="1739"/>
      <c r="AR19" s="1739"/>
      <c r="AS19" s="1739"/>
      <c r="AT19" s="1739"/>
      <c r="AU19" s="1739"/>
      <c r="AV19" s="1739"/>
      <c r="AW19" s="1739"/>
      <c r="AX19" s="1739"/>
      <c r="AY19" s="1739"/>
      <c r="AZ19" s="1739"/>
      <c r="BA19" s="1739"/>
      <c r="BB19" s="1739"/>
      <c r="BC19" s="1739"/>
      <c r="BD19" s="1739"/>
      <c r="BE19" s="1739"/>
      <c r="BF19" s="1739"/>
      <c r="BG19" s="1739"/>
      <c r="BH19" s="1739"/>
      <c r="BI19" s="1739"/>
      <c r="BJ19" s="1739"/>
      <c r="BK19" s="1739"/>
      <c r="BL19" s="1739"/>
      <c r="BM19" s="1739"/>
      <c r="BN19" s="1739"/>
      <c r="BO19" s="1739"/>
      <c r="BP19" s="1736"/>
      <c r="BQ19" s="1845" t="s">
        <v>22</v>
      </c>
      <c r="BR19" s="1736"/>
      <c r="BS19" s="1736"/>
      <c r="BT19" s="1947">
        <v>0</v>
      </c>
      <c r="BU19" s="1736"/>
      <c r="BV19" s="1739"/>
      <c r="BW19" s="1739"/>
    </row>
    <row r="20" spans="1:75" ht="31.5" x14ac:dyDescent="0.25">
      <c r="A20" s="1852" t="s">
        <v>34</v>
      </c>
      <c r="B20" s="1880">
        <v>0</v>
      </c>
      <c r="C20" s="1867"/>
      <c r="D20" s="1867"/>
      <c r="E20" s="1942" t="s">
        <v>22</v>
      </c>
      <c r="F20" s="1809"/>
      <c r="G20" s="1809"/>
      <c r="H20" s="1809"/>
      <c r="I20" s="1809"/>
      <c r="J20" s="1809"/>
      <c r="K20" s="1742"/>
      <c r="L20" s="1742"/>
      <c r="M20" s="1742"/>
      <c r="N20" s="1742"/>
      <c r="O20" s="1742"/>
      <c r="P20" s="1742"/>
      <c r="Q20" s="1742"/>
      <c r="R20" s="1742"/>
      <c r="S20" s="1742"/>
      <c r="T20" s="1738"/>
      <c r="U20" s="1738"/>
      <c r="V20" s="1738"/>
      <c r="W20" s="1738"/>
      <c r="X20" s="1738"/>
      <c r="Y20" s="1738"/>
      <c r="Z20" s="1736"/>
      <c r="AA20" s="1736"/>
      <c r="AB20" s="1736"/>
      <c r="AC20" s="1736"/>
      <c r="AD20" s="1736"/>
      <c r="AE20" s="1736"/>
      <c r="AF20" s="1739"/>
      <c r="AG20" s="1739"/>
      <c r="AH20" s="1739"/>
      <c r="AI20" s="1739"/>
      <c r="AJ20" s="1739"/>
      <c r="AK20" s="1739"/>
      <c r="AL20" s="1736"/>
      <c r="AM20" s="1739"/>
      <c r="AN20" s="1739"/>
      <c r="AO20" s="1739"/>
      <c r="AP20" s="1739"/>
      <c r="AQ20" s="1739"/>
      <c r="AR20" s="1739"/>
      <c r="AS20" s="1739"/>
      <c r="AT20" s="1739"/>
      <c r="AU20" s="1739"/>
      <c r="AV20" s="1739"/>
      <c r="AW20" s="1739"/>
      <c r="AX20" s="1739"/>
      <c r="AY20" s="1739"/>
      <c r="AZ20" s="1739"/>
      <c r="BA20" s="1739"/>
      <c r="BB20" s="1739"/>
      <c r="BC20" s="1739"/>
      <c r="BD20" s="1739"/>
      <c r="BE20" s="1739"/>
      <c r="BF20" s="1739"/>
      <c r="BG20" s="1739"/>
      <c r="BH20" s="1739"/>
      <c r="BI20" s="1739"/>
      <c r="BJ20" s="1739"/>
      <c r="BK20" s="1739"/>
      <c r="BL20" s="1739"/>
      <c r="BM20" s="1739"/>
      <c r="BN20" s="1739"/>
      <c r="BO20" s="1739"/>
      <c r="BP20" s="1736"/>
      <c r="BQ20" s="1845" t="s">
        <v>22</v>
      </c>
      <c r="BR20" s="1736"/>
      <c r="BS20" s="1736"/>
      <c r="BT20" s="1947">
        <v>0</v>
      </c>
      <c r="BU20" s="1736"/>
      <c r="BV20" s="1739"/>
      <c r="BW20" s="1739"/>
    </row>
    <row r="21" spans="1:75" x14ac:dyDescent="0.25">
      <c r="A21" s="1764" t="s">
        <v>35</v>
      </c>
      <c r="B21" s="1897">
        <v>0</v>
      </c>
      <c r="C21" s="1897">
        <v>0</v>
      </c>
      <c r="D21" s="1897">
        <v>0</v>
      </c>
      <c r="E21" s="1942" t="s">
        <v>130</v>
      </c>
      <c r="F21" s="1809"/>
      <c r="G21" s="1809"/>
      <c r="H21" s="1809"/>
      <c r="I21" s="1809"/>
      <c r="J21" s="1809"/>
      <c r="K21" s="1741"/>
      <c r="L21" s="1741"/>
      <c r="M21" s="1741"/>
      <c r="N21" s="1742"/>
      <c r="O21" s="1742"/>
      <c r="P21" s="1742"/>
      <c r="Q21" s="1742"/>
      <c r="R21" s="1742"/>
      <c r="S21" s="1742"/>
      <c r="T21" s="1738"/>
      <c r="U21" s="1738"/>
      <c r="V21" s="1738"/>
      <c r="W21" s="1738"/>
      <c r="X21" s="1739"/>
      <c r="Y21" s="1738"/>
      <c r="Z21" s="1736"/>
      <c r="AA21" s="1736"/>
      <c r="AB21" s="1742"/>
      <c r="AC21" s="1736"/>
      <c r="AD21" s="1736"/>
      <c r="AE21" s="1736"/>
      <c r="AF21" s="1739"/>
      <c r="AG21" s="1739"/>
      <c r="AH21" s="1739"/>
      <c r="AI21" s="1739"/>
      <c r="AJ21" s="1739"/>
      <c r="AK21" s="1739"/>
      <c r="AL21" s="1736"/>
      <c r="AM21" s="1739"/>
      <c r="AN21" s="1739"/>
      <c r="AO21" s="1739"/>
      <c r="AP21" s="1739"/>
      <c r="AQ21" s="1739"/>
      <c r="AR21" s="1739"/>
      <c r="AS21" s="1739"/>
      <c r="AT21" s="1739"/>
      <c r="AU21" s="1739"/>
      <c r="AV21" s="1739"/>
      <c r="AW21" s="1739"/>
      <c r="AX21" s="1739"/>
      <c r="AY21" s="1739"/>
      <c r="AZ21" s="1739"/>
      <c r="BA21" s="1739"/>
      <c r="BB21" s="1739"/>
      <c r="BC21" s="1739"/>
      <c r="BD21" s="1739"/>
      <c r="BE21" s="1739"/>
      <c r="BF21" s="1739"/>
      <c r="BG21" s="1739"/>
      <c r="BH21" s="1739"/>
      <c r="BI21" s="1739"/>
      <c r="BJ21" s="1739"/>
      <c r="BK21" s="1739"/>
      <c r="BL21" s="1739"/>
      <c r="BM21" s="1739"/>
      <c r="BN21" s="1739"/>
      <c r="BO21" s="1739"/>
      <c r="BP21" s="1845" t="s">
        <v>22</v>
      </c>
      <c r="BQ21" s="1845" t="s">
        <v>22</v>
      </c>
      <c r="BR21" s="1758"/>
      <c r="BS21" s="1758"/>
      <c r="BT21" s="1947">
        <v>0</v>
      </c>
      <c r="BU21" s="1947">
        <v>0</v>
      </c>
      <c r="BV21" s="1739"/>
      <c r="BW21" s="1739"/>
    </row>
    <row r="22" spans="1:75" ht="15" customHeight="1" x14ac:dyDescent="0.25">
      <c r="A22" s="1801" t="s">
        <v>36</v>
      </c>
      <c r="B22" s="1801"/>
      <c r="C22" s="1801"/>
      <c r="D22" s="1801"/>
      <c r="E22" s="1801"/>
      <c r="F22" s="1801"/>
      <c r="G22" s="1801"/>
      <c r="H22" s="1801"/>
      <c r="I22" s="1801"/>
      <c r="J22" s="1801"/>
      <c r="K22" s="1801"/>
      <c r="L22" s="1801"/>
      <c r="M22" s="1801"/>
      <c r="N22" s="1742"/>
      <c r="O22" s="1742"/>
      <c r="P22" s="1742"/>
      <c r="Q22" s="1742"/>
      <c r="R22" s="1742"/>
      <c r="S22" s="1742"/>
      <c r="T22" s="1738"/>
      <c r="U22" s="1738"/>
      <c r="V22" s="1738"/>
      <c r="W22" s="1738"/>
      <c r="X22" s="1738"/>
      <c r="Y22" s="1738"/>
      <c r="Z22" s="1736"/>
      <c r="AA22" s="1736"/>
      <c r="AB22" s="1736"/>
      <c r="AC22" s="1736"/>
      <c r="AD22" s="1736"/>
      <c r="AE22" s="1736"/>
      <c r="AF22" s="1736"/>
      <c r="AG22" s="1736"/>
      <c r="AH22" s="1736"/>
      <c r="AI22" s="1736"/>
      <c r="AJ22" s="1736"/>
      <c r="AK22" s="1736"/>
      <c r="AL22" s="1736"/>
      <c r="AM22" s="1736"/>
      <c r="AN22" s="1736"/>
      <c r="AO22" s="1736"/>
      <c r="AP22" s="1736"/>
      <c r="AQ22" s="1736"/>
      <c r="AR22" s="1736"/>
      <c r="AS22" s="1736"/>
      <c r="AT22" s="1736"/>
      <c r="AU22" s="1736"/>
      <c r="AV22" s="1736"/>
      <c r="AW22" s="1736"/>
      <c r="AX22" s="1736"/>
      <c r="AY22" s="1736"/>
      <c r="AZ22" s="1736"/>
      <c r="BA22" s="1736"/>
      <c r="BB22" s="1736"/>
      <c r="BC22" s="1736"/>
      <c r="BD22" s="1736"/>
      <c r="BE22" s="1736"/>
      <c r="BF22" s="1736"/>
      <c r="BG22" s="1736"/>
      <c r="BH22" s="1736"/>
      <c r="BI22" s="1736"/>
      <c r="BJ22" s="1736"/>
      <c r="BK22" s="1736"/>
      <c r="BL22" s="1736"/>
      <c r="BM22" s="1736"/>
      <c r="BN22" s="1736"/>
      <c r="BO22" s="1736"/>
      <c r="BP22" s="1736"/>
      <c r="BQ22" s="1736"/>
      <c r="BR22" s="1736"/>
      <c r="BS22" s="1736"/>
      <c r="BT22" s="1736"/>
      <c r="BU22" s="1736"/>
      <c r="BV22" s="1736"/>
      <c r="BW22" s="1736"/>
    </row>
    <row r="23" spans="1:75" ht="15.75" x14ac:dyDescent="0.25">
      <c r="A23" s="2015" t="s">
        <v>37</v>
      </c>
      <c r="B23" s="2053" t="s">
        <v>4</v>
      </c>
      <c r="C23" s="2037" t="s">
        <v>5</v>
      </c>
      <c r="D23" s="2045"/>
      <c r="E23" s="2045"/>
      <c r="F23" s="2045"/>
      <c r="G23" s="2045"/>
      <c r="H23" s="2038"/>
      <c r="I23" s="2045" t="s">
        <v>6</v>
      </c>
      <c r="J23" s="2038"/>
      <c r="K23" s="2015" t="s">
        <v>38</v>
      </c>
      <c r="L23" s="2037" t="s">
        <v>39</v>
      </c>
      <c r="M23" s="2045"/>
      <c r="N23" s="2038"/>
      <c r="O23" s="1746"/>
      <c r="P23" s="1741"/>
      <c r="Q23" s="1741"/>
      <c r="R23" s="1741"/>
      <c r="S23" s="1742"/>
      <c r="T23" s="1738"/>
      <c r="U23" s="1738"/>
      <c r="V23" s="1738"/>
      <c r="W23" s="1738"/>
      <c r="X23" s="1738"/>
      <c r="Y23" s="1738"/>
      <c r="Z23" s="1736"/>
      <c r="AA23" s="1736"/>
      <c r="AB23" s="1736"/>
      <c r="AC23" s="1736"/>
      <c r="AD23" s="1736"/>
      <c r="AE23" s="1736"/>
      <c r="AF23" s="1739"/>
      <c r="AG23" s="1739"/>
      <c r="AH23" s="1739"/>
      <c r="AI23" s="1739"/>
      <c r="AJ23" s="1739"/>
      <c r="AK23" s="1739"/>
      <c r="AL23" s="1736"/>
      <c r="AM23" s="1739"/>
      <c r="AN23" s="1739"/>
      <c r="AO23" s="1739"/>
      <c r="AP23" s="1739"/>
      <c r="AQ23" s="1739"/>
      <c r="AR23" s="1739"/>
      <c r="AS23" s="1739"/>
      <c r="AT23" s="1739"/>
      <c r="AU23" s="1739"/>
      <c r="AV23" s="1739"/>
      <c r="AW23" s="1739"/>
      <c r="AX23" s="1739"/>
      <c r="AY23" s="1739"/>
      <c r="AZ23" s="1739"/>
      <c r="BA23" s="1739"/>
      <c r="BB23" s="1739"/>
      <c r="BC23" s="1739"/>
      <c r="BD23" s="1739"/>
      <c r="BE23" s="1739"/>
      <c r="BF23" s="1739"/>
      <c r="BG23" s="1739"/>
      <c r="BH23" s="1739"/>
      <c r="BI23" s="1739"/>
      <c r="BJ23" s="1739"/>
      <c r="BK23" s="1739"/>
      <c r="BL23" s="1739"/>
      <c r="BM23" s="1739"/>
      <c r="BN23" s="1739"/>
      <c r="BO23" s="1739"/>
      <c r="BP23" s="1736"/>
      <c r="BQ23" s="1736"/>
      <c r="BR23" s="1736"/>
      <c r="BS23" s="1736"/>
      <c r="BT23" s="1736"/>
      <c r="BU23" s="1736"/>
      <c r="BV23" s="1739"/>
      <c r="BW23" s="1739"/>
    </row>
    <row r="24" spans="1:75" ht="21" x14ac:dyDescent="0.25">
      <c r="A24" s="2017"/>
      <c r="B24" s="2054"/>
      <c r="C24" s="1748" t="s">
        <v>10</v>
      </c>
      <c r="D24" s="1752" t="s">
        <v>11</v>
      </c>
      <c r="E24" s="1752" t="s">
        <v>12</v>
      </c>
      <c r="F24" s="1752" t="s">
        <v>13</v>
      </c>
      <c r="G24" s="1752" t="s">
        <v>14</v>
      </c>
      <c r="H24" s="1756" t="s">
        <v>15</v>
      </c>
      <c r="I24" s="1804" t="s">
        <v>16</v>
      </c>
      <c r="J24" s="1756" t="s">
        <v>17</v>
      </c>
      <c r="K24" s="2017"/>
      <c r="L24" s="1755" t="s">
        <v>18</v>
      </c>
      <c r="M24" s="1805" t="s">
        <v>40</v>
      </c>
      <c r="N24" s="1756" t="s">
        <v>41</v>
      </c>
      <c r="O24" s="1746"/>
      <c r="P24" s="2052"/>
      <c r="Q24" s="2052"/>
      <c r="R24" s="2052"/>
      <c r="S24" s="1768"/>
      <c r="T24" s="1738"/>
      <c r="U24" s="1738"/>
      <c r="V24" s="1738"/>
      <c r="W24" s="1738"/>
      <c r="X24" s="1738"/>
      <c r="Y24" s="1738"/>
      <c r="Z24" s="1736"/>
      <c r="AA24" s="1736"/>
      <c r="AB24" s="1736"/>
      <c r="AC24" s="1736"/>
      <c r="AD24" s="1736"/>
      <c r="AE24" s="1736"/>
      <c r="AF24" s="1739"/>
      <c r="AG24" s="1739"/>
      <c r="AH24" s="1739"/>
      <c r="AI24" s="1739"/>
      <c r="AJ24" s="1739"/>
      <c r="AK24" s="1739"/>
      <c r="AL24" s="1736"/>
      <c r="AM24" s="1739"/>
      <c r="AN24" s="1739"/>
      <c r="AO24" s="1739"/>
      <c r="AP24" s="1739"/>
      <c r="AQ24" s="1739"/>
      <c r="AR24" s="1739"/>
      <c r="AS24" s="1739"/>
      <c r="AT24" s="1739"/>
      <c r="AU24" s="1739"/>
      <c r="AV24" s="1739"/>
      <c r="AW24" s="1739"/>
      <c r="AX24" s="1739"/>
      <c r="AY24" s="1739"/>
      <c r="AZ24" s="1739"/>
      <c r="BA24" s="1739"/>
      <c r="BB24" s="1739"/>
      <c r="BC24" s="1739"/>
      <c r="BD24" s="1739"/>
      <c r="BE24" s="1739"/>
      <c r="BF24" s="1739"/>
      <c r="BG24" s="1739"/>
      <c r="BH24" s="1739"/>
      <c r="BI24" s="1739"/>
      <c r="BJ24" s="1739"/>
      <c r="BK24" s="1739"/>
      <c r="BL24" s="1739"/>
      <c r="BM24" s="1739"/>
      <c r="BN24" s="1739"/>
      <c r="BO24" s="1739"/>
      <c r="BP24" s="1736"/>
      <c r="BQ24" s="1736"/>
      <c r="BR24" s="1736"/>
      <c r="BS24" s="1736"/>
      <c r="BT24" s="1736"/>
      <c r="BU24" s="1736"/>
      <c r="BV24" s="1739"/>
      <c r="BW24" s="1739"/>
    </row>
    <row r="25" spans="1:75" ht="15" customHeight="1" x14ac:dyDescent="0.25">
      <c r="A25" s="1772" t="s">
        <v>42</v>
      </c>
      <c r="B25" s="1937">
        <v>0</v>
      </c>
      <c r="C25" s="1883"/>
      <c r="D25" s="1884"/>
      <c r="E25" s="1884"/>
      <c r="F25" s="1884"/>
      <c r="G25" s="1884"/>
      <c r="H25" s="1899"/>
      <c r="I25" s="1883"/>
      <c r="J25" s="1884"/>
      <c r="K25" s="1864"/>
      <c r="L25" s="1883"/>
      <c r="M25" s="1884"/>
      <c r="N25" s="1899"/>
      <c r="O25" s="1942" t="s">
        <v>46</v>
      </c>
      <c r="P25" s="1738"/>
      <c r="Q25" s="1738"/>
      <c r="R25" s="1738"/>
      <c r="S25" s="1738"/>
      <c r="T25" s="1738"/>
      <c r="U25" s="1738"/>
      <c r="V25" s="1738"/>
      <c r="W25" s="1738"/>
      <c r="X25" s="1739"/>
      <c r="Y25" s="1739"/>
      <c r="Z25" s="1739"/>
      <c r="AA25" s="1751"/>
      <c r="AB25" s="1739"/>
      <c r="AC25" s="1739"/>
      <c r="AD25" s="1736"/>
      <c r="AE25" s="1736"/>
      <c r="AF25" s="1739"/>
      <c r="AG25" s="1739"/>
      <c r="AH25" s="1739"/>
      <c r="AI25" s="1739"/>
      <c r="AJ25" s="1739"/>
      <c r="AK25" s="1739"/>
      <c r="AL25" s="1736"/>
      <c r="AM25" s="1739"/>
      <c r="AN25" s="1739"/>
      <c r="AO25" s="1739"/>
      <c r="AP25" s="1739"/>
      <c r="AQ25" s="1739"/>
      <c r="AR25" s="1739"/>
      <c r="AS25" s="1739"/>
      <c r="AT25" s="1739"/>
      <c r="AU25" s="1739"/>
      <c r="AV25" s="1739"/>
      <c r="AW25" s="1739"/>
      <c r="AX25" s="1739"/>
      <c r="AY25" s="1739"/>
      <c r="AZ25" s="1739"/>
      <c r="BA25" s="1739"/>
      <c r="BB25" s="1739"/>
      <c r="BC25" s="1739"/>
      <c r="BD25" s="1739"/>
      <c r="BE25" s="1739"/>
      <c r="BF25" s="1739"/>
      <c r="BG25" s="1739"/>
      <c r="BH25" s="1739"/>
      <c r="BI25" s="1739"/>
      <c r="BJ25" s="1739"/>
      <c r="BK25" s="1739"/>
      <c r="BL25" s="1739"/>
      <c r="BM25" s="1739"/>
      <c r="BN25" s="1739"/>
      <c r="BO25" s="1739"/>
      <c r="BP25" s="1845" t="s">
        <v>22</v>
      </c>
      <c r="BQ25" s="1845" t="s">
        <v>22</v>
      </c>
      <c r="BR25" s="1845" t="s">
        <v>22</v>
      </c>
      <c r="BS25" s="1845" t="s">
        <v>22</v>
      </c>
      <c r="BT25" s="1947">
        <v>0</v>
      </c>
      <c r="BU25" s="1947">
        <v>0</v>
      </c>
      <c r="BV25" s="1947" t="s">
        <v>22</v>
      </c>
      <c r="BW25" s="1947">
        <v>0</v>
      </c>
    </row>
    <row r="26" spans="1:75" ht="15" customHeight="1" x14ac:dyDescent="0.25">
      <c r="A26" s="1774" t="s">
        <v>43</v>
      </c>
      <c r="B26" s="1917">
        <v>0</v>
      </c>
      <c r="C26" s="1874"/>
      <c r="D26" s="1875"/>
      <c r="E26" s="1875"/>
      <c r="F26" s="1875"/>
      <c r="G26" s="1875"/>
      <c r="H26" s="1877"/>
      <c r="I26" s="1874"/>
      <c r="J26" s="1875"/>
      <c r="K26" s="1867"/>
      <c r="L26" s="1874"/>
      <c r="M26" s="1875"/>
      <c r="N26" s="1877"/>
      <c r="O26" s="1942" t="s">
        <v>46</v>
      </c>
      <c r="P26" s="1738"/>
      <c r="Q26" s="1738"/>
      <c r="R26" s="1738"/>
      <c r="S26" s="1738"/>
      <c r="T26" s="1738"/>
      <c r="U26" s="1738"/>
      <c r="V26" s="1738"/>
      <c r="W26" s="1738"/>
      <c r="X26" s="1742"/>
      <c r="Y26" s="1751"/>
      <c r="Z26" s="1751"/>
      <c r="AA26" s="1751"/>
      <c r="AB26" s="1742"/>
      <c r="AC26" s="1742"/>
      <c r="AD26" s="1736"/>
      <c r="AE26" s="1736"/>
      <c r="AF26" s="1739"/>
      <c r="AG26" s="1739"/>
      <c r="AH26" s="1739"/>
      <c r="AI26" s="1739"/>
      <c r="AJ26" s="1739"/>
      <c r="AK26" s="1739"/>
      <c r="AL26" s="1736"/>
      <c r="AM26" s="1739"/>
      <c r="AN26" s="1739"/>
      <c r="AO26" s="1739"/>
      <c r="AP26" s="1739"/>
      <c r="AQ26" s="1739"/>
      <c r="AR26" s="1739"/>
      <c r="AS26" s="1739"/>
      <c r="AT26" s="1739"/>
      <c r="AU26" s="1739"/>
      <c r="AV26" s="1739"/>
      <c r="AW26" s="1739"/>
      <c r="AX26" s="1739"/>
      <c r="AY26" s="1739"/>
      <c r="AZ26" s="1739"/>
      <c r="BA26" s="1739"/>
      <c r="BB26" s="1739"/>
      <c r="BC26" s="1739"/>
      <c r="BD26" s="1739"/>
      <c r="BE26" s="1739"/>
      <c r="BF26" s="1739"/>
      <c r="BG26" s="1739"/>
      <c r="BH26" s="1739"/>
      <c r="BI26" s="1739"/>
      <c r="BJ26" s="1739"/>
      <c r="BK26" s="1739"/>
      <c r="BL26" s="1739"/>
      <c r="BM26" s="1739"/>
      <c r="BN26" s="1739"/>
      <c r="BO26" s="1739"/>
      <c r="BP26" s="1845" t="s">
        <v>22</v>
      </c>
      <c r="BQ26" s="1845" t="s">
        <v>22</v>
      </c>
      <c r="BR26" s="1845" t="s">
        <v>22</v>
      </c>
      <c r="BS26" s="1845" t="s">
        <v>22</v>
      </c>
      <c r="BT26" s="1947">
        <v>0</v>
      </c>
      <c r="BU26" s="1947">
        <v>0</v>
      </c>
      <c r="BV26" s="1947" t="s">
        <v>22</v>
      </c>
      <c r="BW26" s="1947">
        <v>0</v>
      </c>
    </row>
    <row r="27" spans="1:75" ht="15" customHeight="1" x14ac:dyDescent="0.25">
      <c r="A27" s="1807" t="s">
        <v>44</v>
      </c>
      <c r="B27" s="1807"/>
      <c r="C27" s="1807"/>
      <c r="D27" s="1807"/>
      <c r="E27" s="1807"/>
      <c r="F27" s="1807"/>
      <c r="G27" s="1807"/>
      <c r="H27" s="1807"/>
      <c r="I27" s="1810"/>
      <c r="J27" s="1810"/>
      <c r="K27" s="1810"/>
      <c r="L27" s="1810"/>
      <c r="M27" s="1810"/>
      <c r="N27" s="1810"/>
      <c r="O27" s="1810"/>
      <c r="P27" s="1789"/>
      <c r="Q27" s="1789"/>
      <c r="R27" s="1789"/>
      <c r="S27" s="1789"/>
      <c r="T27" s="1738"/>
      <c r="U27" s="1738"/>
      <c r="V27" s="1738"/>
      <c r="W27" s="1738"/>
      <c r="X27" s="1738"/>
      <c r="Y27" s="1738"/>
      <c r="Z27" s="1736"/>
      <c r="AA27" s="1736"/>
      <c r="AB27" s="1736"/>
      <c r="AC27" s="1736"/>
      <c r="AD27" s="1736"/>
      <c r="AE27" s="1736"/>
      <c r="AF27" s="1736"/>
      <c r="AG27" s="1736"/>
      <c r="AH27" s="1736"/>
      <c r="AI27" s="1736"/>
      <c r="AJ27" s="1736"/>
      <c r="AK27" s="1736"/>
      <c r="AL27" s="1736"/>
      <c r="AM27" s="1736"/>
      <c r="AN27" s="1736"/>
      <c r="AO27" s="1736"/>
      <c r="AP27" s="1736"/>
      <c r="AQ27" s="1736"/>
      <c r="AR27" s="1736"/>
      <c r="AS27" s="1736"/>
      <c r="AT27" s="1736"/>
      <c r="AU27" s="1736"/>
      <c r="AV27" s="1736"/>
      <c r="AW27" s="1736"/>
      <c r="AX27" s="1736"/>
      <c r="AY27" s="1736"/>
      <c r="AZ27" s="1736"/>
      <c r="BA27" s="1736"/>
      <c r="BB27" s="1736"/>
      <c r="BC27" s="1736"/>
      <c r="BD27" s="1736"/>
      <c r="BE27" s="1736"/>
      <c r="BF27" s="1736"/>
      <c r="BG27" s="1736"/>
      <c r="BH27" s="1736"/>
      <c r="BI27" s="1736"/>
      <c r="BJ27" s="1736"/>
      <c r="BK27" s="1736"/>
      <c r="BL27" s="1736"/>
      <c r="BM27" s="1736"/>
      <c r="BN27" s="1736"/>
      <c r="BO27" s="1736"/>
      <c r="BP27" s="1736"/>
      <c r="BQ27" s="1736"/>
      <c r="BR27" s="1736"/>
      <c r="BS27" s="1736"/>
      <c r="BT27" s="1736"/>
      <c r="BU27" s="1736"/>
      <c r="BV27" s="1736"/>
      <c r="BW27" s="1736"/>
    </row>
    <row r="28" spans="1:75" ht="21" x14ac:dyDescent="0.25">
      <c r="A28" s="1792" t="s">
        <v>45</v>
      </c>
      <c r="B28" s="1757" t="s">
        <v>4</v>
      </c>
      <c r="C28" s="1757" t="s">
        <v>27</v>
      </c>
      <c r="D28" s="1757" t="s">
        <v>28</v>
      </c>
      <c r="E28" s="1790"/>
      <c r="F28" s="1790"/>
      <c r="G28" s="1808"/>
      <c r="H28" s="1741"/>
      <c r="I28" s="1741"/>
      <c r="J28" s="1741"/>
      <c r="K28" s="1741"/>
      <c r="L28" s="1741"/>
      <c r="M28" s="1741"/>
      <c r="N28" s="1741"/>
      <c r="O28" s="1741"/>
      <c r="P28" s="1943" t="s">
        <v>46</v>
      </c>
      <c r="Q28" s="1741"/>
      <c r="R28" s="1741"/>
      <c r="S28" s="1741"/>
      <c r="T28" s="1738"/>
      <c r="U28" s="1738"/>
      <c r="V28" s="1738"/>
      <c r="W28" s="1738"/>
      <c r="X28" s="1738"/>
      <c r="Y28" s="1738"/>
      <c r="Z28" s="1736"/>
      <c r="AA28" s="1736"/>
      <c r="AB28" s="1736"/>
      <c r="AC28" s="1736"/>
      <c r="AD28" s="1736"/>
      <c r="AE28" s="1736"/>
      <c r="AF28" s="1739"/>
      <c r="AG28" s="1739"/>
      <c r="AH28" s="1739"/>
      <c r="AI28" s="1739"/>
      <c r="AJ28" s="1739"/>
      <c r="AK28" s="1739"/>
      <c r="AL28" s="1736"/>
      <c r="AM28" s="1739"/>
      <c r="AN28" s="1739"/>
      <c r="AO28" s="1739"/>
      <c r="AP28" s="1739"/>
      <c r="AQ28" s="1739"/>
      <c r="AR28" s="1739"/>
      <c r="AS28" s="1739"/>
      <c r="AT28" s="1739"/>
      <c r="AU28" s="1739"/>
      <c r="AV28" s="1739"/>
      <c r="AW28" s="1739"/>
      <c r="AX28" s="1739"/>
      <c r="AY28" s="1739"/>
      <c r="AZ28" s="1739"/>
      <c r="BA28" s="1739"/>
      <c r="BB28" s="1739"/>
      <c r="BC28" s="1739"/>
      <c r="BD28" s="1739"/>
      <c r="BE28" s="1739"/>
      <c r="BF28" s="1739"/>
      <c r="BG28" s="1739"/>
      <c r="BH28" s="1739"/>
      <c r="BI28" s="1739"/>
      <c r="BJ28" s="1739"/>
      <c r="BK28" s="1739"/>
      <c r="BL28" s="1739"/>
      <c r="BM28" s="1739"/>
      <c r="BN28" s="1739"/>
      <c r="BO28" s="1739"/>
      <c r="BP28" s="1736"/>
      <c r="BQ28" s="1736"/>
      <c r="BR28" s="1736"/>
      <c r="BS28" s="1736"/>
      <c r="BT28" s="1736"/>
      <c r="BU28" s="1736"/>
      <c r="BV28" s="1739"/>
      <c r="BW28" s="1739"/>
    </row>
    <row r="29" spans="1:75" ht="21" x14ac:dyDescent="0.25">
      <c r="A29" s="1853" t="s">
        <v>47</v>
      </c>
      <c r="B29" s="1878">
        <v>0</v>
      </c>
      <c r="C29" s="1864"/>
      <c r="D29" s="1864"/>
      <c r="E29" s="1749" t="s">
        <v>46</v>
      </c>
      <c r="F29" s="1790"/>
      <c r="G29" s="1808"/>
      <c r="H29" s="1741"/>
      <c r="I29" s="1741"/>
      <c r="J29" s="1742"/>
      <c r="K29" s="1742"/>
      <c r="L29" s="1742"/>
      <c r="M29" s="1742"/>
      <c r="N29" s="1742"/>
      <c r="O29" s="1742"/>
      <c r="P29" s="1742"/>
      <c r="Q29" s="1742"/>
      <c r="R29" s="1742"/>
      <c r="S29" s="1742"/>
      <c r="T29" s="1738"/>
      <c r="U29" s="1738"/>
      <c r="V29" s="1738"/>
      <c r="W29" s="1738"/>
      <c r="X29" s="1738"/>
      <c r="Y29" s="1738"/>
      <c r="Z29" s="1736"/>
      <c r="AA29" s="1736"/>
      <c r="AB29" s="1736"/>
      <c r="AC29" s="1736"/>
      <c r="AD29" s="1736"/>
      <c r="AE29" s="1736"/>
      <c r="AF29" s="1739"/>
      <c r="AG29" s="1739"/>
      <c r="AH29" s="1739"/>
      <c r="AI29" s="1739"/>
      <c r="AJ29" s="1739"/>
      <c r="AK29" s="1739"/>
      <c r="AL29" s="1736"/>
      <c r="AM29" s="1739"/>
      <c r="AN29" s="1739"/>
      <c r="AO29" s="1739"/>
      <c r="AP29" s="1739"/>
      <c r="AQ29" s="1739"/>
      <c r="AR29" s="1739"/>
      <c r="AS29" s="1739"/>
      <c r="AT29" s="1739"/>
      <c r="AU29" s="1739"/>
      <c r="AV29" s="1739"/>
      <c r="AW29" s="1739"/>
      <c r="AX29" s="1739"/>
      <c r="AY29" s="1739"/>
      <c r="AZ29" s="1739"/>
      <c r="BA29" s="1739"/>
      <c r="BB29" s="1739"/>
      <c r="BC29" s="1739"/>
      <c r="BD29" s="1739"/>
      <c r="BE29" s="1739"/>
      <c r="BF29" s="1739"/>
      <c r="BG29" s="1739"/>
      <c r="BH29" s="1739"/>
      <c r="BI29" s="1739"/>
      <c r="BJ29" s="1739"/>
      <c r="BK29" s="1739"/>
      <c r="BL29" s="1739"/>
      <c r="BM29" s="1739"/>
      <c r="BN29" s="1739"/>
      <c r="BO29" s="1739"/>
      <c r="BP29" s="1845" t="s">
        <v>22</v>
      </c>
      <c r="BQ29" s="1736"/>
      <c r="BR29" s="1736"/>
      <c r="BS29" s="1736"/>
      <c r="BT29" s="1947">
        <v>0</v>
      </c>
      <c r="BU29" s="1736"/>
      <c r="BV29" s="1739"/>
      <c r="BW29" s="1739"/>
    </row>
    <row r="30" spans="1:75" ht="15" customHeight="1" x14ac:dyDescent="0.25">
      <c r="A30" s="1817" t="s">
        <v>48</v>
      </c>
      <c r="B30" s="1879">
        <v>0</v>
      </c>
      <c r="C30" s="1865"/>
      <c r="D30" s="1865"/>
      <c r="E30" s="1749" t="s">
        <v>46</v>
      </c>
      <c r="F30" s="1790"/>
      <c r="G30" s="1808"/>
      <c r="H30" s="1741"/>
      <c r="I30" s="1741"/>
      <c r="J30" s="1742"/>
      <c r="K30" s="1742"/>
      <c r="L30" s="1742"/>
      <c r="M30" s="1742"/>
      <c r="N30" s="1742"/>
      <c r="O30" s="1742"/>
      <c r="P30" s="1742"/>
      <c r="Q30" s="1742"/>
      <c r="R30" s="1742"/>
      <c r="S30" s="1742"/>
      <c r="T30" s="1738"/>
      <c r="U30" s="1738"/>
      <c r="V30" s="1738"/>
      <c r="W30" s="1738"/>
      <c r="X30" s="1738"/>
      <c r="Y30" s="1738"/>
      <c r="Z30" s="1736"/>
      <c r="AA30" s="1736"/>
      <c r="AB30" s="1736"/>
      <c r="AC30" s="1736"/>
      <c r="AD30" s="1736"/>
      <c r="AE30" s="1736"/>
      <c r="AF30" s="1739"/>
      <c r="AG30" s="1739"/>
      <c r="AH30" s="1739"/>
      <c r="AI30" s="1739"/>
      <c r="AJ30" s="1739"/>
      <c r="AK30" s="1739"/>
      <c r="AL30" s="1736"/>
      <c r="AM30" s="1739"/>
      <c r="AN30" s="1739"/>
      <c r="AO30" s="1739"/>
      <c r="AP30" s="1739"/>
      <c r="AQ30" s="1739"/>
      <c r="AR30" s="1739"/>
      <c r="AS30" s="1739"/>
      <c r="AT30" s="1739"/>
      <c r="AU30" s="1739"/>
      <c r="AV30" s="1739"/>
      <c r="AW30" s="1739"/>
      <c r="AX30" s="1739"/>
      <c r="AY30" s="1739"/>
      <c r="AZ30" s="1739"/>
      <c r="BA30" s="1739"/>
      <c r="BB30" s="1739"/>
      <c r="BC30" s="1739"/>
      <c r="BD30" s="1739"/>
      <c r="BE30" s="1739"/>
      <c r="BF30" s="1739"/>
      <c r="BG30" s="1739"/>
      <c r="BH30" s="1739"/>
      <c r="BI30" s="1739"/>
      <c r="BJ30" s="1739"/>
      <c r="BK30" s="1739"/>
      <c r="BL30" s="1739"/>
      <c r="BM30" s="1739"/>
      <c r="BN30" s="1739"/>
      <c r="BO30" s="1739"/>
      <c r="BP30" s="1845" t="s">
        <v>22</v>
      </c>
      <c r="BQ30" s="1736"/>
      <c r="BR30" s="1736"/>
      <c r="BS30" s="1736"/>
      <c r="BT30" s="1947">
        <v>0</v>
      </c>
      <c r="BU30" s="1736"/>
      <c r="BV30" s="1739"/>
      <c r="BW30" s="1739"/>
    </row>
    <row r="31" spans="1:75" ht="15" customHeight="1" x14ac:dyDescent="0.25">
      <c r="A31" s="1817" t="s">
        <v>49</v>
      </c>
      <c r="B31" s="1879">
        <v>0</v>
      </c>
      <c r="C31" s="1865"/>
      <c r="D31" s="1865"/>
      <c r="E31" s="1749" t="s">
        <v>46</v>
      </c>
      <c r="F31" s="1790"/>
      <c r="G31" s="1808"/>
      <c r="H31" s="1741"/>
      <c r="I31" s="1741"/>
      <c r="J31" s="1742"/>
      <c r="K31" s="1742"/>
      <c r="L31" s="1742"/>
      <c r="M31" s="1742"/>
      <c r="N31" s="1742"/>
      <c r="O31" s="1742"/>
      <c r="P31" s="1742"/>
      <c r="Q31" s="1742"/>
      <c r="R31" s="1742"/>
      <c r="S31" s="1742"/>
      <c r="T31" s="1738"/>
      <c r="U31" s="1738"/>
      <c r="V31" s="1738"/>
      <c r="W31" s="1738"/>
      <c r="X31" s="1738"/>
      <c r="Y31" s="1738"/>
      <c r="Z31" s="1736"/>
      <c r="AA31" s="1736"/>
      <c r="AB31" s="1736"/>
      <c r="AC31" s="1736"/>
      <c r="AD31" s="1736"/>
      <c r="AE31" s="1736"/>
      <c r="AF31" s="1739"/>
      <c r="AG31" s="1739"/>
      <c r="AH31" s="1739"/>
      <c r="AI31" s="1739"/>
      <c r="AJ31" s="1739"/>
      <c r="AK31" s="1739"/>
      <c r="AL31" s="1736"/>
      <c r="AM31" s="1739"/>
      <c r="AN31" s="1739"/>
      <c r="AO31" s="1739"/>
      <c r="AP31" s="1739"/>
      <c r="AQ31" s="1739"/>
      <c r="AR31" s="1739"/>
      <c r="AS31" s="1739"/>
      <c r="AT31" s="1739"/>
      <c r="AU31" s="1739"/>
      <c r="AV31" s="1739"/>
      <c r="AW31" s="1739"/>
      <c r="AX31" s="1739"/>
      <c r="AY31" s="1739"/>
      <c r="AZ31" s="1739"/>
      <c r="BA31" s="1739"/>
      <c r="BB31" s="1739"/>
      <c r="BC31" s="1739"/>
      <c r="BD31" s="1739"/>
      <c r="BE31" s="1739"/>
      <c r="BF31" s="1739"/>
      <c r="BG31" s="1739"/>
      <c r="BH31" s="1739"/>
      <c r="BI31" s="1739"/>
      <c r="BJ31" s="1739"/>
      <c r="BK31" s="1739"/>
      <c r="BL31" s="1739"/>
      <c r="BM31" s="1739"/>
      <c r="BN31" s="1739"/>
      <c r="BO31" s="1739"/>
      <c r="BP31" s="1845" t="s">
        <v>22</v>
      </c>
      <c r="BQ31" s="1736"/>
      <c r="BR31" s="1736"/>
      <c r="BS31" s="1736"/>
      <c r="BT31" s="1947">
        <v>0</v>
      </c>
      <c r="BU31" s="1736"/>
      <c r="BV31" s="1739"/>
      <c r="BW31" s="1739"/>
    </row>
    <row r="32" spans="1:75" ht="15" customHeight="1" x14ac:dyDescent="0.25">
      <c r="A32" s="1817" t="s">
        <v>50</v>
      </c>
      <c r="B32" s="1879">
        <v>0</v>
      </c>
      <c r="C32" s="1865"/>
      <c r="D32" s="1865"/>
      <c r="E32" s="1749" t="s">
        <v>46</v>
      </c>
      <c r="F32" s="1790"/>
      <c r="G32" s="1808"/>
      <c r="H32" s="1741"/>
      <c r="I32" s="1741"/>
      <c r="J32" s="1742"/>
      <c r="K32" s="1742"/>
      <c r="L32" s="1742"/>
      <c r="M32" s="1742"/>
      <c r="N32" s="1742"/>
      <c r="O32" s="1742"/>
      <c r="P32" s="1742"/>
      <c r="Q32" s="1742"/>
      <c r="R32" s="1742"/>
      <c r="S32" s="1742"/>
      <c r="T32" s="1738"/>
      <c r="U32" s="1738"/>
      <c r="V32" s="1738"/>
      <c r="W32" s="1738"/>
      <c r="X32" s="1738"/>
      <c r="Y32" s="1738"/>
      <c r="Z32" s="1736"/>
      <c r="AA32" s="1736"/>
      <c r="AB32" s="1736"/>
      <c r="AC32" s="1736"/>
      <c r="AD32" s="1736"/>
      <c r="AE32" s="1736"/>
      <c r="AF32" s="1739"/>
      <c r="AG32" s="1739"/>
      <c r="AH32" s="1739"/>
      <c r="AI32" s="1739"/>
      <c r="AJ32" s="1739"/>
      <c r="AK32" s="1739"/>
      <c r="AL32" s="1736"/>
      <c r="AM32" s="1739"/>
      <c r="AN32" s="1739"/>
      <c r="AO32" s="1739"/>
      <c r="AP32" s="1739"/>
      <c r="AQ32" s="1739"/>
      <c r="AR32" s="1739"/>
      <c r="AS32" s="1739"/>
      <c r="AT32" s="1739"/>
      <c r="AU32" s="1739"/>
      <c r="AV32" s="1739"/>
      <c r="AW32" s="1739"/>
      <c r="AX32" s="1739"/>
      <c r="AY32" s="1739"/>
      <c r="AZ32" s="1739"/>
      <c r="BA32" s="1739"/>
      <c r="BB32" s="1739"/>
      <c r="BC32" s="1739"/>
      <c r="BD32" s="1739"/>
      <c r="BE32" s="1739"/>
      <c r="BF32" s="1739"/>
      <c r="BG32" s="1739"/>
      <c r="BH32" s="1739"/>
      <c r="BI32" s="1739"/>
      <c r="BJ32" s="1739"/>
      <c r="BK32" s="1739"/>
      <c r="BL32" s="1739"/>
      <c r="BM32" s="1739"/>
      <c r="BN32" s="1739"/>
      <c r="BO32" s="1739"/>
      <c r="BP32" s="1845" t="s">
        <v>22</v>
      </c>
      <c r="BQ32" s="1736"/>
      <c r="BR32" s="1736"/>
      <c r="BS32" s="1736"/>
      <c r="BT32" s="1947">
        <v>0</v>
      </c>
      <c r="BU32" s="1736"/>
      <c r="BV32" s="1739"/>
      <c r="BW32" s="1739"/>
    </row>
    <row r="33" spans="1:75" ht="15" customHeight="1" x14ac:dyDescent="0.25">
      <c r="A33" s="1817" t="s">
        <v>51</v>
      </c>
      <c r="B33" s="1879">
        <v>0</v>
      </c>
      <c r="C33" s="1865"/>
      <c r="D33" s="1865"/>
      <c r="E33" s="1749" t="s">
        <v>46</v>
      </c>
      <c r="F33" s="1809"/>
      <c r="G33" s="1809"/>
      <c r="H33" s="1809"/>
      <c r="I33" s="1809"/>
      <c r="J33" s="1809"/>
      <c r="K33" s="1742"/>
      <c r="L33" s="1742"/>
      <c r="M33" s="1742"/>
      <c r="N33" s="1742"/>
      <c r="O33" s="1742"/>
      <c r="P33" s="1742"/>
      <c r="Q33" s="1742"/>
      <c r="R33" s="1742"/>
      <c r="S33" s="1742"/>
      <c r="T33" s="1738"/>
      <c r="U33" s="1738"/>
      <c r="V33" s="1738"/>
      <c r="W33" s="1738"/>
      <c r="X33" s="1738"/>
      <c r="Y33" s="1738"/>
      <c r="Z33" s="1736"/>
      <c r="AA33" s="1736"/>
      <c r="AB33" s="1736"/>
      <c r="AC33" s="1736"/>
      <c r="AD33" s="1736"/>
      <c r="AE33" s="1736"/>
      <c r="AF33" s="1739"/>
      <c r="AG33" s="1739"/>
      <c r="AH33" s="1739"/>
      <c r="AI33" s="1739"/>
      <c r="AJ33" s="1739"/>
      <c r="AK33" s="1739"/>
      <c r="AL33" s="1736"/>
      <c r="AM33" s="1739"/>
      <c r="AN33" s="1739"/>
      <c r="AO33" s="1739"/>
      <c r="AP33" s="1739"/>
      <c r="AQ33" s="1739"/>
      <c r="AR33" s="1739"/>
      <c r="AS33" s="1739"/>
      <c r="AT33" s="1739"/>
      <c r="AU33" s="1739"/>
      <c r="AV33" s="1739"/>
      <c r="AW33" s="1739"/>
      <c r="AX33" s="1739"/>
      <c r="AY33" s="1739"/>
      <c r="AZ33" s="1739"/>
      <c r="BA33" s="1739"/>
      <c r="BB33" s="1739"/>
      <c r="BC33" s="1739"/>
      <c r="BD33" s="1739"/>
      <c r="BE33" s="1739"/>
      <c r="BF33" s="1739"/>
      <c r="BG33" s="1739"/>
      <c r="BH33" s="1739"/>
      <c r="BI33" s="1739"/>
      <c r="BJ33" s="1739"/>
      <c r="BK33" s="1739"/>
      <c r="BL33" s="1739"/>
      <c r="BM33" s="1739"/>
      <c r="BN33" s="1739"/>
      <c r="BO33" s="1739"/>
      <c r="BP33" s="1845" t="s">
        <v>22</v>
      </c>
      <c r="BQ33" s="1736"/>
      <c r="BR33" s="1736"/>
      <c r="BS33" s="1736"/>
      <c r="BT33" s="1947">
        <v>0</v>
      </c>
      <c r="BU33" s="1736"/>
      <c r="BV33" s="1739"/>
      <c r="BW33" s="1739"/>
    </row>
    <row r="34" spans="1:75" ht="15" customHeight="1" x14ac:dyDescent="0.25">
      <c r="A34" s="1817" t="s">
        <v>52</v>
      </c>
      <c r="B34" s="1879">
        <v>0</v>
      </c>
      <c r="C34" s="1865"/>
      <c r="D34" s="1865"/>
      <c r="E34" s="1749" t="s">
        <v>46</v>
      </c>
      <c r="F34" s="1809"/>
      <c r="G34" s="1809"/>
      <c r="H34" s="1809"/>
      <c r="I34" s="1809"/>
      <c r="J34" s="1809"/>
      <c r="K34" s="1742"/>
      <c r="L34" s="1742"/>
      <c r="M34" s="1742"/>
      <c r="N34" s="1742"/>
      <c r="O34" s="1742"/>
      <c r="P34" s="1742"/>
      <c r="Q34" s="1742"/>
      <c r="R34" s="1742"/>
      <c r="S34" s="1742"/>
      <c r="T34" s="1738"/>
      <c r="U34" s="1738"/>
      <c r="V34" s="1738"/>
      <c r="W34" s="1738"/>
      <c r="X34" s="1738"/>
      <c r="Y34" s="1738"/>
      <c r="Z34" s="1736"/>
      <c r="AA34" s="1736"/>
      <c r="AB34" s="1736"/>
      <c r="AC34" s="1736"/>
      <c r="AD34" s="1736"/>
      <c r="AE34" s="1736"/>
      <c r="AF34" s="1739"/>
      <c r="AG34" s="1739"/>
      <c r="AH34" s="1739"/>
      <c r="AI34" s="1739"/>
      <c r="AJ34" s="1739"/>
      <c r="AK34" s="1739"/>
      <c r="AL34" s="1736"/>
      <c r="AM34" s="1739"/>
      <c r="AN34" s="1739"/>
      <c r="AO34" s="1739"/>
      <c r="AP34" s="1739"/>
      <c r="AQ34" s="1739"/>
      <c r="AR34" s="1739"/>
      <c r="AS34" s="1739"/>
      <c r="AT34" s="1739"/>
      <c r="AU34" s="1739"/>
      <c r="AV34" s="1739"/>
      <c r="AW34" s="1739"/>
      <c r="AX34" s="1739"/>
      <c r="AY34" s="1739"/>
      <c r="AZ34" s="1739"/>
      <c r="BA34" s="1739"/>
      <c r="BB34" s="1739"/>
      <c r="BC34" s="1739"/>
      <c r="BD34" s="1739"/>
      <c r="BE34" s="1739"/>
      <c r="BF34" s="1739"/>
      <c r="BG34" s="1739"/>
      <c r="BH34" s="1739"/>
      <c r="BI34" s="1739"/>
      <c r="BJ34" s="1739"/>
      <c r="BK34" s="1739"/>
      <c r="BL34" s="1739"/>
      <c r="BM34" s="1739"/>
      <c r="BN34" s="1739"/>
      <c r="BO34" s="1739"/>
      <c r="BP34" s="1845" t="s">
        <v>22</v>
      </c>
      <c r="BQ34" s="1736"/>
      <c r="BR34" s="1736"/>
      <c r="BS34" s="1736"/>
      <c r="BT34" s="1947">
        <v>0</v>
      </c>
      <c r="BU34" s="1736"/>
      <c r="BV34" s="1739"/>
      <c r="BW34" s="1739"/>
    </row>
    <row r="35" spans="1:75" x14ac:dyDescent="0.25">
      <c r="A35" s="1764" t="s">
        <v>35</v>
      </c>
      <c r="B35" s="1897">
        <v>0</v>
      </c>
      <c r="C35" s="1897">
        <v>0</v>
      </c>
      <c r="D35" s="1897">
        <v>0</v>
      </c>
      <c r="E35" s="1749" t="s">
        <v>46</v>
      </c>
      <c r="F35" s="1809"/>
      <c r="G35" s="1809"/>
      <c r="H35" s="1809"/>
      <c r="I35" s="1809"/>
      <c r="J35" s="1809"/>
      <c r="K35" s="1741"/>
      <c r="L35" s="1742"/>
      <c r="M35" s="1742"/>
      <c r="N35" s="1742"/>
      <c r="O35" s="1742"/>
      <c r="P35" s="1742"/>
      <c r="Q35" s="1742"/>
      <c r="R35" s="1742"/>
      <c r="S35" s="1742"/>
      <c r="T35" s="1738"/>
      <c r="U35" s="1738"/>
      <c r="V35" s="1738"/>
      <c r="W35" s="1738"/>
      <c r="X35" s="1739"/>
      <c r="Y35" s="1738"/>
      <c r="Z35" s="1736"/>
      <c r="AA35" s="1736"/>
      <c r="AB35" s="1739"/>
      <c r="AC35" s="1736"/>
      <c r="AD35" s="1736"/>
      <c r="AE35" s="1736"/>
      <c r="AF35" s="1739"/>
      <c r="AG35" s="1739"/>
      <c r="AH35" s="1739"/>
      <c r="AI35" s="1739"/>
      <c r="AJ35" s="1739"/>
      <c r="AK35" s="1739"/>
      <c r="AL35" s="1736"/>
      <c r="AM35" s="1739"/>
      <c r="AN35" s="1739"/>
      <c r="AO35" s="1739"/>
      <c r="AP35" s="1739"/>
      <c r="AQ35" s="1739"/>
      <c r="AR35" s="1739"/>
      <c r="AS35" s="1739"/>
      <c r="AT35" s="1739"/>
      <c r="AU35" s="1739"/>
      <c r="AV35" s="1739"/>
      <c r="AW35" s="1739"/>
      <c r="AX35" s="1739"/>
      <c r="AY35" s="1739"/>
      <c r="AZ35" s="1739"/>
      <c r="BA35" s="1739"/>
      <c r="BB35" s="1739"/>
      <c r="BC35" s="1739"/>
      <c r="BD35" s="1739"/>
      <c r="BE35" s="1739"/>
      <c r="BF35" s="1739"/>
      <c r="BG35" s="1739"/>
      <c r="BH35" s="1739"/>
      <c r="BI35" s="1739"/>
      <c r="BJ35" s="1739"/>
      <c r="BK35" s="1739"/>
      <c r="BL35" s="1739"/>
      <c r="BM35" s="1739"/>
      <c r="BN35" s="1739"/>
      <c r="BO35" s="1739"/>
      <c r="BP35" s="1758"/>
      <c r="BQ35" s="1845" t="s">
        <v>22</v>
      </c>
      <c r="BR35" s="1736"/>
      <c r="BS35" s="1736"/>
      <c r="BT35" s="1758"/>
      <c r="BU35" s="1947">
        <v>0</v>
      </c>
      <c r="BV35" s="1739"/>
      <c r="BW35" s="1739"/>
    </row>
    <row r="36" spans="1:75" ht="15" customHeight="1" x14ac:dyDescent="0.25">
      <c r="A36" s="1811" t="s">
        <v>53</v>
      </c>
      <c r="B36" s="1812"/>
      <c r="C36" s="1812"/>
      <c r="D36" s="1812"/>
      <c r="E36" s="1813"/>
      <c r="F36" s="1813"/>
      <c r="G36" s="1813"/>
      <c r="H36" s="1813"/>
      <c r="I36" s="1813"/>
      <c r="J36" s="1813"/>
      <c r="K36" s="1813"/>
      <c r="L36" s="1736"/>
      <c r="M36" s="1736"/>
      <c r="N36" s="1736"/>
      <c r="O36" s="1736"/>
      <c r="P36" s="1736"/>
      <c r="Q36" s="1736"/>
      <c r="R36" s="1736"/>
      <c r="S36" s="1736"/>
      <c r="T36" s="1738"/>
      <c r="U36" s="1738"/>
      <c r="V36" s="1738"/>
      <c r="W36" s="1738"/>
      <c r="X36" s="1738"/>
      <c r="Y36" s="1738"/>
      <c r="Z36" s="1736"/>
      <c r="AA36" s="1736"/>
      <c r="AB36" s="1736"/>
      <c r="AC36" s="1736"/>
      <c r="AD36" s="1736"/>
      <c r="AE36" s="1736"/>
      <c r="AF36" s="1736"/>
      <c r="AG36" s="1736"/>
      <c r="AH36" s="1736"/>
      <c r="AI36" s="1736"/>
      <c r="AJ36" s="1736"/>
      <c r="AK36" s="1736"/>
      <c r="AL36" s="1736"/>
      <c r="AM36" s="1736"/>
      <c r="AN36" s="1736"/>
      <c r="AO36" s="1736"/>
      <c r="AP36" s="1736"/>
      <c r="AQ36" s="1736"/>
      <c r="AR36" s="1736"/>
      <c r="AS36" s="1736"/>
      <c r="AT36" s="1736"/>
      <c r="AU36" s="1736"/>
      <c r="AV36" s="1736"/>
      <c r="AW36" s="1736"/>
      <c r="AX36" s="1736"/>
      <c r="AY36" s="1736"/>
      <c r="AZ36" s="1736"/>
      <c r="BA36" s="1736"/>
      <c r="BB36" s="1736"/>
      <c r="BC36" s="1736"/>
      <c r="BD36" s="1736"/>
      <c r="BE36" s="1736"/>
      <c r="BF36" s="1736"/>
      <c r="BG36" s="1736"/>
      <c r="BH36" s="1736"/>
      <c r="BI36" s="1736"/>
      <c r="BJ36" s="1736"/>
      <c r="BK36" s="1736"/>
      <c r="BL36" s="1736"/>
      <c r="BM36" s="1736"/>
      <c r="BN36" s="1736"/>
      <c r="BO36" s="1736"/>
      <c r="BP36" s="1736"/>
      <c r="BQ36" s="1736"/>
      <c r="BR36" s="1736"/>
      <c r="BS36" s="1736"/>
      <c r="BT36" s="1736"/>
      <c r="BU36" s="1736"/>
      <c r="BV36" s="1736"/>
      <c r="BW36" s="1736"/>
    </row>
    <row r="37" spans="1:75" ht="15" customHeight="1" x14ac:dyDescent="0.25">
      <c r="A37" s="2041" t="s">
        <v>37</v>
      </c>
      <c r="B37" s="2042"/>
      <c r="C37" s="2015" t="s">
        <v>4</v>
      </c>
      <c r="D37" s="2037" t="s">
        <v>5</v>
      </c>
      <c r="E37" s="2045"/>
      <c r="F37" s="2045"/>
      <c r="G37" s="2045"/>
      <c r="H37" s="2045"/>
      <c r="I37" s="2038"/>
      <c r="J37" s="2037" t="s">
        <v>6</v>
      </c>
      <c r="K37" s="2038"/>
      <c r="L37" s="2015" t="s">
        <v>7</v>
      </c>
      <c r="M37" s="1736"/>
      <c r="N37" s="1736"/>
      <c r="O37" s="1736"/>
      <c r="P37" s="1736"/>
      <c r="Q37" s="1736"/>
      <c r="R37" s="1736"/>
      <c r="S37" s="1736"/>
      <c r="T37" s="1738"/>
      <c r="U37" s="1738"/>
      <c r="V37" s="1738"/>
      <c r="W37" s="1738"/>
      <c r="X37" s="1738"/>
      <c r="Y37" s="1738"/>
      <c r="Z37" s="1736"/>
      <c r="AA37" s="1736"/>
      <c r="AB37" s="1736"/>
      <c r="AC37" s="1736"/>
      <c r="AD37" s="1736"/>
      <c r="AE37" s="1736"/>
      <c r="AF37" s="1739"/>
      <c r="AG37" s="1739"/>
      <c r="AH37" s="1739"/>
      <c r="AI37" s="1739"/>
      <c r="AJ37" s="1739"/>
      <c r="AK37" s="1739"/>
      <c r="AL37" s="1736"/>
      <c r="AM37" s="1739"/>
      <c r="AN37" s="1739"/>
      <c r="AO37" s="1739"/>
      <c r="AP37" s="1739"/>
      <c r="AQ37" s="1739"/>
      <c r="AR37" s="1739"/>
      <c r="AS37" s="1739"/>
      <c r="AT37" s="1739"/>
      <c r="AU37" s="1739"/>
      <c r="AV37" s="1739"/>
      <c r="AW37" s="1739"/>
      <c r="AX37" s="1739"/>
      <c r="AY37" s="1739"/>
      <c r="AZ37" s="1739"/>
      <c r="BA37" s="1739"/>
      <c r="BB37" s="1739"/>
      <c r="BC37" s="1739"/>
      <c r="BD37" s="1739"/>
      <c r="BE37" s="1739"/>
      <c r="BF37" s="1739"/>
      <c r="BG37" s="1739"/>
      <c r="BH37" s="1739"/>
      <c r="BI37" s="1739"/>
      <c r="BJ37" s="1739"/>
      <c r="BK37" s="1739"/>
      <c r="BL37" s="1739"/>
      <c r="BM37" s="1739"/>
      <c r="BN37" s="1739"/>
      <c r="BO37" s="1739"/>
      <c r="BP37" s="1736"/>
      <c r="BQ37" s="1736"/>
      <c r="BR37" s="1736"/>
      <c r="BS37" s="1736"/>
      <c r="BT37" s="1736"/>
      <c r="BU37" s="1736"/>
      <c r="BV37" s="1739"/>
      <c r="BW37" s="1739"/>
    </row>
    <row r="38" spans="1:75" x14ac:dyDescent="0.25">
      <c r="A38" s="2043"/>
      <c r="B38" s="2044"/>
      <c r="C38" s="2016"/>
      <c r="D38" s="1748" t="s">
        <v>10</v>
      </c>
      <c r="E38" s="1752" t="s">
        <v>11</v>
      </c>
      <c r="F38" s="1752" t="s">
        <v>12</v>
      </c>
      <c r="G38" s="1752" t="s">
        <v>13</v>
      </c>
      <c r="H38" s="1752" t="s">
        <v>14</v>
      </c>
      <c r="I38" s="1756" t="s">
        <v>15</v>
      </c>
      <c r="J38" s="1755" t="s">
        <v>16</v>
      </c>
      <c r="K38" s="1756" t="s">
        <v>17</v>
      </c>
      <c r="L38" s="2017"/>
      <c r="M38" s="1736"/>
      <c r="N38" s="1736"/>
      <c r="O38" s="1736"/>
      <c r="P38" s="1736"/>
      <c r="Q38" s="1736"/>
      <c r="R38" s="1736"/>
      <c r="S38" s="1736"/>
      <c r="T38" s="1738"/>
      <c r="U38" s="1738"/>
      <c r="V38" s="1738"/>
      <c r="W38" s="1738"/>
      <c r="X38" s="1738"/>
      <c r="Y38" s="1738"/>
      <c r="Z38" s="1736"/>
      <c r="AA38" s="1736"/>
      <c r="AB38" s="1736"/>
      <c r="AC38" s="1736"/>
      <c r="AD38" s="1736"/>
      <c r="AE38" s="1736"/>
      <c r="AF38" s="1739"/>
      <c r="AG38" s="1739"/>
      <c r="AH38" s="1739"/>
      <c r="AI38" s="1739"/>
      <c r="AJ38" s="1739"/>
      <c r="AK38" s="1739"/>
      <c r="AL38" s="1736"/>
      <c r="AM38" s="1739"/>
      <c r="AN38" s="1739"/>
      <c r="AO38" s="1739"/>
      <c r="AP38" s="1739"/>
      <c r="AQ38" s="1739"/>
      <c r="AR38" s="1739"/>
      <c r="AS38" s="1739"/>
      <c r="AT38" s="1739"/>
      <c r="AU38" s="1739"/>
      <c r="AV38" s="1739"/>
      <c r="AW38" s="1739"/>
      <c r="AX38" s="1739"/>
      <c r="AY38" s="1739"/>
      <c r="AZ38" s="1739"/>
      <c r="BA38" s="1739"/>
      <c r="BB38" s="1739"/>
      <c r="BC38" s="1739"/>
      <c r="BD38" s="1739"/>
      <c r="BE38" s="1739"/>
      <c r="BF38" s="1739"/>
      <c r="BG38" s="1739"/>
      <c r="BH38" s="1739"/>
      <c r="BI38" s="1739"/>
      <c r="BJ38" s="1739"/>
      <c r="BK38" s="1739"/>
      <c r="BL38" s="1739"/>
      <c r="BM38" s="1739"/>
      <c r="BN38" s="1739"/>
      <c r="BO38" s="1739"/>
      <c r="BP38" s="1736"/>
      <c r="BQ38" s="1736"/>
      <c r="BR38" s="1736"/>
      <c r="BS38" s="1736"/>
      <c r="BT38" s="1736"/>
      <c r="BU38" s="1736"/>
      <c r="BV38" s="1739"/>
      <c r="BW38" s="1739"/>
    </row>
    <row r="39" spans="1:75" x14ac:dyDescent="0.25">
      <c r="A39" s="2046" t="s">
        <v>42</v>
      </c>
      <c r="B39" s="2047"/>
      <c r="C39" s="1878">
        <v>0</v>
      </c>
      <c r="D39" s="1883"/>
      <c r="E39" s="1884"/>
      <c r="F39" s="1884"/>
      <c r="G39" s="1884"/>
      <c r="H39" s="1884"/>
      <c r="I39" s="1899"/>
      <c r="J39" s="1883"/>
      <c r="K39" s="1899"/>
      <c r="L39" s="1864"/>
      <c r="M39" s="1942" t="s">
        <v>46</v>
      </c>
      <c r="N39" s="1946"/>
      <c r="O39" s="1814"/>
      <c r="P39" s="1738"/>
      <c r="Q39" s="1738"/>
      <c r="R39" s="1738"/>
      <c r="S39" s="1738"/>
      <c r="T39" s="1738"/>
      <c r="U39" s="1738"/>
      <c r="V39" s="1738"/>
      <c r="W39" s="1738"/>
      <c r="X39" s="1739"/>
      <c r="Y39" s="1739"/>
      <c r="Z39" s="1739"/>
      <c r="AA39" s="1751"/>
      <c r="AB39" s="1739"/>
      <c r="AC39" s="1739"/>
      <c r="AD39" s="1736"/>
      <c r="AE39" s="1736"/>
      <c r="AF39" s="1739"/>
      <c r="AG39" s="1739"/>
      <c r="AH39" s="1739"/>
      <c r="AI39" s="1739"/>
      <c r="AJ39" s="1739"/>
      <c r="AK39" s="1739"/>
      <c r="AL39" s="1736"/>
      <c r="AM39" s="1739"/>
      <c r="AN39" s="1739"/>
      <c r="AO39" s="1739"/>
      <c r="AP39" s="1739"/>
      <c r="AQ39" s="1739"/>
      <c r="AR39" s="1739"/>
      <c r="AS39" s="1739"/>
      <c r="AT39" s="1739"/>
      <c r="AU39" s="1739"/>
      <c r="AV39" s="1739"/>
      <c r="AW39" s="1739"/>
      <c r="AX39" s="1739"/>
      <c r="AY39" s="1739"/>
      <c r="AZ39" s="1739"/>
      <c r="BA39" s="1739"/>
      <c r="BB39" s="1739"/>
      <c r="BC39" s="1739"/>
      <c r="BD39" s="1739"/>
      <c r="BE39" s="1739"/>
      <c r="BF39" s="1739"/>
      <c r="BG39" s="1739"/>
      <c r="BH39" s="1739"/>
      <c r="BI39" s="1739"/>
      <c r="BJ39" s="1739"/>
      <c r="BK39" s="1739"/>
      <c r="BL39" s="1739"/>
      <c r="BM39" s="1739"/>
      <c r="BN39" s="1739"/>
      <c r="BO39" s="1739"/>
      <c r="BP39" s="1845" t="s">
        <v>22</v>
      </c>
      <c r="BQ39" s="1845" t="s">
        <v>22</v>
      </c>
      <c r="BR39" s="1845" t="s">
        <v>22</v>
      </c>
      <c r="BS39" s="1845" t="s">
        <v>22</v>
      </c>
      <c r="BT39" s="1947">
        <v>0</v>
      </c>
      <c r="BU39" s="1947">
        <v>0</v>
      </c>
      <c r="BV39" s="1947" t="s">
        <v>22</v>
      </c>
      <c r="BW39" s="1947">
        <v>0</v>
      </c>
    </row>
    <row r="40" spans="1:75" x14ac:dyDescent="0.25">
      <c r="A40" s="2031" t="s">
        <v>54</v>
      </c>
      <c r="B40" s="2032"/>
      <c r="C40" s="1879">
        <v>0</v>
      </c>
      <c r="D40" s="1871"/>
      <c r="E40" s="1872"/>
      <c r="F40" s="1872"/>
      <c r="G40" s="1872"/>
      <c r="H40" s="1872"/>
      <c r="I40" s="1868"/>
      <c r="J40" s="1871"/>
      <c r="K40" s="1868"/>
      <c r="L40" s="1865"/>
      <c r="M40" s="1942" t="s">
        <v>46</v>
      </c>
      <c r="N40" s="1814"/>
      <c r="O40" s="1814"/>
      <c r="P40" s="1738"/>
      <c r="Q40" s="1738"/>
      <c r="R40" s="1738"/>
      <c r="S40" s="1738"/>
      <c r="T40" s="1738"/>
      <c r="U40" s="1738"/>
      <c r="V40" s="1738"/>
      <c r="W40" s="1738"/>
      <c r="X40" s="1739"/>
      <c r="Y40" s="1739"/>
      <c r="Z40" s="1739"/>
      <c r="AA40" s="1751"/>
      <c r="AB40" s="1739"/>
      <c r="AC40" s="1739"/>
      <c r="AD40" s="1736"/>
      <c r="AE40" s="1736"/>
      <c r="AF40" s="1739"/>
      <c r="AG40" s="1739"/>
      <c r="AH40" s="1739"/>
      <c r="AI40" s="1739"/>
      <c r="AJ40" s="1739"/>
      <c r="AK40" s="1739"/>
      <c r="AL40" s="1736"/>
      <c r="AM40" s="1739"/>
      <c r="AN40" s="1739"/>
      <c r="AO40" s="1739"/>
      <c r="AP40" s="1739"/>
      <c r="AQ40" s="1739"/>
      <c r="AR40" s="1739"/>
      <c r="AS40" s="1739"/>
      <c r="AT40" s="1739"/>
      <c r="AU40" s="1739"/>
      <c r="AV40" s="1739"/>
      <c r="AW40" s="1739"/>
      <c r="AX40" s="1739"/>
      <c r="AY40" s="1739"/>
      <c r="AZ40" s="1739"/>
      <c r="BA40" s="1739"/>
      <c r="BB40" s="1739"/>
      <c r="BC40" s="1739"/>
      <c r="BD40" s="1739"/>
      <c r="BE40" s="1739"/>
      <c r="BF40" s="1739"/>
      <c r="BG40" s="1739"/>
      <c r="BH40" s="1739"/>
      <c r="BI40" s="1739"/>
      <c r="BJ40" s="1739"/>
      <c r="BK40" s="1739"/>
      <c r="BL40" s="1739"/>
      <c r="BM40" s="1739"/>
      <c r="BN40" s="1739"/>
      <c r="BO40" s="1739"/>
      <c r="BP40" s="1845" t="s">
        <v>22</v>
      </c>
      <c r="BQ40" s="1845" t="s">
        <v>22</v>
      </c>
      <c r="BR40" s="1845" t="s">
        <v>22</v>
      </c>
      <c r="BS40" s="1845" t="s">
        <v>22</v>
      </c>
      <c r="BT40" s="1947">
        <v>0</v>
      </c>
      <c r="BU40" s="1947">
        <v>0</v>
      </c>
      <c r="BV40" s="1947" t="s">
        <v>22</v>
      </c>
      <c r="BW40" s="1947">
        <v>0</v>
      </c>
    </row>
    <row r="41" spans="1:75" ht="15" customHeight="1" x14ac:dyDescent="0.25">
      <c r="A41" s="2048" t="s">
        <v>43</v>
      </c>
      <c r="B41" s="2049"/>
      <c r="C41" s="1879">
        <v>0</v>
      </c>
      <c r="D41" s="1871"/>
      <c r="E41" s="1872"/>
      <c r="F41" s="1872"/>
      <c r="G41" s="1872"/>
      <c r="H41" s="1872"/>
      <c r="I41" s="1868"/>
      <c r="J41" s="1871"/>
      <c r="K41" s="1868"/>
      <c r="L41" s="1865"/>
      <c r="M41" s="1942" t="s">
        <v>46</v>
      </c>
      <c r="N41" s="1814"/>
      <c r="O41" s="1814"/>
      <c r="P41" s="1738"/>
      <c r="Q41" s="1738"/>
      <c r="R41" s="1738"/>
      <c r="S41" s="1738"/>
      <c r="T41" s="1738"/>
      <c r="U41" s="1738"/>
      <c r="V41" s="1738"/>
      <c r="W41" s="1738"/>
      <c r="X41" s="1739"/>
      <c r="Y41" s="1739"/>
      <c r="Z41" s="1739"/>
      <c r="AA41" s="1751"/>
      <c r="AB41" s="1739"/>
      <c r="AC41" s="1739"/>
      <c r="AD41" s="1736"/>
      <c r="AE41" s="1736"/>
      <c r="AF41" s="1739"/>
      <c r="AG41" s="1739"/>
      <c r="AH41" s="1739"/>
      <c r="AI41" s="1739"/>
      <c r="AJ41" s="1739"/>
      <c r="AK41" s="1739"/>
      <c r="AL41" s="1736"/>
      <c r="AM41" s="1739"/>
      <c r="AN41" s="1739"/>
      <c r="AO41" s="1739"/>
      <c r="AP41" s="1739"/>
      <c r="AQ41" s="1739"/>
      <c r="AR41" s="1739"/>
      <c r="AS41" s="1739"/>
      <c r="AT41" s="1739"/>
      <c r="AU41" s="1739"/>
      <c r="AV41" s="1739"/>
      <c r="AW41" s="1739"/>
      <c r="AX41" s="1739"/>
      <c r="AY41" s="1739"/>
      <c r="AZ41" s="1739"/>
      <c r="BA41" s="1739"/>
      <c r="BB41" s="1739"/>
      <c r="BC41" s="1739"/>
      <c r="BD41" s="1739"/>
      <c r="BE41" s="1739"/>
      <c r="BF41" s="1739"/>
      <c r="BG41" s="1739"/>
      <c r="BH41" s="1739"/>
      <c r="BI41" s="1739"/>
      <c r="BJ41" s="1739"/>
      <c r="BK41" s="1739"/>
      <c r="BL41" s="1739"/>
      <c r="BM41" s="1739"/>
      <c r="BN41" s="1739"/>
      <c r="BO41" s="1739"/>
      <c r="BP41" s="1845" t="s">
        <v>22</v>
      </c>
      <c r="BQ41" s="1845" t="s">
        <v>22</v>
      </c>
      <c r="BR41" s="1845" t="s">
        <v>22</v>
      </c>
      <c r="BS41" s="1845" t="s">
        <v>22</v>
      </c>
      <c r="BT41" s="1947">
        <v>0</v>
      </c>
      <c r="BU41" s="1947">
        <v>0</v>
      </c>
      <c r="BV41" s="1947" t="s">
        <v>22</v>
      </c>
      <c r="BW41" s="1947">
        <v>0</v>
      </c>
    </row>
    <row r="42" spans="1:75" ht="15" customHeight="1" x14ac:dyDescent="0.25">
      <c r="A42" s="2050" t="s">
        <v>55</v>
      </c>
      <c r="B42" s="2051"/>
      <c r="C42" s="1880">
        <v>0</v>
      </c>
      <c r="D42" s="1874"/>
      <c r="E42" s="1875"/>
      <c r="F42" s="1875"/>
      <c r="G42" s="1875"/>
      <c r="H42" s="1875"/>
      <c r="I42" s="1877"/>
      <c r="J42" s="1874"/>
      <c r="K42" s="1877"/>
      <c r="L42" s="1867"/>
      <c r="M42" s="1942" t="s">
        <v>46</v>
      </c>
      <c r="N42" s="1814"/>
      <c r="O42" s="1814"/>
      <c r="P42" s="1738"/>
      <c r="Q42" s="1738"/>
      <c r="R42" s="1738"/>
      <c r="S42" s="1738"/>
      <c r="T42" s="1738"/>
      <c r="U42" s="1738"/>
      <c r="V42" s="1738"/>
      <c r="W42" s="1738"/>
      <c r="X42" s="1739"/>
      <c r="Y42" s="1739"/>
      <c r="Z42" s="1739"/>
      <c r="AA42" s="1751"/>
      <c r="AB42" s="1739"/>
      <c r="AC42" s="1739"/>
      <c r="AD42" s="1736"/>
      <c r="AE42" s="1736"/>
      <c r="AF42" s="1739"/>
      <c r="AG42" s="1739"/>
      <c r="AH42" s="1739"/>
      <c r="AI42" s="1739"/>
      <c r="AJ42" s="1739"/>
      <c r="AK42" s="1739"/>
      <c r="AL42" s="1736"/>
      <c r="AM42" s="1739"/>
      <c r="AN42" s="1739"/>
      <c r="AO42" s="1739"/>
      <c r="AP42" s="1739"/>
      <c r="AQ42" s="1739"/>
      <c r="AR42" s="1739"/>
      <c r="AS42" s="1739"/>
      <c r="AT42" s="1739"/>
      <c r="AU42" s="1739"/>
      <c r="AV42" s="1739"/>
      <c r="AW42" s="1739"/>
      <c r="AX42" s="1739"/>
      <c r="AY42" s="1739"/>
      <c r="AZ42" s="1739"/>
      <c r="BA42" s="1739"/>
      <c r="BB42" s="1739"/>
      <c r="BC42" s="1739"/>
      <c r="BD42" s="1739"/>
      <c r="BE42" s="1739"/>
      <c r="BF42" s="1739"/>
      <c r="BG42" s="1739"/>
      <c r="BH42" s="1739"/>
      <c r="BI42" s="1739"/>
      <c r="BJ42" s="1739"/>
      <c r="BK42" s="1739"/>
      <c r="BL42" s="1739"/>
      <c r="BM42" s="1739"/>
      <c r="BN42" s="1739"/>
      <c r="BO42" s="1739"/>
      <c r="BP42" s="1845" t="s">
        <v>22</v>
      </c>
      <c r="BQ42" s="1845" t="s">
        <v>22</v>
      </c>
      <c r="BR42" s="1845" t="s">
        <v>22</v>
      </c>
      <c r="BS42" s="1845" t="s">
        <v>22</v>
      </c>
      <c r="BT42" s="1947">
        <v>0</v>
      </c>
      <c r="BU42" s="1947">
        <v>0</v>
      </c>
      <c r="BV42" s="1947" t="s">
        <v>22</v>
      </c>
      <c r="BW42" s="1947">
        <v>0</v>
      </c>
    </row>
    <row r="43" spans="1:75" ht="15" customHeight="1" x14ac:dyDescent="0.25">
      <c r="A43" s="1815" t="s">
        <v>56</v>
      </c>
      <c r="B43" s="1815"/>
      <c r="C43" s="1815"/>
      <c r="D43" s="1815"/>
      <c r="E43" s="1815"/>
      <c r="F43" s="1815"/>
      <c r="G43" s="1815"/>
      <c r="H43" s="1815"/>
      <c r="I43" s="1815"/>
      <c r="J43" s="1815"/>
      <c r="K43" s="1815"/>
      <c r="L43" s="1815"/>
      <c r="M43" s="1816"/>
      <c r="N43" s="1802"/>
      <c r="O43" s="1802"/>
      <c r="P43" s="1786"/>
      <c r="Q43" s="1786"/>
      <c r="R43" s="1786"/>
      <c r="S43" s="1786"/>
      <c r="T43" s="1738"/>
      <c r="U43" s="1738"/>
      <c r="V43" s="1738"/>
      <c r="W43" s="1738"/>
      <c r="X43" s="1738"/>
      <c r="Y43" s="1738"/>
      <c r="Z43" s="1736"/>
      <c r="AA43" s="1736"/>
      <c r="AB43" s="1736"/>
      <c r="AC43" s="1736"/>
      <c r="AD43" s="1736"/>
      <c r="AE43" s="1736"/>
      <c r="AF43" s="1739"/>
      <c r="AG43" s="1739"/>
      <c r="AH43" s="1739"/>
      <c r="AI43" s="1739"/>
      <c r="AJ43" s="1739"/>
      <c r="AK43" s="1739"/>
      <c r="AL43" s="1736"/>
      <c r="AM43" s="1739"/>
      <c r="AN43" s="1739"/>
      <c r="AO43" s="1739"/>
      <c r="AP43" s="1739"/>
      <c r="AQ43" s="1739"/>
      <c r="AR43" s="1739"/>
      <c r="AS43" s="1739"/>
      <c r="AT43" s="1739"/>
      <c r="AU43" s="1739"/>
      <c r="AV43" s="1739"/>
      <c r="AW43" s="1739"/>
      <c r="AX43" s="1739"/>
      <c r="AY43" s="1739"/>
      <c r="AZ43" s="1739"/>
      <c r="BA43" s="1739"/>
      <c r="BB43" s="1739"/>
      <c r="BC43" s="1739"/>
      <c r="BD43" s="1739"/>
      <c r="BE43" s="1739"/>
      <c r="BF43" s="1739"/>
      <c r="BG43" s="1739"/>
      <c r="BH43" s="1739"/>
      <c r="BI43" s="1739"/>
      <c r="BJ43" s="1739"/>
      <c r="BK43" s="1739"/>
      <c r="BL43" s="1739"/>
      <c r="BM43" s="1739"/>
      <c r="BN43" s="1739"/>
      <c r="BO43" s="1739"/>
      <c r="BP43" s="1736"/>
      <c r="BQ43" s="1736"/>
      <c r="BR43" s="1736"/>
      <c r="BS43" s="1736"/>
      <c r="BT43" s="1736"/>
      <c r="BU43" s="1736"/>
      <c r="BV43" s="1739"/>
      <c r="BW43" s="1739"/>
    </row>
    <row r="44" spans="1:75" ht="15" customHeight="1" x14ac:dyDescent="0.25">
      <c r="A44" s="2041" t="s">
        <v>37</v>
      </c>
      <c r="B44" s="2042"/>
      <c r="C44" s="2015" t="s">
        <v>4</v>
      </c>
      <c r="D44" s="2037" t="s">
        <v>5</v>
      </c>
      <c r="E44" s="2045"/>
      <c r="F44" s="2045"/>
      <c r="G44" s="2045"/>
      <c r="H44" s="2045"/>
      <c r="I44" s="2038"/>
      <c r="J44" s="2037" t="s">
        <v>6</v>
      </c>
      <c r="K44" s="2038"/>
      <c r="L44" s="2015" t="s">
        <v>7</v>
      </c>
      <c r="M44" s="1736"/>
      <c r="N44" s="1736"/>
      <c r="O44" s="1736"/>
      <c r="P44" s="1736"/>
      <c r="Q44" s="1736"/>
      <c r="R44" s="1736"/>
      <c r="S44" s="1736"/>
      <c r="T44" s="1738"/>
      <c r="U44" s="1738"/>
      <c r="V44" s="1738"/>
      <c r="W44" s="1738"/>
      <c r="X44" s="1738"/>
      <c r="Y44" s="1738"/>
      <c r="Z44" s="1736"/>
      <c r="AA44" s="1736"/>
      <c r="AB44" s="1736"/>
      <c r="AC44" s="1736"/>
      <c r="AD44" s="1736"/>
      <c r="AE44" s="1736"/>
      <c r="AF44" s="1739"/>
      <c r="AG44" s="1739"/>
      <c r="AH44" s="1739"/>
      <c r="AI44" s="1739"/>
      <c r="AJ44" s="1739"/>
      <c r="AK44" s="1739"/>
      <c r="AL44" s="1736"/>
      <c r="AM44" s="1739"/>
      <c r="AN44" s="1739"/>
      <c r="AO44" s="1739"/>
      <c r="AP44" s="1739"/>
      <c r="AQ44" s="1739"/>
      <c r="AR44" s="1739"/>
      <c r="AS44" s="1739"/>
      <c r="AT44" s="1739"/>
      <c r="AU44" s="1739"/>
      <c r="AV44" s="1739"/>
      <c r="AW44" s="1739"/>
      <c r="AX44" s="1739"/>
      <c r="AY44" s="1739"/>
      <c r="AZ44" s="1739"/>
      <c r="BA44" s="1739"/>
      <c r="BB44" s="1739"/>
      <c r="BC44" s="1739"/>
      <c r="BD44" s="1739"/>
      <c r="BE44" s="1739"/>
      <c r="BF44" s="1739"/>
      <c r="BG44" s="1739"/>
      <c r="BH44" s="1739"/>
      <c r="BI44" s="1739"/>
      <c r="BJ44" s="1739"/>
      <c r="BK44" s="1739"/>
      <c r="BL44" s="1739"/>
      <c r="BM44" s="1739"/>
      <c r="BN44" s="1739"/>
      <c r="BO44" s="1739"/>
      <c r="BP44" s="1736"/>
      <c r="BQ44" s="1736"/>
      <c r="BR44" s="1736"/>
      <c r="BS44" s="1736"/>
      <c r="BT44" s="1736"/>
      <c r="BU44" s="1736"/>
      <c r="BV44" s="1739"/>
      <c r="BW44" s="1739"/>
    </row>
    <row r="45" spans="1:75" ht="15" customHeight="1" x14ac:dyDescent="0.25">
      <c r="A45" s="2043"/>
      <c r="B45" s="2044"/>
      <c r="C45" s="2017"/>
      <c r="D45" s="1748" t="s">
        <v>10</v>
      </c>
      <c r="E45" s="1752" t="s">
        <v>11</v>
      </c>
      <c r="F45" s="1752" t="s">
        <v>12</v>
      </c>
      <c r="G45" s="1752" t="s">
        <v>13</v>
      </c>
      <c r="H45" s="1752" t="s">
        <v>14</v>
      </c>
      <c r="I45" s="1771" t="s">
        <v>15</v>
      </c>
      <c r="J45" s="1748" t="s">
        <v>16</v>
      </c>
      <c r="K45" s="1771" t="s">
        <v>17</v>
      </c>
      <c r="L45" s="2017"/>
      <c r="M45" s="1759"/>
      <c r="N45" s="1736"/>
      <c r="O45" s="1736"/>
      <c r="P45" s="1736"/>
      <c r="Q45" s="1736"/>
      <c r="R45" s="1736"/>
      <c r="S45" s="1736"/>
      <c r="T45" s="1738"/>
      <c r="U45" s="1738"/>
      <c r="V45" s="1738"/>
      <c r="W45" s="1738"/>
      <c r="X45" s="1738"/>
      <c r="Y45" s="1738"/>
      <c r="Z45" s="1736"/>
      <c r="AA45" s="1736"/>
      <c r="AB45" s="1736"/>
      <c r="AC45" s="1736"/>
      <c r="AD45" s="1736"/>
      <c r="AE45" s="1736"/>
      <c r="AF45" s="1739"/>
      <c r="AG45" s="1739"/>
      <c r="AH45" s="1739"/>
      <c r="AI45" s="1739"/>
      <c r="AJ45" s="1739"/>
      <c r="AK45" s="1739"/>
      <c r="AL45" s="1736"/>
      <c r="AM45" s="1739"/>
      <c r="AN45" s="1739"/>
      <c r="AO45" s="1739"/>
      <c r="AP45" s="1739"/>
      <c r="AQ45" s="1739"/>
      <c r="AR45" s="1739"/>
      <c r="AS45" s="1739"/>
      <c r="AT45" s="1739"/>
      <c r="AU45" s="1739"/>
      <c r="AV45" s="1739"/>
      <c r="AW45" s="1739"/>
      <c r="AX45" s="1739"/>
      <c r="AY45" s="1739"/>
      <c r="AZ45" s="1739"/>
      <c r="BA45" s="1739"/>
      <c r="BB45" s="1739"/>
      <c r="BC45" s="1739"/>
      <c r="BD45" s="1739"/>
      <c r="BE45" s="1739"/>
      <c r="BF45" s="1739"/>
      <c r="BG45" s="1739"/>
      <c r="BH45" s="1739"/>
      <c r="BI45" s="1739"/>
      <c r="BJ45" s="1739"/>
      <c r="BK45" s="1739"/>
      <c r="BL45" s="1739"/>
      <c r="BM45" s="1739"/>
      <c r="BN45" s="1739"/>
      <c r="BO45" s="1739"/>
      <c r="BP45" s="1736"/>
      <c r="BQ45" s="1736"/>
      <c r="BR45" s="1736"/>
      <c r="BS45" s="1736"/>
      <c r="BT45" s="1736"/>
      <c r="BU45" s="1736"/>
      <c r="BV45" s="1739"/>
      <c r="BW45" s="1739"/>
    </row>
    <row r="46" spans="1:75" ht="15" customHeight="1" x14ac:dyDescent="0.25">
      <c r="A46" s="2046" t="s">
        <v>42</v>
      </c>
      <c r="B46" s="2047"/>
      <c r="C46" s="1878">
        <v>0</v>
      </c>
      <c r="D46" s="1883"/>
      <c r="E46" s="1884"/>
      <c r="F46" s="1884"/>
      <c r="G46" s="1884"/>
      <c r="H46" s="1884"/>
      <c r="I46" s="1899"/>
      <c r="J46" s="1883"/>
      <c r="K46" s="1899"/>
      <c r="L46" s="1864"/>
      <c r="M46" s="1942" t="s">
        <v>46</v>
      </c>
      <c r="N46" s="1814"/>
      <c r="O46" s="1814"/>
      <c r="P46" s="1738"/>
      <c r="Q46" s="1738"/>
      <c r="R46" s="1738"/>
      <c r="S46" s="1738"/>
      <c r="T46" s="1738"/>
      <c r="U46" s="1738"/>
      <c r="V46" s="1738"/>
      <c r="W46" s="1738"/>
      <c r="X46" s="1739"/>
      <c r="Y46" s="1739"/>
      <c r="Z46" s="1739"/>
      <c r="AA46" s="1751"/>
      <c r="AB46" s="1739"/>
      <c r="AC46" s="1739"/>
      <c r="AD46" s="1736"/>
      <c r="AE46" s="1736"/>
      <c r="AF46" s="1739"/>
      <c r="AG46" s="1739"/>
      <c r="AH46" s="1739"/>
      <c r="AI46" s="1739"/>
      <c r="AJ46" s="1739"/>
      <c r="AK46" s="1739"/>
      <c r="AL46" s="1736"/>
      <c r="AM46" s="1739"/>
      <c r="AN46" s="1739"/>
      <c r="AO46" s="1739"/>
      <c r="AP46" s="1739"/>
      <c r="AQ46" s="1739"/>
      <c r="AR46" s="1739"/>
      <c r="AS46" s="1739"/>
      <c r="AT46" s="1739"/>
      <c r="AU46" s="1739"/>
      <c r="AV46" s="1739"/>
      <c r="AW46" s="1739"/>
      <c r="AX46" s="1739"/>
      <c r="AY46" s="1739"/>
      <c r="AZ46" s="1739"/>
      <c r="BA46" s="1739"/>
      <c r="BB46" s="1739"/>
      <c r="BC46" s="1739"/>
      <c r="BD46" s="1739"/>
      <c r="BE46" s="1739"/>
      <c r="BF46" s="1739"/>
      <c r="BG46" s="1739"/>
      <c r="BH46" s="1739"/>
      <c r="BI46" s="1739"/>
      <c r="BJ46" s="1739"/>
      <c r="BK46" s="1739"/>
      <c r="BL46" s="1739"/>
      <c r="BM46" s="1739"/>
      <c r="BN46" s="1739"/>
      <c r="BO46" s="1739"/>
      <c r="BP46" s="1845" t="s">
        <v>22</v>
      </c>
      <c r="BQ46" s="1845" t="s">
        <v>22</v>
      </c>
      <c r="BR46" s="1845" t="s">
        <v>22</v>
      </c>
      <c r="BS46" s="1845" t="s">
        <v>22</v>
      </c>
      <c r="BT46" s="1947">
        <v>0</v>
      </c>
      <c r="BU46" s="1947">
        <v>0</v>
      </c>
      <c r="BV46" s="1947" t="s">
        <v>22</v>
      </c>
      <c r="BW46" s="1947">
        <v>0</v>
      </c>
    </row>
    <row r="47" spans="1:75" ht="15" customHeight="1" x14ac:dyDescent="0.25">
      <c r="A47" s="2031" t="s">
        <v>54</v>
      </c>
      <c r="B47" s="2032"/>
      <c r="C47" s="1879">
        <v>0</v>
      </c>
      <c r="D47" s="1871"/>
      <c r="E47" s="1872"/>
      <c r="F47" s="1872"/>
      <c r="G47" s="1872"/>
      <c r="H47" s="1872"/>
      <c r="I47" s="1868"/>
      <c r="J47" s="1871"/>
      <c r="K47" s="1868"/>
      <c r="L47" s="1865"/>
      <c r="M47" s="1942" t="s">
        <v>46</v>
      </c>
      <c r="N47" s="1814"/>
      <c r="O47" s="1814"/>
      <c r="P47" s="1738"/>
      <c r="Q47" s="1738"/>
      <c r="R47" s="1738"/>
      <c r="S47" s="1738"/>
      <c r="T47" s="1738"/>
      <c r="U47" s="1738"/>
      <c r="V47" s="1738"/>
      <c r="W47" s="1738"/>
      <c r="X47" s="1739"/>
      <c r="Y47" s="1739"/>
      <c r="Z47" s="1739"/>
      <c r="AA47" s="1751"/>
      <c r="AB47" s="1739"/>
      <c r="AC47" s="1739"/>
      <c r="AD47" s="1736"/>
      <c r="AE47" s="1736"/>
      <c r="AF47" s="1739"/>
      <c r="AG47" s="1739"/>
      <c r="AH47" s="1739"/>
      <c r="AI47" s="1739"/>
      <c r="AJ47" s="1739"/>
      <c r="AK47" s="1739"/>
      <c r="AL47" s="1736"/>
      <c r="AM47" s="1739"/>
      <c r="AN47" s="1739"/>
      <c r="AO47" s="1739"/>
      <c r="AP47" s="1739"/>
      <c r="AQ47" s="1739"/>
      <c r="AR47" s="1739"/>
      <c r="AS47" s="1739"/>
      <c r="AT47" s="1739"/>
      <c r="AU47" s="1739"/>
      <c r="AV47" s="1739"/>
      <c r="AW47" s="1739"/>
      <c r="AX47" s="1739"/>
      <c r="AY47" s="1739"/>
      <c r="AZ47" s="1739"/>
      <c r="BA47" s="1739"/>
      <c r="BB47" s="1739"/>
      <c r="BC47" s="1739"/>
      <c r="BD47" s="1739"/>
      <c r="BE47" s="1739"/>
      <c r="BF47" s="1739"/>
      <c r="BG47" s="1739"/>
      <c r="BH47" s="1739"/>
      <c r="BI47" s="1739"/>
      <c r="BJ47" s="1739"/>
      <c r="BK47" s="1739"/>
      <c r="BL47" s="1739"/>
      <c r="BM47" s="1739"/>
      <c r="BN47" s="1739"/>
      <c r="BO47" s="1739"/>
      <c r="BP47" s="1845" t="s">
        <v>22</v>
      </c>
      <c r="BQ47" s="1845" t="s">
        <v>22</v>
      </c>
      <c r="BR47" s="1845" t="s">
        <v>22</v>
      </c>
      <c r="BS47" s="1845" t="s">
        <v>22</v>
      </c>
      <c r="BT47" s="1947">
        <v>0</v>
      </c>
      <c r="BU47" s="1947">
        <v>0</v>
      </c>
      <c r="BV47" s="1947" t="s">
        <v>22</v>
      </c>
      <c r="BW47" s="1947">
        <v>0</v>
      </c>
    </row>
    <row r="48" spans="1:75" ht="15" customHeight="1" x14ac:dyDescent="0.25">
      <c r="A48" s="2031" t="s">
        <v>43</v>
      </c>
      <c r="B48" s="2032"/>
      <c r="C48" s="1879">
        <v>0</v>
      </c>
      <c r="D48" s="1871"/>
      <c r="E48" s="1872"/>
      <c r="F48" s="1872"/>
      <c r="G48" s="1872"/>
      <c r="H48" s="1872"/>
      <c r="I48" s="1868"/>
      <c r="J48" s="1871"/>
      <c r="K48" s="1868"/>
      <c r="L48" s="1865"/>
      <c r="M48" s="1942" t="s">
        <v>46</v>
      </c>
      <c r="N48" s="1946"/>
      <c r="O48" s="1814"/>
      <c r="P48" s="1738"/>
      <c r="Q48" s="1738"/>
      <c r="R48" s="1738"/>
      <c r="S48" s="1738"/>
      <c r="T48" s="1738"/>
      <c r="U48" s="1738"/>
      <c r="V48" s="1738"/>
      <c r="W48" s="1738"/>
      <c r="X48" s="1739"/>
      <c r="Y48" s="1739"/>
      <c r="Z48" s="1739"/>
      <c r="AA48" s="1751"/>
      <c r="AB48" s="1739"/>
      <c r="AC48" s="1739"/>
      <c r="AD48" s="1736"/>
      <c r="AE48" s="1736"/>
      <c r="AF48" s="1739"/>
      <c r="AG48" s="1739"/>
      <c r="AH48" s="1739"/>
      <c r="AI48" s="1739"/>
      <c r="AJ48" s="1739"/>
      <c r="AK48" s="1739"/>
      <c r="AL48" s="1736"/>
      <c r="AM48" s="1739"/>
      <c r="AN48" s="1739"/>
      <c r="AO48" s="1739"/>
      <c r="AP48" s="1739"/>
      <c r="AQ48" s="1739"/>
      <c r="AR48" s="1739"/>
      <c r="AS48" s="1739"/>
      <c r="AT48" s="1739"/>
      <c r="AU48" s="1739"/>
      <c r="AV48" s="1739"/>
      <c r="AW48" s="1739"/>
      <c r="AX48" s="1739"/>
      <c r="AY48" s="1739"/>
      <c r="AZ48" s="1739"/>
      <c r="BA48" s="1739"/>
      <c r="BB48" s="1739"/>
      <c r="BC48" s="1739"/>
      <c r="BD48" s="1739"/>
      <c r="BE48" s="1739"/>
      <c r="BF48" s="1739"/>
      <c r="BG48" s="1739"/>
      <c r="BH48" s="1739"/>
      <c r="BI48" s="1739"/>
      <c r="BJ48" s="1739"/>
      <c r="BK48" s="1739"/>
      <c r="BL48" s="1739"/>
      <c r="BM48" s="1739"/>
      <c r="BN48" s="1739"/>
      <c r="BO48" s="1739"/>
      <c r="BP48" s="1845" t="s">
        <v>22</v>
      </c>
      <c r="BQ48" s="1845" t="s">
        <v>22</v>
      </c>
      <c r="BR48" s="1845" t="s">
        <v>22</v>
      </c>
      <c r="BS48" s="1845" t="s">
        <v>22</v>
      </c>
      <c r="BT48" s="1947">
        <v>0</v>
      </c>
      <c r="BU48" s="1947">
        <v>0</v>
      </c>
      <c r="BV48" s="1947" t="s">
        <v>22</v>
      </c>
      <c r="BW48" s="1947">
        <v>0</v>
      </c>
    </row>
    <row r="49" spans="1:75" ht="15" customHeight="1" x14ac:dyDescent="0.25">
      <c r="A49" s="2031" t="s">
        <v>57</v>
      </c>
      <c r="B49" s="2032"/>
      <c r="C49" s="1879">
        <v>0</v>
      </c>
      <c r="D49" s="1871"/>
      <c r="E49" s="1872"/>
      <c r="F49" s="1872"/>
      <c r="G49" s="1872"/>
      <c r="H49" s="1872"/>
      <c r="I49" s="1868"/>
      <c r="J49" s="1871"/>
      <c r="K49" s="1868"/>
      <c r="L49" s="1865"/>
      <c r="M49" s="1942" t="s">
        <v>46</v>
      </c>
      <c r="N49" s="1814"/>
      <c r="O49" s="1814"/>
      <c r="P49" s="1738"/>
      <c r="Q49" s="1738"/>
      <c r="R49" s="1738"/>
      <c r="S49" s="1738"/>
      <c r="T49" s="1738"/>
      <c r="U49" s="1738"/>
      <c r="V49" s="1738"/>
      <c r="W49" s="1738"/>
      <c r="X49" s="1739"/>
      <c r="Y49" s="1739"/>
      <c r="Z49" s="1739"/>
      <c r="AA49" s="1751"/>
      <c r="AB49" s="1739"/>
      <c r="AC49" s="1739"/>
      <c r="AD49" s="1736"/>
      <c r="AE49" s="1736"/>
      <c r="AF49" s="1739"/>
      <c r="AG49" s="1739"/>
      <c r="AH49" s="1739"/>
      <c r="AI49" s="1739"/>
      <c r="AJ49" s="1739"/>
      <c r="AK49" s="1739"/>
      <c r="AL49" s="1736"/>
      <c r="AM49" s="1739"/>
      <c r="AN49" s="1739"/>
      <c r="AO49" s="1739"/>
      <c r="AP49" s="1739"/>
      <c r="AQ49" s="1739"/>
      <c r="AR49" s="1739"/>
      <c r="AS49" s="1739"/>
      <c r="AT49" s="1739"/>
      <c r="AU49" s="1739"/>
      <c r="AV49" s="1739"/>
      <c r="AW49" s="1739"/>
      <c r="AX49" s="1739"/>
      <c r="AY49" s="1739"/>
      <c r="AZ49" s="1739"/>
      <c r="BA49" s="1739"/>
      <c r="BB49" s="1739"/>
      <c r="BC49" s="1739"/>
      <c r="BD49" s="1739"/>
      <c r="BE49" s="1739"/>
      <c r="BF49" s="1739"/>
      <c r="BG49" s="1739"/>
      <c r="BH49" s="1739"/>
      <c r="BI49" s="1739"/>
      <c r="BJ49" s="1739"/>
      <c r="BK49" s="1739"/>
      <c r="BL49" s="1739"/>
      <c r="BM49" s="1739"/>
      <c r="BN49" s="1739"/>
      <c r="BO49" s="1739"/>
      <c r="BP49" s="1845" t="s">
        <v>22</v>
      </c>
      <c r="BQ49" s="1845" t="s">
        <v>22</v>
      </c>
      <c r="BR49" s="1845" t="s">
        <v>22</v>
      </c>
      <c r="BS49" s="1845" t="s">
        <v>22</v>
      </c>
      <c r="BT49" s="1947">
        <v>0</v>
      </c>
      <c r="BU49" s="1947">
        <v>0</v>
      </c>
      <c r="BV49" s="1947" t="s">
        <v>22</v>
      </c>
      <c r="BW49" s="1947">
        <v>0</v>
      </c>
    </row>
    <row r="50" spans="1:75" ht="15" customHeight="1" x14ac:dyDescent="0.25">
      <c r="A50" s="2039" t="s">
        <v>58</v>
      </c>
      <c r="B50" s="2040"/>
      <c r="C50" s="1880">
        <v>0</v>
      </c>
      <c r="D50" s="1874"/>
      <c r="E50" s="1875"/>
      <c r="F50" s="1875"/>
      <c r="G50" s="1875"/>
      <c r="H50" s="1875"/>
      <c r="I50" s="1877"/>
      <c r="J50" s="1874"/>
      <c r="K50" s="1877"/>
      <c r="L50" s="1867"/>
      <c r="M50" s="1942" t="s">
        <v>46</v>
      </c>
      <c r="N50" s="1814"/>
      <c r="O50" s="1814"/>
      <c r="P50" s="1738"/>
      <c r="Q50" s="1738"/>
      <c r="R50" s="1738"/>
      <c r="S50" s="1738"/>
      <c r="T50" s="1738"/>
      <c r="U50" s="1738"/>
      <c r="V50" s="1738"/>
      <c r="W50" s="1738"/>
      <c r="X50" s="1739"/>
      <c r="Y50" s="1739"/>
      <c r="Z50" s="1739"/>
      <c r="AA50" s="1751"/>
      <c r="AB50" s="1739"/>
      <c r="AC50" s="1739"/>
      <c r="AD50" s="1736"/>
      <c r="AE50" s="1736"/>
      <c r="AF50" s="1739"/>
      <c r="AG50" s="1739"/>
      <c r="AH50" s="1739"/>
      <c r="AI50" s="1739"/>
      <c r="AJ50" s="1739"/>
      <c r="AK50" s="1739"/>
      <c r="AL50" s="1736"/>
      <c r="AM50" s="1739"/>
      <c r="AN50" s="1739"/>
      <c r="AO50" s="1739"/>
      <c r="AP50" s="1739"/>
      <c r="AQ50" s="1739"/>
      <c r="AR50" s="1739"/>
      <c r="AS50" s="1739"/>
      <c r="AT50" s="1739"/>
      <c r="AU50" s="1739"/>
      <c r="AV50" s="1739"/>
      <c r="AW50" s="1739"/>
      <c r="AX50" s="1739"/>
      <c r="AY50" s="1739"/>
      <c r="AZ50" s="1739"/>
      <c r="BA50" s="1739"/>
      <c r="BB50" s="1739"/>
      <c r="BC50" s="1739"/>
      <c r="BD50" s="1739"/>
      <c r="BE50" s="1739"/>
      <c r="BF50" s="1739"/>
      <c r="BG50" s="1739"/>
      <c r="BH50" s="1739"/>
      <c r="BI50" s="1739"/>
      <c r="BJ50" s="1739"/>
      <c r="BK50" s="1739"/>
      <c r="BL50" s="1739"/>
      <c r="BM50" s="1739"/>
      <c r="BN50" s="1739"/>
      <c r="BO50" s="1739"/>
      <c r="BP50" s="1845" t="s">
        <v>22</v>
      </c>
      <c r="BQ50" s="1845" t="s">
        <v>22</v>
      </c>
      <c r="BR50" s="1845" t="s">
        <v>22</v>
      </c>
      <c r="BS50" s="1845" t="s">
        <v>22</v>
      </c>
      <c r="BT50" s="1947">
        <v>0</v>
      </c>
      <c r="BU50" s="1947">
        <v>0</v>
      </c>
      <c r="BV50" s="1947" t="s">
        <v>22</v>
      </c>
      <c r="BW50" s="1947">
        <v>0</v>
      </c>
    </row>
    <row r="51" spans="1:75" ht="15" customHeight="1" x14ac:dyDescent="0.25">
      <c r="A51" s="1815" t="s">
        <v>59</v>
      </c>
      <c r="B51" s="1815"/>
      <c r="C51" s="1815"/>
      <c r="D51" s="1815"/>
      <c r="E51" s="1815"/>
      <c r="F51" s="1815"/>
      <c r="G51" s="1815"/>
      <c r="H51" s="1815"/>
      <c r="I51" s="1815"/>
      <c r="J51" s="1815"/>
      <c r="K51" s="1815"/>
      <c r="L51" s="1815"/>
      <c r="M51" s="1815"/>
      <c r="N51" s="1736"/>
      <c r="O51" s="1736"/>
      <c r="P51" s="1736"/>
      <c r="Q51" s="1736"/>
      <c r="R51" s="1736"/>
      <c r="S51" s="1736"/>
      <c r="T51" s="1738"/>
      <c r="U51" s="1738"/>
      <c r="V51" s="1738"/>
      <c r="W51" s="1738"/>
      <c r="X51" s="1738"/>
      <c r="Y51" s="1738"/>
      <c r="Z51" s="1736"/>
      <c r="AA51" s="1736"/>
      <c r="AB51" s="1736"/>
      <c r="AC51" s="1736"/>
      <c r="AD51" s="1736"/>
      <c r="AE51" s="1736"/>
      <c r="AF51" s="1739"/>
      <c r="AG51" s="1739"/>
      <c r="AH51" s="1739"/>
      <c r="AI51" s="1739"/>
      <c r="AJ51" s="1739"/>
      <c r="AK51" s="1739"/>
      <c r="AL51" s="1736"/>
      <c r="AM51" s="1739"/>
      <c r="AN51" s="1739"/>
      <c r="AO51" s="1739"/>
      <c r="AP51" s="1739"/>
      <c r="AQ51" s="1739"/>
      <c r="AR51" s="1739"/>
      <c r="AS51" s="1739"/>
      <c r="AT51" s="1739"/>
      <c r="AU51" s="1739"/>
      <c r="AV51" s="1739"/>
      <c r="AW51" s="1739"/>
      <c r="AX51" s="1739"/>
      <c r="AY51" s="1739"/>
      <c r="AZ51" s="1739"/>
      <c r="BA51" s="1739"/>
      <c r="BB51" s="1739"/>
      <c r="BC51" s="1739"/>
      <c r="BD51" s="1739"/>
      <c r="BE51" s="1739"/>
      <c r="BF51" s="1739"/>
      <c r="BG51" s="1739"/>
      <c r="BH51" s="1739"/>
      <c r="BI51" s="1739"/>
      <c r="BJ51" s="1739"/>
      <c r="BK51" s="1739"/>
      <c r="BL51" s="1739"/>
      <c r="BM51" s="1739"/>
      <c r="BN51" s="1739"/>
      <c r="BO51" s="1739"/>
      <c r="BP51" s="1736"/>
      <c r="BQ51" s="1736"/>
      <c r="BR51" s="1736"/>
      <c r="BS51" s="1736"/>
      <c r="BT51" s="1736"/>
      <c r="BU51" s="1736"/>
      <c r="BV51" s="1739"/>
      <c r="BW51" s="1739"/>
    </row>
    <row r="52" spans="1:75" ht="15" customHeight="1" x14ac:dyDescent="0.25">
      <c r="A52" s="2041" t="s">
        <v>37</v>
      </c>
      <c r="B52" s="2042"/>
      <c r="C52" s="2015" t="s">
        <v>4</v>
      </c>
      <c r="D52" s="2037" t="s">
        <v>5</v>
      </c>
      <c r="E52" s="2045"/>
      <c r="F52" s="2045"/>
      <c r="G52" s="2045"/>
      <c r="H52" s="2045"/>
      <c r="I52" s="2038"/>
      <c r="J52" s="2037" t="s">
        <v>6</v>
      </c>
      <c r="K52" s="2038"/>
      <c r="L52" s="2015" t="s">
        <v>7</v>
      </c>
      <c r="M52" s="1737"/>
      <c r="N52" s="1737"/>
      <c r="O52" s="1736"/>
      <c r="P52" s="1736"/>
      <c r="Q52" s="1736"/>
      <c r="R52" s="1736"/>
      <c r="S52" s="1736"/>
      <c r="T52" s="1738"/>
      <c r="U52" s="1738"/>
      <c r="V52" s="1738"/>
      <c r="W52" s="1738"/>
      <c r="X52" s="1738"/>
      <c r="Y52" s="1738"/>
      <c r="Z52" s="1736"/>
      <c r="AA52" s="1736"/>
      <c r="AB52" s="1736"/>
      <c r="AC52" s="1736"/>
      <c r="AD52" s="1736"/>
      <c r="AE52" s="1736"/>
      <c r="AF52" s="1739"/>
      <c r="AG52" s="1739"/>
      <c r="AH52" s="1739"/>
      <c r="AI52" s="1739"/>
      <c r="AJ52" s="1739"/>
      <c r="AK52" s="1739"/>
      <c r="AL52" s="1736"/>
      <c r="AM52" s="1739"/>
      <c r="AN52" s="1739"/>
      <c r="AO52" s="1739"/>
      <c r="AP52" s="1739"/>
      <c r="AQ52" s="1739"/>
      <c r="AR52" s="1739"/>
      <c r="AS52" s="1739"/>
      <c r="AT52" s="1739"/>
      <c r="AU52" s="1739"/>
      <c r="AV52" s="1739"/>
      <c r="AW52" s="1739"/>
      <c r="AX52" s="1739"/>
      <c r="AY52" s="1739"/>
      <c r="AZ52" s="1739"/>
      <c r="BA52" s="1739"/>
      <c r="BB52" s="1739"/>
      <c r="BC52" s="1739"/>
      <c r="BD52" s="1739"/>
      <c r="BE52" s="1739"/>
      <c r="BF52" s="1739"/>
      <c r="BG52" s="1739"/>
      <c r="BH52" s="1739"/>
      <c r="BI52" s="1739"/>
      <c r="BJ52" s="1739"/>
      <c r="BK52" s="1739"/>
      <c r="BL52" s="1739"/>
      <c r="BM52" s="1739"/>
      <c r="BN52" s="1739"/>
      <c r="BO52" s="1739"/>
      <c r="BP52" s="1736"/>
      <c r="BQ52" s="1736"/>
      <c r="BR52" s="1736"/>
      <c r="BS52" s="1736"/>
      <c r="BT52" s="1736"/>
      <c r="BU52" s="1736"/>
      <c r="BV52" s="1739"/>
      <c r="BW52" s="1739"/>
    </row>
    <row r="53" spans="1:75" ht="15" customHeight="1" x14ac:dyDescent="0.25">
      <c r="A53" s="2043"/>
      <c r="B53" s="2044"/>
      <c r="C53" s="2016"/>
      <c r="D53" s="1748" t="s">
        <v>10</v>
      </c>
      <c r="E53" s="1752" t="s">
        <v>11</v>
      </c>
      <c r="F53" s="1752" t="s">
        <v>12</v>
      </c>
      <c r="G53" s="1752" t="s">
        <v>13</v>
      </c>
      <c r="H53" s="1752" t="s">
        <v>14</v>
      </c>
      <c r="I53" s="1756" t="s">
        <v>15</v>
      </c>
      <c r="J53" s="1748" t="s">
        <v>16</v>
      </c>
      <c r="K53" s="1771" t="s">
        <v>17</v>
      </c>
      <c r="L53" s="2017"/>
      <c r="M53" s="1737"/>
      <c r="N53" s="1737"/>
      <c r="O53" s="1736"/>
      <c r="P53" s="1736"/>
      <c r="Q53" s="1736"/>
      <c r="R53" s="1736"/>
      <c r="S53" s="1736"/>
      <c r="T53" s="1738"/>
      <c r="U53" s="1738"/>
      <c r="V53" s="1738"/>
      <c r="W53" s="1738"/>
      <c r="X53" s="1738"/>
      <c r="Y53" s="1738"/>
      <c r="Z53" s="1736"/>
      <c r="AA53" s="1736"/>
      <c r="AB53" s="1736"/>
      <c r="AC53" s="1736"/>
      <c r="AD53" s="1736"/>
      <c r="AE53" s="1736"/>
      <c r="AF53" s="1739"/>
      <c r="AG53" s="1739"/>
      <c r="AH53" s="1739"/>
      <c r="AI53" s="1739"/>
      <c r="AJ53" s="1739"/>
      <c r="AK53" s="1739"/>
      <c r="AL53" s="1736"/>
      <c r="AM53" s="1739"/>
      <c r="AN53" s="1739"/>
      <c r="AO53" s="1739"/>
      <c r="AP53" s="1739"/>
      <c r="AQ53" s="1739"/>
      <c r="AR53" s="1739"/>
      <c r="AS53" s="1739"/>
      <c r="AT53" s="1739"/>
      <c r="AU53" s="1739"/>
      <c r="AV53" s="1739"/>
      <c r="AW53" s="1739"/>
      <c r="AX53" s="1739"/>
      <c r="AY53" s="1739"/>
      <c r="AZ53" s="1739"/>
      <c r="BA53" s="1739"/>
      <c r="BB53" s="1739"/>
      <c r="BC53" s="1739"/>
      <c r="BD53" s="1739"/>
      <c r="BE53" s="1739"/>
      <c r="BF53" s="1739"/>
      <c r="BG53" s="1739"/>
      <c r="BH53" s="1739"/>
      <c r="BI53" s="1739"/>
      <c r="BJ53" s="1739"/>
      <c r="BK53" s="1739"/>
      <c r="BL53" s="1739"/>
      <c r="BM53" s="1739"/>
      <c r="BN53" s="1739"/>
      <c r="BO53" s="1739"/>
      <c r="BP53" s="1736"/>
      <c r="BQ53" s="1736"/>
      <c r="BR53" s="1736"/>
      <c r="BS53" s="1736"/>
      <c r="BT53" s="1736"/>
      <c r="BU53" s="1736"/>
      <c r="BV53" s="1739"/>
      <c r="BW53" s="1739"/>
    </row>
    <row r="54" spans="1:75" ht="15" customHeight="1" x14ac:dyDescent="0.25">
      <c r="A54" s="2029" t="s">
        <v>42</v>
      </c>
      <c r="B54" s="2030"/>
      <c r="C54" s="1898">
        <v>0</v>
      </c>
      <c r="D54" s="1918"/>
      <c r="E54" s="1919"/>
      <c r="F54" s="1919"/>
      <c r="G54" s="1884"/>
      <c r="H54" s="1893"/>
      <c r="I54" s="1899"/>
      <c r="J54" s="1883"/>
      <c r="K54" s="1899"/>
      <c r="L54" s="1864"/>
      <c r="M54" s="1942" t="s">
        <v>46</v>
      </c>
      <c r="N54" s="1809"/>
      <c r="O54" s="1809"/>
      <c r="P54" s="1738"/>
      <c r="Q54" s="1738"/>
      <c r="R54" s="1738"/>
      <c r="S54" s="1738"/>
      <c r="T54" s="1738"/>
      <c r="U54" s="1738"/>
      <c r="V54" s="1738"/>
      <c r="W54" s="1738"/>
      <c r="X54" s="1739"/>
      <c r="Y54" s="1739"/>
      <c r="Z54" s="1739"/>
      <c r="AA54" s="1751"/>
      <c r="AB54" s="1739"/>
      <c r="AC54" s="1739"/>
      <c r="AD54" s="1736"/>
      <c r="AE54" s="1736"/>
      <c r="AF54" s="1739"/>
      <c r="AG54" s="1739"/>
      <c r="AH54" s="1739"/>
      <c r="AI54" s="1739"/>
      <c r="AJ54" s="1739"/>
      <c r="AK54" s="1739"/>
      <c r="AL54" s="1736"/>
      <c r="AM54" s="1739"/>
      <c r="AN54" s="1739"/>
      <c r="AO54" s="1739"/>
      <c r="AP54" s="1739"/>
      <c r="AQ54" s="1739"/>
      <c r="AR54" s="1739"/>
      <c r="AS54" s="1739"/>
      <c r="AT54" s="1739"/>
      <c r="AU54" s="1739"/>
      <c r="AV54" s="1739"/>
      <c r="AW54" s="1739"/>
      <c r="AX54" s="1739"/>
      <c r="AY54" s="1739"/>
      <c r="AZ54" s="1739"/>
      <c r="BA54" s="1739"/>
      <c r="BB54" s="1739"/>
      <c r="BC54" s="1739"/>
      <c r="BD54" s="1739"/>
      <c r="BE54" s="1739"/>
      <c r="BF54" s="1739"/>
      <c r="BG54" s="1739"/>
      <c r="BH54" s="1739"/>
      <c r="BI54" s="1739"/>
      <c r="BJ54" s="1739"/>
      <c r="BK54" s="1739"/>
      <c r="BL54" s="1739"/>
      <c r="BM54" s="1739"/>
      <c r="BN54" s="1739"/>
      <c r="BO54" s="1739"/>
      <c r="BP54" s="1845" t="s">
        <v>22</v>
      </c>
      <c r="BQ54" s="1845" t="s">
        <v>22</v>
      </c>
      <c r="BR54" s="1845" t="s">
        <v>22</v>
      </c>
      <c r="BS54" s="1845" t="s">
        <v>22</v>
      </c>
      <c r="BT54" s="1947">
        <v>0</v>
      </c>
      <c r="BU54" s="1947">
        <v>0</v>
      </c>
      <c r="BV54" s="1947" t="s">
        <v>22</v>
      </c>
      <c r="BW54" s="1947">
        <v>0</v>
      </c>
    </row>
    <row r="55" spans="1:75" ht="15" customHeight="1" x14ac:dyDescent="0.25">
      <c r="A55" s="2031" t="s">
        <v>54</v>
      </c>
      <c r="B55" s="2032"/>
      <c r="C55" s="1879">
        <v>0</v>
      </c>
      <c r="D55" s="1871"/>
      <c r="E55" s="1872"/>
      <c r="F55" s="1872"/>
      <c r="G55" s="1872"/>
      <c r="H55" s="1873"/>
      <c r="I55" s="1868"/>
      <c r="J55" s="1871"/>
      <c r="K55" s="1868"/>
      <c r="L55" s="1865"/>
      <c r="M55" s="1942" t="s">
        <v>46</v>
      </c>
      <c r="N55" s="1809"/>
      <c r="O55" s="1809"/>
      <c r="P55" s="1738"/>
      <c r="Q55" s="1738"/>
      <c r="R55" s="1738"/>
      <c r="S55" s="1738"/>
      <c r="T55" s="1738"/>
      <c r="U55" s="1738"/>
      <c r="V55" s="1738"/>
      <c r="W55" s="1738"/>
      <c r="X55" s="1739"/>
      <c r="Y55" s="1739"/>
      <c r="Z55" s="1739"/>
      <c r="AA55" s="1751"/>
      <c r="AB55" s="1739"/>
      <c r="AC55" s="1739"/>
      <c r="AD55" s="1736"/>
      <c r="AE55" s="1736"/>
      <c r="AF55" s="1739"/>
      <c r="AG55" s="1739"/>
      <c r="AH55" s="1739"/>
      <c r="AI55" s="1739"/>
      <c r="AJ55" s="1739"/>
      <c r="AK55" s="1739"/>
      <c r="AL55" s="1736"/>
      <c r="AM55" s="1739"/>
      <c r="AN55" s="1739"/>
      <c r="AO55" s="1739"/>
      <c r="AP55" s="1739"/>
      <c r="AQ55" s="1739"/>
      <c r="AR55" s="1739"/>
      <c r="AS55" s="1739"/>
      <c r="AT55" s="1739"/>
      <c r="AU55" s="1739"/>
      <c r="AV55" s="1739"/>
      <c r="AW55" s="1739"/>
      <c r="AX55" s="1739"/>
      <c r="AY55" s="1739"/>
      <c r="AZ55" s="1739"/>
      <c r="BA55" s="1739"/>
      <c r="BB55" s="1739"/>
      <c r="BC55" s="1739"/>
      <c r="BD55" s="1739"/>
      <c r="BE55" s="1739"/>
      <c r="BF55" s="1739"/>
      <c r="BG55" s="1739"/>
      <c r="BH55" s="1739"/>
      <c r="BI55" s="1739"/>
      <c r="BJ55" s="1739"/>
      <c r="BK55" s="1739"/>
      <c r="BL55" s="1739"/>
      <c r="BM55" s="1739"/>
      <c r="BN55" s="1739"/>
      <c r="BO55" s="1739"/>
      <c r="BP55" s="1845" t="s">
        <v>22</v>
      </c>
      <c r="BQ55" s="1845" t="s">
        <v>22</v>
      </c>
      <c r="BR55" s="1845" t="s">
        <v>22</v>
      </c>
      <c r="BS55" s="1845" t="s">
        <v>22</v>
      </c>
      <c r="BT55" s="1947">
        <v>0</v>
      </c>
      <c r="BU55" s="1947">
        <v>0</v>
      </c>
      <c r="BV55" s="1947" t="s">
        <v>22</v>
      </c>
      <c r="BW55" s="1947">
        <v>0</v>
      </c>
    </row>
    <row r="56" spans="1:75" ht="15" customHeight="1" x14ac:dyDescent="0.25">
      <c r="A56" s="1817" t="s">
        <v>43</v>
      </c>
      <c r="B56" s="1818"/>
      <c r="C56" s="1879">
        <v>0</v>
      </c>
      <c r="D56" s="1871"/>
      <c r="E56" s="1872"/>
      <c r="F56" s="1872"/>
      <c r="G56" s="1872"/>
      <c r="H56" s="1873"/>
      <c r="I56" s="1868"/>
      <c r="J56" s="1871"/>
      <c r="K56" s="1868"/>
      <c r="L56" s="1865"/>
      <c r="M56" s="1942" t="s">
        <v>46</v>
      </c>
      <c r="N56" s="1809"/>
      <c r="O56" s="1809"/>
      <c r="P56" s="1738"/>
      <c r="Q56" s="1738"/>
      <c r="R56" s="1738"/>
      <c r="S56" s="1738"/>
      <c r="T56" s="1738"/>
      <c r="U56" s="1738"/>
      <c r="V56" s="1738"/>
      <c r="W56" s="1738"/>
      <c r="X56" s="1739"/>
      <c r="Y56" s="1739"/>
      <c r="Z56" s="1739"/>
      <c r="AA56" s="1751"/>
      <c r="AB56" s="1739"/>
      <c r="AC56" s="1739"/>
      <c r="AD56" s="1736"/>
      <c r="AE56" s="1736"/>
      <c r="AF56" s="1739"/>
      <c r="AG56" s="1739"/>
      <c r="AH56" s="1739"/>
      <c r="AI56" s="1739"/>
      <c r="AJ56" s="1739"/>
      <c r="AK56" s="1739"/>
      <c r="AL56" s="1736"/>
      <c r="AM56" s="1739"/>
      <c r="AN56" s="1739"/>
      <c r="AO56" s="1739"/>
      <c r="AP56" s="1739"/>
      <c r="AQ56" s="1739"/>
      <c r="AR56" s="1739"/>
      <c r="AS56" s="1739"/>
      <c r="AT56" s="1739"/>
      <c r="AU56" s="1739"/>
      <c r="AV56" s="1739"/>
      <c r="AW56" s="1739"/>
      <c r="AX56" s="1739"/>
      <c r="AY56" s="1739"/>
      <c r="AZ56" s="1739"/>
      <c r="BA56" s="1739"/>
      <c r="BB56" s="1739"/>
      <c r="BC56" s="1739"/>
      <c r="BD56" s="1739"/>
      <c r="BE56" s="1739"/>
      <c r="BF56" s="1739"/>
      <c r="BG56" s="1739"/>
      <c r="BH56" s="1739"/>
      <c r="BI56" s="1739"/>
      <c r="BJ56" s="1739"/>
      <c r="BK56" s="1739"/>
      <c r="BL56" s="1739"/>
      <c r="BM56" s="1739"/>
      <c r="BN56" s="1739"/>
      <c r="BO56" s="1739"/>
      <c r="BP56" s="1845" t="s">
        <v>22</v>
      </c>
      <c r="BQ56" s="1845" t="s">
        <v>22</v>
      </c>
      <c r="BR56" s="1845" t="s">
        <v>22</v>
      </c>
      <c r="BS56" s="1845" t="s">
        <v>22</v>
      </c>
      <c r="BT56" s="1947">
        <v>0</v>
      </c>
      <c r="BU56" s="1947">
        <v>0</v>
      </c>
      <c r="BV56" s="1947" t="s">
        <v>22</v>
      </c>
      <c r="BW56" s="1947">
        <v>0</v>
      </c>
    </row>
    <row r="57" spans="1:75" ht="15" customHeight="1" x14ac:dyDescent="0.25">
      <c r="A57" s="2033" t="s">
        <v>57</v>
      </c>
      <c r="B57" s="2034"/>
      <c r="C57" s="1888">
        <v>0</v>
      </c>
      <c r="D57" s="1889"/>
      <c r="E57" s="1890"/>
      <c r="F57" s="1890"/>
      <c r="G57" s="1890"/>
      <c r="H57" s="1891"/>
      <c r="I57" s="1869"/>
      <c r="J57" s="1889"/>
      <c r="K57" s="1869"/>
      <c r="L57" s="1866"/>
      <c r="M57" s="1942" t="s">
        <v>46</v>
      </c>
      <c r="N57" s="1946"/>
      <c r="O57" s="1809"/>
      <c r="P57" s="1738"/>
      <c r="Q57" s="1738"/>
      <c r="R57" s="1738"/>
      <c r="S57" s="1738"/>
      <c r="T57" s="1738"/>
      <c r="U57" s="1738"/>
      <c r="V57" s="1738"/>
      <c r="W57" s="1738"/>
      <c r="X57" s="1739"/>
      <c r="Y57" s="1739"/>
      <c r="Z57" s="1739"/>
      <c r="AA57" s="1751"/>
      <c r="AB57" s="1739"/>
      <c r="AC57" s="1739"/>
      <c r="AD57" s="1736"/>
      <c r="AE57" s="1736"/>
      <c r="AF57" s="1739"/>
      <c r="AG57" s="1739"/>
      <c r="AH57" s="1739"/>
      <c r="AI57" s="1739"/>
      <c r="AJ57" s="1739"/>
      <c r="AK57" s="1739"/>
      <c r="AL57" s="1736"/>
      <c r="AM57" s="1739"/>
      <c r="AN57" s="1739"/>
      <c r="AO57" s="1739"/>
      <c r="AP57" s="1739"/>
      <c r="AQ57" s="1739"/>
      <c r="AR57" s="1739"/>
      <c r="AS57" s="1739"/>
      <c r="AT57" s="1739"/>
      <c r="AU57" s="1739"/>
      <c r="AV57" s="1739"/>
      <c r="AW57" s="1739"/>
      <c r="AX57" s="1739"/>
      <c r="AY57" s="1739"/>
      <c r="AZ57" s="1739"/>
      <c r="BA57" s="1739"/>
      <c r="BB57" s="1739"/>
      <c r="BC57" s="1739"/>
      <c r="BD57" s="1739"/>
      <c r="BE57" s="1739"/>
      <c r="BF57" s="1739"/>
      <c r="BG57" s="1739"/>
      <c r="BH57" s="1739"/>
      <c r="BI57" s="1739"/>
      <c r="BJ57" s="1739"/>
      <c r="BK57" s="1739"/>
      <c r="BL57" s="1739"/>
      <c r="BM57" s="1739"/>
      <c r="BN57" s="1739"/>
      <c r="BO57" s="1739"/>
      <c r="BP57" s="1845" t="s">
        <v>22</v>
      </c>
      <c r="BQ57" s="1845" t="s">
        <v>22</v>
      </c>
      <c r="BR57" s="1845" t="s">
        <v>22</v>
      </c>
      <c r="BS57" s="1845" t="s">
        <v>22</v>
      </c>
      <c r="BT57" s="1947">
        <v>0</v>
      </c>
      <c r="BU57" s="1947">
        <v>0</v>
      </c>
      <c r="BV57" s="1947" t="s">
        <v>22</v>
      </c>
      <c r="BW57" s="1947">
        <v>0</v>
      </c>
    </row>
    <row r="58" spans="1:75" ht="15" customHeight="1" x14ac:dyDescent="0.25">
      <c r="A58" s="1819" t="s">
        <v>58</v>
      </c>
      <c r="B58" s="1820"/>
      <c r="C58" s="1880">
        <v>0</v>
      </c>
      <c r="D58" s="1874"/>
      <c r="E58" s="1875"/>
      <c r="F58" s="1875"/>
      <c r="G58" s="1875"/>
      <c r="H58" s="1876"/>
      <c r="I58" s="1877"/>
      <c r="J58" s="1874"/>
      <c r="K58" s="1877"/>
      <c r="L58" s="1867"/>
      <c r="M58" s="1942" t="s">
        <v>46</v>
      </c>
      <c r="N58" s="1809"/>
      <c r="O58" s="1809"/>
      <c r="P58" s="1738"/>
      <c r="Q58" s="1738"/>
      <c r="R58" s="1738"/>
      <c r="S58" s="1738"/>
      <c r="T58" s="1738"/>
      <c r="U58" s="1738"/>
      <c r="V58" s="1738"/>
      <c r="W58" s="1738"/>
      <c r="X58" s="1739"/>
      <c r="Y58" s="1739"/>
      <c r="Z58" s="1739"/>
      <c r="AA58" s="1751"/>
      <c r="AB58" s="1739"/>
      <c r="AC58" s="1739"/>
      <c r="AD58" s="1736"/>
      <c r="AE58" s="1736"/>
      <c r="AF58" s="1739"/>
      <c r="AG58" s="1739"/>
      <c r="AH58" s="1739"/>
      <c r="AI58" s="1739"/>
      <c r="AJ58" s="1739"/>
      <c r="AK58" s="1739"/>
      <c r="AL58" s="1736"/>
      <c r="AM58" s="1739"/>
      <c r="AN58" s="1739"/>
      <c r="AO58" s="1739"/>
      <c r="AP58" s="1739"/>
      <c r="AQ58" s="1739"/>
      <c r="AR58" s="1739"/>
      <c r="AS58" s="1739"/>
      <c r="AT58" s="1739"/>
      <c r="AU58" s="1739"/>
      <c r="AV58" s="1739"/>
      <c r="AW58" s="1739"/>
      <c r="AX58" s="1739"/>
      <c r="AY58" s="1739"/>
      <c r="AZ58" s="1739"/>
      <c r="BA58" s="1739"/>
      <c r="BB58" s="1739"/>
      <c r="BC58" s="1739"/>
      <c r="BD58" s="1739"/>
      <c r="BE58" s="1739"/>
      <c r="BF58" s="1739"/>
      <c r="BG58" s="1739"/>
      <c r="BH58" s="1739"/>
      <c r="BI58" s="1739"/>
      <c r="BJ58" s="1739"/>
      <c r="BK58" s="1739"/>
      <c r="BL58" s="1739"/>
      <c r="BM58" s="1739"/>
      <c r="BN58" s="1739"/>
      <c r="BO58" s="1739"/>
      <c r="BP58" s="1845" t="s">
        <v>22</v>
      </c>
      <c r="BQ58" s="1845" t="s">
        <v>22</v>
      </c>
      <c r="BR58" s="1845" t="s">
        <v>22</v>
      </c>
      <c r="BS58" s="1845" t="s">
        <v>22</v>
      </c>
      <c r="BT58" s="1947">
        <v>0</v>
      </c>
      <c r="BU58" s="1947">
        <v>0</v>
      </c>
      <c r="BV58" s="1947" t="s">
        <v>22</v>
      </c>
      <c r="BW58" s="1947">
        <v>0</v>
      </c>
    </row>
    <row r="59" spans="1:75" x14ac:dyDescent="0.25">
      <c r="A59" s="1824" t="s">
        <v>60</v>
      </c>
      <c r="B59" s="1736"/>
      <c r="C59" s="1736"/>
      <c r="D59" s="1738"/>
      <c r="E59" s="1738"/>
      <c r="F59" s="1736"/>
      <c r="G59" s="1736"/>
      <c r="H59" s="1736"/>
      <c r="I59" s="1736"/>
      <c r="J59" s="1736"/>
      <c r="K59" s="1736"/>
      <c r="L59" s="1736"/>
      <c r="M59" s="1736"/>
      <c r="N59" s="1750"/>
      <c r="O59" s="1750"/>
      <c r="P59" s="1750"/>
      <c r="Q59" s="1750"/>
      <c r="R59" s="1750"/>
      <c r="S59" s="1750"/>
      <c r="T59" s="1738"/>
      <c r="U59" s="1738"/>
      <c r="V59" s="1738"/>
      <c r="W59" s="1738"/>
      <c r="X59" s="1738"/>
      <c r="Y59" s="1738"/>
      <c r="Z59" s="1736"/>
      <c r="AA59" s="1736"/>
      <c r="AB59" s="1736"/>
      <c r="AC59" s="1736"/>
      <c r="AD59" s="1736"/>
      <c r="AE59" s="1736"/>
      <c r="AF59" s="1736"/>
      <c r="AG59" s="1736"/>
      <c r="AH59" s="1736"/>
      <c r="AI59" s="1736"/>
      <c r="AJ59" s="1736"/>
      <c r="AK59" s="1736"/>
      <c r="AL59" s="1736"/>
      <c r="AM59" s="1736"/>
      <c r="AN59" s="1736"/>
      <c r="AO59" s="1736"/>
      <c r="AP59" s="1736"/>
      <c r="AQ59" s="1736"/>
      <c r="AR59" s="1736"/>
      <c r="AS59" s="1736"/>
      <c r="AT59" s="1736"/>
      <c r="AU59" s="1736"/>
      <c r="AV59" s="1736"/>
      <c r="AW59" s="1736"/>
      <c r="AX59" s="1736"/>
      <c r="AY59" s="1736"/>
      <c r="AZ59" s="1736"/>
      <c r="BA59" s="1736"/>
      <c r="BB59" s="1736"/>
      <c r="BC59" s="1736"/>
      <c r="BD59" s="1736"/>
      <c r="BE59" s="1736"/>
      <c r="BF59" s="1736"/>
      <c r="BG59" s="1736"/>
      <c r="BH59" s="1736"/>
      <c r="BI59" s="1736"/>
      <c r="BJ59" s="1736"/>
      <c r="BK59" s="1736"/>
      <c r="BL59" s="1736"/>
      <c r="BM59" s="1736"/>
      <c r="BN59" s="1736"/>
      <c r="BO59" s="1736"/>
      <c r="BP59" s="1736"/>
      <c r="BQ59" s="1736"/>
      <c r="BR59" s="1736"/>
      <c r="BS59" s="1736"/>
      <c r="BT59" s="1736"/>
      <c r="BU59" s="1736"/>
      <c r="BV59" s="1736"/>
      <c r="BW59" s="1736"/>
    </row>
    <row r="60" spans="1:75" x14ac:dyDescent="0.25">
      <c r="A60" s="2035" t="s">
        <v>61</v>
      </c>
      <c r="B60" s="2035"/>
      <c r="C60" s="1757" t="s">
        <v>35</v>
      </c>
      <c r="D60" s="1736"/>
      <c r="E60" s="1736"/>
      <c r="F60" s="1736"/>
      <c r="G60" s="1736"/>
      <c r="H60" s="1768"/>
      <c r="I60" s="1736"/>
      <c r="J60" s="1736"/>
      <c r="K60" s="1736"/>
      <c r="L60" s="1736"/>
      <c r="M60" s="1736"/>
      <c r="N60" s="1736"/>
      <c r="O60" s="1736"/>
      <c r="P60" s="1736"/>
      <c r="Q60" s="1736"/>
      <c r="R60" s="1736"/>
      <c r="S60" s="1736"/>
      <c r="T60" s="1738"/>
      <c r="U60" s="1738"/>
      <c r="V60" s="1738"/>
      <c r="W60" s="1738"/>
      <c r="X60" s="1738"/>
      <c r="Y60" s="1738"/>
      <c r="Z60" s="1736"/>
      <c r="AA60" s="1736"/>
      <c r="AB60" s="1736"/>
      <c r="AC60" s="1736"/>
      <c r="AD60" s="1736"/>
      <c r="AE60" s="1736"/>
      <c r="AF60" s="1739"/>
      <c r="AG60" s="1739"/>
      <c r="AH60" s="1739"/>
      <c r="AI60" s="1739"/>
      <c r="AJ60" s="1739"/>
      <c r="AK60" s="1739"/>
      <c r="AL60" s="1736"/>
      <c r="AM60" s="1739"/>
      <c r="AN60" s="1739"/>
      <c r="AO60" s="1739"/>
      <c r="AP60" s="1739"/>
      <c r="AQ60" s="1739"/>
      <c r="AR60" s="1739"/>
      <c r="AS60" s="1739"/>
      <c r="AT60" s="1739"/>
      <c r="AU60" s="1739"/>
      <c r="AV60" s="1739"/>
      <c r="AW60" s="1739"/>
      <c r="AX60" s="1739"/>
      <c r="AY60" s="1739"/>
      <c r="AZ60" s="1739"/>
      <c r="BA60" s="1739"/>
      <c r="BB60" s="1739"/>
      <c r="BC60" s="1739"/>
      <c r="BD60" s="1739"/>
      <c r="BE60" s="1739"/>
      <c r="BF60" s="1739"/>
      <c r="BG60" s="1739"/>
      <c r="BH60" s="1739"/>
      <c r="BI60" s="1739"/>
      <c r="BJ60" s="1739"/>
      <c r="BK60" s="1739"/>
      <c r="BL60" s="1739"/>
      <c r="BM60" s="1739"/>
      <c r="BN60" s="1739"/>
      <c r="BO60" s="1739"/>
      <c r="BP60" s="1736"/>
      <c r="BQ60" s="1736"/>
      <c r="BR60" s="1736"/>
      <c r="BS60" s="1736"/>
      <c r="BT60" s="1736"/>
      <c r="BU60" s="1736"/>
      <c r="BV60" s="1739"/>
      <c r="BW60" s="1739"/>
    </row>
    <row r="61" spans="1:75" ht="15" customHeight="1" x14ac:dyDescent="0.25">
      <c r="A61" s="2036" t="s">
        <v>62</v>
      </c>
      <c r="B61" s="2036"/>
      <c r="C61" s="1879">
        <v>0</v>
      </c>
      <c r="D61" s="1956" t="s">
        <v>22</v>
      </c>
      <c r="E61" s="1736"/>
      <c r="F61" s="1768"/>
      <c r="G61" s="1736"/>
      <c r="H61" s="1736"/>
      <c r="I61" s="1736"/>
      <c r="J61" s="1736"/>
      <c r="K61" s="1736"/>
      <c r="L61" s="1736"/>
      <c r="M61" s="1736"/>
      <c r="N61" s="1736"/>
      <c r="O61" s="1736"/>
      <c r="P61" s="1736"/>
      <c r="Q61" s="1736"/>
      <c r="R61" s="1736"/>
      <c r="S61" s="1736"/>
      <c r="T61" s="1738"/>
      <c r="U61" s="1738"/>
      <c r="V61" s="1738"/>
      <c r="W61" s="1738"/>
      <c r="X61" s="1738"/>
      <c r="Y61" s="1738"/>
      <c r="Z61" s="1736"/>
      <c r="AA61" s="1736"/>
      <c r="AB61" s="1736"/>
      <c r="AC61" s="1736"/>
      <c r="AD61" s="1736"/>
      <c r="AE61" s="1736"/>
      <c r="AF61" s="1739"/>
      <c r="AG61" s="1739"/>
      <c r="AH61" s="1739"/>
      <c r="AI61" s="1739"/>
      <c r="AJ61" s="1739"/>
      <c r="AK61" s="1739"/>
      <c r="AL61" s="1736"/>
      <c r="AM61" s="1739"/>
      <c r="AN61" s="1739"/>
      <c r="AO61" s="1739"/>
      <c r="AP61" s="1739"/>
      <c r="AQ61" s="1739"/>
      <c r="AR61" s="1739"/>
      <c r="AS61" s="1739"/>
      <c r="AT61" s="1739"/>
      <c r="AU61" s="1739"/>
      <c r="AV61" s="1739"/>
      <c r="AW61" s="1739"/>
      <c r="AX61" s="1739"/>
      <c r="AY61" s="1739"/>
      <c r="AZ61" s="1739"/>
      <c r="BA61" s="1739"/>
      <c r="BB61" s="1739"/>
      <c r="BC61" s="1739"/>
      <c r="BD61" s="1739"/>
      <c r="BE61" s="1739"/>
      <c r="BF61" s="1739"/>
      <c r="BG61" s="1739"/>
      <c r="BH61" s="1739"/>
      <c r="BI61" s="1739"/>
      <c r="BJ61" s="1739"/>
      <c r="BK61" s="1739"/>
      <c r="BL61" s="1739"/>
      <c r="BM61" s="1739"/>
      <c r="BN61" s="1739"/>
      <c r="BO61" s="1739"/>
      <c r="BP61" s="1845" t="s">
        <v>22</v>
      </c>
      <c r="BQ61" s="1736"/>
      <c r="BR61" s="1736"/>
      <c r="BS61" s="1736"/>
      <c r="BT61" s="1947">
        <v>0</v>
      </c>
      <c r="BU61" s="1736"/>
      <c r="BV61" s="1739"/>
      <c r="BW61" s="1739"/>
    </row>
    <row r="62" spans="1:75" ht="15.75" x14ac:dyDescent="0.25">
      <c r="A62" s="2015" t="s">
        <v>63</v>
      </c>
      <c r="B62" s="1854" t="s">
        <v>64</v>
      </c>
      <c r="C62" s="1909"/>
      <c r="D62" s="1822"/>
      <c r="E62" s="1745"/>
      <c r="F62" s="1822"/>
      <c r="G62" s="1745"/>
      <c r="H62" s="1745"/>
      <c r="I62" s="1745"/>
      <c r="J62" s="1745"/>
      <c r="K62" s="1742"/>
      <c r="L62" s="1742"/>
      <c r="M62" s="1742"/>
      <c r="N62" s="1742"/>
      <c r="O62" s="1742"/>
      <c r="P62" s="1742"/>
      <c r="Q62" s="1742"/>
      <c r="R62" s="1742"/>
      <c r="S62" s="1742"/>
      <c r="T62" s="1738"/>
      <c r="U62" s="1738"/>
      <c r="V62" s="1738"/>
      <c r="W62" s="1738"/>
      <c r="X62" s="1738"/>
      <c r="Y62" s="1738"/>
      <c r="Z62" s="1736"/>
      <c r="AA62" s="1736"/>
      <c r="AB62" s="1736"/>
      <c r="AC62" s="1736"/>
      <c r="AD62" s="1736"/>
      <c r="AE62" s="1736"/>
      <c r="AF62" s="1739"/>
      <c r="AG62" s="1739"/>
      <c r="AH62" s="1739"/>
      <c r="AI62" s="1739"/>
      <c r="AJ62" s="1739"/>
      <c r="AK62" s="1739"/>
      <c r="AL62" s="1736"/>
      <c r="AM62" s="1739"/>
      <c r="AN62" s="1739"/>
      <c r="AO62" s="1739"/>
      <c r="AP62" s="1739"/>
      <c r="AQ62" s="1739"/>
      <c r="AR62" s="1739"/>
      <c r="AS62" s="1739"/>
      <c r="AT62" s="1739"/>
      <c r="AU62" s="1739"/>
      <c r="AV62" s="1739"/>
      <c r="AW62" s="1739"/>
      <c r="AX62" s="1739"/>
      <c r="AY62" s="1739"/>
      <c r="AZ62" s="1739"/>
      <c r="BA62" s="1739"/>
      <c r="BB62" s="1739"/>
      <c r="BC62" s="1739"/>
      <c r="BD62" s="1739"/>
      <c r="BE62" s="1739"/>
      <c r="BF62" s="1739"/>
      <c r="BG62" s="1739"/>
      <c r="BH62" s="1739"/>
      <c r="BI62" s="1739"/>
      <c r="BJ62" s="1739"/>
      <c r="BK62" s="1739"/>
      <c r="BL62" s="1739"/>
      <c r="BM62" s="1739"/>
      <c r="BN62" s="1739"/>
      <c r="BO62" s="1739"/>
      <c r="BP62" s="1736"/>
      <c r="BQ62" s="1736"/>
      <c r="BR62" s="1736"/>
      <c r="BS62" s="1736"/>
      <c r="BT62" s="1736"/>
      <c r="BU62" s="1736"/>
      <c r="BV62" s="1739"/>
      <c r="BW62" s="1739"/>
    </row>
    <row r="63" spans="1:75" ht="15" customHeight="1" x14ac:dyDescent="0.25">
      <c r="A63" s="2016"/>
      <c r="B63" s="1846" t="s">
        <v>65</v>
      </c>
      <c r="C63" s="1863"/>
      <c r="D63" s="1822"/>
      <c r="E63" s="1745"/>
      <c r="F63" s="1822"/>
      <c r="G63" s="1745"/>
      <c r="H63" s="1745"/>
      <c r="I63" s="1745"/>
      <c r="J63" s="1745"/>
      <c r="K63" s="1742"/>
      <c r="L63" s="1742"/>
      <c r="M63" s="1742"/>
      <c r="N63" s="1742"/>
      <c r="O63" s="1742"/>
      <c r="P63" s="1742"/>
      <c r="Q63" s="1742"/>
      <c r="R63" s="1742"/>
      <c r="S63" s="1742"/>
      <c r="T63" s="1738"/>
      <c r="U63" s="1738"/>
      <c r="V63" s="1738"/>
      <c r="W63" s="1738"/>
      <c r="X63" s="1738"/>
      <c r="Y63" s="1738"/>
      <c r="Z63" s="1736"/>
      <c r="AA63" s="1736"/>
      <c r="AB63" s="1736"/>
      <c r="AC63" s="1736"/>
      <c r="AD63" s="1736"/>
      <c r="AE63" s="1736"/>
      <c r="AF63" s="1739"/>
      <c r="AG63" s="1739"/>
      <c r="AH63" s="1739"/>
      <c r="AI63" s="1739"/>
      <c r="AJ63" s="1739"/>
      <c r="AK63" s="1739"/>
      <c r="AL63" s="1736"/>
      <c r="AM63" s="1739"/>
      <c r="AN63" s="1739"/>
      <c r="AO63" s="1739"/>
      <c r="AP63" s="1739"/>
      <c r="AQ63" s="1739"/>
      <c r="AR63" s="1739"/>
      <c r="AS63" s="1739"/>
      <c r="AT63" s="1739"/>
      <c r="AU63" s="1739"/>
      <c r="AV63" s="1739"/>
      <c r="AW63" s="1739"/>
      <c r="AX63" s="1739"/>
      <c r="AY63" s="1739"/>
      <c r="AZ63" s="1739"/>
      <c r="BA63" s="1739"/>
      <c r="BB63" s="1739"/>
      <c r="BC63" s="1739"/>
      <c r="BD63" s="1739"/>
      <c r="BE63" s="1739"/>
      <c r="BF63" s="1739"/>
      <c r="BG63" s="1739"/>
      <c r="BH63" s="1739"/>
      <c r="BI63" s="1739"/>
      <c r="BJ63" s="1739"/>
      <c r="BK63" s="1739"/>
      <c r="BL63" s="1739"/>
      <c r="BM63" s="1739"/>
      <c r="BN63" s="1739"/>
      <c r="BO63" s="1739"/>
      <c r="BP63" s="1736"/>
      <c r="BQ63" s="1736"/>
      <c r="BR63" s="1736"/>
      <c r="BS63" s="1736"/>
      <c r="BT63" s="1736"/>
      <c r="BU63" s="1736"/>
      <c r="BV63" s="1739"/>
      <c r="BW63" s="1739"/>
    </row>
    <row r="64" spans="1:75" ht="21.75" thickBot="1" x14ac:dyDescent="0.3">
      <c r="A64" s="2016"/>
      <c r="B64" s="1847" t="s">
        <v>66</v>
      </c>
      <c r="C64" s="1935"/>
      <c r="D64" s="1822"/>
      <c r="E64" s="1745"/>
      <c r="F64" s="1822"/>
      <c r="G64" s="1745"/>
      <c r="H64" s="1745"/>
      <c r="I64" s="1745"/>
      <c r="J64" s="1745"/>
      <c r="K64" s="1742"/>
      <c r="L64" s="1742"/>
      <c r="M64" s="1742"/>
      <c r="N64" s="1742"/>
      <c r="O64" s="1742"/>
      <c r="P64" s="1742"/>
      <c r="Q64" s="1742"/>
      <c r="R64" s="1742"/>
      <c r="S64" s="1742"/>
      <c r="T64" s="1738"/>
      <c r="U64" s="1738"/>
      <c r="V64" s="1738"/>
      <c r="W64" s="1738"/>
      <c r="X64" s="1738"/>
      <c r="Y64" s="1738"/>
      <c r="Z64" s="1736"/>
      <c r="AA64" s="1736"/>
      <c r="AB64" s="1736"/>
      <c r="AC64" s="1736"/>
      <c r="AD64" s="1736"/>
      <c r="AE64" s="1736"/>
      <c r="AF64" s="1739"/>
      <c r="AG64" s="1739"/>
      <c r="AH64" s="1739"/>
      <c r="AI64" s="1739"/>
      <c r="AJ64" s="1739"/>
      <c r="AK64" s="1739"/>
      <c r="AL64" s="1736"/>
      <c r="AM64" s="1739"/>
      <c r="AN64" s="1739"/>
      <c r="AO64" s="1739"/>
      <c r="AP64" s="1739"/>
      <c r="AQ64" s="1739"/>
      <c r="AR64" s="1739"/>
      <c r="AS64" s="1739"/>
      <c r="AT64" s="1739"/>
      <c r="AU64" s="1739"/>
      <c r="AV64" s="1739"/>
      <c r="AW64" s="1739"/>
      <c r="AX64" s="1739"/>
      <c r="AY64" s="1739"/>
      <c r="AZ64" s="1739"/>
      <c r="BA64" s="1739"/>
      <c r="BB64" s="1739"/>
      <c r="BC64" s="1739"/>
      <c r="BD64" s="1739"/>
      <c r="BE64" s="1739"/>
      <c r="BF64" s="1739"/>
      <c r="BG64" s="1739"/>
      <c r="BH64" s="1739"/>
      <c r="BI64" s="1739"/>
      <c r="BJ64" s="1739"/>
      <c r="BK64" s="1739"/>
      <c r="BL64" s="1739"/>
      <c r="BM64" s="1739"/>
      <c r="BN64" s="1739"/>
      <c r="BO64" s="1739"/>
      <c r="BP64" s="1736"/>
      <c r="BQ64" s="1736"/>
      <c r="BR64" s="1736"/>
      <c r="BS64" s="1736"/>
      <c r="BT64" s="1736"/>
      <c r="BU64" s="1736"/>
      <c r="BV64" s="1739"/>
      <c r="BW64" s="1739"/>
    </row>
    <row r="65" spans="1:75" ht="15" customHeight="1" thickTop="1" x14ac:dyDescent="0.25">
      <c r="A65" s="2023" t="s">
        <v>67</v>
      </c>
      <c r="B65" s="2024"/>
      <c r="C65" s="1939"/>
      <c r="D65" s="1745"/>
      <c r="E65" s="1745"/>
      <c r="F65" s="1745"/>
      <c r="G65" s="1745"/>
      <c r="H65" s="1745"/>
      <c r="I65" s="1745"/>
      <c r="J65" s="1742"/>
      <c r="K65" s="1742"/>
      <c r="L65" s="1742"/>
      <c r="M65" s="1742"/>
      <c r="N65" s="1767"/>
      <c r="O65" s="1767"/>
      <c r="P65" s="1751"/>
      <c r="Q65" s="1751"/>
      <c r="R65" s="1751"/>
      <c r="S65" s="1751"/>
      <c r="T65" s="1738"/>
      <c r="U65" s="1738"/>
      <c r="V65" s="1738"/>
      <c r="W65" s="1738"/>
      <c r="X65" s="1738"/>
      <c r="Y65" s="1738"/>
      <c r="Z65" s="1736"/>
      <c r="AA65" s="1736"/>
      <c r="AB65" s="1736"/>
      <c r="AC65" s="1736"/>
      <c r="AD65" s="1736"/>
      <c r="AE65" s="1736"/>
      <c r="AF65" s="1739"/>
      <c r="AG65" s="1739"/>
      <c r="AH65" s="1739"/>
      <c r="AI65" s="1739"/>
      <c r="AJ65" s="1739"/>
      <c r="AK65" s="1739"/>
      <c r="AL65" s="1736"/>
      <c r="AM65" s="1739"/>
      <c r="AN65" s="1739"/>
      <c r="AO65" s="1739"/>
      <c r="AP65" s="1739"/>
      <c r="AQ65" s="1739"/>
      <c r="AR65" s="1739"/>
      <c r="AS65" s="1739"/>
      <c r="AT65" s="1739"/>
      <c r="AU65" s="1739"/>
      <c r="AV65" s="1739"/>
      <c r="AW65" s="1739"/>
      <c r="AX65" s="1739"/>
      <c r="AY65" s="1739"/>
      <c r="AZ65" s="1739"/>
      <c r="BA65" s="1739"/>
      <c r="BB65" s="1739"/>
      <c r="BC65" s="1739"/>
      <c r="BD65" s="1739"/>
      <c r="BE65" s="1739"/>
      <c r="BF65" s="1739"/>
      <c r="BG65" s="1739"/>
      <c r="BH65" s="1739"/>
      <c r="BI65" s="1739"/>
      <c r="BJ65" s="1739"/>
      <c r="BK65" s="1739"/>
      <c r="BL65" s="1739"/>
      <c r="BM65" s="1739"/>
      <c r="BN65" s="1739"/>
      <c r="BO65" s="1739"/>
      <c r="BP65" s="1736"/>
      <c r="BQ65" s="1736"/>
      <c r="BR65" s="1736"/>
      <c r="BS65" s="1736"/>
      <c r="BT65" s="1736"/>
      <c r="BU65" s="1736"/>
      <c r="BV65" s="1475"/>
      <c r="BW65" s="1475"/>
    </row>
    <row r="66" spans="1:75" ht="15.75" x14ac:dyDescent="0.25">
      <c r="A66" s="2025" t="s">
        <v>68</v>
      </c>
      <c r="B66" s="2026"/>
      <c r="C66" s="1910"/>
      <c r="D66" s="1823"/>
      <c r="E66" s="1745"/>
      <c r="F66" s="1745"/>
      <c r="G66" s="1745"/>
      <c r="H66" s="1745"/>
      <c r="I66" s="1745"/>
      <c r="J66" s="1742"/>
      <c r="K66" s="1742"/>
      <c r="L66" s="1742"/>
      <c r="M66" s="1742"/>
      <c r="N66" s="1767"/>
      <c r="O66" s="1767"/>
      <c r="P66" s="1751"/>
      <c r="Q66" s="1751"/>
      <c r="R66" s="1751"/>
      <c r="S66" s="1751"/>
      <c r="T66" s="1738"/>
      <c r="U66" s="1738"/>
      <c r="V66" s="1738"/>
      <c r="W66" s="1738"/>
      <c r="X66" s="1738"/>
      <c r="Y66" s="1738"/>
      <c r="Z66" s="1736"/>
      <c r="AA66" s="1736"/>
      <c r="AB66" s="1736"/>
      <c r="AC66" s="1736"/>
      <c r="AD66" s="1736"/>
      <c r="AE66" s="1736"/>
      <c r="AF66" s="1739"/>
      <c r="AG66" s="1739"/>
      <c r="AH66" s="1739"/>
      <c r="AI66" s="1739"/>
      <c r="AJ66" s="1739"/>
      <c r="AK66" s="1739"/>
      <c r="AL66" s="1736"/>
      <c r="AM66" s="1739"/>
      <c r="AN66" s="1739"/>
      <c r="AO66" s="1739"/>
      <c r="AP66" s="1739"/>
      <c r="AQ66" s="1739"/>
      <c r="AR66" s="1739"/>
      <c r="AS66" s="1739"/>
      <c r="AT66" s="1739"/>
      <c r="AU66" s="1739"/>
      <c r="AV66" s="1739"/>
      <c r="AW66" s="1739"/>
      <c r="AX66" s="1739"/>
      <c r="AY66" s="1739"/>
      <c r="AZ66" s="1739"/>
      <c r="BA66" s="1739"/>
      <c r="BB66" s="1739"/>
      <c r="BC66" s="1739"/>
      <c r="BD66" s="1739"/>
      <c r="BE66" s="1739"/>
      <c r="BF66" s="1739"/>
      <c r="BG66" s="1739"/>
      <c r="BH66" s="1739"/>
      <c r="BI66" s="1739"/>
      <c r="BJ66" s="1739"/>
      <c r="BK66" s="1739"/>
      <c r="BL66" s="1739"/>
      <c r="BM66" s="1739"/>
      <c r="BN66" s="1739"/>
      <c r="BO66" s="1739"/>
      <c r="BP66" s="1736"/>
      <c r="BQ66" s="1736"/>
      <c r="BR66" s="1736"/>
      <c r="BS66" s="1736"/>
      <c r="BT66" s="1736"/>
      <c r="BU66" s="1736"/>
      <c r="BV66" s="1475"/>
      <c r="BW66" s="1475"/>
    </row>
    <row r="67" spans="1:75" ht="15" customHeight="1" x14ac:dyDescent="0.25">
      <c r="A67" s="2025" t="s">
        <v>69</v>
      </c>
      <c r="B67" s="2026"/>
      <c r="C67" s="1910"/>
      <c r="D67" s="1745"/>
      <c r="E67" s="1745"/>
      <c r="F67" s="1745"/>
      <c r="G67" s="1745"/>
      <c r="H67" s="1745"/>
      <c r="I67" s="1745"/>
      <c r="J67" s="1742"/>
      <c r="K67" s="1742"/>
      <c r="L67" s="1742"/>
      <c r="M67" s="1742"/>
      <c r="N67" s="1767"/>
      <c r="O67" s="1767"/>
      <c r="P67" s="1751"/>
      <c r="Q67" s="1751"/>
      <c r="R67" s="1751"/>
      <c r="S67" s="1751"/>
      <c r="T67" s="1738"/>
      <c r="U67" s="1738"/>
      <c r="V67" s="1738"/>
      <c r="W67" s="1738"/>
      <c r="X67" s="1738"/>
      <c r="Y67" s="1738"/>
      <c r="Z67" s="1736"/>
      <c r="AA67" s="1736"/>
      <c r="AB67" s="1736"/>
      <c r="AC67" s="1736"/>
      <c r="AD67" s="1736"/>
      <c r="AE67" s="1736"/>
      <c r="AF67" s="1739"/>
      <c r="AG67" s="1739"/>
      <c r="AH67" s="1739"/>
      <c r="AI67" s="1739"/>
      <c r="AJ67" s="1739"/>
      <c r="AK67" s="1739"/>
      <c r="AL67" s="1736"/>
      <c r="AM67" s="1739"/>
      <c r="AN67" s="1739"/>
      <c r="AO67" s="1739"/>
      <c r="AP67" s="1739"/>
      <c r="AQ67" s="1739"/>
      <c r="AR67" s="1739"/>
      <c r="AS67" s="1739"/>
      <c r="AT67" s="1739"/>
      <c r="AU67" s="1739"/>
      <c r="AV67" s="1739"/>
      <c r="AW67" s="1739"/>
      <c r="AX67" s="1739"/>
      <c r="AY67" s="1739"/>
      <c r="AZ67" s="1739"/>
      <c r="BA67" s="1739"/>
      <c r="BB67" s="1739"/>
      <c r="BC67" s="1739"/>
      <c r="BD67" s="1739"/>
      <c r="BE67" s="1739"/>
      <c r="BF67" s="1739"/>
      <c r="BG67" s="1739"/>
      <c r="BH67" s="1739"/>
      <c r="BI67" s="1739"/>
      <c r="BJ67" s="1739"/>
      <c r="BK67" s="1739"/>
      <c r="BL67" s="1739"/>
      <c r="BM67" s="1739"/>
      <c r="BN67" s="1739"/>
      <c r="BO67" s="1739"/>
      <c r="BP67" s="1736"/>
      <c r="BQ67" s="1736"/>
      <c r="BR67" s="1736"/>
      <c r="BS67" s="1736"/>
      <c r="BT67" s="1736"/>
      <c r="BU67" s="1736"/>
      <c r="BV67" s="1475"/>
      <c r="BW67" s="1475"/>
    </row>
    <row r="68" spans="1:75" ht="15" customHeight="1" x14ac:dyDescent="0.25">
      <c r="A68" s="2027" t="s">
        <v>70</v>
      </c>
      <c r="B68" s="2028"/>
      <c r="C68" s="1910"/>
      <c r="D68" s="1745"/>
      <c r="E68" s="1745"/>
      <c r="F68" s="1745"/>
      <c r="G68" s="1745"/>
      <c r="H68" s="1745"/>
      <c r="I68" s="1745"/>
      <c r="J68" s="1742"/>
      <c r="K68" s="1742"/>
      <c r="L68" s="1742"/>
      <c r="M68" s="1742"/>
      <c r="N68" s="1767"/>
      <c r="O68" s="1767"/>
      <c r="P68" s="1751"/>
      <c r="Q68" s="1751"/>
      <c r="R68" s="1751"/>
      <c r="S68" s="1751"/>
      <c r="T68" s="1738"/>
      <c r="U68" s="1738"/>
      <c r="V68" s="1738"/>
      <c r="W68" s="1738"/>
      <c r="X68" s="1738"/>
      <c r="Y68" s="1738"/>
      <c r="Z68" s="1736"/>
      <c r="AA68" s="1736"/>
      <c r="AB68" s="1736"/>
      <c r="AC68" s="1736"/>
      <c r="AD68" s="1736"/>
      <c r="AE68" s="1736"/>
      <c r="AF68" s="1739"/>
      <c r="AG68" s="1739"/>
      <c r="AH68" s="1739"/>
      <c r="AI68" s="1739"/>
      <c r="AJ68" s="1739"/>
      <c r="AK68" s="1739"/>
      <c r="AL68" s="1736"/>
      <c r="AM68" s="1739"/>
      <c r="AN68" s="1739"/>
      <c r="AO68" s="1739"/>
      <c r="AP68" s="1739"/>
      <c r="AQ68" s="1739"/>
      <c r="AR68" s="1739"/>
      <c r="AS68" s="1739"/>
      <c r="AT68" s="1739"/>
      <c r="AU68" s="1739"/>
      <c r="AV68" s="1739"/>
      <c r="AW68" s="1739"/>
      <c r="AX68" s="1739"/>
      <c r="AY68" s="1739"/>
      <c r="AZ68" s="1739"/>
      <c r="BA68" s="1739"/>
      <c r="BB68" s="1739"/>
      <c r="BC68" s="1739"/>
      <c r="BD68" s="1739"/>
      <c r="BE68" s="1739"/>
      <c r="BF68" s="1739"/>
      <c r="BG68" s="1739"/>
      <c r="BH68" s="1739"/>
      <c r="BI68" s="1739"/>
      <c r="BJ68" s="1739"/>
      <c r="BK68" s="1739"/>
      <c r="BL68" s="1739"/>
      <c r="BM68" s="1739"/>
      <c r="BN68" s="1739"/>
      <c r="BO68" s="1739"/>
      <c r="BP68" s="1736"/>
      <c r="BQ68" s="1736"/>
      <c r="BR68" s="1736"/>
      <c r="BS68" s="1736"/>
      <c r="BT68" s="1736"/>
      <c r="BU68" s="1736"/>
      <c r="BV68" s="1475"/>
      <c r="BW68" s="1475"/>
    </row>
    <row r="69" spans="1:75" ht="15" customHeight="1" x14ac:dyDescent="0.25">
      <c r="A69" s="1824" t="s">
        <v>71</v>
      </c>
      <c r="B69" s="1795"/>
      <c r="C69" s="1795"/>
      <c r="D69" s="1795"/>
      <c r="E69" s="1795"/>
      <c r="F69" s="1745"/>
      <c r="G69" s="1742"/>
      <c r="H69" s="1742"/>
      <c r="I69" s="1767"/>
      <c r="J69" s="1767"/>
      <c r="K69" s="1767"/>
      <c r="L69" s="1767"/>
      <c r="M69" s="1767"/>
      <c r="N69" s="1767"/>
      <c r="O69" s="1738"/>
      <c r="P69" s="1738"/>
      <c r="Q69" s="1738"/>
      <c r="R69" s="1738"/>
      <c r="S69" s="1738"/>
      <c r="T69" s="1738"/>
      <c r="U69" s="1736"/>
      <c r="V69" s="1736"/>
      <c r="W69" s="1736"/>
      <c r="X69" s="1736"/>
      <c r="Y69" s="1736"/>
      <c r="Z69" s="1736"/>
      <c r="AA69" s="1736"/>
      <c r="AB69" s="1736"/>
      <c r="AC69" s="1736"/>
      <c r="AD69" s="1736"/>
      <c r="AE69" s="1736"/>
      <c r="AF69" s="1736"/>
      <c r="AG69" s="1736"/>
      <c r="AH69" s="1736"/>
      <c r="AI69" s="1736"/>
      <c r="AJ69" s="1736"/>
      <c r="AK69" s="1736"/>
      <c r="AL69" s="1736"/>
      <c r="AM69" s="1736"/>
      <c r="AN69" s="1736"/>
      <c r="AO69" s="1736"/>
      <c r="AP69" s="1736"/>
      <c r="AQ69" s="1736"/>
      <c r="AR69" s="1736"/>
      <c r="AS69" s="1736"/>
      <c r="AT69" s="1736"/>
      <c r="AU69" s="1736"/>
      <c r="AV69" s="1736"/>
      <c r="AW69" s="1736"/>
      <c r="AX69" s="1736"/>
      <c r="AY69" s="1736"/>
      <c r="AZ69" s="1736"/>
      <c r="BA69" s="1736"/>
      <c r="BB69" s="1736"/>
      <c r="BC69" s="1736"/>
      <c r="BD69" s="1736"/>
      <c r="BE69" s="1736"/>
      <c r="BF69" s="1736"/>
      <c r="BG69" s="1736"/>
      <c r="BH69" s="1736"/>
      <c r="BI69" s="1736"/>
      <c r="BJ69" s="1736"/>
      <c r="BK69" s="1736"/>
      <c r="BL69" s="1736"/>
      <c r="BM69" s="1736"/>
      <c r="BN69" s="1736"/>
      <c r="BO69" s="1736"/>
      <c r="BP69" s="1736"/>
      <c r="BQ69" s="1736"/>
      <c r="BR69" s="1736"/>
      <c r="BS69" s="1736"/>
      <c r="BT69" s="1736"/>
      <c r="BU69" s="1736"/>
      <c r="BV69" s="1475"/>
      <c r="BW69" s="1475"/>
    </row>
    <row r="70" spans="1:75" ht="15.75" x14ac:dyDescent="0.25">
      <c r="A70" s="2058" t="s">
        <v>72</v>
      </c>
      <c r="B70" s="2059"/>
      <c r="C70" s="1797" t="s">
        <v>35</v>
      </c>
      <c r="D70" s="1748" t="s">
        <v>16</v>
      </c>
      <c r="E70" s="1771" t="s">
        <v>17</v>
      </c>
      <c r="F70" s="1745"/>
      <c r="G70" s="1742"/>
      <c r="H70" s="1742"/>
      <c r="I70" s="1767"/>
      <c r="J70" s="1767"/>
      <c r="K70" s="1767"/>
      <c r="L70" s="1767"/>
      <c r="M70" s="1767"/>
      <c r="N70" s="1767"/>
      <c r="O70" s="1738"/>
      <c r="P70" s="1738"/>
      <c r="Q70" s="1738"/>
      <c r="R70" s="1738"/>
      <c r="S70" s="1738"/>
      <c r="T70" s="1738"/>
      <c r="U70" s="1736"/>
      <c r="V70" s="1736"/>
      <c r="W70" s="1736"/>
      <c r="X70" s="1736"/>
      <c r="Y70" s="1736"/>
      <c r="Z70" s="1736"/>
      <c r="AA70" s="1736"/>
      <c r="AB70" s="1736"/>
      <c r="AC70" s="1736"/>
      <c r="AD70" s="1736"/>
      <c r="AE70" s="1736"/>
      <c r="AF70" s="1739"/>
      <c r="AG70" s="1739"/>
      <c r="AH70" s="1739"/>
      <c r="AI70" s="1739"/>
      <c r="AJ70" s="1739"/>
      <c r="AK70" s="1739"/>
      <c r="AL70" s="1736"/>
      <c r="AM70" s="1736"/>
      <c r="AN70" s="1736"/>
      <c r="AO70" s="1736"/>
      <c r="AP70" s="1736"/>
      <c r="AQ70" s="1736"/>
      <c r="AR70" s="1736"/>
      <c r="AS70" s="1736"/>
      <c r="AT70" s="1736"/>
      <c r="AU70" s="1736"/>
      <c r="AV70" s="1736"/>
      <c r="AW70" s="1736"/>
      <c r="AX70" s="1736"/>
      <c r="AY70" s="1736"/>
      <c r="AZ70" s="1739"/>
      <c r="BA70" s="1739"/>
      <c r="BB70" s="1739"/>
      <c r="BC70" s="1739"/>
      <c r="BD70" s="1739"/>
      <c r="BE70" s="1739"/>
      <c r="BF70" s="1739"/>
      <c r="BG70" s="1739"/>
      <c r="BH70" s="1739"/>
      <c r="BI70" s="1739"/>
      <c r="BJ70" s="1739"/>
      <c r="BK70" s="1739"/>
      <c r="BL70" s="1739"/>
      <c r="BM70" s="1739"/>
      <c r="BN70" s="1739"/>
      <c r="BO70" s="1739"/>
      <c r="BP70" s="1736"/>
      <c r="BQ70" s="1736"/>
      <c r="BR70" s="1736"/>
      <c r="BS70" s="1736"/>
      <c r="BT70" s="1736"/>
      <c r="BU70" s="1736"/>
      <c r="BV70" s="1475"/>
      <c r="BW70" s="1475"/>
    </row>
    <row r="71" spans="1:75" ht="43.5" x14ac:dyDescent="0.25">
      <c r="A71" s="2060" t="s">
        <v>73</v>
      </c>
      <c r="B71" s="1855" t="s">
        <v>74</v>
      </c>
      <c r="C71" s="1878">
        <v>0</v>
      </c>
      <c r="D71" s="1882"/>
      <c r="E71" s="1899"/>
      <c r="F71" s="1745"/>
      <c r="G71" s="1745"/>
      <c r="H71" s="1745"/>
      <c r="I71" s="1745"/>
      <c r="J71" s="1742"/>
      <c r="K71" s="1742"/>
      <c r="L71" s="1742"/>
      <c r="M71" s="1742"/>
      <c r="N71" s="1767"/>
      <c r="O71" s="1767"/>
      <c r="P71" s="1751"/>
      <c r="Q71" s="1751"/>
      <c r="R71" s="1751"/>
      <c r="S71" s="1751"/>
      <c r="T71" s="1738"/>
      <c r="U71" s="1738"/>
      <c r="V71" s="1738"/>
      <c r="W71" s="1738"/>
      <c r="X71" s="1738"/>
      <c r="Y71" s="1738"/>
      <c r="Z71" s="1736"/>
      <c r="AA71" s="1736"/>
      <c r="AB71" s="1736"/>
      <c r="AC71" s="1736"/>
      <c r="AD71" s="1736"/>
      <c r="AE71" s="1736"/>
      <c r="AF71" s="1739"/>
      <c r="AG71" s="1739"/>
      <c r="AH71" s="1739"/>
      <c r="AI71" s="1739"/>
      <c r="AJ71" s="1739"/>
      <c r="AK71" s="1739"/>
      <c r="AL71" s="1736"/>
      <c r="AM71" s="1736"/>
      <c r="AN71" s="1736"/>
      <c r="AO71" s="1736"/>
      <c r="AP71" s="1736"/>
      <c r="AQ71" s="1736"/>
      <c r="AR71" s="1736"/>
      <c r="AS71" s="1736"/>
      <c r="AT71" s="1736"/>
      <c r="AU71" s="1736"/>
      <c r="AV71" s="1736"/>
      <c r="AW71" s="1736"/>
      <c r="AX71" s="1736"/>
      <c r="AY71" s="1736"/>
      <c r="AZ71" s="1739"/>
      <c r="BA71" s="1739"/>
      <c r="BB71" s="1739"/>
      <c r="BC71" s="1739"/>
      <c r="BD71" s="1739"/>
      <c r="BE71" s="1739"/>
      <c r="BF71" s="1739"/>
      <c r="BG71" s="1739"/>
      <c r="BH71" s="1739"/>
      <c r="BI71" s="1739"/>
      <c r="BJ71" s="1739"/>
      <c r="BK71" s="1739"/>
      <c r="BL71" s="1739"/>
      <c r="BM71" s="1739"/>
      <c r="BN71" s="1739"/>
      <c r="BO71" s="1739"/>
      <c r="BP71" s="1736"/>
      <c r="BQ71" s="1736"/>
      <c r="BR71" s="1736"/>
      <c r="BS71" s="1736"/>
      <c r="BT71" s="1736"/>
      <c r="BU71" s="1736"/>
      <c r="BV71" s="1475"/>
      <c r="BW71" s="1475"/>
    </row>
    <row r="72" spans="1:75" ht="43.5" x14ac:dyDescent="0.25">
      <c r="A72" s="2061"/>
      <c r="B72" s="1856" t="s">
        <v>75</v>
      </c>
      <c r="C72" s="1880">
        <v>0</v>
      </c>
      <c r="D72" s="1874"/>
      <c r="E72" s="1877"/>
      <c r="F72" s="1745"/>
      <c r="G72" s="1745"/>
      <c r="H72" s="1745"/>
      <c r="I72" s="1745"/>
      <c r="J72" s="1742"/>
      <c r="K72" s="1742"/>
      <c r="L72" s="1742"/>
      <c r="M72" s="1742"/>
      <c r="N72" s="1767"/>
      <c r="O72" s="1767"/>
      <c r="P72" s="1751"/>
      <c r="Q72" s="1751"/>
      <c r="R72" s="1751"/>
      <c r="S72" s="1751"/>
      <c r="T72" s="1738"/>
      <c r="U72" s="1738"/>
      <c r="V72" s="1738"/>
      <c r="W72" s="1738"/>
      <c r="X72" s="1738"/>
      <c r="Y72" s="1738"/>
      <c r="Z72" s="1736"/>
      <c r="AA72" s="1736"/>
      <c r="AB72" s="1736"/>
      <c r="AC72" s="1736"/>
      <c r="AD72" s="1736"/>
      <c r="AE72" s="1736"/>
      <c r="AF72" s="1739"/>
      <c r="AG72" s="1739"/>
      <c r="AH72" s="1739"/>
      <c r="AI72" s="1739"/>
      <c r="AJ72" s="1739"/>
      <c r="AK72" s="1739"/>
      <c r="AL72" s="1736"/>
      <c r="AM72" s="1736"/>
      <c r="AN72" s="1736"/>
      <c r="AO72" s="1736"/>
      <c r="AP72" s="1736"/>
      <c r="AQ72" s="1736"/>
      <c r="AR72" s="1736"/>
      <c r="AS72" s="1736"/>
      <c r="AT72" s="1736"/>
      <c r="AU72" s="1736"/>
      <c r="AV72" s="1736"/>
      <c r="AW72" s="1736"/>
      <c r="AX72" s="1736"/>
      <c r="AY72" s="1736"/>
      <c r="AZ72" s="1739"/>
      <c r="BA72" s="1739"/>
      <c r="BB72" s="1739"/>
      <c r="BC72" s="1739"/>
      <c r="BD72" s="1739"/>
      <c r="BE72" s="1739"/>
      <c r="BF72" s="1739"/>
      <c r="BG72" s="1739"/>
      <c r="BH72" s="1739"/>
      <c r="BI72" s="1739"/>
      <c r="BJ72" s="1739"/>
      <c r="BK72" s="1739"/>
      <c r="BL72" s="1739"/>
      <c r="BM72" s="1739"/>
      <c r="BN72" s="1739"/>
      <c r="BO72" s="1739"/>
      <c r="BP72" s="1736"/>
      <c r="BQ72" s="1736"/>
      <c r="BR72" s="1736"/>
      <c r="BS72" s="1736"/>
      <c r="BT72" s="1736"/>
      <c r="BU72" s="1736"/>
      <c r="BV72" s="1475"/>
      <c r="BW72" s="1475"/>
    </row>
    <row r="73" spans="1:75" ht="15.75" x14ac:dyDescent="0.25">
      <c r="A73" s="2062" t="s">
        <v>76</v>
      </c>
      <c r="B73" s="2063"/>
      <c r="C73" s="1940">
        <v>0</v>
      </c>
      <c r="D73" s="1918"/>
      <c r="E73" s="1906"/>
      <c r="F73" s="1745"/>
      <c r="G73" s="1745"/>
      <c r="H73" s="1745"/>
      <c r="I73" s="1745"/>
      <c r="J73" s="1742"/>
      <c r="K73" s="1742"/>
      <c r="L73" s="1742"/>
      <c r="M73" s="1742"/>
      <c r="N73" s="1767"/>
      <c r="O73" s="1767"/>
      <c r="P73" s="1751"/>
      <c r="Q73" s="1751"/>
      <c r="R73" s="1751"/>
      <c r="S73" s="1751"/>
      <c r="T73" s="1738"/>
      <c r="U73" s="1738"/>
      <c r="V73" s="1738"/>
      <c r="W73" s="1738"/>
      <c r="X73" s="1738"/>
      <c r="Y73" s="1738"/>
      <c r="Z73" s="1736"/>
      <c r="AA73" s="1736"/>
      <c r="AB73" s="1736"/>
      <c r="AC73" s="1736"/>
      <c r="AD73" s="1736"/>
      <c r="AE73" s="1736"/>
      <c r="AF73" s="1739"/>
      <c r="AG73" s="1739"/>
      <c r="AH73" s="1739"/>
      <c r="AI73" s="1739"/>
      <c r="AJ73" s="1739"/>
      <c r="AK73" s="1739"/>
      <c r="AL73" s="1736"/>
      <c r="AM73" s="1736"/>
      <c r="AN73" s="1736"/>
      <c r="AO73" s="1736"/>
      <c r="AP73" s="1736"/>
      <c r="AQ73" s="1736"/>
      <c r="AR73" s="1736"/>
      <c r="AS73" s="1736"/>
      <c r="AT73" s="1736"/>
      <c r="AU73" s="1736"/>
      <c r="AV73" s="1736"/>
      <c r="AW73" s="1736"/>
      <c r="AX73" s="1736"/>
      <c r="AY73" s="1736"/>
      <c r="AZ73" s="1739"/>
      <c r="BA73" s="1739"/>
      <c r="BB73" s="1739"/>
      <c r="BC73" s="1739"/>
      <c r="BD73" s="1739"/>
      <c r="BE73" s="1739"/>
      <c r="BF73" s="1739"/>
      <c r="BG73" s="1739"/>
      <c r="BH73" s="1739"/>
      <c r="BI73" s="1739"/>
      <c r="BJ73" s="1739"/>
      <c r="BK73" s="1739"/>
      <c r="BL73" s="1739"/>
      <c r="BM73" s="1739"/>
      <c r="BN73" s="1739"/>
      <c r="BO73" s="1739"/>
      <c r="BP73" s="1736"/>
      <c r="BQ73" s="1736"/>
      <c r="BR73" s="1736"/>
      <c r="BS73" s="1736"/>
      <c r="BT73" s="1736"/>
      <c r="BU73" s="1736"/>
      <c r="BV73" s="1475"/>
      <c r="BW73" s="1475"/>
    </row>
    <row r="74" spans="1:75" ht="15" customHeight="1" x14ac:dyDescent="0.25">
      <c r="A74" s="2062" t="s">
        <v>77</v>
      </c>
      <c r="B74" s="2063"/>
      <c r="C74" s="1897">
        <v>0</v>
      </c>
      <c r="D74" s="1912"/>
      <c r="E74" s="1915"/>
      <c r="F74" s="1750"/>
      <c r="G74" s="1750"/>
      <c r="H74" s="1750"/>
      <c r="I74" s="1736"/>
      <c r="J74" s="1738"/>
      <c r="K74" s="1736"/>
      <c r="L74" s="1736"/>
      <c r="M74" s="1736"/>
      <c r="N74" s="1760"/>
      <c r="O74" s="1760"/>
      <c r="P74" s="1736"/>
      <c r="Q74" s="1736"/>
      <c r="R74" s="1736"/>
      <c r="S74" s="1736"/>
      <c r="T74" s="1738"/>
      <c r="U74" s="1738"/>
      <c r="V74" s="1738"/>
      <c r="W74" s="1738"/>
      <c r="X74" s="1738"/>
      <c r="Y74" s="1738"/>
      <c r="Z74" s="1736"/>
      <c r="AA74" s="1736"/>
      <c r="AB74" s="1736"/>
      <c r="AC74" s="1736"/>
      <c r="AD74" s="1736"/>
      <c r="AE74" s="1736"/>
      <c r="AF74" s="1739"/>
      <c r="AG74" s="1739"/>
      <c r="AH74" s="1739"/>
      <c r="AI74" s="1739"/>
      <c r="AJ74" s="1739"/>
      <c r="AK74" s="1739"/>
      <c r="AL74" s="1736"/>
      <c r="AM74" s="1736"/>
      <c r="AN74" s="1736"/>
      <c r="AO74" s="1736"/>
      <c r="AP74" s="1736"/>
      <c r="AQ74" s="1736"/>
      <c r="AR74" s="1736"/>
      <c r="AS74" s="1736"/>
      <c r="AT74" s="1736"/>
      <c r="AU74" s="1736"/>
      <c r="AV74" s="1736"/>
      <c r="AW74" s="1736"/>
      <c r="AX74" s="1736"/>
      <c r="AY74" s="1736"/>
      <c r="AZ74" s="1739"/>
      <c r="BA74" s="1739"/>
      <c r="BB74" s="1739"/>
      <c r="BC74" s="1739"/>
      <c r="BD74" s="1739"/>
      <c r="BE74" s="1739"/>
      <c r="BF74" s="1739"/>
      <c r="BG74" s="1739"/>
      <c r="BH74" s="1739"/>
      <c r="BI74" s="1739"/>
      <c r="BJ74" s="1739"/>
      <c r="BK74" s="1739"/>
      <c r="BL74" s="1739"/>
      <c r="BM74" s="1739"/>
      <c r="BN74" s="1739"/>
      <c r="BO74" s="1739"/>
      <c r="BP74" s="1736"/>
      <c r="BQ74" s="1736"/>
      <c r="BR74" s="1736"/>
      <c r="BS74" s="1736"/>
      <c r="BT74" s="1736"/>
      <c r="BU74" s="1736"/>
      <c r="BV74" s="1475"/>
      <c r="BW74" s="1475"/>
    </row>
    <row r="75" spans="1:75" ht="15" customHeight="1" x14ac:dyDescent="0.25">
      <c r="A75" s="2064" t="s">
        <v>78</v>
      </c>
      <c r="B75" s="2065"/>
      <c r="C75" s="1934">
        <v>0</v>
      </c>
      <c r="D75" s="1920"/>
      <c r="E75" s="1904"/>
      <c r="F75" s="1736"/>
      <c r="G75" s="1750"/>
      <c r="H75" s="1736"/>
      <c r="I75" s="1738"/>
      <c r="J75" s="1736"/>
      <c r="K75" s="1736"/>
      <c r="L75" s="1736"/>
      <c r="M75" s="1760"/>
      <c r="N75" s="1760"/>
      <c r="O75" s="1760"/>
      <c r="P75" s="1736"/>
      <c r="Q75" s="1736"/>
      <c r="R75" s="1736"/>
      <c r="S75" s="1736"/>
      <c r="T75" s="1738"/>
      <c r="U75" s="1738"/>
      <c r="V75" s="1738"/>
      <c r="W75" s="1738"/>
      <c r="X75" s="1738"/>
      <c r="Y75" s="1738"/>
      <c r="Z75" s="1736"/>
      <c r="AA75" s="1736"/>
      <c r="AB75" s="1736"/>
      <c r="AC75" s="1736"/>
      <c r="AD75" s="1736"/>
      <c r="AE75" s="1736"/>
      <c r="AF75" s="1739"/>
      <c r="AG75" s="1739"/>
      <c r="AH75" s="1739"/>
      <c r="AI75" s="1739"/>
      <c r="AJ75" s="1739"/>
      <c r="AK75" s="1739"/>
      <c r="AL75" s="1736"/>
      <c r="AM75" s="1736"/>
      <c r="AN75" s="1736"/>
      <c r="AO75" s="1736"/>
      <c r="AP75" s="1736"/>
      <c r="AQ75" s="1736"/>
      <c r="AR75" s="1736"/>
      <c r="AS75" s="1736"/>
      <c r="AT75" s="1736"/>
      <c r="AU75" s="1736"/>
      <c r="AV75" s="1736"/>
      <c r="AW75" s="1736"/>
      <c r="AX75" s="1736"/>
      <c r="AY75" s="1736"/>
      <c r="AZ75" s="1739"/>
      <c r="BA75" s="1739"/>
      <c r="BB75" s="1739"/>
      <c r="BC75" s="1739"/>
      <c r="BD75" s="1739"/>
      <c r="BE75" s="1739"/>
      <c r="BF75" s="1739"/>
      <c r="BG75" s="1739"/>
      <c r="BH75" s="1739"/>
      <c r="BI75" s="1739"/>
      <c r="BJ75" s="1739"/>
      <c r="BK75" s="1739"/>
      <c r="BL75" s="1739"/>
      <c r="BM75" s="1739"/>
      <c r="BN75" s="1739"/>
      <c r="BO75" s="1739"/>
      <c r="BP75" s="1736"/>
      <c r="BQ75" s="1736"/>
      <c r="BR75" s="1736"/>
      <c r="BS75" s="1736"/>
      <c r="BT75" s="1736"/>
      <c r="BU75" s="1736"/>
      <c r="BV75" s="1475"/>
      <c r="BW75" s="1475"/>
    </row>
    <row r="76" spans="1:75" ht="15.75" x14ac:dyDescent="0.25">
      <c r="A76" s="1824" t="s">
        <v>79</v>
      </c>
      <c r="B76" s="1795"/>
      <c r="C76" s="1795"/>
      <c r="D76" s="1795"/>
      <c r="E76" s="1795"/>
      <c r="F76" s="1736"/>
      <c r="G76" s="1750"/>
      <c r="H76" s="1736"/>
      <c r="I76" s="1738"/>
      <c r="J76" s="1736"/>
      <c r="K76" s="1736"/>
      <c r="L76" s="1736"/>
      <c r="M76" s="1760"/>
      <c r="N76" s="1760"/>
      <c r="O76" s="1760"/>
      <c r="P76" s="1736"/>
      <c r="Q76" s="1736"/>
      <c r="R76" s="1736"/>
      <c r="S76" s="1736"/>
      <c r="T76" s="1738"/>
      <c r="U76" s="1738"/>
      <c r="V76" s="1738"/>
      <c r="W76" s="1738"/>
      <c r="X76" s="1738"/>
      <c r="Y76" s="1738"/>
      <c r="Z76" s="1736"/>
      <c r="AA76" s="1736"/>
      <c r="AB76" s="1736"/>
      <c r="AC76" s="1736"/>
      <c r="AD76" s="1736"/>
      <c r="AE76" s="1736"/>
      <c r="AF76" s="1736"/>
      <c r="AG76" s="1736"/>
      <c r="AH76" s="1736"/>
      <c r="AI76" s="1736"/>
      <c r="AJ76" s="1736"/>
      <c r="AK76" s="1736"/>
      <c r="AL76" s="1736"/>
      <c r="AM76" s="1736"/>
      <c r="AN76" s="1736"/>
      <c r="AO76" s="1736"/>
      <c r="AP76" s="1736"/>
      <c r="AQ76" s="1736"/>
      <c r="AR76" s="1736"/>
      <c r="AS76" s="1736"/>
      <c r="AT76" s="1736"/>
      <c r="AU76" s="1736"/>
      <c r="AV76" s="1736"/>
      <c r="AW76" s="1736"/>
      <c r="AX76" s="1736"/>
      <c r="AY76" s="1736"/>
      <c r="AZ76" s="1736"/>
      <c r="BA76" s="1736"/>
      <c r="BB76" s="1736"/>
      <c r="BC76" s="1736"/>
      <c r="BD76" s="1736"/>
      <c r="BE76" s="1736"/>
      <c r="BF76" s="1736"/>
      <c r="BG76" s="1736"/>
      <c r="BH76" s="1736"/>
      <c r="BI76" s="1736"/>
      <c r="BJ76" s="1736"/>
      <c r="BK76" s="1736"/>
      <c r="BL76" s="1736"/>
      <c r="BM76" s="1736"/>
      <c r="BN76" s="1736"/>
      <c r="BO76" s="1736"/>
      <c r="BP76" s="1736"/>
      <c r="BQ76" s="1736"/>
      <c r="BR76" s="1736"/>
      <c r="BS76" s="1736"/>
      <c r="BT76" s="1736"/>
      <c r="BU76" s="1736"/>
      <c r="BV76" s="1475"/>
      <c r="BW76" s="1475"/>
    </row>
    <row r="77" spans="1:75" ht="15" customHeight="1" x14ac:dyDescent="0.25">
      <c r="A77" s="2058" t="s">
        <v>72</v>
      </c>
      <c r="B77" s="2059"/>
      <c r="C77" s="1825" t="s">
        <v>35</v>
      </c>
      <c r="D77" s="1736"/>
      <c r="E77" s="1750"/>
      <c r="F77" s="1736"/>
      <c r="G77" s="1738"/>
      <c r="H77" s="1736"/>
      <c r="I77" s="1736"/>
      <c r="J77" s="1736"/>
      <c r="K77" s="1760"/>
      <c r="L77" s="1760"/>
      <c r="M77" s="1760"/>
      <c r="N77" s="1760"/>
      <c r="O77" s="1760"/>
      <c r="P77" s="1736"/>
      <c r="Q77" s="1736"/>
      <c r="R77" s="1738"/>
      <c r="S77" s="1738"/>
      <c r="T77" s="1738"/>
      <c r="U77" s="1738"/>
      <c r="V77" s="1738"/>
      <c r="W77" s="1738"/>
      <c r="X77" s="1736"/>
      <c r="Y77" s="1736"/>
      <c r="Z77" s="1736"/>
      <c r="AA77" s="1736"/>
      <c r="AB77" s="1736"/>
      <c r="AC77" s="1736"/>
      <c r="AD77" s="1736"/>
      <c r="AE77" s="1736"/>
      <c r="AF77" s="1739"/>
      <c r="AG77" s="1739"/>
      <c r="AH77" s="1739"/>
      <c r="AI77" s="1739"/>
      <c r="AJ77" s="1739"/>
      <c r="AK77" s="1739"/>
      <c r="AL77" s="1736"/>
      <c r="AM77" s="1736"/>
      <c r="AN77" s="1736"/>
      <c r="AO77" s="1736"/>
      <c r="AP77" s="1736"/>
      <c r="AQ77" s="1736"/>
      <c r="AR77" s="1736"/>
      <c r="AS77" s="1736"/>
      <c r="AT77" s="1736"/>
      <c r="AU77" s="1736"/>
      <c r="AV77" s="1736"/>
      <c r="AW77" s="1736"/>
      <c r="AX77" s="1739"/>
      <c r="AY77" s="1739"/>
      <c r="AZ77" s="1739"/>
      <c r="BA77" s="1739"/>
      <c r="BB77" s="1739"/>
      <c r="BC77" s="1739"/>
      <c r="BD77" s="1739"/>
      <c r="BE77" s="1739"/>
      <c r="BF77" s="1739"/>
      <c r="BG77" s="1739"/>
      <c r="BH77" s="1739"/>
      <c r="BI77" s="1739"/>
      <c r="BJ77" s="1739"/>
      <c r="BK77" s="1739"/>
      <c r="BL77" s="1739"/>
      <c r="BM77" s="1739"/>
      <c r="BN77" s="1739"/>
      <c r="BO77" s="1739"/>
      <c r="BP77" s="1736"/>
      <c r="BQ77" s="1736"/>
      <c r="BR77" s="1736"/>
      <c r="BS77" s="1736"/>
      <c r="BT77" s="1736"/>
      <c r="BU77" s="1736"/>
      <c r="BV77" s="1475"/>
      <c r="BW77" s="1475"/>
    </row>
    <row r="78" spans="1:75" ht="33" x14ac:dyDescent="0.25">
      <c r="A78" s="2066" t="s">
        <v>80</v>
      </c>
      <c r="B78" s="1855" t="s">
        <v>81</v>
      </c>
      <c r="C78" s="1864"/>
      <c r="D78" s="1736"/>
      <c r="E78" s="1750"/>
      <c r="F78" s="1736"/>
      <c r="G78" s="1738"/>
      <c r="H78" s="1736"/>
      <c r="I78" s="1736"/>
      <c r="J78" s="1736"/>
      <c r="K78" s="1760"/>
      <c r="L78" s="1760"/>
      <c r="M78" s="1760"/>
      <c r="N78" s="1760"/>
      <c r="O78" s="1760"/>
      <c r="P78" s="1736"/>
      <c r="Q78" s="1736"/>
      <c r="R78" s="1738"/>
      <c r="S78" s="1738"/>
      <c r="T78" s="1738"/>
      <c r="U78" s="1738"/>
      <c r="V78" s="1738"/>
      <c r="W78" s="1738"/>
      <c r="X78" s="1736"/>
      <c r="Y78" s="1736"/>
      <c r="Z78" s="1736"/>
      <c r="AA78" s="1736"/>
      <c r="AB78" s="1736"/>
      <c r="AC78" s="1736"/>
      <c r="AD78" s="1736"/>
      <c r="AE78" s="1736"/>
      <c r="AF78" s="1739"/>
      <c r="AG78" s="1739"/>
      <c r="AH78" s="1739"/>
      <c r="AI78" s="1739"/>
      <c r="AJ78" s="1739"/>
      <c r="AK78" s="1739"/>
      <c r="AL78" s="1736"/>
      <c r="AM78" s="1736"/>
      <c r="AN78" s="1736"/>
      <c r="AO78" s="1736"/>
      <c r="AP78" s="1736"/>
      <c r="AQ78" s="1736"/>
      <c r="AR78" s="1736"/>
      <c r="AS78" s="1736"/>
      <c r="AT78" s="1736"/>
      <c r="AU78" s="1736"/>
      <c r="AV78" s="1736"/>
      <c r="AW78" s="1736"/>
      <c r="AX78" s="1739"/>
      <c r="AY78" s="1739"/>
      <c r="AZ78" s="1739"/>
      <c r="BA78" s="1739"/>
      <c r="BB78" s="1739"/>
      <c r="BC78" s="1739"/>
      <c r="BD78" s="1739"/>
      <c r="BE78" s="1739"/>
      <c r="BF78" s="1739"/>
      <c r="BG78" s="1739"/>
      <c r="BH78" s="1739"/>
      <c r="BI78" s="1739"/>
      <c r="BJ78" s="1739"/>
      <c r="BK78" s="1739"/>
      <c r="BL78" s="1739"/>
      <c r="BM78" s="1739"/>
      <c r="BN78" s="1739"/>
      <c r="BO78" s="1739"/>
      <c r="BP78" s="1736"/>
      <c r="BQ78" s="1736"/>
      <c r="BR78" s="1736"/>
      <c r="BS78" s="1736"/>
      <c r="BT78" s="1736"/>
      <c r="BU78" s="1736"/>
      <c r="BV78" s="1475"/>
      <c r="BW78" s="1475"/>
    </row>
    <row r="79" spans="1:75" ht="33" x14ac:dyDescent="0.25">
      <c r="A79" s="2067"/>
      <c r="B79" s="1856" t="s">
        <v>82</v>
      </c>
      <c r="C79" s="1867"/>
      <c r="D79" s="1736"/>
      <c r="E79" s="1750"/>
      <c r="F79" s="1736"/>
      <c r="G79" s="1738"/>
      <c r="H79" s="1736"/>
      <c r="I79" s="1736"/>
      <c r="J79" s="1736"/>
      <c r="K79" s="1760"/>
      <c r="L79" s="1760"/>
      <c r="M79" s="1760"/>
      <c r="N79" s="1760"/>
      <c r="O79" s="1760"/>
      <c r="P79" s="1736"/>
      <c r="Q79" s="1736"/>
      <c r="R79" s="1738"/>
      <c r="S79" s="1738"/>
      <c r="T79" s="1738"/>
      <c r="U79" s="1738"/>
      <c r="V79" s="1738"/>
      <c r="W79" s="1738"/>
      <c r="X79" s="1736"/>
      <c r="Y79" s="1736"/>
      <c r="Z79" s="1736"/>
      <c r="AA79" s="1736"/>
      <c r="AB79" s="1736"/>
      <c r="AC79" s="1736"/>
      <c r="AD79" s="1736"/>
      <c r="AE79" s="1736"/>
      <c r="AF79" s="1739"/>
      <c r="AG79" s="1739"/>
      <c r="AH79" s="1739"/>
      <c r="AI79" s="1739"/>
      <c r="AJ79" s="1739"/>
      <c r="AK79" s="1739"/>
      <c r="AL79" s="1736"/>
      <c r="AM79" s="1736"/>
      <c r="AN79" s="1736"/>
      <c r="AO79" s="1736"/>
      <c r="AP79" s="1736"/>
      <c r="AQ79" s="1736"/>
      <c r="AR79" s="1736"/>
      <c r="AS79" s="1736"/>
      <c r="AT79" s="1736"/>
      <c r="AU79" s="1736"/>
      <c r="AV79" s="1736"/>
      <c r="AW79" s="1736"/>
      <c r="AX79" s="1739"/>
      <c r="AY79" s="1739"/>
      <c r="AZ79" s="1739"/>
      <c r="BA79" s="1739"/>
      <c r="BB79" s="1739"/>
      <c r="BC79" s="1739"/>
      <c r="BD79" s="1739"/>
      <c r="BE79" s="1739"/>
      <c r="BF79" s="1739"/>
      <c r="BG79" s="1739"/>
      <c r="BH79" s="1739"/>
      <c r="BI79" s="1739"/>
      <c r="BJ79" s="1739"/>
      <c r="BK79" s="1739"/>
      <c r="BL79" s="1739"/>
      <c r="BM79" s="1739"/>
      <c r="BN79" s="1739"/>
      <c r="BO79" s="1739"/>
      <c r="BP79" s="1736"/>
      <c r="BQ79" s="1736"/>
      <c r="BR79" s="1736"/>
      <c r="BS79" s="1736"/>
      <c r="BT79" s="1736"/>
      <c r="BU79" s="1736"/>
      <c r="BV79" s="1475"/>
      <c r="BW79" s="1475"/>
    </row>
    <row r="80" spans="1:75" x14ac:dyDescent="0.25">
      <c r="A80" s="1785" t="s">
        <v>83</v>
      </c>
      <c r="B80" s="1785"/>
      <c r="C80" s="1857"/>
      <c r="D80" s="1857"/>
      <c r="E80" s="1857"/>
      <c r="F80" s="1857"/>
      <c r="G80" s="1857"/>
      <c r="H80" s="1857"/>
      <c r="I80" s="1744"/>
      <c r="J80" s="1744"/>
      <c r="K80" s="1744"/>
      <c r="L80" s="1744"/>
      <c r="M80" s="1744"/>
      <c r="N80" s="1744"/>
      <c r="O80" s="1742"/>
      <c r="P80" s="1742"/>
      <c r="Q80" s="1742"/>
      <c r="R80" s="1742"/>
      <c r="S80" s="1742"/>
      <c r="T80" s="1742"/>
      <c r="U80" s="1742"/>
      <c r="V80" s="1742"/>
      <c r="W80" s="1742"/>
      <c r="X80" s="1742"/>
      <c r="Y80" s="1742"/>
      <c r="Z80" s="1742"/>
      <c r="AA80" s="1742"/>
      <c r="AB80" s="1742"/>
      <c r="AC80" s="1742"/>
      <c r="AD80" s="1742"/>
      <c r="AE80" s="1742"/>
      <c r="AF80" s="1742"/>
      <c r="AG80" s="1742"/>
      <c r="AH80" s="1742"/>
      <c r="AI80" s="1742"/>
      <c r="AJ80" s="1742"/>
      <c r="AK80" s="1742"/>
      <c r="AL80" s="1742"/>
      <c r="AM80" s="1742"/>
      <c r="AN80" s="1742"/>
      <c r="AO80" s="1742"/>
      <c r="AP80" s="1742"/>
      <c r="AQ80" s="1742"/>
      <c r="AR80" s="1742"/>
      <c r="AS80" s="1742"/>
      <c r="AT80" s="1742"/>
      <c r="AU80" s="1742"/>
      <c r="AV80" s="1742"/>
      <c r="AW80" s="1742"/>
      <c r="AX80" s="1742"/>
      <c r="AY80" s="1742"/>
      <c r="AZ80" s="1742"/>
      <c r="BA80" s="1742"/>
      <c r="BB80" s="1742"/>
      <c r="BC80" s="1742"/>
      <c r="BD80" s="1742"/>
      <c r="BE80" s="1742"/>
      <c r="BF80" s="1742"/>
      <c r="BG80" s="1742"/>
      <c r="BH80" s="1742"/>
      <c r="BI80" s="1742"/>
      <c r="BJ80" s="1742"/>
      <c r="BK80" s="1742"/>
      <c r="BL80" s="1742"/>
      <c r="BM80" s="1742"/>
      <c r="BN80" s="1742"/>
      <c r="BO80" s="1742"/>
      <c r="BP80" s="1742"/>
      <c r="BQ80" s="1742"/>
      <c r="BR80" s="1742"/>
      <c r="BS80" s="1742"/>
      <c r="BT80" s="1742"/>
      <c r="BU80" s="1742"/>
      <c r="BV80" s="1475"/>
      <c r="BW80" s="1475"/>
    </row>
    <row r="81" spans="1:75" x14ac:dyDescent="0.25">
      <c r="A81" s="2072" t="s">
        <v>84</v>
      </c>
      <c r="B81" s="2074" t="s">
        <v>85</v>
      </c>
      <c r="C81" s="1741"/>
      <c r="D81" s="1766"/>
      <c r="E81" s="1742"/>
      <c r="F81" s="1741"/>
      <c r="G81" s="1741"/>
      <c r="H81" s="1742"/>
      <c r="I81" s="1742"/>
      <c r="J81" s="1742"/>
      <c r="K81" s="1742"/>
      <c r="L81" s="1742"/>
      <c r="M81" s="1742"/>
      <c r="N81" s="1742"/>
      <c r="O81" s="1742"/>
      <c r="P81" s="1742"/>
      <c r="Q81" s="1742"/>
      <c r="R81" s="1742"/>
      <c r="S81" s="1742"/>
      <c r="T81" s="1742"/>
      <c r="U81" s="1742"/>
      <c r="V81" s="1742"/>
      <c r="W81" s="1742"/>
      <c r="X81" s="1742"/>
      <c r="Y81" s="1742"/>
      <c r="Z81" s="1742"/>
      <c r="AA81" s="1742"/>
      <c r="AB81" s="1742"/>
      <c r="AC81" s="1742"/>
      <c r="AD81" s="1742"/>
      <c r="AE81" s="1742"/>
      <c r="AF81" s="1843"/>
      <c r="AG81" s="1843"/>
      <c r="AH81" s="1843"/>
      <c r="AI81" s="1843"/>
      <c r="AJ81" s="1843"/>
      <c r="AK81" s="1843"/>
      <c r="AL81" s="1758"/>
      <c r="AM81" s="1758"/>
      <c r="AN81" s="1758"/>
      <c r="AO81" s="1758"/>
      <c r="AP81" s="1758"/>
      <c r="AQ81" s="1758"/>
      <c r="AR81" s="1758"/>
      <c r="AS81" s="1758"/>
      <c r="AT81" s="1758"/>
      <c r="AU81" s="1758"/>
      <c r="AV81" s="1758"/>
      <c r="AW81" s="1758"/>
      <c r="AX81" s="1758"/>
      <c r="AY81" s="1758"/>
      <c r="AZ81" s="1758"/>
      <c r="BA81" s="1758"/>
      <c r="BB81" s="1758"/>
      <c r="BC81" s="1758"/>
      <c r="BD81" s="1758"/>
      <c r="BE81" s="1758"/>
      <c r="BF81" s="1758"/>
      <c r="BG81" s="1758"/>
      <c r="BH81" s="1758"/>
      <c r="BI81" s="1758"/>
      <c r="BJ81" s="1758"/>
      <c r="BK81" s="1758"/>
      <c r="BL81" s="1758"/>
      <c r="BM81" s="1758"/>
      <c r="BN81" s="1758"/>
      <c r="BO81" s="1758"/>
      <c r="BP81" s="1758"/>
      <c r="BQ81" s="1758"/>
      <c r="BR81" s="1758"/>
      <c r="BS81" s="1758"/>
      <c r="BT81" s="1758"/>
      <c r="BU81" s="1758"/>
      <c r="BV81" s="1475"/>
      <c r="BW81" s="1475"/>
    </row>
    <row r="82" spans="1:75" x14ac:dyDescent="0.25">
      <c r="A82" s="2073"/>
      <c r="B82" s="2075"/>
      <c r="C82" s="1741"/>
      <c r="D82" s="1766"/>
      <c r="E82" s="1742"/>
      <c r="F82" s="1741"/>
      <c r="G82" s="1741"/>
      <c r="H82" s="1742"/>
      <c r="I82" s="1742"/>
      <c r="J82" s="1742"/>
      <c r="K82" s="1742"/>
      <c r="L82" s="1742"/>
      <c r="M82" s="1742"/>
      <c r="N82" s="1742"/>
      <c r="O82" s="1742"/>
      <c r="P82" s="1742"/>
      <c r="Q82" s="1742"/>
      <c r="R82" s="1742"/>
      <c r="S82" s="1742"/>
      <c r="T82" s="1742"/>
      <c r="U82" s="1742"/>
      <c r="V82" s="1742"/>
      <c r="W82" s="1742"/>
      <c r="X82" s="1742"/>
      <c r="Y82" s="1742"/>
      <c r="Z82" s="1742"/>
      <c r="AA82" s="1742"/>
      <c r="AB82" s="1742"/>
      <c r="AC82" s="1742"/>
      <c r="AD82" s="1742"/>
      <c r="AE82" s="1742"/>
      <c r="AF82" s="1843"/>
      <c r="AG82" s="1843"/>
      <c r="AH82" s="1843"/>
      <c r="AI82" s="1843"/>
      <c r="AJ82" s="1843"/>
      <c r="AK82" s="1843"/>
      <c r="AL82" s="1758"/>
      <c r="AM82" s="1758"/>
      <c r="AN82" s="1758"/>
      <c r="AO82" s="1758"/>
      <c r="AP82" s="1758"/>
      <c r="AQ82" s="1758"/>
      <c r="AR82" s="1758"/>
      <c r="AS82" s="1758"/>
      <c r="AT82" s="1758"/>
      <c r="AU82" s="1758"/>
      <c r="AV82" s="1758"/>
      <c r="AW82" s="1758"/>
      <c r="AX82" s="1758"/>
      <c r="AY82" s="1758"/>
      <c r="AZ82" s="1758"/>
      <c r="BA82" s="1758"/>
      <c r="BB82" s="1758"/>
      <c r="BC82" s="1758"/>
      <c r="BD82" s="1758"/>
      <c r="BE82" s="1758"/>
      <c r="BF82" s="1758"/>
      <c r="BG82" s="1758"/>
      <c r="BH82" s="1758"/>
      <c r="BI82" s="1758"/>
      <c r="BJ82" s="1758"/>
      <c r="BK82" s="1758"/>
      <c r="BL82" s="1758"/>
      <c r="BM82" s="1758"/>
      <c r="BN82" s="1758"/>
      <c r="BO82" s="1758"/>
      <c r="BP82" s="1758"/>
      <c r="BQ82" s="1758"/>
      <c r="BR82" s="1758"/>
      <c r="BS82" s="1758"/>
      <c r="BT82" s="1758"/>
      <c r="BU82" s="1758"/>
      <c r="BV82" s="1475"/>
      <c r="BW82" s="1475"/>
    </row>
    <row r="83" spans="1:75" ht="22.5" x14ac:dyDescent="0.25">
      <c r="A83" s="1858" t="s">
        <v>86</v>
      </c>
      <c r="B83" s="1864"/>
      <c r="C83" s="1741"/>
      <c r="D83" s="1741"/>
      <c r="E83" s="1741"/>
      <c r="F83" s="1741"/>
      <c r="G83" s="1741"/>
      <c r="H83" s="1742"/>
      <c r="I83" s="1742"/>
      <c r="J83" s="1742"/>
      <c r="K83" s="1742"/>
      <c r="L83" s="1742"/>
      <c r="M83" s="1742"/>
      <c r="N83" s="1742"/>
      <c r="O83" s="1742"/>
      <c r="P83" s="1742"/>
      <c r="Q83" s="1742"/>
      <c r="R83" s="1742"/>
      <c r="S83" s="1742"/>
      <c r="T83" s="1742"/>
      <c r="U83" s="1742"/>
      <c r="V83" s="1742"/>
      <c r="W83" s="1742"/>
      <c r="X83" s="1742"/>
      <c r="Y83" s="1742"/>
      <c r="Z83" s="1742"/>
      <c r="AA83" s="1742"/>
      <c r="AB83" s="1742"/>
      <c r="AC83" s="1742"/>
      <c r="AD83" s="1742"/>
      <c r="AE83" s="1742"/>
      <c r="AF83" s="1843"/>
      <c r="AG83" s="1843"/>
      <c r="AH83" s="1843"/>
      <c r="AI83" s="1843"/>
      <c r="AJ83" s="1843"/>
      <c r="AK83" s="1843"/>
      <c r="AL83" s="1758"/>
      <c r="AM83" s="1758"/>
      <c r="AN83" s="1758"/>
      <c r="AO83" s="1758"/>
      <c r="AP83" s="1758"/>
      <c r="AQ83" s="1758"/>
      <c r="AR83" s="1758"/>
      <c r="AS83" s="1758"/>
      <c r="AT83" s="1758"/>
      <c r="AU83" s="1758"/>
      <c r="AV83" s="1758"/>
      <c r="AW83" s="1758"/>
      <c r="AX83" s="1758"/>
      <c r="AY83" s="1758"/>
      <c r="AZ83" s="1758"/>
      <c r="BA83" s="1758"/>
      <c r="BB83" s="1758"/>
      <c r="BC83" s="1758"/>
      <c r="BD83" s="1758"/>
      <c r="BE83" s="1758"/>
      <c r="BF83" s="1758"/>
      <c r="BG83" s="1758"/>
      <c r="BH83" s="1758"/>
      <c r="BI83" s="1758"/>
      <c r="BJ83" s="1758"/>
      <c r="BK83" s="1758"/>
      <c r="BL83" s="1758"/>
      <c r="BM83" s="1758"/>
      <c r="BN83" s="1758"/>
      <c r="BO83" s="1758"/>
      <c r="BP83" s="1758"/>
      <c r="BQ83" s="1758"/>
      <c r="BR83" s="1758"/>
      <c r="BS83" s="1758"/>
      <c r="BT83" s="1758"/>
      <c r="BU83" s="1758"/>
      <c r="BV83" s="1475"/>
      <c r="BW83" s="1475"/>
    </row>
    <row r="84" spans="1:75" x14ac:dyDescent="0.25">
      <c r="A84" s="1826" t="s">
        <v>87</v>
      </c>
      <c r="B84" s="1870"/>
      <c r="C84" s="1741"/>
      <c r="D84" s="1741"/>
      <c r="E84" s="1741"/>
      <c r="F84" s="1741"/>
      <c r="G84" s="1741"/>
      <c r="H84" s="1742"/>
      <c r="I84" s="1742"/>
      <c r="J84" s="1742"/>
      <c r="K84" s="1742"/>
      <c r="L84" s="1742"/>
      <c r="M84" s="1742"/>
      <c r="N84" s="1742"/>
      <c r="O84" s="1742"/>
      <c r="P84" s="1742"/>
      <c r="Q84" s="1742"/>
      <c r="R84" s="1742"/>
      <c r="S84" s="1742"/>
      <c r="T84" s="1742"/>
      <c r="U84" s="1742"/>
      <c r="V84" s="1742"/>
      <c r="W84" s="1742"/>
      <c r="X84" s="1742"/>
      <c r="Y84" s="1742"/>
      <c r="Z84" s="1742"/>
      <c r="AA84" s="1742"/>
      <c r="AB84" s="1742"/>
      <c r="AC84" s="1742"/>
      <c r="AD84" s="1742"/>
      <c r="AE84" s="1742"/>
      <c r="AF84" s="1843"/>
      <c r="AG84" s="1843"/>
      <c r="AH84" s="1843"/>
      <c r="AI84" s="1843"/>
      <c r="AJ84" s="1843"/>
      <c r="AK84" s="1843"/>
      <c r="AL84" s="1758"/>
      <c r="AM84" s="1758"/>
      <c r="AN84" s="1758"/>
      <c r="AO84" s="1758"/>
      <c r="AP84" s="1758"/>
      <c r="AQ84" s="1758"/>
      <c r="AR84" s="1758"/>
      <c r="AS84" s="1758"/>
      <c r="AT84" s="1758"/>
      <c r="AU84" s="1758"/>
      <c r="AV84" s="1758"/>
      <c r="AW84" s="1758"/>
      <c r="AX84" s="1758"/>
      <c r="AY84" s="1758"/>
      <c r="AZ84" s="1758"/>
      <c r="BA84" s="1758"/>
      <c r="BB84" s="1758"/>
      <c r="BC84" s="1758"/>
      <c r="BD84" s="1758"/>
      <c r="BE84" s="1758"/>
      <c r="BF84" s="1758"/>
      <c r="BG84" s="1758"/>
      <c r="BH84" s="1758"/>
      <c r="BI84" s="1758"/>
      <c r="BJ84" s="1758"/>
      <c r="BK84" s="1758"/>
      <c r="BL84" s="1758"/>
      <c r="BM84" s="1758"/>
      <c r="BN84" s="1758"/>
      <c r="BO84" s="1758"/>
      <c r="BP84" s="1758"/>
      <c r="BQ84" s="1758"/>
      <c r="BR84" s="1758"/>
      <c r="BS84" s="1758"/>
      <c r="BT84" s="1758"/>
      <c r="BU84" s="1758"/>
      <c r="BV84" s="1475"/>
      <c r="BW84" s="1475"/>
    </row>
    <row r="85" spans="1:75" ht="15" customHeight="1" x14ac:dyDescent="0.25">
      <c r="A85" s="1826" t="s">
        <v>88</v>
      </c>
      <c r="B85" s="1870"/>
      <c r="C85" s="1741"/>
      <c r="D85" s="1741"/>
      <c r="E85" s="1741"/>
      <c r="F85" s="1741"/>
      <c r="G85" s="1741"/>
      <c r="H85" s="1742"/>
      <c r="I85" s="1742"/>
      <c r="J85" s="1742"/>
      <c r="K85" s="1742"/>
      <c r="L85" s="1742"/>
      <c r="M85" s="1742"/>
      <c r="N85" s="1742"/>
      <c r="O85" s="1742"/>
      <c r="P85" s="1742"/>
      <c r="Q85" s="1742"/>
      <c r="R85" s="1742"/>
      <c r="S85" s="1742"/>
      <c r="T85" s="1742"/>
      <c r="U85" s="1742"/>
      <c r="V85" s="1742"/>
      <c r="W85" s="1742"/>
      <c r="X85" s="1742"/>
      <c r="Y85" s="1742"/>
      <c r="Z85" s="1742"/>
      <c r="AA85" s="1742"/>
      <c r="AB85" s="1742"/>
      <c r="AC85" s="1742"/>
      <c r="AD85" s="1742"/>
      <c r="AE85" s="1742"/>
      <c r="AF85" s="1843"/>
      <c r="AG85" s="1843"/>
      <c r="AH85" s="1843"/>
      <c r="AI85" s="1843"/>
      <c r="AJ85" s="1843"/>
      <c r="AK85" s="1843"/>
      <c r="AL85" s="1758"/>
      <c r="AM85" s="1758"/>
      <c r="AN85" s="1758"/>
      <c r="AO85" s="1758"/>
      <c r="AP85" s="1758"/>
      <c r="AQ85" s="1758"/>
      <c r="AR85" s="1758"/>
      <c r="AS85" s="1758"/>
      <c r="AT85" s="1758"/>
      <c r="AU85" s="1758"/>
      <c r="AV85" s="1758"/>
      <c r="AW85" s="1758"/>
      <c r="AX85" s="1758"/>
      <c r="AY85" s="1758"/>
      <c r="AZ85" s="1758"/>
      <c r="BA85" s="1758"/>
      <c r="BB85" s="1758"/>
      <c r="BC85" s="1758"/>
      <c r="BD85" s="1758"/>
      <c r="BE85" s="1758"/>
      <c r="BF85" s="1758"/>
      <c r="BG85" s="1758"/>
      <c r="BH85" s="1758"/>
      <c r="BI85" s="1758"/>
      <c r="BJ85" s="1758"/>
      <c r="BK85" s="1758"/>
      <c r="BL85" s="1758"/>
      <c r="BM85" s="1758"/>
      <c r="BN85" s="1758"/>
      <c r="BO85" s="1758"/>
      <c r="BP85" s="1758"/>
      <c r="BQ85" s="1758"/>
      <c r="BR85" s="1758"/>
      <c r="BS85" s="1758"/>
      <c r="BT85" s="1758"/>
      <c r="BU85" s="1758"/>
      <c r="BV85" s="1475"/>
      <c r="BW85" s="1475"/>
    </row>
    <row r="86" spans="1:75" ht="43.5" x14ac:dyDescent="0.25">
      <c r="A86" s="1826" t="s">
        <v>89</v>
      </c>
      <c r="B86" s="1870"/>
      <c r="C86" s="1741"/>
      <c r="D86" s="1741"/>
      <c r="E86" s="1741"/>
      <c r="F86" s="1741"/>
      <c r="G86" s="1741"/>
      <c r="H86" s="1742"/>
      <c r="I86" s="1742"/>
      <c r="J86" s="1742"/>
      <c r="K86" s="1742"/>
      <c r="L86" s="1742"/>
      <c r="M86" s="1742"/>
      <c r="N86" s="1742"/>
      <c r="O86" s="1742"/>
      <c r="P86" s="1742"/>
      <c r="Q86" s="1742"/>
      <c r="R86" s="1742"/>
      <c r="S86" s="1742"/>
      <c r="T86" s="1742"/>
      <c r="U86" s="1742"/>
      <c r="V86" s="1742"/>
      <c r="W86" s="1742"/>
      <c r="X86" s="1742"/>
      <c r="Y86" s="1742"/>
      <c r="Z86" s="1742"/>
      <c r="AA86" s="1742"/>
      <c r="AB86" s="1742"/>
      <c r="AC86" s="1742"/>
      <c r="AD86" s="1742"/>
      <c r="AE86" s="1742"/>
      <c r="AF86" s="1843"/>
      <c r="AG86" s="1843"/>
      <c r="AH86" s="1843"/>
      <c r="AI86" s="1843"/>
      <c r="AJ86" s="1843"/>
      <c r="AK86" s="1843"/>
      <c r="AL86" s="1758"/>
      <c r="AM86" s="1758"/>
      <c r="AN86" s="1758"/>
      <c r="AO86" s="1758"/>
      <c r="AP86" s="1758"/>
      <c r="AQ86" s="1758"/>
      <c r="AR86" s="1758"/>
      <c r="AS86" s="1758"/>
      <c r="AT86" s="1758"/>
      <c r="AU86" s="1758"/>
      <c r="AV86" s="1758"/>
      <c r="AW86" s="1758"/>
      <c r="AX86" s="1758"/>
      <c r="AY86" s="1758"/>
      <c r="AZ86" s="1758"/>
      <c r="BA86" s="1758"/>
      <c r="BB86" s="1758"/>
      <c r="BC86" s="1758"/>
      <c r="BD86" s="1758"/>
      <c r="BE86" s="1758"/>
      <c r="BF86" s="1758"/>
      <c r="BG86" s="1758"/>
      <c r="BH86" s="1758"/>
      <c r="BI86" s="1758"/>
      <c r="BJ86" s="1758"/>
      <c r="BK86" s="1758"/>
      <c r="BL86" s="1758"/>
      <c r="BM86" s="1758"/>
      <c r="BN86" s="1758"/>
      <c r="BO86" s="1758"/>
      <c r="BP86" s="1758"/>
      <c r="BQ86" s="1758"/>
      <c r="BR86" s="1758"/>
      <c r="BS86" s="1758"/>
      <c r="BT86" s="1758"/>
      <c r="BU86" s="1758"/>
      <c r="BV86" s="1475"/>
      <c r="BW86" s="1475"/>
    </row>
    <row r="87" spans="1:75" ht="15" customHeight="1" x14ac:dyDescent="0.25">
      <c r="A87" s="1826" t="s">
        <v>90</v>
      </c>
      <c r="B87" s="1870"/>
      <c r="C87" s="1741"/>
      <c r="D87" s="1741"/>
      <c r="E87" s="1741"/>
      <c r="F87" s="1742"/>
      <c r="G87" s="1742"/>
      <c r="H87" s="1742"/>
      <c r="I87" s="1742"/>
      <c r="J87" s="1742"/>
      <c r="K87" s="1742"/>
      <c r="L87" s="1742"/>
      <c r="M87" s="1742"/>
      <c r="N87" s="1742"/>
      <c r="O87" s="1742"/>
      <c r="P87" s="1742"/>
      <c r="Q87" s="1742"/>
      <c r="R87" s="1742"/>
      <c r="S87" s="1742"/>
      <c r="T87" s="1742"/>
      <c r="U87" s="1742"/>
      <c r="V87" s="1742"/>
      <c r="W87" s="1742"/>
      <c r="X87" s="1742"/>
      <c r="Y87" s="1742"/>
      <c r="Z87" s="1742"/>
      <c r="AA87" s="1742"/>
      <c r="AB87" s="1742"/>
      <c r="AC87" s="1742"/>
      <c r="AD87" s="1742"/>
      <c r="AE87" s="1742"/>
      <c r="AF87" s="1843"/>
      <c r="AG87" s="1843"/>
      <c r="AH87" s="1843"/>
      <c r="AI87" s="1843"/>
      <c r="AJ87" s="1843"/>
      <c r="AK87" s="1843"/>
      <c r="AL87" s="1758"/>
      <c r="AM87" s="1758"/>
      <c r="AN87" s="1758"/>
      <c r="AO87" s="1758"/>
      <c r="AP87" s="1758"/>
      <c r="AQ87" s="1758"/>
      <c r="AR87" s="1758"/>
      <c r="AS87" s="1758"/>
      <c r="AT87" s="1758"/>
      <c r="AU87" s="1758"/>
      <c r="AV87" s="1758"/>
      <c r="AW87" s="1758"/>
      <c r="AX87" s="1758"/>
      <c r="AY87" s="1758"/>
      <c r="AZ87" s="1758"/>
      <c r="BA87" s="1758"/>
      <c r="BB87" s="1758"/>
      <c r="BC87" s="1758"/>
      <c r="BD87" s="1758"/>
      <c r="BE87" s="1758"/>
      <c r="BF87" s="1758"/>
      <c r="BG87" s="1758"/>
      <c r="BH87" s="1758"/>
      <c r="BI87" s="1758"/>
      <c r="BJ87" s="1758"/>
      <c r="BK87" s="1758"/>
      <c r="BL87" s="1758"/>
      <c r="BM87" s="1758"/>
      <c r="BN87" s="1758"/>
      <c r="BO87" s="1758"/>
      <c r="BP87" s="1758"/>
      <c r="BQ87" s="1758"/>
      <c r="BR87" s="1758"/>
      <c r="BS87" s="1758"/>
      <c r="BT87" s="1758"/>
      <c r="BU87" s="1758"/>
      <c r="BV87" s="1475"/>
      <c r="BW87" s="1475"/>
    </row>
    <row r="88" spans="1:75" ht="15" customHeight="1" x14ac:dyDescent="0.25">
      <c r="A88" s="1827" t="s">
        <v>91</v>
      </c>
      <c r="B88" s="1865"/>
      <c r="C88" s="1741"/>
      <c r="D88" s="1741"/>
      <c r="E88" s="1741"/>
      <c r="F88" s="1742"/>
      <c r="G88" s="1742"/>
      <c r="H88" s="1742"/>
      <c r="I88" s="1742"/>
      <c r="J88" s="1742"/>
      <c r="K88" s="1742"/>
      <c r="L88" s="1742"/>
      <c r="M88" s="1742"/>
      <c r="N88" s="1742"/>
      <c r="O88" s="1742"/>
      <c r="P88" s="1742"/>
      <c r="Q88" s="1742"/>
      <c r="R88" s="1742"/>
      <c r="S88" s="1742"/>
      <c r="T88" s="1742"/>
      <c r="U88" s="1742"/>
      <c r="V88" s="1742"/>
      <c r="W88" s="1742"/>
      <c r="X88" s="1742"/>
      <c r="Y88" s="1742"/>
      <c r="Z88" s="1742"/>
      <c r="AA88" s="1742"/>
      <c r="AB88" s="1742"/>
      <c r="AC88" s="1742"/>
      <c r="AD88" s="1742"/>
      <c r="AE88" s="1742"/>
      <c r="AF88" s="1843"/>
      <c r="AG88" s="1843"/>
      <c r="AH88" s="1843"/>
      <c r="AI88" s="1843"/>
      <c r="AJ88" s="1843"/>
      <c r="AK88" s="1843"/>
      <c r="AL88" s="1758"/>
      <c r="AM88" s="1758"/>
      <c r="AN88" s="1758"/>
      <c r="AO88" s="1758"/>
      <c r="AP88" s="1758"/>
      <c r="AQ88" s="1758"/>
      <c r="AR88" s="1758"/>
      <c r="AS88" s="1758"/>
      <c r="AT88" s="1758"/>
      <c r="AU88" s="1758"/>
      <c r="AV88" s="1758"/>
      <c r="AW88" s="1758"/>
      <c r="AX88" s="1758"/>
      <c r="AY88" s="1758"/>
      <c r="AZ88" s="1758"/>
      <c r="BA88" s="1758"/>
      <c r="BB88" s="1758"/>
      <c r="BC88" s="1758"/>
      <c r="BD88" s="1758"/>
      <c r="BE88" s="1758"/>
      <c r="BF88" s="1758"/>
      <c r="BG88" s="1758"/>
      <c r="BH88" s="1758"/>
      <c r="BI88" s="1758"/>
      <c r="BJ88" s="1758"/>
      <c r="BK88" s="1758"/>
      <c r="BL88" s="1758"/>
      <c r="BM88" s="1758"/>
      <c r="BN88" s="1758"/>
      <c r="BO88" s="1758"/>
      <c r="BP88" s="1758"/>
      <c r="BQ88" s="1758"/>
      <c r="BR88" s="1758"/>
      <c r="BS88" s="1758"/>
      <c r="BT88" s="1758"/>
      <c r="BU88" s="1758"/>
      <c r="BV88" s="1475"/>
      <c r="BW88" s="1475"/>
    </row>
    <row r="89" spans="1:75" ht="22.5" x14ac:dyDescent="0.25">
      <c r="A89" s="1827" t="s">
        <v>92</v>
      </c>
      <c r="B89" s="1865"/>
      <c r="C89" s="1742"/>
      <c r="D89" s="1742"/>
      <c r="E89" s="1742"/>
      <c r="F89" s="1742"/>
      <c r="G89" s="1742"/>
      <c r="H89" s="1742"/>
      <c r="I89" s="1742"/>
      <c r="J89" s="1742"/>
      <c r="K89" s="1742"/>
      <c r="L89" s="1742"/>
      <c r="M89" s="1742"/>
      <c r="N89" s="1742"/>
      <c r="O89" s="1742"/>
      <c r="P89" s="1742"/>
      <c r="Q89" s="1742"/>
      <c r="R89" s="1742"/>
      <c r="S89" s="1742"/>
      <c r="T89" s="1742"/>
      <c r="U89" s="1742"/>
      <c r="V89" s="1742"/>
      <c r="W89" s="1742"/>
      <c r="X89" s="1742"/>
      <c r="Y89" s="1742"/>
      <c r="Z89" s="1742"/>
      <c r="AA89" s="1742"/>
      <c r="AB89" s="1742"/>
      <c r="AC89" s="1742"/>
      <c r="AD89" s="1742"/>
      <c r="AE89" s="1742"/>
      <c r="AF89" s="1843"/>
      <c r="AG89" s="1843"/>
      <c r="AH89" s="1843"/>
      <c r="AI89" s="1843"/>
      <c r="AJ89" s="1843"/>
      <c r="AK89" s="1843"/>
      <c r="AL89" s="1758"/>
      <c r="AM89" s="1758"/>
      <c r="AN89" s="1758"/>
      <c r="AO89" s="1758"/>
      <c r="AP89" s="1758"/>
      <c r="AQ89" s="1758"/>
      <c r="AR89" s="1758"/>
      <c r="AS89" s="1758"/>
      <c r="AT89" s="1758"/>
      <c r="AU89" s="1758"/>
      <c r="AV89" s="1758"/>
      <c r="AW89" s="1758"/>
      <c r="AX89" s="1758"/>
      <c r="AY89" s="1758"/>
      <c r="AZ89" s="1758"/>
      <c r="BA89" s="1758"/>
      <c r="BB89" s="1758"/>
      <c r="BC89" s="1758"/>
      <c r="BD89" s="1758"/>
      <c r="BE89" s="1758"/>
      <c r="BF89" s="1758"/>
      <c r="BG89" s="1758"/>
      <c r="BH89" s="1758"/>
      <c r="BI89" s="1758"/>
      <c r="BJ89" s="1758"/>
      <c r="BK89" s="1758"/>
      <c r="BL89" s="1758"/>
      <c r="BM89" s="1758"/>
      <c r="BN89" s="1758"/>
      <c r="BO89" s="1758"/>
      <c r="BP89" s="1758"/>
      <c r="BQ89" s="1758"/>
      <c r="BR89" s="1758"/>
      <c r="BS89" s="1758"/>
      <c r="BT89" s="1758"/>
      <c r="BU89" s="1758"/>
      <c r="BV89" s="1475"/>
      <c r="BW89" s="1475"/>
    </row>
    <row r="90" spans="1:75" ht="22.5" x14ac:dyDescent="0.25">
      <c r="A90" s="1827" t="s">
        <v>93</v>
      </c>
      <c r="B90" s="1870"/>
      <c r="C90" s="1742"/>
      <c r="D90" s="1742"/>
      <c r="E90" s="1742"/>
      <c r="F90" s="1742"/>
      <c r="G90" s="1742"/>
      <c r="H90" s="1742"/>
      <c r="I90" s="1742"/>
      <c r="J90" s="1742"/>
      <c r="K90" s="1742"/>
      <c r="L90" s="1742"/>
      <c r="M90" s="1742"/>
      <c r="N90" s="1742"/>
      <c r="O90" s="1742"/>
      <c r="P90" s="1742"/>
      <c r="Q90" s="1742"/>
      <c r="R90" s="1742"/>
      <c r="S90" s="1742"/>
      <c r="T90" s="1742"/>
      <c r="U90" s="1742"/>
      <c r="V90" s="1742"/>
      <c r="W90" s="1742"/>
      <c r="X90" s="1742"/>
      <c r="Y90" s="1742"/>
      <c r="Z90" s="1742"/>
      <c r="AA90" s="1742"/>
      <c r="AB90" s="1742"/>
      <c r="AC90" s="1742"/>
      <c r="AD90" s="1742"/>
      <c r="AE90" s="1742"/>
      <c r="AF90" s="1843"/>
      <c r="AG90" s="1843"/>
      <c r="AH90" s="1843"/>
      <c r="AI90" s="1843"/>
      <c r="AJ90" s="1843"/>
      <c r="AK90" s="1843"/>
      <c r="AL90" s="1758"/>
      <c r="AM90" s="1758"/>
      <c r="AN90" s="1758"/>
      <c r="AO90" s="1758"/>
      <c r="AP90" s="1758"/>
      <c r="AQ90" s="1758"/>
      <c r="AR90" s="1758"/>
      <c r="AS90" s="1758"/>
      <c r="AT90" s="1758"/>
      <c r="AU90" s="1758"/>
      <c r="AV90" s="1758"/>
      <c r="AW90" s="1758"/>
      <c r="AX90" s="1758"/>
      <c r="AY90" s="1758"/>
      <c r="AZ90" s="1758"/>
      <c r="BA90" s="1758"/>
      <c r="BB90" s="1758"/>
      <c r="BC90" s="1758"/>
      <c r="BD90" s="1758"/>
      <c r="BE90" s="1758"/>
      <c r="BF90" s="1758"/>
      <c r="BG90" s="1758"/>
      <c r="BH90" s="1758"/>
      <c r="BI90" s="1758"/>
      <c r="BJ90" s="1758"/>
      <c r="BK90" s="1758"/>
      <c r="BL90" s="1758"/>
      <c r="BM90" s="1758"/>
      <c r="BN90" s="1758"/>
      <c r="BO90" s="1758"/>
      <c r="BP90" s="1758"/>
      <c r="BQ90" s="1758"/>
      <c r="BR90" s="1758"/>
      <c r="BS90" s="1758"/>
      <c r="BT90" s="1758"/>
      <c r="BU90" s="1758"/>
      <c r="BV90" s="1475"/>
      <c r="BW90" s="1475"/>
    </row>
    <row r="91" spans="1:75" ht="33" x14ac:dyDescent="0.25">
      <c r="A91" s="1827" t="s">
        <v>94</v>
      </c>
      <c r="B91" s="1865"/>
      <c r="C91" s="1742"/>
      <c r="D91" s="1742"/>
      <c r="E91" s="1742"/>
      <c r="F91" s="1742"/>
      <c r="G91" s="1742"/>
      <c r="H91" s="1742"/>
      <c r="I91" s="1742"/>
      <c r="J91" s="1742"/>
      <c r="K91" s="1742"/>
      <c r="L91" s="1742"/>
      <c r="M91" s="1742"/>
      <c r="N91" s="1742"/>
      <c r="O91" s="1742"/>
      <c r="P91" s="1742"/>
      <c r="Q91" s="1742"/>
      <c r="R91" s="1742"/>
      <c r="S91" s="1742"/>
      <c r="T91" s="1742"/>
      <c r="U91" s="1742"/>
      <c r="V91" s="1742"/>
      <c r="W91" s="1742"/>
      <c r="X91" s="1742"/>
      <c r="Y91" s="1742"/>
      <c r="Z91" s="1742"/>
      <c r="AA91" s="1742"/>
      <c r="AB91" s="1742"/>
      <c r="AC91" s="1742"/>
      <c r="AD91" s="1742"/>
      <c r="AE91" s="1742"/>
      <c r="AF91" s="1843"/>
      <c r="AG91" s="1843"/>
      <c r="AH91" s="1843"/>
      <c r="AI91" s="1843"/>
      <c r="AJ91" s="1843"/>
      <c r="AK91" s="1843"/>
      <c r="AL91" s="1758"/>
      <c r="AM91" s="1758"/>
      <c r="AN91" s="1758"/>
      <c r="AO91" s="1758"/>
      <c r="AP91" s="1758"/>
      <c r="AQ91" s="1758"/>
      <c r="AR91" s="1758"/>
      <c r="AS91" s="1758"/>
      <c r="AT91" s="1758"/>
      <c r="AU91" s="1758"/>
      <c r="AV91" s="1758"/>
      <c r="AW91" s="1758"/>
      <c r="AX91" s="1758"/>
      <c r="AY91" s="1758"/>
      <c r="AZ91" s="1758"/>
      <c r="BA91" s="1758"/>
      <c r="BB91" s="1758"/>
      <c r="BC91" s="1758"/>
      <c r="BD91" s="1758"/>
      <c r="BE91" s="1758"/>
      <c r="BF91" s="1758"/>
      <c r="BG91" s="1758"/>
      <c r="BH91" s="1758"/>
      <c r="BI91" s="1758"/>
      <c r="BJ91" s="1758"/>
      <c r="BK91" s="1758"/>
      <c r="BL91" s="1758"/>
      <c r="BM91" s="1758"/>
      <c r="BN91" s="1758"/>
      <c r="BO91" s="1758"/>
      <c r="BP91" s="1758"/>
      <c r="BQ91" s="1758"/>
      <c r="BR91" s="1758"/>
      <c r="BS91" s="1758"/>
      <c r="BT91" s="1758"/>
      <c r="BU91" s="1758"/>
      <c r="BV91" s="1475"/>
      <c r="BW91" s="1475"/>
    </row>
    <row r="92" spans="1:75" ht="15" customHeight="1" x14ac:dyDescent="0.25">
      <c r="A92" s="1859" t="s">
        <v>95</v>
      </c>
      <c r="B92" s="1866"/>
      <c r="C92" s="1742"/>
      <c r="D92" s="1742"/>
      <c r="E92" s="1742"/>
      <c r="F92" s="1742"/>
      <c r="G92" s="1742"/>
      <c r="H92" s="1742"/>
      <c r="I92" s="1742"/>
      <c r="J92" s="1742"/>
      <c r="K92" s="1742"/>
      <c r="L92" s="1742"/>
      <c r="M92" s="1742"/>
      <c r="N92" s="1742"/>
      <c r="O92" s="1742"/>
      <c r="P92" s="1742"/>
      <c r="Q92" s="1742"/>
      <c r="R92" s="1742"/>
      <c r="S92" s="1742"/>
      <c r="T92" s="1742"/>
      <c r="U92" s="1742"/>
      <c r="V92" s="1742"/>
      <c r="W92" s="1742"/>
      <c r="X92" s="1742"/>
      <c r="Y92" s="1742"/>
      <c r="Z92" s="1742"/>
      <c r="AA92" s="1742"/>
      <c r="AB92" s="1742"/>
      <c r="AC92" s="1742"/>
      <c r="AD92" s="1742"/>
      <c r="AE92" s="1742"/>
      <c r="AF92" s="1843"/>
      <c r="AG92" s="1843"/>
      <c r="AH92" s="1843"/>
      <c r="AI92" s="1843"/>
      <c r="AJ92" s="1843"/>
      <c r="AK92" s="1843"/>
      <c r="AL92" s="1758"/>
      <c r="AM92" s="1758"/>
      <c r="AN92" s="1758"/>
      <c r="AO92" s="1758"/>
      <c r="AP92" s="1758"/>
      <c r="AQ92" s="1758"/>
      <c r="AR92" s="1758"/>
      <c r="AS92" s="1758"/>
      <c r="AT92" s="1758"/>
      <c r="AU92" s="1758"/>
      <c r="AV92" s="1758"/>
      <c r="AW92" s="1758"/>
      <c r="AX92" s="1758"/>
      <c r="AY92" s="1758"/>
      <c r="AZ92" s="1758"/>
      <c r="BA92" s="1758"/>
      <c r="BB92" s="1758"/>
      <c r="BC92" s="1758"/>
      <c r="BD92" s="1758"/>
      <c r="BE92" s="1758"/>
      <c r="BF92" s="1758"/>
      <c r="BG92" s="1758"/>
      <c r="BH92" s="1758"/>
      <c r="BI92" s="1758"/>
      <c r="BJ92" s="1758"/>
      <c r="BK92" s="1758"/>
      <c r="BL92" s="1758"/>
      <c r="BM92" s="1758"/>
      <c r="BN92" s="1758"/>
      <c r="BO92" s="1758"/>
      <c r="BP92" s="1758"/>
      <c r="BQ92" s="1758"/>
      <c r="BR92" s="1758"/>
      <c r="BS92" s="1758"/>
      <c r="BT92" s="1758"/>
      <c r="BU92" s="1758"/>
      <c r="BV92" s="1475"/>
      <c r="BW92" s="1475"/>
    </row>
    <row r="93" spans="1:75" ht="22.5" x14ac:dyDescent="0.25">
      <c r="A93" s="1828" t="s">
        <v>96</v>
      </c>
      <c r="B93" s="1866"/>
      <c r="C93" s="1742"/>
      <c r="D93" s="1742"/>
      <c r="E93" s="1742"/>
      <c r="F93" s="1742"/>
      <c r="G93" s="1742"/>
      <c r="H93" s="1742"/>
      <c r="I93" s="1742"/>
      <c r="J93" s="1742"/>
      <c r="K93" s="1742"/>
      <c r="L93" s="1742"/>
      <c r="M93" s="1742"/>
      <c r="N93" s="1742"/>
      <c r="O93" s="1742"/>
      <c r="P93" s="1742"/>
      <c r="Q93" s="1742"/>
      <c r="R93" s="1742"/>
      <c r="S93" s="1742"/>
      <c r="T93" s="1742"/>
      <c r="U93" s="1742"/>
      <c r="V93" s="1742"/>
      <c r="W93" s="1742"/>
      <c r="X93" s="1742"/>
      <c r="Y93" s="1742"/>
      <c r="Z93" s="1742"/>
      <c r="AA93" s="1742"/>
      <c r="AB93" s="1742"/>
      <c r="AC93" s="1742"/>
      <c r="AD93" s="1742"/>
      <c r="AE93" s="1742"/>
      <c r="AF93" s="1843"/>
      <c r="AG93" s="1843"/>
      <c r="AH93" s="1843"/>
      <c r="AI93" s="1843"/>
      <c r="AJ93" s="1843"/>
      <c r="AK93" s="1843"/>
      <c r="AL93" s="1758"/>
      <c r="AM93" s="1758"/>
      <c r="AN93" s="1758"/>
      <c r="AO93" s="1758"/>
      <c r="AP93" s="1758"/>
      <c r="AQ93" s="1758"/>
      <c r="AR93" s="1758"/>
      <c r="AS93" s="1758"/>
      <c r="AT93" s="1758"/>
      <c r="AU93" s="1758"/>
      <c r="AV93" s="1758"/>
      <c r="AW93" s="1758"/>
      <c r="AX93" s="1758"/>
      <c r="AY93" s="1758"/>
      <c r="AZ93" s="1758"/>
      <c r="BA93" s="1758"/>
      <c r="BB93" s="1758"/>
      <c r="BC93" s="1758"/>
      <c r="BD93" s="1758"/>
      <c r="BE93" s="1758"/>
      <c r="BF93" s="1758"/>
      <c r="BG93" s="1758"/>
      <c r="BH93" s="1758"/>
      <c r="BI93" s="1758"/>
      <c r="BJ93" s="1758"/>
      <c r="BK93" s="1758"/>
      <c r="BL93" s="1758"/>
      <c r="BM93" s="1758"/>
      <c r="BN93" s="1758"/>
      <c r="BO93" s="1758"/>
      <c r="BP93" s="1758"/>
      <c r="BQ93" s="1758"/>
      <c r="BR93" s="1758"/>
      <c r="BS93" s="1758"/>
      <c r="BT93" s="1758"/>
      <c r="BU93" s="1758"/>
      <c r="BV93" s="1475"/>
      <c r="BW93" s="1475"/>
    </row>
    <row r="94" spans="1:75" ht="15" customHeight="1" x14ac:dyDescent="0.25">
      <c r="A94" s="1828" t="s">
        <v>97</v>
      </c>
      <c r="B94" s="1866"/>
      <c r="C94" s="1742"/>
      <c r="D94" s="1742"/>
      <c r="E94" s="1742"/>
      <c r="F94" s="1742"/>
      <c r="G94" s="1742"/>
      <c r="H94" s="1742"/>
      <c r="I94" s="1742"/>
      <c r="J94" s="1742"/>
      <c r="K94" s="1742"/>
      <c r="L94" s="1742"/>
      <c r="M94" s="1742"/>
      <c r="N94" s="1742"/>
      <c r="O94" s="1742"/>
      <c r="P94" s="1742"/>
      <c r="Q94" s="1742"/>
      <c r="R94" s="1742"/>
      <c r="S94" s="1742"/>
      <c r="T94" s="1742"/>
      <c r="U94" s="1742"/>
      <c r="V94" s="1742"/>
      <c r="W94" s="1742"/>
      <c r="X94" s="1742"/>
      <c r="Y94" s="1742"/>
      <c r="Z94" s="1742"/>
      <c r="AA94" s="1742"/>
      <c r="AB94" s="1742"/>
      <c r="AC94" s="1742"/>
      <c r="AD94" s="1742"/>
      <c r="AE94" s="1742"/>
      <c r="AF94" s="1843"/>
      <c r="AG94" s="1843"/>
      <c r="AH94" s="1843"/>
      <c r="AI94" s="1843"/>
      <c r="AJ94" s="1843"/>
      <c r="AK94" s="1843"/>
      <c r="AL94" s="1758"/>
      <c r="AM94" s="1758"/>
      <c r="AN94" s="1758"/>
      <c r="AO94" s="1758"/>
      <c r="AP94" s="1758"/>
      <c r="AQ94" s="1758"/>
      <c r="AR94" s="1758"/>
      <c r="AS94" s="1758"/>
      <c r="AT94" s="1758"/>
      <c r="AU94" s="1758"/>
      <c r="AV94" s="1758"/>
      <c r="AW94" s="1758"/>
      <c r="AX94" s="1758"/>
      <c r="AY94" s="1758"/>
      <c r="AZ94" s="1758"/>
      <c r="BA94" s="1758"/>
      <c r="BB94" s="1758"/>
      <c r="BC94" s="1758"/>
      <c r="BD94" s="1758"/>
      <c r="BE94" s="1758"/>
      <c r="BF94" s="1758"/>
      <c r="BG94" s="1758"/>
      <c r="BH94" s="1758"/>
      <c r="BI94" s="1758"/>
      <c r="BJ94" s="1758"/>
      <c r="BK94" s="1758"/>
      <c r="BL94" s="1758"/>
      <c r="BM94" s="1758"/>
      <c r="BN94" s="1758"/>
      <c r="BO94" s="1758"/>
      <c r="BP94" s="1758"/>
      <c r="BQ94" s="1758"/>
      <c r="BR94" s="1758"/>
      <c r="BS94" s="1758"/>
      <c r="BT94" s="1758"/>
      <c r="BU94" s="1758"/>
      <c r="BV94" s="1475"/>
      <c r="BW94" s="1475"/>
    </row>
    <row r="95" spans="1:75" x14ac:dyDescent="0.25">
      <c r="A95" s="1829" t="s">
        <v>35</v>
      </c>
      <c r="B95" s="1902">
        <v>0</v>
      </c>
      <c r="C95" s="1779" t="s">
        <v>22</v>
      </c>
      <c r="D95" s="1742"/>
      <c r="E95" s="1742"/>
      <c r="F95" s="1742"/>
      <c r="G95" s="1742"/>
      <c r="H95" s="1742"/>
      <c r="I95" s="1742"/>
      <c r="J95" s="1742"/>
      <c r="K95" s="1742"/>
      <c r="L95" s="1742"/>
      <c r="M95" s="1742"/>
      <c r="N95" s="1742"/>
      <c r="O95" s="1742"/>
      <c r="P95" s="1742"/>
      <c r="Q95" s="1742"/>
      <c r="R95" s="1742"/>
      <c r="S95" s="1742"/>
      <c r="T95" s="1742"/>
      <c r="U95" s="1742"/>
      <c r="V95" s="1742"/>
      <c r="W95" s="1742"/>
      <c r="X95" s="1742"/>
      <c r="Y95" s="1742"/>
      <c r="Z95" s="1742"/>
      <c r="AA95" s="1742"/>
      <c r="AB95" s="1742"/>
      <c r="AC95" s="1742"/>
      <c r="AD95" s="1742"/>
      <c r="AE95" s="1742"/>
      <c r="AF95" s="1843"/>
      <c r="AG95" s="1843"/>
      <c r="AH95" s="1843"/>
      <c r="AI95" s="1843"/>
      <c r="AJ95" s="1843"/>
      <c r="AK95" s="1843"/>
      <c r="AL95" s="1758"/>
      <c r="AM95" s="1758"/>
      <c r="AN95" s="1758"/>
      <c r="AO95" s="1758"/>
      <c r="AP95" s="1758"/>
      <c r="AQ95" s="1758"/>
      <c r="AR95" s="1758"/>
      <c r="AS95" s="1758"/>
      <c r="AT95" s="1758"/>
      <c r="AU95" s="1758"/>
      <c r="AV95" s="1758"/>
      <c r="AW95" s="1758"/>
      <c r="AX95" s="1758"/>
      <c r="AY95" s="1758"/>
      <c r="AZ95" s="1758"/>
      <c r="BA95" s="1758"/>
      <c r="BB95" s="1758"/>
      <c r="BC95" s="1758"/>
      <c r="BD95" s="1758"/>
      <c r="BE95" s="1758"/>
      <c r="BF95" s="1758"/>
      <c r="BG95" s="1758"/>
      <c r="BH95" s="1758"/>
      <c r="BI95" s="1758"/>
      <c r="BJ95" s="1758"/>
      <c r="BK95" s="1758"/>
      <c r="BL95" s="1758"/>
      <c r="BM95" s="1758"/>
      <c r="BN95" s="1758"/>
      <c r="BO95" s="1758"/>
      <c r="BP95" s="1845" t="s">
        <v>22</v>
      </c>
      <c r="BQ95" s="1736"/>
      <c r="BR95" s="1736"/>
      <c r="BS95" s="1736"/>
      <c r="BT95" s="1947">
        <v>0</v>
      </c>
      <c r="BU95" s="1758"/>
      <c r="BV95" s="1475"/>
      <c r="BW95" s="1475"/>
    </row>
    <row r="96" spans="1:75" ht="15" customHeight="1" x14ac:dyDescent="0.25">
      <c r="A96" s="1816" t="s">
        <v>98</v>
      </c>
      <c r="B96" s="1788"/>
      <c r="C96" s="1788"/>
      <c r="D96" s="1736"/>
      <c r="E96" s="1830"/>
      <c r="F96" s="1776"/>
      <c r="G96" s="1762"/>
      <c r="H96" s="1736"/>
      <c r="I96" s="1738"/>
      <c r="J96" s="1736"/>
      <c r="K96" s="1736"/>
      <c r="L96" s="1736"/>
      <c r="M96" s="1760"/>
      <c r="N96" s="1760"/>
      <c r="O96" s="1760"/>
      <c r="P96" s="1736"/>
      <c r="Q96" s="1736"/>
      <c r="R96" s="1736"/>
      <c r="S96" s="1736"/>
      <c r="T96" s="1738"/>
      <c r="U96" s="1738"/>
      <c r="V96" s="1738"/>
      <c r="W96" s="1738"/>
      <c r="X96" s="1742"/>
      <c r="Y96" s="1751"/>
      <c r="Z96" s="1751"/>
      <c r="AA96" s="1751"/>
      <c r="AB96" s="1742"/>
      <c r="AC96" s="1742"/>
      <c r="AD96" s="1736"/>
      <c r="AE96" s="1736"/>
      <c r="AF96" s="1736"/>
      <c r="AG96" s="1736"/>
      <c r="AH96" s="1736"/>
      <c r="AI96" s="1736"/>
      <c r="AJ96" s="1736"/>
      <c r="AK96" s="1736"/>
      <c r="AL96" s="1736"/>
      <c r="AM96" s="1736"/>
      <c r="AN96" s="1736"/>
      <c r="AO96" s="1736"/>
      <c r="AP96" s="1736"/>
      <c r="AQ96" s="1736"/>
      <c r="AR96" s="1736"/>
      <c r="AS96" s="1736"/>
      <c r="AT96" s="1736"/>
      <c r="AU96" s="1736"/>
      <c r="AV96" s="1736"/>
      <c r="AW96" s="1736"/>
      <c r="AX96" s="1736"/>
      <c r="AY96" s="1736"/>
      <c r="AZ96" s="1736"/>
      <c r="BA96" s="1736"/>
      <c r="BB96" s="1736"/>
      <c r="BC96" s="1736"/>
      <c r="BD96" s="1736"/>
      <c r="BE96" s="1736"/>
      <c r="BF96" s="1736"/>
      <c r="BG96" s="1736"/>
      <c r="BH96" s="1736"/>
      <c r="BI96" s="1736"/>
      <c r="BJ96" s="1736"/>
      <c r="BK96" s="1736"/>
      <c r="BL96" s="1736"/>
      <c r="BM96" s="1736"/>
      <c r="BN96" s="1736"/>
      <c r="BO96" s="1736"/>
      <c r="BP96" s="1736"/>
      <c r="BQ96" s="1736"/>
      <c r="BR96" s="1736"/>
      <c r="BS96" s="1736"/>
      <c r="BT96" s="1736"/>
      <c r="BU96" s="1736"/>
      <c r="BV96" s="1475"/>
      <c r="BW96" s="1475"/>
    </row>
    <row r="97" spans="1:75" x14ac:dyDescent="0.25">
      <c r="A97" s="2068" t="s">
        <v>99</v>
      </c>
      <c r="B97" s="2068"/>
      <c r="C97" s="2068"/>
      <c r="D97" s="2068"/>
      <c r="E97" s="1825" t="s">
        <v>35</v>
      </c>
      <c r="F97" s="1831"/>
      <c r="G97" s="1831"/>
      <c r="H97" s="1791"/>
      <c r="I97" s="1791"/>
      <c r="J97" s="1791"/>
      <c r="K97" s="1791"/>
      <c r="L97" s="1736"/>
      <c r="M97" s="1736"/>
      <c r="N97" s="1736"/>
      <c r="O97" s="1736"/>
      <c r="P97" s="1736"/>
      <c r="Q97" s="1736"/>
      <c r="R97" s="1736"/>
      <c r="S97" s="1736"/>
      <c r="T97" s="1738"/>
      <c r="U97" s="1738"/>
      <c r="V97" s="1738"/>
      <c r="W97" s="1738"/>
      <c r="X97" s="1738"/>
      <c r="Y97" s="1738"/>
      <c r="Z97" s="1736"/>
      <c r="AA97" s="1736"/>
      <c r="AB97" s="1736"/>
      <c r="AC97" s="1736"/>
      <c r="AD97" s="1736"/>
      <c r="AE97" s="1736"/>
      <c r="AF97" s="1739"/>
      <c r="AG97" s="1739"/>
      <c r="AH97" s="1739"/>
      <c r="AI97" s="1739"/>
      <c r="AJ97" s="1739"/>
      <c r="AK97" s="1739"/>
      <c r="AL97" s="1736"/>
      <c r="AM97" s="1736"/>
      <c r="AN97" s="1736"/>
      <c r="AO97" s="1736"/>
      <c r="AP97" s="1736"/>
      <c r="AQ97" s="1736"/>
      <c r="AR97" s="1736"/>
      <c r="AS97" s="1736"/>
      <c r="AT97" s="1736"/>
      <c r="AU97" s="1736"/>
      <c r="AV97" s="1736"/>
      <c r="AW97" s="1736"/>
      <c r="AX97" s="1736"/>
      <c r="AY97" s="1736"/>
      <c r="AZ97" s="1739"/>
      <c r="BA97" s="1739"/>
      <c r="BB97" s="1739"/>
      <c r="BC97" s="1739"/>
      <c r="BD97" s="1739"/>
      <c r="BE97" s="1739"/>
      <c r="BF97" s="1739"/>
      <c r="BG97" s="1739"/>
      <c r="BH97" s="1739"/>
      <c r="BI97" s="1739"/>
      <c r="BJ97" s="1739"/>
      <c r="BK97" s="1739"/>
      <c r="BL97" s="1739"/>
      <c r="BM97" s="1739"/>
      <c r="BN97" s="1739"/>
      <c r="BO97" s="1739"/>
      <c r="BP97" s="1736"/>
      <c r="BQ97" s="1736"/>
      <c r="BR97" s="1736"/>
      <c r="BS97" s="1736"/>
      <c r="BT97" s="1736"/>
      <c r="BU97" s="1736"/>
      <c r="BV97" s="1475"/>
      <c r="BW97" s="1475"/>
    </row>
    <row r="98" spans="1:75" ht="21" x14ac:dyDescent="0.25">
      <c r="A98" s="1757" t="s">
        <v>100</v>
      </c>
      <c r="B98" s="2076" t="s">
        <v>101</v>
      </c>
      <c r="C98" s="2077"/>
      <c r="D98" s="2078"/>
      <c r="E98" s="1913"/>
      <c r="F98" s="1736"/>
      <c r="G98" s="1736"/>
      <c r="H98" s="1750"/>
      <c r="I98" s="1736"/>
      <c r="J98" s="1736"/>
      <c r="K98" s="1736"/>
      <c r="L98" s="1736"/>
      <c r="M98" s="1736"/>
      <c r="N98" s="1736"/>
      <c r="O98" s="1736"/>
      <c r="P98" s="1736"/>
      <c r="Q98" s="1736"/>
      <c r="R98" s="1736"/>
      <c r="S98" s="1736"/>
      <c r="T98" s="1738"/>
      <c r="U98" s="1738"/>
      <c r="V98" s="1738"/>
      <c r="W98" s="1738"/>
      <c r="X98" s="1738"/>
      <c r="Y98" s="1738"/>
      <c r="Z98" s="1736"/>
      <c r="AA98" s="1736"/>
      <c r="AB98" s="1736"/>
      <c r="AC98" s="1736"/>
      <c r="AD98" s="1736"/>
      <c r="AE98" s="1736"/>
      <c r="AF98" s="1739"/>
      <c r="AG98" s="1739"/>
      <c r="AH98" s="1739"/>
      <c r="AI98" s="1739"/>
      <c r="AJ98" s="1739"/>
      <c r="AK98" s="1739"/>
      <c r="AL98" s="1736"/>
      <c r="AM98" s="1736"/>
      <c r="AN98" s="1736"/>
      <c r="AO98" s="1736"/>
      <c r="AP98" s="1736"/>
      <c r="AQ98" s="1736"/>
      <c r="AR98" s="1736"/>
      <c r="AS98" s="1736"/>
      <c r="AT98" s="1736"/>
      <c r="AU98" s="1736"/>
      <c r="AV98" s="1736"/>
      <c r="AW98" s="1736"/>
      <c r="AX98" s="1736"/>
      <c r="AY98" s="1736"/>
      <c r="AZ98" s="1739"/>
      <c r="BA98" s="1739"/>
      <c r="BB98" s="1739"/>
      <c r="BC98" s="1739"/>
      <c r="BD98" s="1739"/>
      <c r="BE98" s="1739"/>
      <c r="BF98" s="1739"/>
      <c r="BG98" s="1739"/>
      <c r="BH98" s="1739"/>
      <c r="BI98" s="1739"/>
      <c r="BJ98" s="1739"/>
      <c r="BK98" s="1739"/>
      <c r="BL98" s="1739"/>
      <c r="BM98" s="1739"/>
      <c r="BN98" s="1739"/>
      <c r="BO98" s="1739"/>
      <c r="BP98" s="1736"/>
      <c r="BQ98" s="1736"/>
      <c r="BR98" s="1736"/>
      <c r="BS98" s="1736"/>
      <c r="BT98" s="1736"/>
      <c r="BU98" s="1736"/>
      <c r="BV98" s="1475"/>
      <c r="BW98" s="1475"/>
    </row>
    <row r="99" spans="1:75" ht="15" customHeight="1" x14ac:dyDescent="0.25">
      <c r="A99" s="1816" t="s">
        <v>102</v>
      </c>
      <c r="B99" s="1816"/>
      <c r="C99" s="1816"/>
      <c r="D99" s="1816"/>
      <c r="E99" s="1816"/>
      <c r="F99" s="1816"/>
      <c r="G99" s="1816"/>
      <c r="H99" s="1816"/>
      <c r="I99" s="1816"/>
      <c r="J99" s="1816"/>
      <c r="K99" s="1816"/>
      <c r="L99" s="1745"/>
      <c r="M99" s="1742"/>
      <c r="N99" s="1742"/>
      <c r="O99" s="1742"/>
      <c r="P99" s="1742"/>
      <c r="Q99" s="1742"/>
      <c r="R99" s="1742"/>
      <c r="S99" s="1742"/>
      <c r="T99" s="1738"/>
      <c r="U99" s="1738"/>
      <c r="V99" s="1738"/>
      <c r="W99" s="1738"/>
      <c r="X99" s="1742"/>
      <c r="Y99" s="1736"/>
      <c r="Z99" s="1751"/>
      <c r="AA99" s="1751"/>
      <c r="AB99" s="1742"/>
      <c r="AC99" s="1736"/>
      <c r="AD99" s="1736"/>
      <c r="AE99" s="1736"/>
      <c r="AF99" s="1736"/>
      <c r="AG99" s="1736"/>
      <c r="AH99" s="1736"/>
      <c r="AI99" s="1736"/>
      <c r="AJ99" s="1736"/>
      <c r="AK99" s="1736"/>
      <c r="AL99" s="1736"/>
      <c r="AM99" s="1736"/>
      <c r="AN99" s="1736"/>
      <c r="AO99" s="1736"/>
      <c r="AP99" s="1736"/>
      <c r="AQ99" s="1736"/>
      <c r="AR99" s="1736"/>
      <c r="AS99" s="1736"/>
      <c r="AT99" s="1736"/>
      <c r="AU99" s="1736"/>
      <c r="AV99" s="1736"/>
      <c r="AW99" s="1736"/>
      <c r="AX99" s="1736"/>
      <c r="AY99" s="1736"/>
      <c r="AZ99" s="1736"/>
      <c r="BA99" s="1736"/>
      <c r="BB99" s="1736"/>
      <c r="BC99" s="1736"/>
      <c r="BD99" s="1736"/>
      <c r="BE99" s="1736"/>
      <c r="BF99" s="1736"/>
      <c r="BG99" s="1736"/>
      <c r="BH99" s="1736"/>
      <c r="BI99" s="1736"/>
      <c r="BJ99" s="1736"/>
      <c r="BK99" s="1736"/>
      <c r="BL99" s="1736"/>
      <c r="BM99" s="1736"/>
      <c r="BN99" s="1736"/>
      <c r="BO99" s="1736"/>
      <c r="BP99" s="1736"/>
      <c r="BQ99" s="1736"/>
      <c r="BR99" s="1736"/>
      <c r="BS99" s="1736"/>
      <c r="BT99" s="1736"/>
      <c r="BU99" s="1736"/>
      <c r="BV99" s="1475"/>
      <c r="BW99" s="1475"/>
    </row>
    <row r="100" spans="1:75" ht="21" x14ac:dyDescent="0.25">
      <c r="A100" s="2068" t="s">
        <v>99</v>
      </c>
      <c r="B100" s="2068"/>
      <c r="C100" s="2068"/>
      <c r="D100" s="2068"/>
      <c r="E100" s="1825" t="s">
        <v>35</v>
      </c>
      <c r="F100" s="1757" t="s">
        <v>7</v>
      </c>
      <c r="G100" s="1757" t="s">
        <v>103</v>
      </c>
      <c r="H100" s="1749"/>
      <c r="I100" s="1745"/>
      <c r="J100" s="1745"/>
      <c r="K100" s="1745"/>
      <c r="L100" s="1745"/>
      <c r="M100" s="1742"/>
      <c r="N100" s="1742"/>
      <c r="O100" s="1742"/>
      <c r="P100" s="1742"/>
      <c r="Q100" s="1742"/>
      <c r="R100" s="1742"/>
      <c r="S100" s="1742"/>
      <c r="T100" s="1738"/>
      <c r="U100" s="1738"/>
      <c r="V100" s="1738"/>
      <c r="W100" s="1738"/>
      <c r="X100" s="1742"/>
      <c r="Y100" s="1739"/>
      <c r="Z100" s="1751"/>
      <c r="AA100" s="1751"/>
      <c r="AB100" s="1742"/>
      <c r="AC100" s="1739"/>
      <c r="AD100" s="1736"/>
      <c r="AE100" s="1736"/>
      <c r="AF100" s="1739"/>
      <c r="AG100" s="1739"/>
      <c r="AH100" s="1739"/>
      <c r="AI100" s="1739"/>
      <c r="AJ100" s="1739"/>
      <c r="AK100" s="1739"/>
      <c r="AL100" s="1736"/>
      <c r="AM100" s="1736"/>
      <c r="AN100" s="1736"/>
      <c r="AO100" s="1736"/>
      <c r="AP100" s="1736"/>
      <c r="AQ100" s="1736"/>
      <c r="AR100" s="1736"/>
      <c r="AS100" s="1736"/>
      <c r="AT100" s="1736"/>
      <c r="AU100" s="1736"/>
      <c r="AV100" s="1736"/>
      <c r="AW100" s="1736"/>
      <c r="AX100" s="1736"/>
      <c r="AY100" s="1736"/>
      <c r="AZ100" s="1739"/>
      <c r="BA100" s="1739"/>
      <c r="BB100" s="1739"/>
      <c r="BC100" s="1739"/>
      <c r="BD100" s="1739"/>
      <c r="BE100" s="1739"/>
      <c r="BF100" s="1739"/>
      <c r="BG100" s="1739"/>
      <c r="BH100" s="1739"/>
      <c r="BI100" s="1739"/>
      <c r="BJ100" s="1739"/>
      <c r="BK100" s="1739"/>
      <c r="BL100" s="1739"/>
      <c r="BM100" s="1739"/>
      <c r="BN100" s="1739"/>
      <c r="BO100" s="1739"/>
      <c r="BP100" s="1736"/>
      <c r="BQ100" s="1736"/>
      <c r="BR100" s="1736"/>
      <c r="BS100" s="1736"/>
      <c r="BT100" s="1736"/>
      <c r="BU100" s="1736"/>
      <c r="BV100" s="1475"/>
      <c r="BW100" s="1475"/>
    </row>
    <row r="101" spans="1:75" ht="15" customHeight="1" x14ac:dyDescent="0.25">
      <c r="A101" s="2005" t="s">
        <v>104</v>
      </c>
      <c r="B101" s="2008" t="s">
        <v>105</v>
      </c>
      <c r="C101" s="2009"/>
      <c r="D101" s="2010"/>
      <c r="E101" s="1864"/>
      <c r="F101" s="1864"/>
      <c r="G101" s="1864"/>
      <c r="H101" s="1942" t="s">
        <v>22</v>
      </c>
      <c r="I101" s="1745"/>
      <c r="J101" s="1745"/>
      <c r="K101" s="1745"/>
      <c r="L101" s="1745"/>
      <c r="M101" s="1742"/>
      <c r="N101" s="1742"/>
      <c r="O101" s="1742"/>
      <c r="P101" s="1742"/>
      <c r="Q101" s="1742"/>
      <c r="R101" s="1742"/>
      <c r="S101" s="1742"/>
      <c r="T101" s="1738"/>
      <c r="U101" s="1738"/>
      <c r="V101" s="1738"/>
      <c r="W101" s="1738"/>
      <c r="X101" s="1742"/>
      <c r="Y101" s="1739"/>
      <c r="Z101" s="1739"/>
      <c r="AA101" s="1739"/>
      <c r="AB101" s="1742"/>
      <c r="AC101" s="1739"/>
      <c r="AD101" s="1736"/>
      <c r="AE101" s="1736"/>
      <c r="AF101" s="1739"/>
      <c r="AG101" s="1739"/>
      <c r="AH101" s="1739"/>
      <c r="AI101" s="1739"/>
      <c r="AJ101" s="1739"/>
      <c r="AK101" s="1739"/>
      <c r="AL101" s="1736"/>
      <c r="AM101" s="1736"/>
      <c r="AN101" s="1736"/>
      <c r="AO101" s="1736"/>
      <c r="AP101" s="1736"/>
      <c r="AQ101" s="1736"/>
      <c r="AR101" s="1736"/>
      <c r="AS101" s="1736"/>
      <c r="AT101" s="1736"/>
      <c r="AU101" s="1736"/>
      <c r="AV101" s="1736"/>
      <c r="AW101" s="1736"/>
      <c r="AX101" s="1736"/>
      <c r="AY101" s="1736"/>
      <c r="AZ101" s="1739"/>
      <c r="BA101" s="1739"/>
      <c r="BB101" s="1739"/>
      <c r="BC101" s="1739"/>
      <c r="BD101" s="1739"/>
      <c r="BE101" s="1739"/>
      <c r="BF101" s="1739"/>
      <c r="BG101" s="1739"/>
      <c r="BH101" s="1739"/>
      <c r="BI101" s="1739"/>
      <c r="BJ101" s="1739"/>
      <c r="BK101" s="1739"/>
      <c r="BL101" s="1739"/>
      <c r="BM101" s="1739"/>
      <c r="BN101" s="1739"/>
      <c r="BO101" s="1739"/>
      <c r="BP101" s="1845" t="s">
        <v>22</v>
      </c>
      <c r="BQ101" s="1845" t="s">
        <v>22</v>
      </c>
      <c r="BR101" s="1739"/>
      <c r="BS101" s="1736"/>
      <c r="BT101" s="1947">
        <v>0</v>
      </c>
      <c r="BU101" s="1947" t="s">
        <v>22</v>
      </c>
      <c r="BV101" s="1475"/>
      <c r="BW101" s="1475"/>
    </row>
    <row r="102" spans="1:75" ht="15" customHeight="1" x14ac:dyDescent="0.25">
      <c r="A102" s="2006"/>
      <c r="B102" s="2011" t="s">
        <v>106</v>
      </c>
      <c r="C102" s="2012"/>
      <c r="D102" s="2013"/>
      <c r="E102" s="1914"/>
      <c r="F102" s="1914"/>
      <c r="G102" s="1914"/>
      <c r="H102" s="1942" t="s">
        <v>22</v>
      </c>
      <c r="I102" s="1745"/>
      <c r="J102" s="1745"/>
      <c r="K102" s="1745"/>
      <c r="L102" s="1745"/>
      <c r="M102" s="1742"/>
      <c r="N102" s="1742"/>
      <c r="O102" s="1742"/>
      <c r="P102" s="1742"/>
      <c r="Q102" s="1742"/>
      <c r="R102" s="1742"/>
      <c r="S102" s="1742"/>
      <c r="T102" s="1738"/>
      <c r="U102" s="1738"/>
      <c r="V102" s="1738"/>
      <c r="W102" s="1738"/>
      <c r="X102" s="1742"/>
      <c r="Y102" s="1739"/>
      <c r="Z102" s="1739"/>
      <c r="AA102" s="1739"/>
      <c r="AB102" s="1742"/>
      <c r="AC102" s="1739"/>
      <c r="AD102" s="1736"/>
      <c r="AE102" s="1736"/>
      <c r="AF102" s="1739"/>
      <c r="AG102" s="1739"/>
      <c r="AH102" s="1739"/>
      <c r="AI102" s="1739"/>
      <c r="AJ102" s="1739"/>
      <c r="AK102" s="1739"/>
      <c r="AL102" s="1736"/>
      <c r="AM102" s="1736"/>
      <c r="AN102" s="1736"/>
      <c r="AO102" s="1736"/>
      <c r="AP102" s="1736"/>
      <c r="AQ102" s="1736"/>
      <c r="AR102" s="1736"/>
      <c r="AS102" s="1736"/>
      <c r="AT102" s="1736"/>
      <c r="AU102" s="1736"/>
      <c r="AV102" s="1736"/>
      <c r="AW102" s="1736"/>
      <c r="AX102" s="1736"/>
      <c r="AY102" s="1736"/>
      <c r="AZ102" s="1739"/>
      <c r="BA102" s="1739"/>
      <c r="BB102" s="1739"/>
      <c r="BC102" s="1739"/>
      <c r="BD102" s="1739"/>
      <c r="BE102" s="1739"/>
      <c r="BF102" s="1739"/>
      <c r="BG102" s="1739"/>
      <c r="BH102" s="1739"/>
      <c r="BI102" s="1739"/>
      <c r="BJ102" s="1739"/>
      <c r="BK102" s="1739"/>
      <c r="BL102" s="1739"/>
      <c r="BM102" s="1739"/>
      <c r="BN102" s="1739"/>
      <c r="BO102" s="1739"/>
      <c r="BP102" s="1845" t="s">
        <v>22</v>
      </c>
      <c r="BQ102" s="1845" t="s">
        <v>22</v>
      </c>
      <c r="BR102" s="1739"/>
      <c r="BS102" s="1736"/>
      <c r="BT102" s="1947">
        <v>0</v>
      </c>
      <c r="BU102" s="1947" t="s">
        <v>22</v>
      </c>
      <c r="BV102" s="1475"/>
      <c r="BW102" s="1475"/>
    </row>
    <row r="103" spans="1:75" ht="15" customHeight="1" x14ac:dyDescent="0.25">
      <c r="A103" s="2007"/>
      <c r="B103" s="2014" t="s">
        <v>107</v>
      </c>
      <c r="C103" s="2014"/>
      <c r="D103" s="2014"/>
      <c r="E103" s="1866"/>
      <c r="F103" s="1866"/>
      <c r="G103" s="1866"/>
      <c r="H103" s="1942" t="s">
        <v>22</v>
      </c>
      <c r="I103" s="1745"/>
      <c r="J103" s="1745"/>
      <c r="K103" s="1745"/>
      <c r="L103" s="1745"/>
      <c r="M103" s="1742"/>
      <c r="N103" s="1742"/>
      <c r="O103" s="1742"/>
      <c r="P103" s="1742"/>
      <c r="Q103" s="1742"/>
      <c r="R103" s="1742"/>
      <c r="S103" s="1742"/>
      <c r="T103" s="1738"/>
      <c r="U103" s="1738"/>
      <c r="V103" s="1738"/>
      <c r="W103" s="1738"/>
      <c r="X103" s="1742"/>
      <c r="Y103" s="1739"/>
      <c r="Z103" s="1739"/>
      <c r="AA103" s="1739"/>
      <c r="AB103" s="1742"/>
      <c r="AC103" s="1739"/>
      <c r="AD103" s="1736"/>
      <c r="AE103" s="1736"/>
      <c r="AF103" s="1739"/>
      <c r="AG103" s="1739"/>
      <c r="AH103" s="1739"/>
      <c r="AI103" s="1739"/>
      <c r="AJ103" s="1739"/>
      <c r="AK103" s="1739"/>
      <c r="AL103" s="1736"/>
      <c r="AM103" s="1736"/>
      <c r="AN103" s="1736"/>
      <c r="AO103" s="1736"/>
      <c r="AP103" s="1736"/>
      <c r="AQ103" s="1736"/>
      <c r="AR103" s="1736"/>
      <c r="AS103" s="1736"/>
      <c r="AT103" s="1736"/>
      <c r="AU103" s="1736"/>
      <c r="AV103" s="1736"/>
      <c r="AW103" s="1736"/>
      <c r="AX103" s="1736"/>
      <c r="AY103" s="1736"/>
      <c r="AZ103" s="1739"/>
      <c r="BA103" s="1739"/>
      <c r="BB103" s="1739"/>
      <c r="BC103" s="1739"/>
      <c r="BD103" s="1739"/>
      <c r="BE103" s="1739"/>
      <c r="BF103" s="1739"/>
      <c r="BG103" s="1739"/>
      <c r="BH103" s="1739"/>
      <c r="BI103" s="1739"/>
      <c r="BJ103" s="1739"/>
      <c r="BK103" s="1739"/>
      <c r="BL103" s="1739"/>
      <c r="BM103" s="1739"/>
      <c r="BN103" s="1739"/>
      <c r="BO103" s="1739"/>
      <c r="BP103" s="1845" t="s">
        <v>22</v>
      </c>
      <c r="BQ103" s="1845" t="s">
        <v>22</v>
      </c>
      <c r="BR103" s="1739"/>
      <c r="BS103" s="1736"/>
      <c r="BT103" s="1947">
        <v>0</v>
      </c>
      <c r="BU103" s="1947" t="s">
        <v>22</v>
      </c>
      <c r="BV103" s="1475"/>
      <c r="BW103" s="1475"/>
    </row>
    <row r="104" spans="1:75" ht="15" customHeight="1" x14ac:dyDescent="0.25">
      <c r="A104" s="2015" t="s">
        <v>108</v>
      </c>
      <c r="B104" s="2018" t="s">
        <v>109</v>
      </c>
      <c r="C104" s="2021" t="s">
        <v>110</v>
      </c>
      <c r="D104" s="2022"/>
      <c r="E104" s="1864"/>
      <c r="F104" s="1864"/>
      <c r="G104" s="1864"/>
      <c r="H104" s="1942" t="s">
        <v>22</v>
      </c>
      <c r="I104" s="1745"/>
      <c r="J104" s="1745"/>
      <c r="K104" s="1745"/>
      <c r="L104" s="1745"/>
      <c r="M104" s="1742"/>
      <c r="N104" s="1742"/>
      <c r="O104" s="1742"/>
      <c r="P104" s="1742"/>
      <c r="Q104" s="1742"/>
      <c r="R104" s="1742"/>
      <c r="S104" s="1742"/>
      <c r="T104" s="1738"/>
      <c r="U104" s="1738"/>
      <c r="V104" s="1738"/>
      <c r="W104" s="1738"/>
      <c r="X104" s="1742"/>
      <c r="Y104" s="1739"/>
      <c r="Z104" s="1739"/>
      <c r="AA104" s="1739"/>
      <c r="AB104" s="1742"/>
      <c r="AC104" s="1739"/>
      <c r="AD104" s="1736"/>
      <c r="AE104" s="1736"/>
      <c r="AF104" s="1739"/>
      <c r="AG104" s="1739"/>
      <c r="AH104" s="1739"/>
      <c r="AI104" s="1739"/>
      <c r="AJ104" s="1739"/>
      <c r="AK104" s="1739"/>
      <c r="AL104" s="1736"/>
      <c r="AM104" s="1736"/>
      <c r="AN104" s="1736"/>
      <c r="AO104" s="1736"/>
      <c r="AP104" s="1736"/>
      <c r="AQ104" s="1736"/>
      <c r="AR104" s="1736"/>
      <c r="AS104" s="1736"/>
      <c r="AT104" s="1736"/>
      <c r="AU104" s="1736"/>
      <c r="AV104" s="1736"/>
      <c r="AW104" s="1736"/>
      <c r="AX104" s="1736"/>
      <c r="AY104" s="1736"/>
      <c r="AZ104" s="1739"/>
      <c r="BA104" s="1739"/>
      <c r="BB104" s="1739"/>
      <c r="BC104" s="1739"/>
      <c r="BD104" s="1739"/>
      <c r="BE104" s="1739"/>
      <c r="BF104" s="1739"/>
      <c r="BG104" s="1739"/>
      <c r="BH104" s="1739"/>
      <c r="BI104" s="1739"/>
      <c r="BJ104" s="1739"/>
      <c r="BK104" s="1739"/>
      <c r="BL104" s="1739"/>
      <c r="BM104" s="1739"/>
      <c r="BN104" s="1739"/>
      <c r="BO104" s="1739"/>
      <c r="BP104" s="1845" t="s">
        <v>22</v>
      </c>
      <c r="BQ104" s="1845" t="s">
        <v>22</v>
      </c>
      <c r="BR104" s="1739"/>
      <c r="BS104" s="1736"/>
      <c r="BT104" s="1947">
        <v>0</v>
      </c>
      <c r="BU104" s="1947" t="s">
        <v>22</v>
      </c>
      <c r="BV104" s="1475"/>
      <c r="BW104" s="1475"/>
    </row>
    <row r="105" spans="1:75" ht="15" customHeight="1" x14ac:dyDescent="0.25">
      <c r="A105" s="2016"/>
      <c r="B105" s="2019"/>
      <c r="C105" s="2003" t="s">
        <v>111</v>
      </c>
      <c r="D105" s="2004"/>
      <c r="E105" s="1865"/>
      <c r="F105" s="1865"/>
      <c r="G105" s="1865"/>
      <c r="H105" s="1942" t="s">
        <v>22</v>
      </c>
      <c r="I105" s="1745"/>
      <c r="J105" s="1745"/>
      <c r="K105" s="1745"/>
      <c r="L105" s="1745"/>
      <c r="M105" s="1742"/>
      <c r="N105" s="1742"/>
      <c r="O105" s="1742"/>
      <c r="P105" s="1742"/>
      <c r="Q105" s="1742"/>
      <c r="R105" s="1742"/>
      <c r="S105" s="1742"/>
      <c r="T105" s="1738"/>
      <c r="U105" s="1738"/>
      <c r="V105" s="1738"/>
      <c r="W105" s="1738"/>
      <c r="X105" s="1742"/>
      <c r="Y105" s="1739"/>
      <c r="Z105" s="1739"/>
      <c r="AA105" s="1739"/>
      <c r="AB105" s="1742"/>
      <c r="AC105" s="1739"/>
      <c r="AD105" s="1736"/>
      <c r="AE105" s="1736"/>
      <c r="AF105" s="1739"/>
      <c r="AG105" s="1739"/>
      <c r="AH105" s="1739"/>
      <c r="AI105" s="1739"/>
      <c r="AJ105" s="1739"/>
      <c r="AK105" s="1739"/>
      <c r="AL105" s="1736"/>
      <c r="AM105" s="1736"/>
      <c r="AN105" s="1736"/>
      <c r="AO105" s="1736"/>
      <c r="AP105" s="1736"/>
      <c r="AQ105" s="1736"/>
      <c r="AR105" s="1736"/>
      <c r="AS105" s="1736"/>
      <c r="AT105" s="1736"/>
      <c r="AU105" s="1736"/>
      <c r="AV105" s="1736"/>
      <c r="AW105" s="1736"/>
      <c r="AX105" s="1736"/>
      <c r="AY105" s="1736"/>
      <c r="AZ105" s="1739"/>
      <c r="BA105" s="1739"/>
      <c r="BB105" s="1739"/>
      <c r="BC105" s="1739"/>
      <c r="BD105" s="1739"/>
      <c r="BE105" s="1739"/>
      <c r="BF105" s="1739"/>
      <c r="BG105" s="1739"/>
      <c r="BH105" s="1739"/>
      <c r="BI105" s="1739"/>
      <c r="BJ105" s="1739"/>
      <c r="BK105" s="1739"/>
      <c r="BL105" s="1739"/>
      <c r="BM105" s="1739"/>
      <c r="BN105" s="1739"/>
      <c r="BO105" s="1739"/>
      <c r="BP105" s="1845" t="s">
        <v>22</v>
      </c>
      <c r="BQ105" s="1845" t="s">
        <v>22</v>
      </c>
      <c r="BR105" s="1739"/>
      <c r="BS105" s="1736"/>
      <c r="BT105" s="1947">
        <v>0</v>
      </c>
      <c r="BU105" s="1947" t="s">
        <v>22</v>
      </c>
      <c r="BV105" s="1475"/>
      <c r="BW105" s="1475"/>
    </row>
    <row r="106" spans="1:75" ht="15" customHeight="1" x14ac:dyDescent="0.25">
      <c r="A106" s="2016"/>
      <c r="B106" s="2020"/>
      <c r="C106" s="2069" t="s">
        <v>112</v>
      </c>
      <c r="D106" s="2070"/>
      <c r="E106" s="1867"/>
      <c r="F106" s="1867"/>
      <c r="G106" s="1867"/>
      <c r="H106" s="1942" t="s">
        <v>22</v>
      </c>
      <c r="I106" s="1745"/>
      <c r="J106" s="1745"/>
      <c r="K106" s="1745"/>
      <c r="L106" s="1745"/>
      <c r="M106" s="1742"/>
      <c r="N106" s="1742"/>
      <c r="O106" s="1742"/>
      <c r="P106" s="1742"/>
      <c r="Q106" s="1742"/>
      <c r="R106" s="1742"/>
      <c r="S106" s="1742"/>
      <c r="T106" s="1738"/>
      <c r="U106" s="1738"/>
      <c r="V106" s="1738"/>
      <c r="W106" s="1738"/>
      <c r="X106" s="1742"/>
      <c r="Y106" s="1739"/>
      <c r="Z106" s="1739"/>
      <c r="AA106" s="1739"/>
      <c r="AB106" s="1742"/>
      <c r="AC106" s="1739"/>
      <c r="AD106" s="1736"/>
      <c r="AE106" s="1736"/>
      <c r="AF106" s="1739"/>
      <c r="AG106" s="1739"/>
      <c r="AH106" s="1739"/>
      <c r="AI106" s="1739"/>
      <c r="AJ106" s="1739"/>
      <c r="AK106" s="1739"/>
      <c r="AL106" s="1736"/>
      <c r="AM106" s="1736"/>
      <c r="AN106" s="1736"/>
      <c r="AO106" s="1736"/>
      <c r="AP106" s="1736"/>
      <c r="AQ106" s="1736"/>
      <c r="AR106" s="1736"/>
      <c r="AS106" s="1736"/>
      <c r="AT106" s="1736"/>
      <c r="AU106" s="1736"/>
      <c r="AV106" s="1736"/>
      <c r="AW106" s="1736"/>
      <c r="AX106" s="1736"/>
      <c r="AY106" s="1736"/>
      <c r="AZ106" s="1739"/>
      <c r="BA106" s="1739"/>
      <c r="BB106" s="1739"/>
      <c r="BC106" s="1739"/>
      <c r="BD106" s="1739"/>
      <c r="BE106" s="1739"/>
      <c r="BF106" s="1739"/>
      <c r="BG106" s="1739"/>
      <c r="BH106" s="1739"/>
      <c r="BI106" s="1739"/>
      <c r="BJ106" s="1739"/>
      <c r="BK106" s="1739"/>
      <c r="BL106" s="1739"/>
      <c r="BM106" s="1739"/>
      <c r="BN106" s="1739"/>
      <c r="BO106" s="1739"/>
      <c r="BP106" s="1845" t="s">
        <v>22</v>
      </c>
      <c r="BQ106" s="1845" t="s">
        <v>22</v>
      </c>
      <c r="BR106" s="1739"/>
      <c r="BS106" s="1736"/>
      <c r="BT106" s="1947">
        <v>0</v>
      </c>
      <c r="BU106" s="1947" t="s">
        <v>22</v>
      </c>
      <c r="BV106" s="1475"/>
      <c r="BW106" s="1475"/>
    </row>
    <row r="107" spans="1:75" ht="15" customHeight="1" x14ac:dyDescent="0.25">
      <c r="A107" s="2016"/>
      <c r="B107" s="2018" t="s">
        <v>106</v>
      </c>
      <c r="C107" s="2021" t="s">
        <v>110</v>
      </c>
      <c r="D107" s="2022"/>
      <c r="E107" s="1864"/>
      <c r="F107" s="1864"/>
      <c r="G107" s="1864"/>
      <c r="H107" s="1942" t="s">
        <v>22</v>
      </c>
      <c r="I107" s="1745"/>
      <c r="J107" s="1745"/>
      <c r="K107" s="1745"/>
      <c r="L107" s="1745"/>
      <c r="M107" s="1742"/>
      <c r="N107" s="1742"/>
      <c r="O107" s="1742"/>
      <c r="P107" s="1742"/>
      <c r="Q107" s="1742"/>
      <c r="R107" s="1742"/>
      <c r="S107" s="1742"/>
      <c r="T107" s="1738"/>
      <c r="U107" s="1738"/>
      <c r="V107" s="1738"/>
      <c r="W107" s="1738"/>
      <c r="X107" s="1742"/>
      <c r="Y107" s="1739"/>
      <c r="Z107" s="1739"/>
      <c r="AA107" s="1739"/>
      <c r="AB107" s="1742"/>
      <c r="AC107" s="1739"/>
      <c r="AD107" s="1736"/>
      <c r="AE107" s="1736"/>
      <c r="AF107" s="1739"/>
      <c r="AG107" s="1739"/>
      <c r="AH107" s="1739"/>
      <c r="AI107" s="1739"/>
      <c r="AJ107" s="1739"/>
      <c r="AK107" s="1739"/>
      <c r="AL107" s="1736"/>
      <c r="AM107" s="1736"/>
      <c r="AN107" s="1736"/>
      <c r="AO107" s="1736"/>
      <c r="AP107" s="1736"/>
      <c r="AQ107" s="1736"/>
      <c r="AR107" s="1736"/>
      <c r="AS107" s="1736"/>
      <c r="AT107" s="1736"/>
      <c r="AU107" s="1736"/>
      <c r="AV107" s="1736"/>
      <c r="AW107" s="1736"/>
      <c r="AX107" s="1736"/>
      <c r="AY107" s="1736"/>
      <c r="AZ107" s="1739"/>
      <c r="BA107" s="1739"/>
      <c r="BB107" s="1739"/>
      <c r="BC107" s="1739"/>
      <c r="BD107" s="1739"/>
      <c r="BE107" s="1739"/>
      <c r="BF107" s="1739"/>
      <c r="BG107" s="1739"/>
      <c r="BH107" s="1739"/>
      <c r="BI107" s="1739"/>
      <c r="BJ107" s="1739"/>
      <c r="BK107" s="1739"/>
      <c r="BL107" s="1739"/>
      <c r="BM107" s="1739"/>
      <c r="BN107" s="1739"/>
      <c r="BO107" s="1739"/>
      <c r="BP107" s="1845" t="s">
        <v>22</v>
      </c>
      <c r="BQ107" s="1845" t="s">
        <v>22</v>
      </c>
      <c r="BR107" s="1739"/>
      <c r="BS107" s="1736"/>
      <c r="BT107" s="1947">
        <v>0</v>
      </c>
      <c r="BU107" s="1947" t="s">
        <v>22</v>
      </c>
      <c r="BV107" s="1475"/>
      <c r="BW107" s="1475"/>
    </row>
    <row r="108" spans="1:75" ht="15" customHeight="1" x14ac:dyDescent="0.25">
      <c r="A108" s="2016"/>
      <c r="B108" s="2019"/>
      <c r="C108" s="2003" t="s">
        <v>113</v>
      </c>
      <c r="D108" s="2004"/>
      <c r="E108" s="1865"/>
      <c r="F108" s="1865"/>
      <c r="G108" s="1865"/>
      <c r="H108" s="1942" t="s">
        <v>22</v>
      </c>
      <c r="I108" s="1745"/>
      <c r="J108" s="1745"/>
      <c r="K108" s="1745"/>
      <c r="L108" s="1745"/>
      <c r="M108" s="1742"/>
      <c r="N108" s="1742"/>
      <c r="O108" s="1742"/>
      <c r="P108" s="1742"/>
      <c r="Q108" s="1742"/>
      <c r="R108" s="1742"/>
      <c r="S108" s="1742"/>
      <c r="T108" s="1738"/>
      <c r="U108" s="1738"/>
      <c r="V108" s="1738"/>
      <c r="W108" s="1738"/>
      <c r="X108" s="1742"/>
      <c r="Y108" s="1739"/>
      <c r="Z108" s="1739"/>
      <c r="AA108" s="1739"/>
      <c r="AB108" s="1742"/>
      <c r="AC108" s="1739"/>
      <c r="AD108" s="1736"/>
      <c r="AE108" s="1736"/>
      <c r="AF108" s="1739"/>
      <c r="AG108" s="1739"/>
      <c r="AH108" s="1739"/>
      <c r="AI108" s="1739"/>
      <c r="AJ108" s="1739"/>
      <c r="AK108" s="1739"/>
      <c r="AL108" s="1736"/>
      <c r="AM108" s="1736"/>
      <c r="AN108" s="1736"/>
      <c r="AO108" s="1736"/>
      <c r="AP108" s="1736"/>
      <c r="AQ108" s="1736"/>
      <c r="AR108" s="1736"/>
      <c r="AS108" s="1736"/>
      <c r="AT108" s="1736"/>
      <c r="AU108" s="1736"/>
      <c r="AV108" s="1736"/>
      <c r="AW108" s="1736"/>
      <c r="AX108" s="1736"/>
      <c r="AY108" s="1736"/>
      <c r="AZ108" s="1739"/>
      <c r="BA108" s="1739"/>
      <c r="BB108" s="1739"/>
      <c r="BC108" s="1739"/>
      <c r="BD108" s="1739"/>
      <c r="BE108" s="1739"/>
      <c r="BF108" s="1739"/>
      <c r="BG108" s="1739"/>
      <c r="BH108" s="1739"/>
      <c r="BI108" s="1739"/>
      <c r="BJ108" s="1739"/>
      <c r="BK108" s="1739"/>
      <c r="BL108" s="1739"/>
      <c r="BM108" s="1739"/>
      <c r="BN108" s="1739"/>
      <c r="BO108" s="1739"/>
      <c r="BP108" s="1845" t="s">
        <v>22</v>
      </c>
      <c r="BQ108" s="1845" t="s">
        <v>22</v>
      </c>
      <c r="BR108" s="1739"/>
      <c r="BS108" s="1736"/>
      <c r="BT108" s="1947">
        <v>0</v>
      </c>
      <c r="BU108" s="1947" t="s">
        <v>22</v>
      </c>
      <c r="BV108" s="1475"/>
      <c r="BW108" s="1475"/>
    </row>
    <row r="109" spans="1:75" ht="15" customHeight="1" x14ac:dyDescent="0.25">
      <c r="A109" s="2016"/>
      <c r="B109" s="2071"/>
      <c r="C109" s="2003" t="s">
        <v>114</v>
      </c>
      <c r="D109" s="2004"/>
      <c r="E109" s="1866"/>
      <c r="F109" s="1866"/>
      <c r="G109" s="1866"/>
      <c r="H109" s="1942" t="s">
        <v>22</v>
      </c>
      <c r="I109" s="1738"/>
      <c r="J109" s="1738"/>
      <c r="K109" s="1738"/>
      <c r="L109" s="1738"/>
      <c r="M109" s="1738"/>
      <c r="N109" s="1738"/>
      <c r="O109" s="1800"/>
      <c r="P109" s="1736"/>
      <c r="Q109" s="1736"/>
      <c r="R109" s="1736"/>
      <c r="S109" s="1736"/>
      <c r="T109" s="1736"/>
      <c r="U109" s="1736"/>
      <c r="V109" s="1736"/>
      <c r="W109" s="1736"/>
      <c r="X109" s="1736"/>
      <c r="Y109" s="1736"/>
      <c r="Z109" s="1739"/>
      <c r="AA109" s="1739"/>
      <c r="AB109" s="1736"/>
      <c r="AC109" s="1736"/>
      <c r="AD109" s="1736"/>
      <c r="AE109" s="1736"/>
      <c r="AF109" s="1739"/>
      <c r="AG109" s="1739"/>
      <c r="AH109" s="1739"/>
      <c r="AI109" s="1739"/>
      <c r="AJ109" s="1739"/>
      <c r="AK109" s="1739"/>
      <c r="AL109" s="1736"/>
      <c r="AM109" s="1736"/>
      <c r="AN109" s="1736"/>
      <c r="AO109" s="1736"/>
      <c r="AP109" s="1736"/>
      <c r="AQ109" s="1736"/>
      <c r="AR109" s="1736"/>
      <c r="AS109" s="1736"/>
      <c r="AT109" s="1736"/>
      <c r="AU109" s="1736"/>
      <c r="AV109" s="1736"/>
      <c r="AW109" s="1736"/>
      <c r="AX109" s="1736"/>
      <c r="AY109" s="1736"/>
      <c r="AZ109" s="1739"/>
      <c r="BA109" s="1739"/>
      <c r="BB109" s="1739"/>
      <c r="BC109" s="1739"/>
      <c r="BD109" s="1739"/>
      <c r="BE109" s="1739"/>
      <c r="BF109" s="1739"/>
      <c r="BG109" s="1739"/>
      <c r="BH109" s="1739"/>
      <c r="BI109" s="1739"/>
      <c r="BJ109" s="1739"/>
      <c r="BK109" s="1739"/>
      <c r="BL109" s="1739"/>
      <c r="BM109" s="1739"/>
      <c r="BN109" s="1739"/>
      <c r="BO109" s="1739"/>
      <c r="BP109" s="1845" t="s">
        <v>22</v>
      </c>
      <c r="BQ109" s="1845" t="s">
        <v>22</v>
      </c>
      <c r="BR109" s="1739"/>
      <c r="BS109" s="1736"/>
      <c r="BT109" s="1947">
        <v>0</v>
      </c>
      <c r="BU109" s="1947" t="s">
        <v>22</v>
      </c>
      <c r="BV109" s="1475"/>
      <c r="BW109" s="1475"/>
    </row>
    <row r="110" spans="1:75" ht="15" customHeight="1" x14ac:dyDescent="0.25">
      <c r="A110" s="2017"/>
      <c r="B110" s="2020"/>
      <c r="C110" s="2069" t="s">
        <v>112</v>
      </c>
      <c r="D110" s="2070"/>
      <c r="E110" s="1867"/>
      <c r="F110" s="1867"/>
      <c r="G110" s="1867"/>
      <c r="H110" s="1942" t="s">
        <v>22</v>
      </c>
      <c r="I110" s="1738"/>
      <c r="J110" s="1738"/>
      <c r="K110" s="1738"/>
      <c r="L110" s="1738"/>
      <c r="M110" s="1738"/>
      <c r="N110" s="1738"/>
      <c r="O110" s="1800"/>
      <c r="P110" s="1736"/>
      <c r="Q110" s="1736"/>
      <c r="R110" s="1736"/>
      <c r="S110" s="1736"/>
      <c r="T110" s="1736"/>
      <c r="U110" s="1736"/>
      <c r="V110" s="1736"/>
      <c r="W110" s="1736"/>
      <c r="X110" s="1736"/>
      <c r="Y110" s="1736"/>
      <c r="Z110" s="1739"/>
      <c r="AA110" s="1739"/>
      <c r="AB110" s="1736"/>
      <c r="AC110" s="1736"/>
      <c r="AD110" s="1736"/>
      <c r="AE110" s="1736"/>
      <c r="AF110" s="1739"/>
      <c r="AG110" s="1739"/>
      <c r="AH110" s="1739"/>
      <c r="AI110" s="1739"/>
      <c r="AJ110" s="1739"/>
      <c r="AK110" s="1739"/>
      <c r="AL110" s="1736"/>
      <c r="AM110" s="1736"/>
      <c r="AN110" s="1736"/>
      <c r="AO110" s="1736"/>
      <c r="AP110" s="1736"/>
      <c r="AQ110" s="1736"/>
      <c r="AR110" s="1736"/>
      <c r="AS110" s="1736"/>
      <c r="AT110" s="1736"/>
      <c r="AU110" s="1736"/>
      <c r="AV110" s="1736"/>
      <c r="AW110" s="1736"/>
      <c r="AX110" s="1736"/>
      <c r="AY110" s="1736"/>
      <c r="AZ110" s="1739"/>
      <c r="BA110" s="1739"/>
      <c r="BB110" s="1739"/>
      <c r="BC110" s="1739"/>
      <c r="BD110" s="1739"/>
      <c r="BE110" s="1739"/>
      <c r="BF110" s="1739"/>
      <c r="BG110" s="1739"/>
      <c r="BH110" s="1739"/>
      <c r="BI110" s="1739"/>
      <c r="BJ110" s="1739"/>
      <c r="BK110" s="1739"/>
      <c r="BL110" s="1739"/>
      <c r="BM110" s="1739"/>
      <c r="BN110" s="1739"/>
      <c r="BO110" s="1739"/>
      <c r="BP110" s="1845" t="s">
        <v>22</v>
      </c>
      <c r="BQ110" s="1845" t="s">
        <v>22</v>
      </c>
      <c r="BR110" s="1739"/>
      <c r="BS110" s="1736"/>
      <c r="BT110" s="1947">
        <v>0</v>
      </c>
      <c r="BU110" s="1947" t="s">
        <v>22</v>
      </c>
      <c r="BV110" s="1475"/>
      <c r="BW110" s="1475"/>
    </row>
    <row r="111" spans="1:75" ht="15" customHeight="1" x14ac:dyDescent="0.25">
      <c r="A111" s="1810" t="s">
        <v>115</v>
      </c>
      <c r="B111" s="1832"/>
      <c r="C111" s="1791"/>
      <c r="D111" s="1791"/>
      <c r="E111" s="1833"/>
      <c r="F111" s="1749"/>
      <c r="G111" s="1738"/>
      <c r="H111" s="1738"/>
      <c r="I111" s="1738"/>
      <c r="J111" s="1738"/>
      <c r="K111" s="1738"/>
      <c r="L111" s="1738"/>
      <c r="M111" s="1738"/>
      <c r="N111" s="1738"/>
      <c r="O111" s="1800"/>
      <c r="P111" s="1736"/>
      <c r="Q111" s="1736"/>
      <c r="R111" s="1736"/>
      <c r="S111" s="1736"/>
      <c r="T111" s="1736"/>
      <c r="U111" s="1736"/>
      <c r="V111" s="1736"/>
      <c r="W111" s="1736"/>
      <c r="X111" s="1736"/>
      <c r="Y111" s="1736"/>
      <c r="Z111" s="1736"/>
      <c r="AA111" s="1736"/>
      <c r="AB111" s="1736"/>
      <c r="AC111" s="1736"/>
      <c r="AD111" s="1736"/>
      <c r="AE111" s="1736"/>
      <c r="AF111" s="1736"/>
      <c r="AG111" s="1736"/>
      <c r="AH111" s="1736"/>
      <c r="AI111" s="1736"/>
      <c r="AJ111" s="1736"/>
      <c r="AK111" s="1736"/>
      <c r="AL111" s="1736"/>
      <c r="AM111" s="1736"/>
      <c r="AN111" s="1736"/>
      <c r="AO111" s="1736"/>
      <c r="AP111" s="1736"/>
      <c r="AQ111" s="1736"/>
      <c r="AR111" s="1736"/>
      <c r="AS111" s="1736"/>
      <c r="AT111" s="1736"/>
      <c r="AU111" s="1736"/>
      <c r="AV111" s="1736"/>
      <c r="AW111" s="1736"/>
      <c r="AX111" s="1736"/>
      <c r="AY111" s="1736"/>
      <c r="AZ111" s="1736"/>
      <c r="BA111" s="1736"/>
      <c r="BB111" s="1736"/>
      <c r="BC111" s="1736"/>
      <c r="BD111" s="1736"/>
      <c r="BE111" s="1736"/>
      <c r="BF111" s="1736"/>
      <c r="BG111" s="1736"/>
      <c r="BH111" s="1736"/>
      <c r="BI111" s="1736"/>
      <c r="BJ111" s="1736"/>
      <c r="BK111" s="1736"/>
      <c r="BL111" s="1736"/>
      <c r="BM111" s="1736"/>
      <c r="BN111" s="1736"/>
      <c r="BO111" s="1736"/>
      <c r="BP111" s="1736"/>
      <c r="BQ111" s="1736"/>
      <c r="BR111" s="1736"/>
      <c r="BS111" s="1736"/>
      <c r="BT111" s="1736"/>
      <c r="BU111" s="1736"/>
      <c r="BV111" s="1475"/>
      <c r="BW111" s="1475"/>
    </row>
    <row r="112" spans="1:75" ht="15" customHeight="1" x14ac:dyDescent="0.25">
      <c r="A112" s="2058" t="s">
        <v>116</v>
      </c>
      <c r="B112" s="2059"/>
      <c r="C112" s="1757" t="s">
        <v>4</v>
      </c>
      <c r="D112" s="1757" t="s">
        <v>7</v>
      </c>
      <c r="E112" s="1757" t="s">
        <v>117</v>
      </c>
      <c r="F112" s="1749"/>
      <c r="G112" s="1738"/>
      <c r="H112" s="1738"/>
      <c r="I112" s="1738"/>
      <c r="J112" s="1738"/>
      <c r="K112" s="1738"/>
      <c r="L112" s="1738"/>
      <c r="M112" s="1738"/>
      <c r="N112" s="1738"/>
      <c r="O112" s="1800"/>
      <c r="P112" s="1736"/>
      <c r="Q112" s="1736"/>
      <c r="R112" s="1736"/>
      <c r="S112" s="1736"/>
      <c r="T112" s="1736"/>
      <c r="U112" s="1736"/>
      <c r="V112" s="1736"/>
      <c r="W112" s="1736"/>
      <c r="X112" s="1739"/>
      <c r="Y112" s="1739"/>
      <c r="Z112" s="1736"/>
      <c r="AA112" s="1736"/>
      <c r="AB112" s="1736"/>
      <c r="AC112" s="1739"/>
      <c r="AD112" s="1736"/>
      <c r="AE112" s="1736"/>
      <c r="AF112" s="1739"/>
      <c r="AG112" s="1739"/>
      <c r="AH112" s="1739"/>
      <c r="AI112" s="1739"/>
      <c r="AJ112" s="1739"/>
      <c r="AK112" s="1739"/>
      <c r="AL112" s="1736"/>
      <c r="AM112" s="1736"/>
      <c r="AN112" s="1736"/>
      <c r="AO112" s="1736"/>
      <c r="AP112" s="1736"/>
      <c r="AQ112" s="1736"/>
      <c r="AR112" s="1736"/>
      <c r="AS112" s="1736"/>
      <c r="AT112" s="1736"/>
      <c r="AU112" s="1736"/>
      <c r="AV112" s="1736"/>
      <c r="AW112" s="1736"/>
      <c r="AX112" s="1736"/>
      <c r="AY112" s="1736"/>
      <c r="AZ112" s="1739"/>
      <c r="BA112" s="1739"/>
      <c r="BB112" s="1739"/>
      <c r="BC112" s="1739"/>
      <c r="BD112" s="1739"/>
      <c r="BE112" s="1739"/>
      <c r="BF112" s="1739"/>
      <c r="BG112" s="1739"/>
      <c r="BH112" s="1739"/>
      <c r="BI112" s="1739"/>
      <c r="BJ112" s="1739"/>
      <c r="BK112" s="1739"/>
      <c r="BL112" s="1739"/>
      <c r="BM112" s="1739"/>
      <c r="BN112" s="1739"/>
      <c r="BO112" s="1739"/>
      <c r="BP112" s="1736"/>
      <c r="BQ112" s="1736"/>
      <c r="BR112" s="1736"/>
      <c r="BS112" s="1736"/>
      <c r="BT112" s="1736"/>
      <c r="BU112" s="1736"/>
      <c r="BV112" s="1475"/>
      <c r="BW112" s="1475"/>
    </row>
    <row r="113" spans="1:75" ht="15" customHeight="1" x14ac:dyDescent="0.25">
      <c r="A113" s="2005" t="s">
        <v>118</v>
      </c>
      <c r="B113" s="1821" t="s">
        <v>119</v>
      </c>
      <c r="C113" s="1914"/>
      <c r="D113" s="1938"/>
      <c r="E113" s="1938"/>
      <c r="F113" s="1942" t="s">
        <v>22</v>
      </c>
      <c r="G113" s="1738"/>
      <c r="H113" s="1738"/>
      <c r="I113" s="1738"/>
      <c r="J113" s="1738"/>
      <c r="K113" s="1738"/>
      <c r="L113" s="1738"/>
      <c r="M113" s="1738"/>
      <c r="N113" s="1738"/>
      <c r="O113" s="1800"/>
      <c r="P113" s="1736"/>
      <c r="Q113" s="1736"/>
      <c r="R113" s="1736"/>
      <c r="S113" s="1736"/>
      <c r="T113" s="1736"/>
      <c r="U113" s="1736"/>
      <c r="V113" s="1736"/>
      <c r="W113" s="1736"/>
      <c r="X113" s="1739"/>
      <c r="Y113" s="1739"/>
      <c r="Z113" s="1736"/>
      <c r="AA113" s="1736"/>
      <c r="AB113" s="1736"/>
      <c r="AC113" s="1739"/>
      <c r="AD113" s="1736"/>
      <c r="AE113" s="1736"/>
      <c r="AF113" s="1739"/>
      <c r="AG113" s="1739"/>
      <c r="AH113" s="1739"/>
      <c r="AI113" s="1739"/>
      <c r="AJ113" s="1739"/>
      <c r="AK113" s="1739"/>
      <c r="AL113" s="1736"/>
      <c r="AM113" s="1736"/>
      <c r="AN113" s="1736"/>
      <c r="AO113" s="1736"/>
      <c r="AP113" s="1736"/>
      <c r="AQ113" s="1736"/>
      <c r="AR113" s="1736"/>
      <c r="AS113" s="1736"/>
      <c r="AT113" s="1736"/>
      <c r="AU113" s="1736"/>
      <c r="AV113" s="1736"/>
      <c r="AW113" s="1736"/>
      <c r="AX113" s="1736"/>
      <c r="AY113" s="1736"/>
      <c r="AZ113" s="1739"/>
      <c r="BA113" s="1739"/>
      <c r="BB113" s="1739"/>
      <c r="BC113" s="1739"/>
      <c r="BD113" s="1739"/>
      <c r="BE113" s="1739"/>
      <c r="BF113" s="1739"/>
      <c r="BG113" s="1739"/>
      <c r="BH113" s="1739"/>
      <c r="BI113" s="1739"/>
      <c r="BJ113" s="1739"/>
      <c r="BK113" s="1739"/>
      <c r="BL113" s="1739"/>
      <c r="BM113" s="1739"/>
      <c r="BN113" s="1739"/>
      <c r="BO113" s="1739"/>
      <c r="BP113" s="1845" t="s">
        <v>22</v>
      </c>
      <c r="BQ113" s="1845" t="s">
        <v>22</v>
      </c>
      <c r="BR113" s="1739"/>
      <c r="BS113" s="1736"/>
      <c r="BT113" s="1947">
        <v>0</v>
      </c>
      <c r="BU113" s="1947" t="s">
        <v>22</v>
      </c>
      <c r="BV113" s="1475"/>
      <c r="BW113" s="1475"/>
    </row>
    <row r="114" spans="1:75" ht="15" customHeight="1" x14ac:dyDescent="0.25">
      <c r="A114" s="2006"/>
      <c r="B114" s="1773" t="s">
        <v>120</v>
      </c>
      <c r="C114" s="1865"/>
      <c r="D114" s="1886"/>
      <c r="E114" s="1886"/>
      <c r="F114" s="1942" t="s">
        <v>22</v>
      </c>
      <c r="G114" s="1738"/>
      <c r="H114" s="1738"/>
      <c r="I114" s="1738"/>
      <c r="J114" s="1738"/>
      <c r="K114" s="1738"/>
      <c r="L114" s="1738"/>
      <c r="M114" s="1738"/>
      <c r="N114" s="1738"/>
      <c r="O114" s="1800"/>
      <c r="P114" s="1736"/>
      <c r="Q114" s="1736"/>
      <c r="R114" s="1736"/>
      <c r="S114" s="1736"/>
      <c r="T114" s="1736"/>
      <c r="U114" s="1736"/>
      <c r="V114" s="1736"/>
      <c r="W114" s="1736"/>
      <c r="X114" s="1739"/>
      <c r="Y114" s="1739"/>
      <c r="Z114" s="1736"/>
      <c r="AA114" s="1736"/>
      <c r="AB114" s="1736"/>
      <c r="AC114" s="1739"/>
      <c r="AD114" s="1736"/>
      <c r="AE114" s="1736"/>
      <c r="AF114" s="1739"/>
      <c r="AG114" s="1739"/>
      <c r="AH114" s="1739"/>
      <c r="AI114" s="1739"/>
      <c r="AJ114" s="1739"/>
      <c r="AK114" s="1739"/>
      <c r="AL114" s="1736"/>
      <c r="AM114" s="1736"/>
      <c r="AN114" s="1736"/>
      <c r="AO114" s="1736"/>
      <c r="AP114" s="1736"/>
      <c r="AQ114" s="1736"/>
      <c r="AR114" s="1736"/>
      <c r="AS114" s="1736"/>
      <c r="AT114" s="1736"/>
      <c r="AU114" s="1736"/>
      <c r="AV114" s="1736"/>
      <c r="AW114" s="1736"/>
      <c r="AX114" s="1736"/>
      <c r="AY114" s="1736"/>
      <c r="AZ114" s="1739"/>
      <c r="BA114" s="1739"/>
      <c r="BB114" s="1739"/>
      <c r="BC114" s="1739"/>
      <c r="BD114" s="1739"/>
      <c r="BE114" s="1739"/>
      <c r="BF114" s="1739"/>
      <c r="BG114" s="1739"/>
      <c r="BH114" s="1739"/>
      <c r="BI114" s="1739"/>
      <c r="BJ114" s="1739"/>
      <c r="BK114" s="1739"/>
      <c r="BL114" s="1739"/>
      <c r="BM114" s="1739"/>
      <c r="BN114" s="1739"/>
      <c r="BO114" s="1739"/>
      <c r="BP114" s="1845" t="s">
        <v>22</v>
      </c>
      <c r="BQ114" s="1845" t="s">
        <v>22</v>
      </c>
      <c r="BR114" s="1739"/>
      <c r="BS114" s="1736"/>
      <c r="BT114" s="1947">
        <v>0</v>
      </c>
      <c r="BU114" s="1947" t="s">
        <v>22</v>
      </c>
      <c r="BV114" s="1475"/>
      <c r="BW114" s="1475"/>
    </row>
    <row r="115" spans="1:75" ht="15" customHeight="1" x14ac:dyDescent="0.25">
      <c r="A115" s="2007"/>
      <c r="B115" s="1834" t="s">
        <v>121</v>
      </c>
      <c r="C115" s="1867"/>
      <c r="D115" s="1901"/>
      <c r="E115" s="1901"/>
      <c r="F115" s="1942" t="s">
        <v>22</v>
      </c>
      <c r="G115" s="1738"/>
      <c r="H115" s="1738"/>
      <c r="I115" s="1738"/>
      <c r="J115" s="1738"/>
      <c r="K115" s="1738"/>
      <c r="L115" s="1738"/>
      <c r="M115" s="1738"/>
      <c r="N115" s="1738"/>
      <c r="O115" s="1800"/>
      <c r="P115" s="1736"/>
      <c r="Q115" s="1736"/>
      <c r="R115" s="1736"/>
      <c r="S115" s="1736"/>
      <c r="T115" s="1736"/>
      <c r="U115" s="1736"/>
      <c r="V115" s="1736"/>
      <c r="W115" s="1736"/>
      <c r="X115" s="1739"/>
      <c r="Y115" s="1739"/>
      <c r="Z115" s="1736"/>
      <c r="AA115" s="1736"/>
      <c r="AB115" s="1736"/>
      <c r="AC115" s="1739"/>
      <c r="AD115" s="1736"/>
      <c r="AE115" s="1736"/>
      <c r="AF115" s="1739"/>
      <c r="AG115" s="1739"/>
      <c r="AH115" s="1739"/>
      <c r="AI115" s="1739"/>
      <c r="AJ115" s="1739"/>
      <c r="AK115" s="1739"/>
      <c r="AL115" s="1736"/>
      <c r="AM115" s="1736"/>
      <c r="AN115" s="1736"/>
      <c r="AO115" s="1736"/>
      <c r="AP115" s="1736"/>
      <c r="AQ115" s="1736"/>
      <c r="AR115" s="1736"/>
      <c r="AS115" s="1736"/>
      <c r="AT115" s="1736"/>
      <c r="AU115" s="1736"/>
      <c r="AV115" s="1736"/>
      <c r="AW115" s="1736"/>
      <c r="AX115" s="1736"/>
      <c r="AY115" s="1736"/>
      <c r="AZ115" s="1739"/>
      <c r="BA115" s="1739"/>
      <c r="BB115" s="1739"/>
      <c r="BC115" s="1739"/>
      <c r="BD115" s="1739"/>
      <c r="BE115" s="1739"/>
      <c r="BF115" s="1739"/>
      <c r="BG115" s="1739"/>
      <c r="BH115" s="1739"/>
      <c r="BI115" s="1739"/>
      <c r="BJ115" s="1739"/>
      <c r="BK115" s="1739"/>
      <c r="BL115" s="1739"/>
      <c r="BM115" s="1739"/>
      <c r="BN115" s="1739"/>
      <c r="BO115" s="1739"/>
      <c r="BP115" s="1845" t="s">
        <v>22</v>
      </c>
      <c r="BQ115" s="1845" t="s">
        <v>22</v>
      </c>
      <c r="BR115" s="1739"/>
      <c r="BS115" s="1736"/>
      <c r="BT115" s="1947">
        <v>0</v>
      </c>
      <c r="BU115" s="1947" t="s">
        <v>22</v>
      </c>
      <c r="BV115" s="1475"/>
      <c r="BW115" s="1475"/>
    </row>
    <row r="116" spans="1:75" ht="15" customHeight="1" x14ac:dyDescent="0.25">
      <c r="A116" s="2005" t="s">
        <v>122</v>
      </c>
      <c r="B116" s="1821" t="s">
        <v>123</v>
      </c>
      <c r="C116" s="1914"/>
      <c r="D116" s="1938"/>
      <c r="E116" s="1938"/>
      <c r="F116" s="1942" t="s">
        <v>22</v>
      </c>
      <c r="G116" s="1738"/>
      <c r="H116" s="1738"/>
      <c r="I116" s="1738"/>
      <c r="J116" s="1738"/>
      <c r="K116" s="1738"/>
      <c r="L116" s="1738"/>
      <c r="M116" s="1738"/>
      <c r="N116" s="1738"/>
      <c r="O116" s="1800"/>
      <c r="P116" s="1736"/>
      <c r="Q116" s="1736"/>
      <c r="R116" s="1736"/>
      <c r="S116" s="1736"/>
      <c r="T116" s="1736"/>
      <c r="U116" s="1736"/>
      <c r="V116" s="1736"/>
      <c r="W116" s="1736"/>
      <c r="X116" s="1739"/>
      <c r="Y116" s="1739"/>
      <c r="Z116" s="1736"/>
      <c r="AA116" s="1736"/>
      <c r="AB116" s="1736"/>
      <c r="AC116" s="1739"/>
      <c r="AD116" s="1736"/>
      <c r="AE116" s="1736"/>
      <c r="AF116" s="1739"/>
      <c r="AG116" s="1739"/>
      <c r="AH116" s="1739"/>
      <c r="AI116" s="1739"/>
      <c r="AJ116" s="1739"/>
      <c r="AK116" s="1739"/>
      <c r="AL116" s="1736"/>
      <c r="AM116" s="1736"/>
      <c r="AN116" s="1736"/>
      <c r="AO116" s="1736"/>
      <c r="AP116" s="1736"/>
      <c r="AQ116" s="1736"/>
      <c r="AR116" s="1736"/>
      <c r="AS116" s="1736"/>
      <c r="AT116" s="1736"/>
      <c r="AU116" s="1736"/>
      <c r="AV116" s="1736"/>
      <c r="AW116" s="1736"/>
      <c r="AX116" s="1736"/>
      <c r="AY116" s="1736"/>
      <c r="AZ116" s="1739"/>
      <c r="BA116" s="1739"/>
      <c r="BB116" s="1739"/>
      <c r="BC116" s="1739"/>
      <c r="BD116" s="1739"/>
      <c r="BE116" s="1739"/>
      <c r="BF116" s="1739"/>
      <c r="BG116" s="1739"/>
      <c r="BH116" s="1739"/>
      <c r="BI116" s="1739"/>
      <c r="BJ116" s="1739"/>
      <c r="BK116" s="1739"/>
      <c r="BL116" s="1739"/>
      <c r="BM116" s="1739"/>
      <c r="BN116" s="1739"/>
      <c r="BO116" s="1739"/>
      <c r="BP116" s="1845" t="s">
        <v>22</v>
      </c>
      <c r="BQ116" s="1845" t="s">
        <v>22</v>
      </c>
      <c r="BR116" s="1739"/>
      <c r="BS116" s="1736"/>
      <c r="BT116" s="1947">
        <v>0</v>
      </c>
      <c r="BU116" s="1947" t="s">
        <v>22</v>
      </c>
      <c r="BV116" s="1475"/>
      <c r="BW116" s="1475"/>
    </row>
    <row r="117" spans="1:75" ht="15" customHeight="1" x14ac:dyDescent="0.25">
      <c r="A117" s="2006"/>
      <c r="B117" s="1773" t="s">
        <v>124</v>
      </c>
      <c r="C117" s="1865"/>
      <c r="D117" s="1886"/>
      <c r="E117" s="1886"/>
      <c r="F117" s="1942" t="s">
        <v>22</v>
      </c>
      <c r="G117" s="1738"/>
      <c r="H117" s="1738"/>
      <c r="I117" s="1738"/>
      <c r="J117" s="1738"/>
      <c r="K117" s="1738"/>
      <c r="L117" s="1738"/>
      <c r="M117" s="1738"/>
      <c r="N117" s="1738"/>
      <c r="O117" s="1800"/>
      <c r="P117" s="1736"/>
      <c r="Q117" s="1736"/>
      <c r="R117" s="1736"/>
      <c r="S117" s="1736"/>
      <c r="T117" s="1736"/>
      <c r="U117" s="1736"/>
      <c r="V117" s="1736"/>
      <c r="W117" s="1736"/>
      <c r="X117" s="1736"/>
      <c r="Y117" s="1736"/>
      <c r="Z117" s="1736"/>
      <c r="AA117" s="1736"/>
      <c r="AB117" s="1736"/>
      <c r="AC117" s="1739"/>
      <c r="AD117" s="1736"/>
      <c r="AE117" s="1736"/>
      <c r="AF117" s="1739"/>
      <c r="AG117" s="1739"/>
      <c r="AH117" s="1739"/>
      <c r="AI117" s="1739"/>
      <c r="AJ117" s="1739"/>
      <c r="AK117" s="1739"/>
      <c r="AL117" s="1736"/>
      <c r="AM117" s="1736"/>
      <c r="AN117" s="1736"/>
      <c r="AO117" s="1736"/>
      <c r="AP117" s="1736"/>
      <c r="AQ117" s="1736"/>
      <c r="AR117" s="1736"/>
      <c r="AS117" s="1736"/>
      <c r="AT117" s="1736"/>
      <c r="AU117" s="1736"/>
      <c r="AV117" s="1736"/>
      <c r="AW117" s="1736"/>
      <c r="AX117" s="1736"/>
      <c r="AY117" s="1736"/>
      <c r="AZ117" s="1739"/>
      <c r="BA117" s="1739"/>
      <c r="BB117" s="1739"/>
      <c r="BC117" s="1739"/>
      <c r="BD117" s="1739"/>
      <c r="BE117" s="1739"/>
      <c r="BF117" s="1739"/>
      <c r="BG117" s="1739"/>
      <c r="BH117" s="1739"/>
      <c r="BI117" s="1739"/>
      <c r="BJ117" s="1739"/>
      <c r="BK117" s="1739"/>
      <c r="BL117" s="1739"/>
      <c r="BM117" s="1739"/>
      <c r="BN117" s="1739"/>
      <c r="BO117" s="1739"/>
      <c r="BP117" s="1845" t="s">
        <v>22</v>
      </c>
      <c r="BQ117" s="1845" t="s">
        <v>22</v>
      </c>
      <c r="BR117" s="1739"/>
      <c r="BS117" s="1736"/>
      <c r="BT117" s="1947">
        <v>0</v>
      </c>
      <c r="BU117" s="1947" t="s">
        <v>22</v>
      </c>
      <c r="BV117" s="1475"/>
      <c r="BW117" s="1475"/>
    </row>
    <row r="118" spans="1:75" ht="15" customHeight="1" x14ac:dyDescent="0.25">
      <c r="A118" s="2007"/>
      <c r="B118" s="1774" t="s">
        <v>125</v>
      </c>
      <c r="C118" s="1867"/>
      <c r="D118" s="1901"/>
      <c r="E118" s="1901"/>
      <c r="F118" s="1942" t="s">
        <v>22</v>
      </c>
      <c r="G118" s="1738"/>
      <c r="H118" s="1738"/>
      <c r="I118" s="1738"/>
      <c r="J118" s="1738"/>
      <c r="K118" s="1738"/>
      <c r="L118" s="1738"/>
      <c r="M118" s="1738"/>
      <c r="N118" s="1738"/>
      <c r="O118" s="1800"/>
      <c r="P118" s="1736"/>
      <c r="Q118" s="1736"/>
      <c r="R118" s="1736"/>
      <c r="S118" s="1736"/>
      <c r="T118" s="1736"/>
      <c r="U118" s="1736"/>
      <c r="V118" s="1736"/>
      <c r="W118" s="1736"/>
      <c r="X118" s="1736"/>
      <c r="Y118" s="1736"/>
      <c r="Z118" s="1736"/>
      <c r="AA118" s="1736"/>
      <c r="AB118" s="1736"/>
      <c r="AC118" s="1739"/>
      <c r="AD118" s="1736"/>
      <c r="AE118" s="1736"/>
      <c r="AF118" s="1739"/>
      <c r="AG118" s="1739"/>
      <c r="AH118" s="1739"/>
      <c r="AI118" s="1739"/>
      <c r="AJ118" s="1739"/>
      <c r="AK118" s="1739"/>
      <c r="AL118" s="1736"/>
      <c r="AM118" s="1736"/>
      <c r="AN118" s="1736"/>
      <c r="AO118" s="1736"/>
      <c r="AP118" s="1736"/>
      <c r="AQ118" s="1736"/>
      <c r="AR118" s="1736"/>
      <c r="AS118" s="1736"/>
      <c r="AT118" s="1736"/>
      <c r="AU118" s="1736"/>
      <c r="AV118" s="1736"/>
      <c r="AW118" s="1736"/>
      <c r="AX118" s="1736"/>
      <c r="AY118" s="1736"/>
      <c r="AZ118" s="1739"/>
      <c r="BA118" s="1739"/>
      <c r="BB118" s="1739"/>
      <c r="BC118" s="1739"/>
      <c r="BD118" s="1739"/>
      <c r="BE118" s="1739"/>
      <c r="BF118" s="1739"/>
      <c r="BG118" s="1739"/>
      <c r="BH118" s="1739"/>
      <c r="BI118" s="1739"/>
      <c r="BJ118" s="1739"/>
      <c r="BK118" s="1739"/>
      <c r="BL118" s="1739"/>
      <c r="BM118" s="1739"/>
      <c r="BN118" s="1739"/>
      <c r="BO118" s="1739"/>
      <c r="BP118" s="1845" t="s">
        <v>22</v>
      </c>
      <c r="BQ118" s="1845" t="s">
        <v>22</v>
      </c>
      <c r="BR118" s="1739"/>
      <c r="BS118" s="1736"/>
      <c r="BT118" s="1947">
        <v>0</v>
      </c>
      <c r="BU118" s="1947" t="s">
        <v>22</v>
      </c>
      <c r="BV118" s="1475"/>
      <c r="BW118" s="1475"/>
    </row>
    <row r="119" spans="1:75" ht="15" customHeight="1" x14ac:dyDescent="0.25">
      <c r="A119" s="1782"/>
      <c r="B119" s="1782"/>
      <c r="C119" s="1782"/>
      <c r="D119" s="1787"/>
      <c r="E119" s="1787"/>
      <c r="F119" s="1787"/>
      <c r="G119" s="1787"/>
      <c r="H119" s="1787"/>
      <c r="I119" s="1787"/>
      <c r="J119" s="1787"/>
      <c r="K119" s="1787"/>
      <c r="L119" s="1787"/>
      <c r="M119" s="1787"/>
      <c r="N119" s="1787"/>
      <c r="O119" s="1949"/>
      <c r="P119" s="1782"/>
      <c r="Q119" s="1782"/>
      <c r="R119" s="1782"/>
      <c r="S119" s="1782"/>
      <c r="T119" s="1782"/>
      <c r="U119" s="1782"/>
      <c r="V119" s="1782"/>
      <c r="W119" s="1782"/>
      <c r="X119" s="1782"/>
      <c r="Y119" s="1782"/>
      <c r="Z119" s="1782"/>
      <c r="AA119" s="1782"/>
      <c r="AB119" s="1782"/>
      <c r="AC119" s="1782"/>
      <c r="AD119" s="1782"/>
      <c r="AE119" s="1782"/>
      <c r="AF119" s="1782"/>
      <c r="AG119" s="1782"/>
      <c r="AH119" s="1782"/>
      <c r="AI119" s="1782"/>
      <c r="AJ119" s="1782"/>
      <c r="AK119" s="1782"/>
      <c r="AL119" s="1782"/>
      <c r="AM119" s="1782"/>
      <c r="AN119" s="1782"/>
      <c r="AO119" s="1782"/>
      <c r="AP119" s="1782"/>
      <c r="AQ119" s="1782"/>
      <c r="AR119" s="1782"/>
      <c r="AS119" s="1782"/>
      <c r="AT119" s="1782"/>
      <c r="AU119" s="1782"/>
      <c r="AV119" s="1782"/>
      <c r="AW119" s="1782"/>
      <c r="AX119" s="1782"/>
      <c r="AY119" s="1782"/>
      <c r="AZ119" s="1782"/>
      <c r="BA119" s="1782"/>
      <c r="BB119" s="1782"/>
      <c r="BC119" s="1782"/>
      <c r="BD119" s="1782"/>
      <c r="BE119" s="1782"/>
      <c r="BF119" s="1782"/>
      <c r="BG119" s="1782"/>
      <c r="BH119" s="1782"/>
      <c r="BI119" s="1782"/>
      <c r="BJ119" s="1782"/>
      <c r="BK119" s="1782"/>
      <c r="BL119" s="1782"/>
      <c r="BM119" s="1782"/>
      <c r="BN119" s="1782"/>
      <c r="BO119" s="1782"/>
      <c r="BP119" s="1782"/>
      <c r="BQ119" s="1782"/>
      <c r="BR119" s="1782"/>
      <c r="BS119" s="1782"/>
      <c r="BT119" s="1782"/>
      <c r="BU119" s="1782"/>
      <c r="BV119" s="1475"/>
      <c r="BW119" s="1475"/>
    </row>
    <row r="120" spans="1:75" ht="15" customHeight="1" x14ac:dyDescent="0.25">
      <c r="A120" s="1782"/>
      <c r="B120" s="1782"/>
      <c r="C120" s="1782"/>
      <c r="D120" s="1787"/>
      <c r="E120" s="1787"/>
      <c r="F120" s="1787"/>
      <c r="G120" s="1787"/>
      <c r="H120" s="1787"/>
      <c r="I120" s="1787"/>
      <c r="J120" s="1787"/>
      <c r="K120" s="1787"/>
      <c r="L120" s="1787"/>
      <c r="M120" s="1787"/>
      <c r="N120" s="1787"/>
      <c r="O120" s="1949"/>
      <c r="P120" s="1782"/>
      <c r="Q120" s="1782"/>
      <c r="R120" s="1782"/>
      <c r="S120" s="1782"/>
      <c r="T120" s="1782"/>
      <c r="U120" s="1782"/>
      <c r="V120" s="1782"/>
      <c r="W120" s="1782"/>
      <c r="X120" s="1782"/>
      <c r="Y120" s="1782"/>
      <c r="Z120" s="1782"/>
      <c r="AA120" s="1782"/>
      <c r="AB120" s="1782"/>
      <c r="AC120" s="1782"/>
      <c r="AD120" s="1782"/>
      <c r="AE120" s="1782"/>
      <c r="AF120" s="1782"/>
      <c r="AG120" s="1782"/>
      <c r="AH120" s="1782"/>
      <c r="AI120" s="1782"/>
      <c r="AJ120" s="1782"/>
      <c r="AK120" s="1782"/>
      <c r="AL120" s="1782"/>
      <c r="AM120" s="1782"/>
      <c r="AN120" s="1782"/>
      <c r="AO120" s="1782"/>
      <c r="AP120" s="1782"/>
      <c r="AQ120" s="1782"/>
      <c r="AR120" s="1782"/>
      <c r="AS120" s="1782"/>
      <c r="AT120" s="1782"/>
      <c r="AU120" s="1782"/>
      <c r="AV120" s="1782"/>
      <c r="AW120" s="1782"/>
      <c r="AX120" s="1782"/>
      <c r="AY120" s="1782"/>
      <c r="AZ120" s="1782"/>
      <c r="BA120" s="1782"/>
      <c r="BB120" s="1782"/>
      <c r="BC120" s="1782"/>
      <c r="BD120" s="1782"/>
      <c r="BE120" s="1782"/>
      <c r="BF120" s="1782"/>
      <c r="BG120" s="1782"/>
      <c r="BH120" s="1782"/>
      <c r="BI120" s="1782"/>
      <c r="BJ120" s="1782"/>
      <c r="BK120" s="1782"/>
      <c r="BL120" s="1782"/>
      <c r="BM120" s="1782"/>
      <c r="BN120" s="1782"/>
      <c r="BO120" s="1782"/>
      <c r="BP120" s="1782"/>
      <c r="BQ120" s="1782"/>
      <c r="BR120" s="1782"/>
      <c r="BS120" s="1782"/>
      <c r="BT120" s="1782"/>
      <c r="BU120" s="1782"/>
      <c r="BV120" s="1475"/>
      <c r="BW120" s="1475"/>
    </row>
    <row r="121" spans="1:75" ht="15" customHeight="1" x14ac:dyDescent="0.25">
      <c r="A121" s="1782"/>
      <c r="B121" s="1782"/>
      <c r="C121" s="1782"/>
      <c r="D121" s="1787"/>
      <c r="E121" s="1787"/>
      <c r="F121" s="1787"/>
      <c r="G121" s="1787"/>
      <c r="H121" s="1787"/>
      <c r="I121" s="1787"/>
      <c r="J121" s="1787"/>
      <c r="K121" s="1787"/>
      <c r="L121" s="1787"/>
      <c r="M121" s="1787"/>
      <c r="N121" s="1787"/>
      <c r="O121" s="1949"/>
      <c r="P121" s="1782"/>
      <c r="Q121" s="1782"/>
      <c r="R121" s="1782"/>
      <c r="S121" s="1782"/>
      <c r="T121" s="1782"/>
      <c r="U121" s="1782"/>
      <c r="V121" s="1782"/>
      <c r="W121" s="1782"/>
      <c r="X121" s="1782"/>
      <c r="Y121" s="1782"/>
      <c r="Z121" s="1782"/>
      <c r="AA121" s="1782"/>
      <c r="AB121" s="1782"/>
      <c r="AC121" s="1782"/>
      <c r="AD121" s="1782"/>
      <c r="AE121" s="1782"/>
      <c r="AF121" s="1782"/>
      <c r="AG121" s="1782"/>
      <c r="AH121" s="1782"/>
      <c r="AI121" s="1782"/>
      <c r="AJ121" s="1782"/>
      <c r="AK121" s="1782"/>
      <c r="AL121" s="1782"/>
      <c r="AM121" s="1782"/>
      <c r="AN121" s="1782"/>
      <c r="AO121" s="1782"/>
      <c r="AP121" s="1782"/>
      <c r="AQ121" s="1782"/>
      <c r="AR121" s="1782"/>
      <c r="AS121" s="1782"/>
      <c r="AT121" s="1782"/>
      <c r="AU121" s="1782"/>
      <c r="AV121" s="1782"/>
      <c r="AW121" s="1782"/>
      <c r="AX121" s="1782"/>
      <c r="AY121" s="1782"/>
      <c r="AZ121" s="1782"/>
      <c r="BA121" s="1782"/>
      <c r="BB121" s="1782"/>
      <c r="BC121" s="1782"/>
      <c r="BD121" s="1782"/>
      <c r="BE121" s="1782"/>
      <c r="BF121" s="1782"/>
      <c r="BG121" s="1782"/>
      <c r="BH121" s="1782"/>
      <c r="BI121" s="1782"/>
      <c r="BJ121" s="1782"/>
      <c r="BK121" s="1782"/>
      <c r="BL121" s="1782"/>
      <c r="BM121" s="1782"/>
      <c r="BN121" s="1782"/>
      <c r="BO121" s="1782"/>
      <c r="BP121" s="1782"/>
      <c r="BQ121" s="1782"/>
      <c r="BR121" s="1782"/>
      <c r="BS121" s="1782"/>
      <c r="BT121" s="1782"/>
      <c r="BU121" s="1782"/>
      <c r="BV121" s="1475"/>
      <c r="BW121" s="1475"/>
    </row>
    <row r="122" spans="1:75" ht="15" customHeight="1" x14ac:dyDescent="0.25">
      <c r="A122" s="1782"/>
      <c r="B122" s="1782"/>
      <c r="C122" s="1782"/>
      <c r="D122" s="1787"/>
      <c r="E122" s="1787"/>
      <c r="F122" s="1787"/>
      <c r="G122" s="1787"/>
      <c r="H122" s="1787"/>
      <c r="I122" s="1787"/>
      <c r="J122" s="1787"/>
      <c r="K122" s="1787"/>
      <c r="L122" s="1787"/>
      <c r="M122" s="1787"/>
      <c r="N122" s="1787"/>
      <c r="O122" s="1949"/>
      <c r="P122" s="1782"/>
      <c r="Q122" s="1782"/>
      <c r="R122" s="1782"/>
      <c r="S122" s="1782"/>
      <c r="T122" s="1782"/>
      <c r="U122" s="1782"/>
      <c r="V122" s="1782"/>
      <c r="W122" s="1782"/>
      <c r="X122" s="1782"/>
      <c r="Y122" s="1782"/>
      <c r="Z122" s="1782"/>
      <c r="AA122" s="1782"/>
      <c r="AB122" s="1782"/>
      <c r="AC122" s="1782"/>
      <c r="AD122" s="1782"/>
      <c r="AE122" s="1782"/>
      <c r="AF122" s="1782"/>
      <c r="AG122" s="1782"/>
      <c r="AH122" s="1782"/>
      <c r="AI122" s="1782"/>
      <c r="AJ122" s="1782"/>
      <c r="AK122" s="1782"/>
      <c r="AL122" s="1782"/>
      <c r="AM122" s="1782"/>
      <c r="AN122" s="1782"/>
      <c r="AO122" s="1782"/>
      <c r="AP122" s="1782"/>
      <c r="AQ122" s="1782"/>
      <c r="AR122" s="1782"/>
      <c r="AS122" s="1782"/>
      <c r="AT122" s="1782"/>
      <c r="AU122" s="1782"/>
      <c r="AV122" s="1782"/>
      <c r="AW122" s="1782"/>
      <c r="AX122" s="1782"/>
      <c r="AY122" s="1782"/>
      <c r="AZ122" s="1782"/>
      <c r="BA122" s="1782"/>
      <c r="BB122" s="1782"/>
      <c r="BC122" s="1782"/>
      <c r="BD122" s="1782"/>
      <c r="BE122" s="1782"/>
      <c r="BF122" s="1782"/>
      <c r="BG122" s="1782"/>
      <c r="BH122" s="1782"/>
      <c r="BI122" s="1782"/>
      <c r="BJ122" s="1782"/>
      <c r="BK122" s="1782"/>
      <c r="BL122" s="1782"/>
      <c r="BM122" s="1782"/>
      <c r="BN122" s="1782"/>
      <c r="BO122" s="1782"/>
      <c r="BP122" s="1782"/>
      <c r="BQ122" s="1782"/>
      <c r="BR122" s="1782"/>
      <c r="BS122" s="1782"/>
      <c r="BT122" s="1782"/>
      <c r="BU122" s="1782"/>
      <c r="BV122" s="1475"/>
      <c r="BW122" s="1475"/>
    </row>
    <row r="123" spans="1:75" ht="15" customHeight="1" x14ac:dyDescent="0.25">
      <c r="A123" s="1782"/>
      <c r="B123" s="1782"/>
      <c r="C123" s="1782"/>
      <c r="D123" s="1787"/>
      <c r="E123" s="1787"/>
      <c r="F123" s="1787"/>
      <c r="G123" s="1787"/>
      <c r="H123" s="1787"/>
      <c r="I123" s="1787"/>
      <c r="J123" s="1787"/>
      <c r="K123" s="1787"/>
      <c r="L123" s="1787"/>
      <c r="M123" s="1787"/>
      <c r="N123" s="1787"/>
      <c r="O123" s="1949"/>
      <c r="P123" s="1782"/>
      <c r="Q123" s="1782"/>
      <c r="R123" s="1782"/>
      <c r="S123" s="1782"/>
      <c r="T123" s="1782"/>
      <c r="U123" s="1782"/>
      <c r="V123" s="1782"/>
      <c r="W123" s="1782"/>
      <c r="X123" s="1782"/>
      <c r="Y123" s="1782"/>
      <c r="Z123" s="1782"/>
      <c r="AA123" s="1782"/>
      <c r="AB123" s="1782"/>
      <c r="AC123" s="1782"/>
      <c r="AD123" s="1782"/>
      <c r="AE123" s="1782"/>
      <c r="AF123" s="1782"/>
      <c r="AG123" s="1782"/>
      <c r="AH123" s="1782"/>
      <c r="AI123" s="1782"/>
      <c r="AJ123" s="1782"/>
      <c r="AK123" s="1782"/>
      <c r="AL123" s="1782"/>
      <c r="AM123" s="1782"/>
      <c r="AN123" s="1782"/>
      <c r="AO123" s="1782"/>
      <c r="AP123" s="1782"/>
      <c r="AQ123" s="1782"/>
      <c r="AR123" s="1782"/>
      <c r="AS123" s="1782"/>
      <c r="AT123" s="1782"/>
      <c r="AU123" s="1782"/>
      <c r="AV123" s="1782"/>
      <c r="AW123" s="1782"/>
      <c r="AX123" s="1782"/>
      <c r="AY123" s="1782"/>
      <c r="AZ123" s="1782"/>
      <c r="BA123" s="1782"/>
      <c r="BB123" s="1782"/>
      <c r="BC123" s="1782"/>
      <c r="BD123" s="1782"/>
      <c r="BE123" s="1782"/>
      <c r="BF123" s="1782"/>
      <c r="BG123" s="1782"/>
      <c r="BH123" s="1782"/>
      <c r="BI123" s="1782"/>
      <c r="BJ123" s="1782"/>
      <c r="BK123" s="1782"/>
      <c r="BL123" s="1782"/>
      <c r="BM123" s="1782"/>
      <c r="BN123" s="1782"/>
      <c r="BO123" s="1782"/>
      <c r="BP123" s="1782"/>
      <c r="BQ123" s="1782"/>
      <c r="BR123" s="1782"/>
      <c r="BS123" s="1782"/>
      <c r="BT123" s="1782"/>
      <c r="BU123" s="1782"/>
      <c r="BV123" s="1475"/>
      <c r="BW123" s="1475"/>
    </row>
    <row r="124" spans="1:75" ht="15.75" x14ac:dyDescent="0.25">
      <c r="A124" s="1782"/>
      <c r="B124" s="1782"/>
      <c r="C124" s="1782"/>
      <c r="D124" s="1787"/>
      <c r="E124" s="1787"/>
      <c r="F124" s="1787"/>
      <c r="G124" s="1787"/>
      <c r="H124" s="1787"/>
      <c r="I124" s="1787"/>
      <c r="J124" s="1787"/>
      <c r="K124" s="1787"/>
      <c r="L124" s="1787"/>
      <c r="M124" s="1787"/>
      <c r="N124" s="1787"/>
      <c r="O124" s="1949"/>
      <c r="P124" s="1782"/>
      <c r="Q124" s="1782"/>
      <c r="R124" s="1782"/>
      <c r="S124" s="1782"/>
      <c r="T124" s="1782"/>
      <c r="U124" s="1782"/>
      <c r="V124" s="1782"/>
      <c r="W124" s="1782"/>
      <c r="X124" s="1782"/>
      <c r="Y124" s="1782"/>
      <c r="Z124" s="1782"/>
      <c r="AA124" s="1782"/>
      <c r="AB124" s="1782"/>
      <c r="AC124" s="1782"/>
      <c r="AD124" s="1782"/>
      <c r="AE124" s="1782"/>
      <c r="AF124" s="1782"/>
      <c r="AG124" s="1782"/>
      <c r="AH124" s="1782"/>
      <c r="AI124" s="1782"/>
      <c r="AJ124" s="1782"/>
      <c r="AK124" s="1782"/>
      <c r="AL124" s="1782"/>
      <c r="AM124" s="1782"/>
      <c r="AN124" s="1782"/>
      <c r="AO124" s="1782"/>
      <c r="AP124" s="1782"/>
      <c r="AQ124" s="1782"/>
      <c r="AR124" s="1782"/>
      <c r="AS124" s="1782"/>
      <c r="AT124" s="1782"/>
      <c r="AU124" s="1782"/>
      <c r="AV124" s="1782"/>
      <c r="AW124" s="1782"/>
      <c r="AX124" s="1782"/>
      <c r="AY124" s="1782"/>
      <c r="AZ124" s="1782"/>
      <c r="BA124" s="1782"/>
      <c r="BB124" s="1782"/>
      <c r="BC124" s="1782"/>
      <c r="BD124" s="1782"/>
      <c r="BE124" s="1782"/>
      <c r="BF124" s="1782"/>
      <c r="BG124" s="1782"/>
      <c r="BH124" s="1782"/>
      <c r="BI124" s="1782"/>
      <c r="BJ124" s="1782"/>
      <c r="BK124" s="1782"/>
      <c r="BL124" s="1782"/>
      <c r="BM124" s="1782"/>
      <c r="BN124" s="1782"/>
      <c r="BO124" s="1782"/>
      <c r="BP124" s="1782"/>
      <c r="BQ124" s="1782"/>
      <c r="BR124" s="1782"/>
      <c r="BS124" s="1782"/>
      <c r="BT124" s="1782"/>
      <c r="BU124" s="1782"/>
      <c r="BV124" s="1475"/>
      <c r="BW124" s="1475"/>
    </row>
    <row r="125" spans="1:75" ht="15" customHeight="1" x14ac:dyDescent="0.25">
      <c r="A125" s="1782"/>
      <c r="B125" s="1782"/>
      <c r="C125" s="1782"/>
      <c r="D125" s="1787"/>
      <c r="E125" s="1787"/>
      <c r="F125" s="1787"/>
      <c r="G125" s="1787"/>
      <c r="H125" s="1787"/>
      <c r="I125" s="1787"/>
      <c r="J125" s="1787"/>
      <c r="K125" s="1787"/>
      <c r="L125" s="1787"/>
      <c r="M125" s="1787"/>
      <c r="N125" s="1787"/>
      <c r="O125" s="1949"/>
      <c r="P125" s="1782"/>
      <c r="Q125" s="1782"/>
      <c r="R125" s="1782"/>
      <c r="S125" s="1782"/>
      <c r="T125" s="1782"/>
      <c r="U125" s="1782"/>
      <c r="V125" s="1782"/>
      <c r="W125" s="1782"/>
      <c r="X125" s="1782"/>
      <c r="Y125" s="1782"/>
      <c r="Z125" s="1782"/>
      <c r="AA125" s="1782"/>
      <c r="AB125" s="1782"/>
      <c r="AC125" s="1782"/>
      <c r="AD125" s="1782"/>
      <c r="AE125" s="1782"/>
      <c r="AF125" s="1782"/>
      <c r="AG125" s="1782"/>
      <c r="AH125" s="1782"/>
      <c r="AI125" s="1782"/>
      <c r="AJ125" s="1782"/>
      <c r="AK125" s="1782"/>
      <c r="AL125" s="1782"/>
      <c r="AM125" s="1782"/>
      <c r="AN125" s="1782"/>
      <c r="AO125" s="1782"/>
      <c r="AP125" s="1782"/>
      <c r="AQ125" s="1782"/>
      <c r="AR125" s="1782"/>
      <c r="AS125" s="1782"/>
      <c r="AT125" s="1782"/>
      <c r="AU125" s="1782"/>
      <c r="AV125" s="1782"/>
      <c r="AW125" s="1782"/>
      <c r="AX125" s="1782"/>
      <c r="AY125" s="1782"/>
      <c r="AZ125" s="1782"/>
      <c r="BA125" s="1782"/>
      <c r="BB125" s="1782"/>
      <c r="BC125" s="1782"/>
      <c r="BD125" s="1782"/>
      <c r="BE125" s="1782"/>
      <c r="BF125" s="1782"/>
      <c r="BG125" s="1782"/>
      <c r="BH125" s="1782"/>
      <c r="BI125" s="1782"/>
      <c r="BJ125" s="1782"/>
      <c r="BK125" s="1782"/>
      <c r="BL125" s="1782"/>
      <c r="BM125" s="1782"/>
      <c r="BN125" s="1782"/>
      <c r="BO125" s="1782"/>
      <c r="BP125" s="1782"/>
      <c r="BQ125" s="1782"/>
      <c r="BR125" s="1782"/>
      <c r="BS125" s="1782"/>
      <c r="BT125" s="1782"/>
      <c r="BU125" s="1782"/>
      <c r="BV125" s="1475"/>
      <c r="BW125" s="1475"/>
    </row>
    <row r="126" spans="1:75" ht="15" customHeight="1" x14ac:dyDescent="0.25">
      <c r="A126" s="1782"/>
      <c r="B126" s="1782"/>
      <c r="C126" s="1782"/>
      <c r="D126" s="1787"/>
      <c r="E126" s="1787"/>
      <c r="F126" s="1787"/>
      <c r="G126" s="1787"/>
      <c r="H126" s="1787"/>
      <c r="I126" s="1787"/>
      <c r="J126" s="1787"/>
      <c r="K126" s="1787"/>
      <c r="L126" s="1787"/>
      <c r="M126" s="1787"/>
      <c r="N126" s="1787"/>
      <c r="O126" s="1949"/>
      <c r="P126" s="1782"/>
      <c r="Q126" s="1782"/>
      <c r="R126" s="1782"/>
      <c r="S126" s="1782"/>
      <c r="T126" s="1782"/>
      <c r="U126" s="1782"/>
      <c r="V126" s="1782"/>
      <c r="W126" s="1782"/>
      <c r="X126" s="1782"/>
      <c r="Y126" s="1782"/>
      <c r="Z126" s="1782"/>
      <c r="AA126" s="1782"/>
      <c r="AB126" s="1782"/>
      <c r="AC126" s="1782"/>
      <c r="AD126" s="1782"/>
      <c r="AE126" s="1782"/>
      <c r="AF126" s="1782"/>
      <c r="AG126" s="1782"/>
      <c r="AH126" s="1782"/>
      <c r="AI126" s="1782"/>
      <c r="AJ126" s="1782"/>
      <c r="AK126" s="1782"/>
      <c r="AL126" s="1782"/>
      <c r="AM126" s="1782"/>
      <c r="AN126" s="1782"/>
      <c r="AO126" s="1782"/>
      <c r="AP126" s="1782"/>
      <c r="AQ126" s="1782"/>
      <c r="AR126" s="1782"/>
      <c r="AS126" s="1782"/>
      <c r="AT126" s="1782"/>
      <c r="AU126" s="1782"/>
      <c r="AV126" s="1782"/>
      <c r="AW126" s="1782"/>
      <c r="AX126" s="1782"/>
      <c r="AY126" s="1782"/>
      <c r="AZ126" s="1782"/>
      <c r="BA126" s="1782"/>
      <c r="BB126" s="1782"/>
      <c r="BC126" s="1782"/>
      <c r="BD126" s="1782"/>
      <c r="BE126" s="1782"/>
      <c r="BF126" s="1782"/>
      <c r="BG126" s="1782"/>
      <c r="BH126" s="1782"/>
      <c r="BI126" s="1782"/>
      <c r="BJ126" s="1782"/>
      <c r="BK126" s="1782"/>
      <c r="BL126" s="1782"/>
      <c r="BM126" s="1782"/>
      <c r="BN126" s="1782"/>
      <c r="BO126" s="1782"/>
      <c r="BP126" s="1782"/>
      <c r="BQ126" s="1782"/>
      <c r="BR126" s="1782"/>
      <c r="BS126" s="1782"/>
      <c r="BT126" s="1782"/>
      <c r="BU126" s="1782"/>
      <c r="BV126" s="1475"/>
      <c r="BW126" s="1475"/>
    </row>
    <row r="127" spans="1:75" ht="15" customHeight="1" x14ac:dyDescent="0.25">
      <c r="A127" s="1782"/>
      <c r="B127" s="1782"/>
      <c r="C127" s="1782"/>
      <c r="D127" s="1787"/>
      <c r="E127" s="1787"/>
      <c r="F127" s="1787"/>
      <c r="G127" s="1787"/>
      <c r="H127" s="1787"/>
      <c r="I127" s="1787"/>
      <c r="J127" s="1787"/>
      <c r="K127" s="1787"/>
      <c r="L127" s="1787"/>
      <c r="M127" s="1787"/>
      <c r="N127" s="1787"/>
      <c r="O127" s="1949"/>
      <c r="P127" s="1782"/>
      <c r="Q127" s="1782"/>
      <c r="R127" s="1782"/>
      <c r="S127" s="1782"/>
      <c r="T127" s="1782"/>
      <c r="U127" s="1782"/>
      <c r="V127" s="1782"/>
      <c r="W127" s="1782"/>
      <c r="X127" s="1782"/>
      <c r="Y127" s="1782"/>
      <c r="Z127" s="1782"/>
      <c r="AA127" s="1782"/>
      <c r="AB127" s="1782"/>
      <c r="AC127" s="1782"/>
      <c r="AD127" s="1782"/>
      <c r="AE127" s="1782"/>
      <c r="AF127" s="1782"/>
      <c r="AG127" s="1782"/>
      <c r="AH127" s="1782"/>
      <c r="AI127" s="1782"/>
      <c r="AJ127" s="1782"/>
      <c r="AK127" s="1782"/>
      <c r="AL127" s="1782"/>
      <c r="AM127" s="1782"/>
      <c r="AN127" s="1782"/>
      <c r="AO127" s="1782"/>
      <c r="AP127" s="1782"/>
      <c r="AQ127" s="1782"/>
      <c r="AR127" s="1782"/>
      <c r="AS127" s="1782"/>
      <c r="AT127" s="1782"/>
      <c r="AU127" s="1782"/>
      <c r="AV127" s="1782"/>
      <c r="AW127" s="1782"/>
      <c r="AX127" s="1782"/>
      <c r="AY127" s="1782"/>
      <c r="AZ127" s="1782"/>
      <c r="BA127" s="1782"/>
      <c r="BB127" s="1782"/>
      <c r="BC127" s="1782"/>
      <c r="BD127" s="1782"/>
      <c r="BE127" s="1782"/>
      <c r="BF127" s="1782"/>
      <c r="BG127" s="1782"/>
      <c r="BH127" s="1782"/>
      <c r="BI127" s="1782"/>
      <c r="BJ127" s="1782"/>
      <c r="BK127" s="1782"/>
      <c r="BL127" s="1782"/>
      <c r="BM127" s="1782"/>
      <c r="BN127" s="1782"/>
      <c r="BO127" s="1782"/>
      <c r="BP127" s="1782"/>
      <c r="BQ127" s="1782"/>
      <c r="BR127" s="1782"/>
      <c r="BS127" s="1782"/>
      <c r="BT127" s="1782"/>
      <c r="BU127" s="1782"/>
      <c r="BV127" s="1475"/>
      <c r="BW127" s="1475"/>
    </row>
    <row r="128" spans="1:75" ht="15.75" x14ac:dyDescent="0.25">
      <c r="A128" s="1782"/>
      <c r="B128" s="1782"/>
      <c r="C128" s="1782"/>
      <c r="D128" s="1787"/>
      <c r="E128" s="1787"/>
      <c r="F128" s="1787"/>
      <c r="G128" s="1787"/>
      <c r="H128" s="1787"/>
      <c r="I128" s="1787"/>
      <c r="J128" s="1787"/>
      <c r="K128" s="1787"/>
      <c r="L128" s="1787"/>
      <c r="M128" s="1787"/>
      <c r="N128" s="1787"/>
      <c r="O128" s="1949"/>
      <c r="P128" s="1782"/>
      <c r="Q128" s="1782"/>
      <c r="R128" s="1782"/>
      <c r="S128" s="1782"/>
      <c r="T128" s="1782"/>
      <c r="U128" s="1782"/>
      <c r="V128" s="1782"/>
      <c r="W128" s="1782"/>
      <c r="X128" s="1782"/>
      <c r="Y128" s="1782"/>
      <c r="Z128" s="1782"/>
      <c r="AA128" s="1782"/>
      <c r="AB128" s="1782"/>
      <c r="AC128" s="1782"/>
      <c r="AD128" s="1782"/>
      <c r="AE128" s="1782"/>
      <c r="AF128" s="1782"/>
      <c r="AG128" s="1782"/>
      <c r="AH128" s="1782"/>
      <c r="AI128" s="1782"/>
      <c r="AJ128" s="1782"/>
      <c r="AK128" s="1782"/>
      <c r="AL128" s="1782"/>
      <c r="AM128" s="1782"/>
      <c r="AN128" s="1782"/>
      <c r="AO128" s="1782"/>
      <c r="AP128" s="1782"/>
      <c r="AQ128" s="1782"/>
      <c r="AR128" s="1782"/>
      <c r="AS128" s="1782"/>
      <c r="AT128" s="1782"/>
      <c r="AU128" s="1782"/>
      <c r="AV128" s="1782"/>
      <c r="AW128" s="1782"/>
      <c r="AX128" s="1782"/>
      <c r="AY128" s="1782"/>
      <c r="AZ128" s="1782"/>
      <c r="BA128" s="1782"/>
      <c r="BB128" s="1782"/>
      <c r="BC128" s="1782"/>
      <c r="BD128" s="1782"/>
      <c r="BE128" s="1782"/>
      <c r="BF128" s="1782"/>
      <c r="BG128" s="1782"/>
      <c r="BH128" s="1782"/>
      <c r="BI128" s="1782"/>
      <c r="BJ128" s="1782"/>
      <c r="BK128" s="1782"/>
      <c r="BL128" s="1782"/>
      <c r="BM128" s="1782"/>
      <c r="BN128" s="1782"/>
      <c r="BO128" s="1782"/>
      <c r="BP128" s="1782"/>
      <c r="BQ128" s="1782"/>
      <c r="BR128" s="1782"/>
      <c r="BS128" s="1782"/>
      <c r="BT128" s="1782"/>
      <c r="BU128" s="1782"/>
      <c r="BV128" s="1475"/>
      <c r="BW128" s="1475"/>
    </row>
    <row r="129" spans="1:75" ht="15.75" x14ac:dyDescent="0.25">
      <c r="A129" s="1556"/>
      <c r="B129" s="1575"/>
      <c r="C129" s="1575"/>
      <c r="D129" s="1787"/>
      <c r="E129" s="1787"/>
      <c r="F129" s="1787"/>
      <c r="G129" s="1787"/>
      <c r="H129" s="1787"/>
      <c r="I129" s="1787"/>
      <c r="J129" s="1787"/>
      <c r="K129" s="1787"/>
      <c r="L129" s="1787"/>
      <c r="M129" s="1787"/>
      <c r="N129" s="1787"/>
      <c r="O129" s="1949"/>
      <c r="P129" s="1494"/>
      <c r="Q129" s="1494"/>
      <c r="R129" s="1533"/>
      <c r="S129" s="1490"/>
      <c r="T129" s="1476"/>
      <c r="U129" s="1476"/>
      <c r="V129" s="1476"/>
      <c r="W129" s="1476"/>
      <c r="X129" s="1476"/>
      <c r="Y129" s="1476"/>
      <c r="Z129" s="1476"/>
      <c r="AA129" s="1476"/>
      <c r="AB129" s="1476"/>
      <c r="AC129" s="1476"/>
      <c r="AD129" s="1476"/>
      <c r="AE129" s="1476"/>
      <c r="AF129" s="1476"/>
      <c r="AG129" s="1476"/>
      <c r="AH129" s="1476"/>
      <c r="AI129" s="1476"/>
      <c r="AJ129" s="1476"/>
      <c r="AK129" s="1476"/>
      <c r="AL129" s="1476"/>
      <c r="AM129" s="1476"/>
      <c r="AN129" s="1476"/>
      <c r="AO129" s="1476"/>
      <c r="AP129" s="1476"/>
      <c r="AQ129" s="1476"/>
      <c r="AR129" s="1476"/>
      <c r="AS129" s="1476"/>
      <c r="AT129" s="1476"/>
      <c r="AU129" s="1476"/>
      <c r="AV129" s="1476"/>
      <c r="AW129" s="1476"/>
      <c r="AX129" s="1476"/>
      <c r="AY129" s="1476"/>
      <c r="AZ129" s="1476"/>
      <c r="BA129" s="1476"/>
      <c r="BB129" s="1476"/>
      <c r="BC129" s="1476"/>
      <c r="BD129" s="1476"/>
      <c r="BE129" s="1476"/>
      <c r="BF129" s="1475"/>
      <c r="BG129" s="1475"/>
      <c r="BH129" s="1475"/>
      <c r="BI129" s="1475"/>
      <c r="BJ129" s="1475"/>
      <c r="BK129" s="1475"/>
      <c r="BL129" s="1475"/>
      <c r="BM129" s="1475"/>
      <c r="BN129" s="1475"/>
      <c r="BO129" s="1475"/>
      <c r="BP129" s="1475"/>
      <c r="BQ129" s="1475"/>
      <c r="BR129" s="1475"/>
      <c r="BS129" s="1475"/>
      <c r="BT129" s="1475"/>
      <c r="BU129" s="1475"/>
      <c r="BV129" s="1475"/>
      <c r="BW129" s="1475"/>
    </row>
    <row r="130" spans="1:75" ht="15" customHeight="1" x14ac:dyDescent="0.25">
      <c r="A130" s="1701"/>
      <c r="B130" s="1702"/>
      <c r="C130" s="1703"/>
      <c r="D130" s="1787"/>
      <c r="E130" s="1787"/>
      <c r="F130" s="1787"/>
      <c r="G130" s="1787"/>
      <c r="H130" s="1787"/>
      <c r="I130" s="1787"/>
      <c r="J130" s="1787"/>
      <c r="K130" s="1787"/>
      <c r="L130" s="1787"/>
      <c r="M130" s="1787"/>
      <c r="N130" s="1787"/>
      <c r="O130" s="1949"/>
      <c r="P130" s="1696"/>
      <c r="Q130" s="1733"/>
      <c r="R130" s="1476"/>
      <c r="S130" s="1476"/>
      <c r="T130" s="1476"/>
      <c r="U130" s="1476"/>
      <c r="V130" s="1476"/>
      <c r="W130" s="1476"/>
      <c r="X130" s="1476"/>
      <c r="Y130" s="1476"/>
      <c r="Z130" s="1476"/>
      <c r="AA130" s="1476"/>
      <c r="AB130" s="1479"/>
      <c r="AC130" s="1479"/>
      <c r="AD130" s="1479"/>
      <c r="AE130" s="1479"/>
      <c r="AF130" s="1479"/>
      <c r="AG130" s="1479"/>
      <c r="AH130" s="1479"/>
      <c r="AI130" s="1479"/>
      <c r="AJ130" s="1479"/>
      <c r="AK130" s="1479"/>
      <c r="AL130" s="1479"/>
      <c r="AM130" s="1479"/>
      <c r="AN130" s="1479"/>
      <c r="AO130" s="1479"/>
      <c r="AP130" s="1479"/>
      <c r="AQ130" s="1479"/>
      <c r="AR130" s="1479"/>
      <c r="AS130" s="1479"/>
      <c r="AT130" s="1479"/>
      <c r="AU130" s="1479"/>
      <c r="AV130" s="1479"/>
      <c r="AW130" s="1479"/>
      <c r="AX130" s="1479"/>
      <c r="AY130" s="1479"/>
      <c r="AZ130" s="1479"/>
      <c r="BA130" s="1476"/>
      <c r="BB130" s="1476"/>
      <c r="BC130" s="1476"/>
      <c r="BD130" s="1476"/>
      <c r="BE130" s="1479"/>
      <c r="BF130" s="1475"/>
      <c r="BG130" s="1475"/>
      <c r="BH130" s="1475"/>
      <c r="BI130" s="1475"/>
      <c r="BJ130" s="1475"/>
      <c r="BK130" s="1475"/>
      <c r="BL130" s="1475"/>
      <c r="BM130" s="1475"/>
      <c r="BN130" s="1475"/>
      <c r="BO130" s="1475"/>
      <c r="BP130" s="1475"/>
      <c r="BQ130" s="1475"/>
      <c r="BR130" s="1475"/>
      <c r="BS130" s="1475"/>
      <c r="BT130" s="1475"/>
      <c r="BU130" s="1475"/>
      <c r="BV130" s="1475"/>
      <c r="BW130" s="1475"/>
    </row>
    <row r="131" spans="1:75" ht="15.75" x14ac:dyDescent="0.25">
      <c r="A131" s="1704"/>
      <c r="B131" s="1705"/>
      <c r="C131" s="1706"/>
      <c r="D131" s="1787"/>
      <c r="E131" s="1787"/>
      <c r="F131" s="1787"/>
      <c r="G131" s="1787"/>
      <c r="H131" s="1787"/>
      <c r="I131" s="1787"/>
      <c r="J131" s="1787"/>
      <c r="K131" s="1787"/>
      <c r="L131" s="1787"/>
      <c r="M131" s="1787"/>
      <c r="N131" s="1787"/>
      <c r="O131" s="1949"/>
      <c r="P131" s="1699"/>
      <c r="Q131" s="1734"/>
      <c r="R131" s="1476"/>
      <c r="S131" s="1476"/>
      <c r="T131" s="1476"/>
      <c r="U131" s="1476"/>
      <c r="V131" s="1476"/>
      <c r="W131" s="1476"/>
      <c r="X131" s="1476"/>
      <c r="Y131" s="1476"/>
      <c r="Z131" s="1476"/>
      <c r="AA131" s="1476"/>
      <c r="AB131" s="1479"/>
      <c r="AC131" s="1479"/>
      <c r="AD131" s="1479"/>
      <c r="AE131" s="1479"/>
      <c r="AF131" s="1479"/>
      <c r="AG131" s="1479"/>
      <c r="AH131" s="1479"/>
      <c r="AI131" s="1479"/>
      <c r="AJ131" s="1479"/>
      <c r="AK131" s="1479"/>
      <c r="AL131" s="1479"/>
      <c r="AM131" s="1479"/>
      <c r="AN131" s="1479"/>
      <c r="AO131" s="1479"/>
      <c r="AP131" s="1479"/>
      <c r="AQ131" s="1479"/>
      <c r="AR131" s="1479"/>
      <c r="AS131" s="1479"/>
      <c r="AT131" s="1479"/>
      <c r="AU131" s="1479"/>
      <c r="AV131" s="1479"/>
      <c r="AW131" s="1479"/>
      <c r="AX131" s="1479"/>
      <c r="AY131" s="1479"/>
      <c r="AZ131" s="1479"/>
      <c r="BA131" s="1476"/>
      <c r="BB131" s="1476"/>
      <c r="BC131" s="1476"/>
      <c r="BD131" s="1476"/>
      <c r="BE131" s="1479"/>
      <c r="BF131" s="1475"/>
      <c r="BG131" s="1475"/>
      <c r="BH131" s="1475"/>
      <c r="BI131" s="1475"/>
      <c r="BJ131" s="1475"/>
      <c r="BK131" s="1475"/>
      <c r="BL131" s="1475"/>
      <c r="BM131" s="1475"/>
      <c r="BN131" s="1475"/>
      <c r="BO131" s="1475"/>
      <c r="BP131" s="1475"/>
      <c r="BQ131" s="1475"/>
      <c r="BR131" s="1475"/>
      <c r="BS131" s="1475"/>
      <c r="BT131" s="1475"/>
      <c r="BU131" s="1475"/>
      <c r="BV131" s="1475"/>
      <c r="BW131" s="1475"/>
    </row>
    <row r="132" spans="1:75" ht="15" customHeight="1" x14ac:dyDescent="0.25">
      <c r="A132" s="1696"/>
      <c r="B132" s="1696"/>
      <c r="C132" s="1576"/>
      <c r="D132" s="1787"/>
      <c r="E132" s="1787"/>
      <c r="F132" s="1787"/>
      <c r="G132" s="1787"/>
      <c r="H132" s="1787"/>
      <c r="I132" s="1787"/>
      <c r="J132" s="1787"/>
      <c r="K132" s="1787"/>
      <c r="L132" s="1787"/>
      <c r="M132" s="1787"/>
      <c r="N132" s="1787"/>
      <c r="O132" s="1949"/>
      <c r="P132" s="1604"/>
      <c r="Q132" s="1663"/>
      <c r="R132" s="1682"/>
      <c r="S132" s="1476"/>
      <c r="T132" s="1476"/>
      <c r="U132" s="1476"/>
      <c r="V132" s="1476"/>
      <c r="W132" s="1482"/>
      <c r="X132" s="1491"/>
      <c r="Y132" s="1491"/>
      <c r="Z132" s="1482"/>
      <c r="AA132" s="1482"/>
      <c r="AB132" s="1479"/>
      <c r="AC132" s="1479"/>
      <c r="AD132" s="1479"/>
      <c r="AE132" s="1479"/>
      <c r="AF132" s="1479"/>
      <c r="AG132" s="1479"/>
      <c r="AH132" s="1479"/>
      <c r="AI132" s="1479"/>
      <c r="AJ132" s="1479"/>
      <c r="AK132" s="1479"/>
      <c r="AL132" s="1479"/>
      <c r="AM132" s="1479"/>
      <c r="AN132" s="1479"/>
      <c r="AO132" s="1479"/>
      <c r="AP132" s="1479"/>
      <c r="AQ132" s="1479"/>
      <c r="AR132" s="1479"/>
      <c r="AS132" s="1479"/>
      <c r="AT132" s="1479"/>
      <c r="AU132" s="1479"/>
      <c r="AV132" s="1479"/>
      <c r="AW132" s="1479"/>
      <c r="AX132" s="1479"/>
      <c r="AY132" s="1479"/>
      <c r="AZ132" s="1479"/>
      <c r="BA132" s="1585"/>
      <c r="BB132" s="1585"/>
      <c r="BC132" s="1479"/>
      <c r="BD132" s="1685"/>
      <c r="BE132" s="1685"/>
      <c r="BF132" s="1475"/>
      <c r="BG132" s="1475"/>
      <c r="BH132" s="1475"/>
      <c r="BI132" s="1475"/>
      <c r="BJ132" s="1475"/>
      <c r="BK132" s="1475"/>
      <c r="BL132" s="1475"/>
      <c r="BM132" s="1475"/>
      <c r="BN132" s="1475"/>
      <c r="BO132" s="1475"/>
      <c r="BP132" s="1475"/>
      <c r="BQ132" s="1475"/>
      <c r="BR132" s="1475"/>
      <c r="BS132" s="1475"/>
      <c r="BT132" s="1475"/>
      <c r="BU132" s="1475"/>
      <c r="BV132" s="1475"/>
      <c r="BW132" s="1475"/>
    </row>
    <row r="133" spans="1:75" ht="15.75" x14ac:dyDescent="0.25">
      <c r="A133" s="1698"/>
      <c r="B133" s="1699"/>
      <c r="C133" s="1503"/>
      <c r="D133" s="1787"/>
      <c r="E133" s="1787"/>
      <c r="F133" s="1787"/>
      <c r="G133" s="1787"/>
      <c r="H133" s="1787"/>
      <c r="I133" s="1787"/>
      <c r="J133" s="1787"/>
      <c r="K133" s="1787"/>
      <c r="L133" s="1787"/>
      <c r="M133" s="1787"/>
      <c r="N133" s="1787"/>
      <c r="O133" s="1949"/>
      <c r="P133" s="1605"/>
      <c r="Q133" s="1666"/>
      <c r="R133" s="1682"/>
      <c r="S133" s="1476"/>
      <c r="T133" s="1476"/>
      <c r="U133" s="1476"/>
      <c r="V133" s="1476"/>
      <c r="W133" s="1482"/>
      <c r="X133" s="1491"/>
      <c r="Y133" s="1491"/>
      <c r="Z133" s="1482"/>
      <c r="AA133" s="1482"/>
      <c r="AB133" s="1479"/>
      <c r="AC133" s="1479"/>
      <c r="AD133" s="1479"/>
      <c r="AE133" s="1479"/>
      <c r="AF133" s="1479"/>
      <c r="AG133" s="1479"/>
      <c r="AH133" s="1479"/>
      <c r="AI133" s="1479"/>
      <c r="AJ133" s="1479"/>
      <c r="AK133" s="1479"/>
      <c r="AL133" s="1479"/>
      <c r="AM133" s="1479"/>
      <c r="AN133" s="1479"/>
      <c r="AO133" s="1479"/>
      <c r="AP133" s="1479"/>
      <c r="AQ133" s="1479"/>
      <c r="AR133" s="1479"/>
      <c r="AS133" s="1479"/>
      <c r="AT133" s="1479"/>
      <c r="AU133" s="1479"/>
      <c r="AV133" s="1479"/>
      <c r="AW133" s="1479"/>
      <c r="AX133" s="1479"/>
      <c r="AY133" s="1479"/>
      <c r="AZ133" s="1479"/>
      <c r="BA133" s="1498"/>
      <c r="BB133" s="1585"/>
      <c r="BC133" s="1479"/>
      <c r="BD133" s="1693"/>
      <c r="BE133" s="1685"/>
      <c r="BF133" s="1475"/>
      <c r="BG133" s="1475"/>
      <c r="BH133" s="1475"/>
      <c r="BI133" s="1475"/>
      <c r="BJ133" s="1475"/>
      <c r="BK133" s="1475"/>
      <c r="BL133" s="1475"/>
      <c r="BM133" s="1475"/>
      <c r="BN133" s="1475"/>
      <c r="BO133" s="1475"/>
      <c r="BP133" s="1475"/>
      <c r="BQ133" s="1475"/>
      <c r="BR133" s="1475"/>
      <c r="BS133" s="1475"/>
      <c r="BT133" s="1475"/>
      <c r="BU133" s="1475"/>
      <c r="BV133" s="1475"/>
      <c r="BW133" s="1475"/>
    </row>
    <row r="134" spans="1:75" ht="15" customHeight="1" x14ac:dyDescent="0.25">
      <c r="A134" s="1698"/>
      <c r="B134" s="1696"/>
      <c r="C134" s="1576"/>
      <c r="D134" s="1787"/>
      <c r="E134" s="1787"/>
      <c r="F134" s="1787"/>
      <c r="G134" s="1787"/>
      <c r="H134" s="1787"/>
      <c r="I134" s="1787"/>
      <c r="J134" s="1787"/>
      <c r="K134" s="1787"/>
      <c r="L134" s="1787"/>
      <c r="M134" s="1787"/>
      <c r="N134" s="1787"/>
      <c r="O134" s="1949"/>
      <c r="P134" s="1639"/>
      <c r="Q134" s="1663"/>
      <c r="R134" s="1682"/>
      <c r="S134" s="1476"/>
      <c r="T134" s="1476"/>
      <c r="U134" s="1476"/>
      <c r="V134" s="1476"/>
      <c r="W134" s="1482"/>
      <c r="X134" s="1491"/>
      <c r="Y134" s="1491"/>
      <c r="Z134" s="1482"/>
      <c r="AA134" s="1482"/>
      <c r="AB134" s="1479"/>
      <c r="AC134" s="1479"/>
      <c r="AD134" s="1479"/>
      <c r="AE134" s="1479"/>
      <c r="AF134" s="1479"/>
      <c r="AG134" s="1479"/>
      <c r="AH134" s="1479"/>
      <c r="AI134" s="1479"/>
      <c r="AJ134" s="1479"/>
      <c r="AK134" s="1479"/>
      <c r="AL134" s="1479"/>
      <c r="AM134" s="1479"/>
      <c r="AN134" s="1479"/>
      <c r="AO134" s="1479"/>
      <c r="AP134" s="1479"/>
      <c r="AQ134" s="1479"/>
      <c r="AR134" s="1479"/>
      <c r="AS134" s="1479"/>
      <c r="AT134" s="1479"/>
      <c r="AU134" s="1479"/>
      <c r="AV134" s="1479"/>
      <c r="AW134" s="1479"/>
      <c r="AX134" s="1479"/>
      <c r="AY134" s="1479"/>
      <c r="AZ134" s="1479"/>
      <c r="BA134" s="1585"/>
      <c r="BB134" s="1585"/>
      <c r="BC134" s="1479"/>
      <c r="BD134" s="1685"/>
      <c r="BE134" s="1685"/>
      <c r="BF134" s="1475"/>
      <c r="BG134" s="1475"/>
      <c r="BH134" s="1475"/>
      <c r="BI134" s="1475"/>
      <c r="BJ134" s="1475"/>
      <c r="BK134" s="1475"/>
      <c r="BL134" s="1475"/>
      <c r="BM134" s="1475"/>
      <c r="BN134" s="1475"/>
      <c r="BO134" s="1475"/>
      <c r="BP134" s="1475"/>
      <c r="BQ134" s="1475"/>
      <c r="BR134" s="1475"/>
      <c r="BS134" s="1475"/>
      <c r="BT134" s="1475"/>
      <c r="BU134" s="1475"/>
      <c r="BV134" s="1475"/>
      <c r="BW134" s="1475"/>
    </row>
    <row r="135" spans="1:75" ht="15.75" x14ac:dyDescent="0.25">
      <c r="A135" s="1699"/>
      <c r="B135" s="1699"/>
      <c r="C135" s="1505"/>
      <c r="D135" s="1787"/>
      <c r="E135" s="1787"/>
      <c r="F135" s="1787"/>
      <c r="G135" s="1787"/>
      <c r="H135" s="1787"/>
      <c r="I135" s="1787"/>
      <c r="J135" s="1787"/>
      <c r="K135" s="1787"/>
      <c r="L135" s="1787"/>
      <c r="M135" s="1787"/>
      <c r="N135" s="1787"/>
      <c r="O135" s="1949"/>
      <c r="P135" s="1617"/>
      <c r="Q135" s="1666"/>
      <c r="R135" s="1682"/>
      <c r="S135" s="1476"/>
      <c r="T135" s="1476"/>
      <c r="U135" s="1476"/>
      <c r="V135" s="1476"/>
      <c r="W135" s="1482"/>
      <c r="X135" s="1491"/>
      <c r="Y135" s="1491"/>
      <c r="Z135" s="1482"/>
      <c r="AA135" s="1482"/>
      <c r="AB135" s="1479"/>
      <c r="AC135" s="1479"/>
      <c r="AD135" s="1479"/>
      <c r="AE135" s="1479"/>
      <c r="AF135" s="1479"/>
      <c r="AG135" s="1479"/>
      <c r="AH135" s="1479"/>
      <c r="AI135" s="1479"/>
      <c r="AJ135" s="1479"/>
      <c r="AK135" s="1479"/>
      <c r="AL135" s="1479"/>
      <c r="AM135" s="1479"/>
      <c r="AN135" s="1479"/>
      <c r="AO135" s="1479"/>
      <c r="AP135" s="1479"/>
      <c r="AQ135" s="1479"/>
      <c r="AR135" s="1479"/>
      <c r="AS135" s="1479"/>
      <c r="AT135" s="1479"/>
      <c r="AU135" s="1479"/>
      <c r="AV135" s="1479"/>
      <c r="AW135" s="1479"/>
      <c r="AX135" s="1479"/>
      <c r="AY135" s="1479"/>
      <c r="AZ135" s="1479"/>
      <c r="BA135" s="1498"/>
      <c r="BB135" s="1585"/>
      <c r="BC135" s="1479"/>
      <c r="BD135" s="1693"/>
      <c r="BE135" s="1685"/>
      <c r="BF135" s="1475"/>
      <c r="BG135" s="1475"/>
      <c r="BH135" s="1475"/>
      <c r="BI135" s="1475"/>
      <c r="BJ135" s="1475"/>
      <c r="BK135" s="1475"/>
      <c r="BL135" s="1475"/>
      <c r="BM135" s="1475"/>
      <c r="BN135" s="1475"/>
      <c r="BO135" s="1475"/>
      <c r="BP135" s="1475"/>
      <c r="BQ135" s="1475"/>
      <c r="BR135" s="1475"/>
      <c r="BS135" s="1475"/>
      <c r="BT135" s="1475"/>
      <c r="BU135" s="1475"/>
      <c r="BV135" s="1475"/>
      <c r="BW135" s="1475"/>
    </row>
    <row r="136" spans="1:75" ht="15" customHeight="1" x14ac:dyDescent="0.25">
      <c r="A136" s="1696"/>
      <c r="B136" s="1709"/>
      <c r="C136" s="1588"/>
      <c r="D136" s="1787"/>
      <c r="E136" s="1787"/>
      <c r="F136" s="1787"/>
      <c r="G136" s="1787"/>
      <c r="H136" s="1787"/>
      <c r="I136" s="1787"/>
      <c r="J136" s="1787"/>
      <c r="K136" s="1787"/>
      <c r="L136" s="1787"/>
      <c r="M136" s="1787"/>
      <c r="N136" s="1787"/>
      <c r="O136" s="1949"/>
      <c r="P136" s="1625"/>
      <c r="Q136" s="1625"/>
      <c r="R136" s="1682"/>
      <c r="S136" s="1476"/>
      <c r="T136" s="1476"/>
      <c r="U136" s="1476"/>
      <c r="V136" s="1476"/>
      <c r="W136" s="1482"/>
      <c r="X136" s="1482"/>
      <c r="Y136" s="1491"/>
      <c r="Z136" s="1482"/>
      <c r="AA136" s="1482"/>
      <c r="AB136" s="1479"/>
      <c r="AC136" s="1479"/>
      <c r="AD136" s="1479"/>
      <c r="AE136" s="1479"/>
      <c r="AF136" s="1479"/>
      <c r="AG136" s="1479"/>
      <c r="AH136" s="1479"/>
      <c r="AI136" s="1479"/>
      <c r="AJ136" s="1479"/>
      <c r="AK136" s="1479"/>
      <c r="AL136" s="1479"/>
      <c r="AM136" s="1479"/>
      <c r="AN136" s="1479"/>
      <c r="AO136" s="1479"/>
      <c r="AP136" s="1479"/>
      <c r="AQ136" s="1479"/>
      <c r="AR136" s="1479"/>
      <c r="AS136" s="1479"/>
      <c r="AT136" s="1479"/>
      <c r="AU136" s="1479"/>
      <c r="AV136" s="1479"/>
      <c r="AW136" s="1479"/>
      <c r="AX136" s="1479"/>
      <c r="AY136" s="1479"/>
      <c r="AZ136" s="1479"/>
      <c r="BA136" s="1498"/>
      <c r="BB136" s="1498"/>
      <c r="BC136" s="1479"/>
      <c r="BD136" s="1693"/>
      <c r="BE136" s="1693"/>
      <c r="BF136" s="1475"/>
      <c r="BG136" s="1475"/>
      <c r="BH136" s="1475"/>
      <c r="BI136" s="1475"/>
      <c r="BJ136" s="1475"/>
      <c r="BK136" s="1475"/>
      <c r="BL136" s="1475"/>
      <c r="BM136" s="1475"/>
      <c r="BN136" s="1475"/>
      <c r="BO136" s="1475"/>
      <c r="BP136" s="1475"/>
      <c r="BQ136" s="1475"/>
      <c r="BR136" s="1475"/>
      <c r="BS136" s="1475"/>
      <c r="BT136" s="1475"/>
      <c r="BU136" s="1475"/>
      <c r="BV136" s="1475"/>
      <c r="BW136" s="1475"/>
    </row>
    <row r="137" spans="1:75" ht="15" customHeight="1" x14ac:dyDescent="0.25">
      <c r="A137" s="1698"/>
      <c r="B137" s="1509"/>
      <c r="C137" s="1731"/>
      <c r="D137" s="1787"/>
      <c r="E137" s="1787"/>
      <c r="F137" s="1787"/>
      <c r="G137" s="1787"/>
      <c r="H137" s="1787"/>
      <c r="I137" s="1787"/>
      <c r="J137" s="1787"/>
      <c r="K137" s="1787"/>
      <c r="L137" s="1787"/>
      <c r="M137" s="1787"/>
      <c r="N137" s="1787"/>
      <c r="O137" s="1949"/>
      <c r="P137" s="1605"/>
      <c r="Q137" s="1664"/>
      <c r="R137" s="1682"/>
      <c r="S137" s="1476"/>
      <c r="T137" s="1476"/>
      <c r="U137" s="1476"/>
      <c r="V137" s="1476"/>
      <c r="W137" s="1482"/>
      <c r="X137" s="1482"/>
      <c r="Y137" s="1491"/>
      <c r="Z137" s="1482"/>
      <c r="AA137" s="1482"/>
      <c r="AB137" s="1479"/>
      <c r="AC137" s="1479"/>
      <c r="AD137" s="1479"/>
      <c r="AE137" s="1479"/>
      <c r="AF137" s="1479"/>
      <c r="AG137" s="1479"/>
      <c r="AH137" s="1479"/>
      <c r="AI137" s="1479"/>
      <c r="AJ137" s="1479"/>
      <c r="AK137" s="1479"/>
      <c r="AL137" s="1479"/>
      <c r="AM137" s="1479"/>
      <c r="AN137" s="1479"/>
      <c r="AO137" s="1479"/>
      <c r="AP137" s="1479"/>
      <c r="AQ137" s="1479"/>
      <c r="AR137" s="1479"/>
      <c r="AS137" s="1479"/>
      <c r="AT137" s="1479"/>
      <c r="AU137" s="1479"/>
      <c r="AV137" s="1479"/>
      <c r="AW137" s="1479"/>
      <c r="AX137" s="1479"/>
      <c r="AY137" s="1479"/>
      <c r="AZ137" s="1479"/>
      <c r="BA137" s="1498"/>
      <c r="BB137" s="1585"/>
      <c r="BC137" s="1479"/>
      <c r="BD137" s="1693"/>
      <c r="BE137" s="1685"/>
      <c r="BF137" s="1475"/>
      <c r="BG137" s="1475"/>
      <c r="BH137" s="1475"/>
      <c r="BI137" s="1475"/>
      <c r="BJ137" s="1475"/>
      <c r="BK137" s="1475"/>
      <c r="BL137" s="1475"/>
      <c r="BM137" s="1475"/>
      <c r="BN137" s="1475"/>
      <c r="BO137" s="1475"/>
      <c r="BP137" s="1475"/>
      <c r="BQ137" s="1475"/>
      <c r="BR137" s="1475"/>
      <c r="BS137" s="1475"/>
      <c r="BT137" s="1475"/>
      <c r="BU137" s="1475"/>
      <c r="BV137" s="1475"/>
      <c r="BW137" s="1475"/>
    </row>
    <row r="138" spans="1:75" ht="15" customHeight="1" x14ac:dyDescent="0.25">
      <c r="A138" s="1698"/>
      <c r="B138" s="1715"/>
      <c r="C138" s="1732"/>
      <c r="D138" s="1787"/>
      <c r="E138" s="1787"/>
      <c r="F138" s="1787"/>
      <c r="G138" s="1787"/>
      <c r="H138" s="1787"/>
      <c r="I138" s="1787"/>
      <c r="J138" s="1787"/>
      <c r="K138" s="1787"/>
      <c r="L138" s="1787"/>
      <c r="M138" s="1787"/>
      <c r="N138" s="1787"/>
      <c r="O138" s="1949"/>
      <c r="P138" s="1606"/>
      <c r="Q138" s="1665"/>
      <c r="R138" s="1682"/>
      <c r="S138" s="1476"/>
      <c r="T138" s="1476"/>
      <c r="U138" s="1476"/>
      <c r="V138" s="1476"/>
      <c r="W138" s="1482"/>
      <c r="X138" s="1482"/>
      <c r="Y138" s="1491"/>
      <c r="Z138" s="1482"/>
      <c r="AA138" s="1482"/>
      <c r="AB138" s="1479"/>
      <c r="AC138" s="1479"/>
      <c r="AD138" s="1479"/>
      <c r="AE138" s="1479"/>
      <c r="AF138" s="1479"/>
      <c r="AG138" s="1479"/>
      <c r="AH138" s="1479"/>
      <c r="AI138" s="1479"/>
      <c r="AJ138" s="1479"/>
      <c r="AK138" s="1479"/>
      <c r="AL138" s="1479"/>
      <c r="AM138" s="1479"/>
      <c r="AN138" s="1479"/>
      <c r="AO138" s="1479"/>
      <c r="AP138" s="1479"/>
      <c r="AQ138" s="1479"/>
      <c r="AR138" s="1479"/>
      <c r="AS138" s="1479"/>
      <c r="AT138" s="1479"/>
      <c r="AU138" s="1479"/>
      <c r="AV138" s="1479"/>
      <c r="AW138" s="1479"/>
      <c r="AX138" s="1479"/>
      <c r="AY138" s="1479"/>
      <c r="AZ138" s="1479"/>
      <c r="BA138" s="1585"/>
      <c r="BB138" s="1585"/>
      <c r="BC138" s="1479"/>
      <c r="BD138" s="1685"/>
      <c r="BE138" s="1685"/>
      <c r="BF138" s="1475"/>
      <c r="BG138" s="1475"/>
      <c r="BH138" s="1475"/>
      <c r="BI138" s="1475"/>
      <c r="BJ138" s="1475"/>
      <c r="BK138" s="1475"/>
      <c r="BL138" s="1475"/>
      <c r="BM138" s="1475"/>
      <c r="BN138" s="1475"/>
      <c r="BO138" s="1475"/>
      <c r="BP138" s="1475"/>
      <c r="BQ138" s="1475"/>
      <c r="BR138" s="1475"/>
      <c r="BS138" s="1475"/>
      <c r="BT138" s="1475"/>
      <c r="BU138" s="1475"/>
      <c r="BV138" s="1475"/>
      <c r="BW138" s="1475"/>
    </row>
    <row r="139" spans="1:75" ht="15" customHeight="1" x14ac:dyDescent="0.25">
      <c r="A139" s="1698"/>
      <c r="B139" s="1696"/>
      <c r="C139" s="1600"/>
      <c r="D139" s="1787"/>
      <c r="E139" s="1787"/>
      <c r="F139" s="1787"/>
      <c r="G139" s="1787"/>
      <c r="H139" s="1787"/>
      <c r="I139" s="1787"/>
      <c r="J139" s="1787"/>
      <c r="K139" s="1787"/>
      <c r="L139" s="1787"/>
      <c r="M139" s="1787"/>
      <c r="N139" s="1787"/>
      <c r="O139" s="1949"/>
      <c r="P139" s="1637"/>
      <c r="Q139" s="1637"/>
      <c r="R139" s="1682"/>
      <c r="S139" s="1476"/>
      <c r="T139" s="1476"/>
      <c r="U139" s="1476"/>
      <c r="V139" s="1476"/>
      <c r="W139" s="1482"/>
      <c r="X139" s="1482"/>
      <c r="Y139" s="1491"/>
      <c r="Z139" s="1482"/>
      <c r="AA139" s="1482"/>
      <c r="AB139" s="1479"/>
      <c r="AC139" s="1479"/>
      <c r="AD139" s="1479"/>
      <c r="AE139" s="1479"/>
      <c r="AF139" s="1479"/>
      <c r="AG139" s="1479"/>
      <c r="AH139" s="1479"/>
      <c r="AI139" s="1479"/>
      <c r="AJ139" s="1479"/>
      <c r="AK139" s="1479"/>
      <c r="AL139" s="1479"/>
      <c r="AM139" s="1479"/>
      <c r="AN139" s="1479"/>
      <c r="AO139" s="1479"/>
      <c r="AP139" s="1479"/>
      <c r="AQ139" s="1479"/>
      <c r="AR139" s="1479"/>
      <c r="AS139" s="1479"/>
      <c r="AT139" s="1479"/>
      <c r="AU139" s="1479"/>
      <c r="AV139" s="1479"/>
      <c r="AW139" s="1479"/>
      <c r="AX139" s="1479"/>
      <c r="AY139" s="1479"/>
      <c r="AZ139" s="1479"/>
      <c r="BA139" s="1585"/>
      <c r="BB139" s="1585"/>
      <c r="BC139" s="1479"/>
      <c r="BD139" s="1685"/>
      <c r="BE139" s="1685"/>
      <c r="BF139" s="1475"/>
      <c r="BG139" s="1475"/>
      <c r="BH139" s="1475"/>
      <c r="BI139" s="1475"/>
      <c r="BJ139" s="1475"/>
      <c r="BK139" s="1475"/>
      <c r="BL139" s="1475"/>
      <c r="BM139" s="1475"/>
      <c r="BN139" s="1475"/>
      <c r="BO139" s="1475"/>
      <c r="BP139" s="1475"/>
      <c r="BQ139" s="1475"/>
      <c r="BR139" s="1475"/>
      <c r="BS139" s="1475"/>
      <c r="BT139" s="1475"/>
      <c r="BU139" s="1475"/>
      <c r="BV139" s="1475"/>
      <c r="BW139" s="1475"/>
    </row>
    <row r="140" spans="1:75" ht="15.75" x14ac:dyDescent="0.25">
      <c r="A140" s="1698"/>
      <c r="B140" s="1698"/>
      <c r="C140" s="1577"/>
      <c r="D140" s="1787"/>
      <c r="E140" s="1787"/>
      <c r="F140" s="1787"/>
      <c r="G140" s="1787"/>
      <c r="H140" s="1787"/>
      <c r="I140" s="1787"/>
      <c r="J140" s="1787"/>
      <c r="K140" s="1787"/>
      <c r="L140" s="1787"/>
      <c r="M140" s="1787"/>
      <c r="N140" s="1787"/>
      <c r="O140" s="1949"/>
      <c r="P140" s="1610"/>
      <c r="Q140" s="1667"/>
      <c r="R140" s="1682"/>
      <c r="S140" s="1476"/>
      <c r="T140" s="1476"/>
      <c r="U140" s="1476"/>
      <c r="V140" s="1476"/>
      <c r="W140" s="1482"/>
      <c r="X140" s="1482"/>
      <c r="Y140" s="1491"/>
      <c r="Z140" s="1482"/>
      <c r="AA140" s="1482"/>
      <c r="AB140" s="1479"/>
      <c r="AC140" s="1479"/>
      <c r="AD140" s="1479"/>
      <c r="AE140" s="1479"/>
      <c r="AF140" s="1479"/>
      <c r="AG140" s="1479"/>
      <c r="AH140" s="1479"/>
      <c r="AI140" s="1479"/>
      <c r="AJ140" s="1479"/>
      <c r="AK140" s="1479"/>
      <c r="AL140" s="1479"/>
      <c r="AM140" s="1479"/>
      <c r="AN140" s="1479"/>
      <c r="AO140" s="1479"/>
      <c r="AP140" s="1479"/>
      <c r="AQ140" s="1479"/>
      <c r="AR140" s="1479"/>
      <c r="AS140" s="1479"/>
      <c r="AT140" s="1479"/>
      <c r="AU140" s="1479"/>
      <c r="AV140" s="1479"/>
      <c r="AW140" s="1479"/>
      <c r="AX140" s="1479"/>
      <c r="AY140" s="1479"/>
      <c r="AZ140" s="1479"/>
      <c r="BA140" s="1585"/>
      <c r="BB140" s="1585"/>
      <c r="BC140" s="1479"/>
      <c r="BD140" s="1685"/>
      <c r="BE140" s="1685"/>
      <c r="BF140" s="1475"/>
      <c r="BG140" s="1475"/>
      <c r="BH140" s="1475"/>
      <c r="BI140" s="1475"/>
      <c r="BJ140" s="1475"/>
      <c r="BK140" s="1475"/>
      <c r="BL140" s="1475"/>
      <c r="BM140" s="1475"/>
      <c r="BN140" s="1475"/>
      <c r="BO140" s="1475"/>
      <c r="BP140" s="1475"/>
      <c r="BQ140" s="1475"/>
      <c r="BR140" s="1475"/>
      <c r="BS140" s="1475"/>
      <c r="BT140" s="1475"/>
      <c r="BU140" s="1475"/>
      <c r="BV140" s="1475"/>
      <c r="BW140" s="1475"/>
    </row>
    <row r="141" spans="1:75" ht="15.75" x14ac:dyDescent="0.25">
      <c r="A141" s="1698"/>
      <c r="B141" s="1698"/>
      <c r="C141" s="1524"/>
      <c r="D141" s="1787"/>
      <c r="E141" s="1787"/>
      <c r="F141" s="1787"/>
      <c r="G141" s="1787"/>
      <c r="H141" s="1787"/>
      <c r="I141" s="1787"/>
      <c r="J141" s="1787"/>
      <c r="K141" s="1787"/>
      <c r="L141" s="1787"/>
      <c r="M141" s="1787"/>
      <c r="N141" s="1787"/>
      <c r="O141" s="1949"/>
      <c r="P141" s="1605"/>
      <c r="Q141" s="1664"/>
      <c r="R141" s="1682"/>
      <c r="S141" s="1476"/>
      <c r="T141" s="1476"/>
      <c r="U141" s="1476"/>
      <c r="V141" s="1476"/>
      <c r="W141" s="1482"/>
      <c r="X141" s="1482"/>
      <c r="Y141" s="1491"/>
      <c r="Z141" s="1482"/>
      <c r="AA141" s="1482"/>
      <c r="AB141" s="1479"/>
      <c r="AC141" s="1479"/>
      <c r="AD141" s="1479"/>
      <c r="AE141" s="1479"/>
      <c r="AF141" s="1479"/>
      <c r="AG141" s="1479"/>
      <c r="AH141" s="1479"/>
      <c r="AI141" s="1479"/>
      <c r="AJ141" s="1479"/>
      <c r="AK141" s="1479"/>
      <c r="AL141" s="1479"/>
      <c r="AM141" s="1479"/>
      <c r="AN141" s="1479"/>
      <c r="AO141" s="1479"/>
      <c r="AP141" s="1479"/>
      <c r="AQ141" s="1479"/>
      <c r="AR141" s="1479"/>
      <c r="AS141" s="1479"/>
      <c r="AT141" s="1479"/>
      <c r="AU141" s="1479"/>
      <c r="AV141" s="1479"/>
      <c r="AW141" s="1479"/>
      <c r="AX141" s="1479"/>
      <c r="AY141" s="1479"/>
      <c r="AZ141" s="1479"/>
      <c r="BA141" s="1585"/>
      <c r="BB141" s="1585"/>
      <c r="BC141" s="1479"/>
      <c r="BD141" s="1685"/>
      <c r="BE141" s="1685"/>
      <c r="BF141" s="1475"/>
      <c r="BG141" s="1475"/>
      <c r="BH141" s="1475"/>
      <c r="BI141" s="1475"/>
      <c r="BJ141" s="1475"/>
      <c r="BK141" s="1475"/>
      <c r="BL141" s="1475"/>
      <c r="BM141" s="1475"/>
      <c r="BN141" s="1475"/>
      <c r="BO141" s="1475"/>
      <c r="BP141" s="1475"/>
      <c r="BQ141" s="1475"/>
      <c r="BR141" s="1475"/>
      <c r="BS141" s="1475"/>
      <c r="BT141" s="1475"/>
      <c r="BU141" s="1475"/>
      <c r="BV141" s="1475"/>
      <c r="BW141" s="1475"/>
    </row>
    <row r="142" spans="1:75" ht="15.75" x14ac:dyDescent="0.25">
      <c r="A142" s="1698"/>
      <c r="B142" s="1698"/>
      <c r="C142" s="1538"/>
      <c r="D142" s="1787"/>
      <c r="E142" s="1787"/>
      <c r="F142" s="1787"/>
      <c r="G142" s="1787"/>
      <c r="H142" s="1787"/>
      <c r="I142" s="1787"/>
      <c r="J142" s="1787"/>
      <c r="K142" s="1787"/>
      <c r="L142" s="1787"/>
      <c r="M142" s="1787"/>
      <c r="N142" s="1787"/>
      <c r="O142" s="1949"/>
      <c r="P142" s="1632"/>
      <c r="Q142" s="1665"/>
      <c r="R142" s="1682"/>
      <c r="S142" s="1476"/>
      <c r="T142" s="1476"/>
      <c r="U142" s="1476"/>
      <c r="V142" s="1476"/>
      <c r="W142" s="1482"/>
      <c r="X142" s="1482"/>
      <c r="Y142" s="1491"/>
      <c r="Z142" s="1482"/>
      <c r="AA142" s="1482"/>
      <c r="AB142" s="1479"/>
      <c r="AC142" s="1479"/>
      <c r="AD142" s="1479"/>
      <c r="AE142" s="1479"/>
      <c r="AF142" s="1479"/>
      <c r="AG142" s="1479"/>
      <c r="AH142" s="1479"/>
      <c r="AI142" s="1479"/>
      <c r="AJ142" s="1479"/>
      <c r="AK142" s="1479"/>
      <c r="AL142" s="1479"/>
      <c r="AM142" s="1479"/>
      <c r="AN142" s="1479"/>
      <c r="AO142" s="1479"/>
      <c r="AP142" s="1479"/>
      <c r="AQ142" s="1479"/>
      <c r="AR142" s="1479"/>
      <c r="AS142" s="1479"/>
      <c r="AT142" s="1479"/>
      <c r="AU142" s="1479"/>
      <c r="AV142" s="1479"/>
      <c r="AW142" s="1479"/>
      <c r="AX142" s="1479"/>
      <c r="AY142" s="1479"/>
      <c r="AZ142" s="1479"/>
      <c r="BA142" s="1585"/>
      <c r="BB142" s="1585"/>
      <c r="BC142" s="1479"/>
      <c r="BD142" s="1685"/>
      <c r="BE142" s="1685"/>
      <c r="BF142" s="1475"/>
      <c r="BG142" s="1475"/>
      <c r="BH142" s="1475"/>
      <c r="BI142" s="1475"/>
      <c r="BJ142" s="1475"/>
      <c r="BK142" s="1475"/>
      <c r="BL142" s="1475"/>
      <c r="BM142" s="1475"/>
      <c r="BN142" s="1475"/>
      <c r="BO142" s="1475"/>
      <c r="BP142" s="1475"/>
      <c r="BQ142" s="1475"/>
      <c r="BR142" s="1475"/>
      <c r="BS142" s="1475"/>
      <c r="BT142" s="1475"/>
      <c r="BU142" s="1475"/>
      <c r="BV142" s="1475"/>
      <c r="BW142" s="1475"/>
    </row>
    <row r="143" spans="1:75" ht="15.75" x14ac:dyDescent="0.25">
      <c r="A143" s="1699"/>
      <c r="B143" s="1699"/>
      <c r="C143" s="1539"/>
      <c r="D143" s="1787"/>
      <c r="E143" s="1787"/>
      <c r="F143" s="1787"/>
      <c r="G143" s="1787"/>
      <c r="H143" s="1787"/>
      <c r="I143" s="1787"/>
      <c r="J143" s="1787"/>
      <c r="K143" s="1787"/>
      <c r="L143" s="1787"/>
      <c r="M143" s="1787"/>
      <c r="N143" s="1787"/>
      <c r="O143" s="1949"/>
      <c r="P143" s="1641"/>
      <c r="Q143" s="1666"/>
      <c r="R143" s="1682"/>
      <c r="S143" s="1476"/>
      <c r="T143" s="1476"/>
      <c r="U143" s="1476"/>
      <c r="V143" s="1476"/>
      <c r="W143" s="1482"/>
      <c r="X143" s="1482"/>
      <c r="Y143" s="1491"/>
      <c r="Z143" s="1482"/>
      <c r="AA143" s="1482"/>
      <c r="AB143" s="1479"/>
      <c r="AC143" s="1479"/>
      <c r="AD143" s="1479"/>
      <c r="AE143" s="1479"/>
      <c r="AF143" s="1479"/>
      <c r="AG143" s="1479"/>
      <c r="AH143" s="1479"/>
      <c r="AI143" s="1479"/>
      <c r="AJ143" s="1479"/>
      <c r="AK143" s="1479"/>
      <c r="AL143" s="1479"/>
      <c r="AM143" s="1479"/>
      <c r="AN143" s="1479"/>
      <c r="AO143" s="1479"/>
      <c r="AP143" s="1479"/>
      <c r="AQ143" s="1479"/>
      <c r="AR143" s="1479"/>
      <c r="AS143" s="1479"/>
      <c r="AT143" s="1479"/>
      <c r="AU143" s="1479"/>
      <c r="AV143" s="1479"/>
      <c r="AW143" s="1479"/>
      <c r="AX143" s="1479"/>
      <c r="AY143" s="1479"/>
      <c r="AZ143" s="1479"/>
      <c r="BA143" s="1585"/>
      <c r="BB143" s="1585"/>
      <c r="BC143" s="1479"/>
      <c r="BD143" s="1685"/>
      <c r="BE143" s="1685"/>
      <c r="BF143" s="1475"/>
      <c r="BG143" s="1475"/>
      <c r="BH143" s="1475"/>
      <c r="BI143" s="1475"/>
      <c r="BJ143" s="1475"/>
      <c r="BK143" s="1475"/>
      <c r="BL143" s="1475"/>
      <c r="BM143" s="1475"/>
      <c r="BN143" s="1475"/>
      <c r="BO143" s="1475"/>
      <c r="BP143" s="1475"/>
      <c r="BQ143" s="1475"/>
      <c r="BR143" s="1475"/>
      <c r="BS143" s="1475"/>
      <c r="BT143" s="1475"/>
      <c r="BU143" s="1475"/>
      <c r="BV143" s="1475"/>
      <c r="BW143" s="1475"/>
    </row>
    <row r="144" spans="1:75" ht="15" customHeight="1" x14ac:dyDescent="0.25">
      <c r="A144" s="1696"/>
      <c r="B144" s="1696"/>
      <c r="C144" s="1501"/>
      <c r="D144" s="1787"/>
      <c r="E144" s="1787"/>
      <c r="F144" s="1787"/>
      <c r="G144" s="1787"/>
      <c r="H144" s="1787"/>
      <c r="I144" s="1787"/>
      <c r="J144" s="1787"/>
      <c r="K144" s="1787"/>
      <c r="L144" s="1787"/>
      <c r="M144" s="1787"/>
      <c r="N144" s="1787"/>
      <c r="O144" s="1949"/>
      <c r="P144" s="1695"/>
      <c r="Q144" s="1667"/>
      <c r="R144" s="1682"/>
      <c r="S144" s="1476"/>
      <c r="T144" s="1476"/>
      <c r="U144" s="1476"/>
      <c r="V144" s="1476"/>
      <c r="W144" s="1482"/>
      <c r="X144" s="1482"/>
      <c r="Y144" s="1491"/>
      <c r="Z144" s="1482"/>
      <c r="AA144" s="1482"/>
      <c r="AB144" s="1479"/>
      <c r="AC144" s="1479"/>
      <c r="AD144" s="1479"/>
      <c r="AE144" s="1479"/>
      <c r="AF144" s="1479"/>
      <c r="AG144" s="1479"/>
      <c r="AH144" s="1479"/>
      <c r="AI144" s="1479"/>
      <c r="AJ144" s="1479"/>
      <c r="AK144" s="1479"/>
      <c r="AL144" s="1479"/>
      <c r="AM144" s="1479"/>
      <c r="AN144" s="1479"/>
      <c r="AO144" s="1479"/>
      <c r="AP144" s="1479"/>
      <c r="AQ144" s="1479"/>
      <c r="AR144" s="1479"/>
      <c r="AS144" s="1479"/>
      <c r="AT144" s="1479"/>
      <c r="AU144" s="1479"/>
      <c r="AV144" s="1479"/>
      <c r="AW144" s="1479"/>
      <c r="AX144" s="1479"/>
      <c r="AY144" s="1479"/>
      <c r="AZ144" s="1479"/>
      <c r="BA144" s="1585"/>
      <c r="BB144" s="1585"/>
      <c r="BC144" s="1479"/>
      <c r="BD144" s="1685"/>
      <c r="BE144" s="1685"/>
      <c r="BF144" s="1475"/>
      <c r="BG144" s="1475"/>
      <c r="BH144" s="1475"/>
      <c r="BI144" s="1475"/>
      <c r="BJ144" s="1475"/>
      <c r="BK144" s="1475"/>
      <c r="BL144" s="1475"/>
      <c r="BM144" s="1475"/>
      <c r="BN144" s="1475"/>
      <c r="BO144" s="1475"/>
      <c r="BP144" s="1475"/>
      <c r="BQ144" s="1475"/>
      <c r="BR144" s="1475"/>
      <c r="BS144" s="1475"/>
      <c r="BT144" s="1475"/>
      <c r="BU144" s="1475"/>
      <c r="BV144" s="1475"/>
      <c r="BW144" s="1475"/>
    </row>
    <row r="145" spans="1:75" ht="15.75" x14ac:dyDescent="0.25">
      <c r="A145" s="1697"/>
      <c r="B145" s="1699"/>
      <c r="C145" s="1503"/>
      <c r="D145" s="1787"/>
      <c r="E145" s="1787"/>
      <c r="F145" s="1787"/>
      <c r="G145" s="1787"/>
      <c r="H145" s="1787"/>
      <c r="I145" s="1787"/>
      <c r="J145" s="1787"/>
      <c r="K145" s="1787"/>
      <c r="L145" s="1787"/>
      <c r="M145" s="1787"/>
      <c r="N145" s="1787"/>
      <c r="O145" s="1949"/>
      <c r="P145" s="1669"/>
      <c r="Q145" s="1665"/>
      <c r="R145" s="1682"/>
      <c r="S145" s="1476"/>
      <c r="T145" s="1476"/>
      <c r="U145" s="1476"/>
      <c r="V145" s="1476"/>
      <c r="W145" s="1482"/>
      <c r="X145" s="1482"/>
      <c r="Y145" s="1491"/>
      <c r="Z145" s="1482"/>
      <c r="AA145" s="1482"/>
      <c r="AB145" s="1479"/>
      <c r="AC145" s="1479"/>
      <c r="AD145" s="1479"/>
      <c r="AE145" s="1479"/>
      <c r="AF145" s="1479"/>
      <c r="AG145" s="1479"/>
      <c r="AH145" s="1479"/>
      <c r="AI145" s="1479"/>
      <c r="AJ145" s="1479"/>
      <c r="AK145" s="1479"/>
      <c r="AL145" s="1479"/>
      <c r="AM145" s="1479"/>
      <c r="AN145" s="1479"/>
      <c r="AO145" s="1479"/>
      <c r="AP145" s="1479"/>
      <c r="AQ145" s="1479"/>
      <c r="AR145" s="1479"/>
      <c r="AS145" s="1479"/>
      <c r="AT145" s="1479"/>
      <c r="AU145" s="1479"/>
      <c r="AV145" s="1479"/>
      <c r="AW145" s="1479"/>
      <c r="AX145" s="1479"/>
      <c r="AY145" s="1479"/>
      <c r="AZ145" s="1479"/>
      <c r="BA145" s="1498"/>
      <c r="BB145" s="1585"/>
      <c r="BC145" s="1479"/>
      <c r="BD145" s="1693"/>
      <c r="BE145" s="1685"/>
      <c r="BF145" s="1475"/>
      <c r="BG145" s="1475"/>
      <c r="BH145" s="1475"/>
      <c r="BI145" s="1475"/>
      <c r="BJ145" s="1475"/>
      <c r="BK145" s="1475"/>
      <c r="BL145" s="1475"/>
      <c r="BM145" s="1475"/>
      <c r="BN145" s="1475"/>
      <c r="BO145" s="1475"/>
      <c r="BP145" s="1475"/>
      <c r="BQ145" s="1475"/>
      <c r="BR145" s="1475"/>
      <c r="BS145" s="1475"/>
      <c r="BT145" s="1475"/>
      <c r="BU145" s="1475"/>
      <c r="BV145" s="1475"/>
      <c r="BW145" s="1475"/>
    </row>
    <row r="146" spans="1:75" ht="15" customHeight="1" x14ac:dyDescent="0.25">
      <c r="A146" s="1697"/>
      <c r="B146" s="1696"/>
      <c r="C146" s="1576"/>
      <c r="D146" s="1787"/>
      <c r="E146" s="1787"/>
      <c r="F146" s="1787"/>
      <c r="G146" s="1787"/>
      <c r="H146" s="1787"/>
      <c r="I146" s="1787"/>
      <c r="J146" s="1787"/>
      <c r="K146" s="1787"/>
      <c r="L146" s="1787"/>
      <c r="M146" s="1787"/>
      <c r="N146" s="1787"/>
      <c r="O146" s="1949"/>
      <c r="P146" s="1695"/>
      <c r="Q146" s="1663"/>
      <c r="R146" s="1682"/>
      <c r="S146" s="1476"/>
      <c r="T146" s="1476"/>
      <c r="U146" s="1476"/>
      <c r="V146" s="1476"/>
      <c r="W146" s="1482"/>
      <c r="X146" s="1482"/>
      <c r="Y146" s="1491"/>
      <c r="Z146" s="1482"/>
      <c r="AA146" s="1482"/>
      <c r="AB146" s="1479"/>
      <c r="AC146" s="1479"/>
      <c r="AD146" s="1479"/>
      <c r="AE146" s="1479"/>
      <c r="AF146" s="1479"/>
      <c r="AG146" s="1479"/>
      <c r="AH146" s="1479"/>
      <c r="AI146" s="1479"/>
      <c r="AJ146" s="1479"/>
      <c r="AK146" s="1479"/>
      <c r="AL146" s="1479"/>
      <c r="AM146" s="1479"/>
      <c r="AN146" s="1479"/>
      <c r="AO146" s="1479"/>
      <c r="AP146" s="1479"/>
      <c r="AQ146" s="1479"/>
      <c r="AR146" s="1479"/>
      <c r="AS146" s="1479"/>
      <c r="AT146" s="1479"/>
      <c r="AU146" s="1479"/>
      <c r="AV146" s="1479"/>
      <c r="AW146" s="1479"/>
      <c r="AX146" s="1479"/>
      <c r="AY146" s="1479"/>
      <c r="AZ146" s="1479"/>
      <c r="BA146" s="1585"/>
      <c r="BB146" s="1585"/>
      <c r="BC146" s="1479"/>
      <c r="BD146" s="1685"/>
      <c r="BE146" s="1685"/>
      <c r="BF146" s="1475"/>
      <c r="BG146" s="1475"/>
      <c r="BH146" s="1475"/>
      <c r="BI146" s="1475"/>
      <c r="BJ146" s="1475"/>
      <c r="BK146" s="1475"/>
      <c r="BL146" s="1475"/>
      <c r="BM146" s="1475"/>
      <c r="BN146" s="1475"/>
      <c r="BO146" s="1475"/>
      <c r="BP146" s="1475"/>
      <c r="BQ146" s="1475"/>
      <c r="BR146" s="1475"/>
      <c r="BS146" s="1475"/>
      <c r="BT146" s="1475"/>
      <c r="BU146" s="1475"/>
      <c r="BV146" s="1475"/>
      <c r="BW146" s="1475"/>
    </row>
    <row r="147" spans="1:75" ht="15.75" x14ac:dyDescent="0.25">
      <c r="A147" s="1584"/>
      <c r="B147" s="1699"/>
      <c r="C147" s="1505"/>
      <c r="D147" s="1787"/>
      <c r="E147" s="1787"/>
      <c r="F147" s="1787"/>
      <c r="G147" s="1787"/>
      <c r="H147" s="1787"/>
      <c r="I147" s="1787"/>
      <c r="J147" s="1787"/>
      <c r="K147" s="1787"/>
      <c r="L147" s="1787"/>
      <c r="M147" s="1787"/>
      <c r="N147" s="1787"/>
      <c r="O147" s="1949"/>
      <c r="P147" s="1669"/>
      <c r="Q147" s="1666"/>
      <c r="R147" s="1682"/>
      <c r="S147" s="1476"/>
      <c r="T147" s="1476"/>
      <c r="U147" s="1476"/>
      <c r="V147" s="1476"/>
      <c r="W147" s="1482"/>
      <c r="X147" s="1482"/>
      <c r="Y147" s="1491"/>
      <c r="Z147" s="1482"/>
      <c r="AA147" s="1482"/>
      <c r="AB147" s="1479"/>
      <c r="AC147" s="1479"/>
      <c r="AD147" s="1479"/>
      <c r="AE147" s="1479"/>
      <c r="AF147" s="1479"/>
      <c r="AG147" s="1479"/>
      <c r="AH147" s="1479"/>
      <c r="AI147" s="1479"/>
      <c r="AJ147" s="1479"/>
      <c r="AK147" s="1479"/>
      <c r="AL147" s="1479"/>
      <c r="AM147" s="1479"/>
      <c r="AN147" s="1479"/>
      <c r="AO147" s="1479"/>
      <c r="AP147" s="1479"/>
      <c r="AQ147" s="1479"/>
      <c r="AR147" s="1479"/>
      <c r="AS147" s="1479"/>
      <c r="AT147" s="1479"/>
      <c r="AU147" s="1479"/>
      <c r="AV147" s="1479"/>
      <c r="AW147" s="1479"/>
      <c r="AX147" s="1479"/>
      <c r="AY147" s="1479"/>
      <c r="AZ147" s="1479"/>
      <c r="BA147" s="1498"/>
      <c r="BB147" s="1585"/>
      <c r="BC147" s="1479"/>
      <c r="BD147" s="1693"/>
      <c r="BE147" s="1685"/>
      <c r="BF147" s="1475"/>
      <c r="BG147" s="1475"/>
      <c r="BH147" s="1475"/>
      <c r="BI147" s="1475"/>
      <c r="BJ147" s="1475"/>
      <c r="BK147" s="1475"/>
      <c r="BL147" s="1475"/>
      <c r="BM147" s="1475"/>
      <c r="BN147" s="1475"/>
      <c r="BO147" s="1475"/>
      <c r="BP147" s="1475"/>
      <c r="BQ147" s="1475"/>
      <c r="BR147" s="1475"/>
      <c r="BS147" s="1475"/>
      <c r="BT147" s="1475"/>
      <c r="BU147" s="1475"/>
      <c r="BV147" s="1475"/>
      <c r="BW147" s="1475"/>
    </row>
    <row r="148" spans="1:75" ht="15" customHeight="1" x14ac:dyDescent="0.25">
      <c r="A148" s="1487"/>
      <c r="B148" s="1727"/>
      <c r="C148" s="1728"/>
      <c r="D148" s="1787"/>
      <c r="E148" s="1787"/>
      <c r="F148" s="1787"/>
      <c r="G148" s="1787"/>
      <c r="H148" s="1787"/>
      <c r="I148" s="1787"/>
      <c r="J148" s="1787"/>
      <c r="K148" s="1787"/>
      <c r="L148" s="1787"/>
      <c r="M148" s="1787"/>
      <c r="N148" s="1787"/>
      <c r="O148" s="1949"/>
      <c r="P148" s="1671"/>
      <c r="Q148" s="1668"/>
      <c r="R148" s="1682"/>
      <c r="S148" s="1476"/>
      <c r="T148" s="1476"/>
      <c r="U148" s="1476"/>
      <c r="V148" s="1476"/>
      <c r="W148" s="1482"/>
      <c r="X148" s="1482"/>
      <c r="Y148" s="1491"/>
      <c r="Z148" s="1482"/>
      <c r="AA148" s="1482"/>
      <c r="AB148" s="1479"/>
      <c r="AC148" s="1479"/>
      <c r="AD148" s="1479"/>
      <c r="AE148" s="1479"/>
      <c r="AF148" s="1479"/>
      <c r="AG148" s="1479"/>
      <c r="AH148" s="1479"/>
      <c r="AI148" s="1479"/>
      <c r="AJ148" s="1479"/>
      <c r="AK148" s="1479"/>
      <c r="AL148" s="1479"/>
      <c r="AM148" s="1479"/>
      <c r="AN148" s="1479"/>
      <c r="AO148" s="1479"/>
      <c r="AP148" s="1479"/>
      <c r="AQ148" s="1479"/>
      <c r="AR148" s="1479"/>
      <c r="AS148" s="1479"/>
      <c r="AT148" s="1479"/>
      <c r="AU148" s="1479"/>
      <c r="AV148" s="1479"/>
      <c r="AW148" s="1479"/>
      <c r="AX148" s="1479"/>
      <c r="AY148" s="1479"/>
      <c r="AZ148" s="1479"/>
      <c r="BA148" s="1585"/>
      <c r="BB148" s="1585"/>
      <c r="BC148" s="1479"/>
      <c r="BD148" s="1685"/>
      <c r="BE148" s="1685"/>
      <c r="BF148" s="1475"/>
      <c r="BG148" s="1475"/>
      <c r="BH148" s="1475"/>
      <c r="BI148" s="1475"/>
      <c r="BJ148" s="1475"/>
      <c r="BK148" s="1475"/>
      <c r="BL148" s="1475"/>
      <c r="BM148" s="1475"/>
      <c r="BN148" s="1475"/>
      <c r="BO148" s="1475"/>
      <c r="BP148" s="1475"/>
      <c r="BQ148" s="1475"/>
      <c r="BR148" s="1475"/>
      <c r="BS148" s="1475"/>
      <c r="BT148" s="1475"/>
      <c r="BU148" s="1475"/>
      <c r="BV148" s="1475"/>
      <c r="BW148" s="1475"/>
    </row>
    <row r="149" spans="1:75" ht="15" customHeight="1" x14ac:dyDescent="0.25">
      <c r="A149" s="1697"/>
      <c r="B149" s="1716"/>
      <c r="C149" s="1576"/>
      <c r="D149" s="1787"/>
      <c r="E149" s="1787"/>
      <c r="F149" s="1787"/>
      <c r="G149" s="1787"/>
      <c r="H149" s="1787"/>
      <c r="I149" s="1787"/>
      <c r="J149" s="1787"/>
      <c r="K149" s="1787"/>
      <c r="L149" s="1787"/>
      <c r="M149" s="1787"/>
      <c r="N149" s="1787"/>
      <c r="O149" s="1949"/>
      <c r="P149" s="1640"/>
      <c r="Q149" s="1663"/>
      <c r="R149" s="1682"/>
      <c r="S149" s="1476"/>
      <c r="T149" s="1476"/>
      <c r="U149" s="1476"/>
      <c r="V149" s="1476"/>
      <c r="W149" s="1482"/>
      <c r="X149" s="1482"/>
      <c r="Y149" s="1491"/>
      <c r="Z149" s="1482"/>
      <c r="AA149" s="1482"/>
      <c r="AB149" s="1479"/>
      <c r="AC149" s="1479"/>
      <c r="AD149" s="1479"/>
      <c r="AE149" s="1479"/>
      <c r="AF149" s="1479"/>
      <c r="AG149" s="1479"/>
      <c r="AH149" s="1479"/>
      <c r="AI149" s="1479"/>
      <c r="AJ149" s="1479"/>
      <c r="AK149" s="1479"/>
      <c r="AL149" s="1479"/>
      <c r="AM149" s="1479"/>
      <c r="AN149" s="1479"/>
      <c r="AO149" s="1479"/>
      <c r="AP149" s="1479"/>
      <c r="AQ149" s="1479"/>
      <c r="AR149" s="1479"/>
      <c r="AS149" s="1479"/>
      <c r="AT149" s="1479"/>
      <c r="AU149" s="1479"/>
      <c r="AV149" s="1479"/>
      <c r="AW149" s="1479"/>
      <c r="AX149" s="1479"/>
      <c r="AY149" s="1479"/>
      <c r="AZ149" s="1479"/>
      <c r="BA149" s="1585"/>
      <c r="BB149" s="1585"/>
      <c r="BC149" s="1479"/>
      <c r="BD149" s="1685"/>
      <c r="BE149" s="1685"/>
      <c r="BF149" s="1475"/>
      <c r="BG149" s="1475"/>
      <c r="BH149" s="1475"/>
      <c r="BI149" s="1475"/>
      <c r="BJ149" s="1475"/>
      <c r="BK149" s="1475"/>
      <c r="BL149" s="1475"/>
      <c r="BM149" s="1475"/>
      <c r="BN149" s="1475"/>
      <c r="BO149" s="1475"/>
      <c r="BP149" s="1475"/>
      <c r="BQ149" s="1475"/>
      <c r="BR149" s="1475"/>
      <c r="BS149" s="1475"/>
      <c r="BT149" s="1475"/>
      <c r="BU149" s="1475"/>
      <c r="BV149" s="1475"/>
      <c r="BW149" s="1475"/>
    </row>
    <row r="150" spans="1:75" ht="15.75" x14ac:dyDescent="0.25">
      <c r="A150" s="1697"/>
      <c r="B150" s="1717"/>
      <c r="C150" s="1505"/>
      <c r="D150" s="1787"/>
      <c r="E150" s="1787"/>
      <c r="F150" s="1787"/>
      <c r="G150" s="1787"/>
      <c r="H150" s="1787"/>
      <c r="I150" s="1787"/>
      <c r="J150" s="1787"/>
      <c r="K150" s="1787"/>
      <c r="L150" s="1787"/>
      <c r="M150" s="1787"/>
      <c r="N150" s="1787"/>
      <c r="O150" s="1949"/>
      <c r="P150" s="1641"/>
      <c r="Q150" s="1666"/>
      <c r="R150" s="1682"/>
      <c r="S150" s="1476"/>
      <c r="T150" s="1476"/>
      <c r="U150" s="1476"/>
      <c r="V150" s="1476"/>
      <c r="W150" s="1482"/>
      <c r="X150" s="1482"/>
      <c r="Y150" s="1491"/>
      <c r="Z150" s="1482"/>
      <c r="AA150" s="1482"/>
      <c r="AB150" s="1479"/>
      <c r="AC150" s="1479"/>
      <c r="AD150" s="1479"/>
      <c r="AE150" s="1479"/>
      <c r="AF150" s="1479"/>
      <c r="AG150" s="1479"/>
      <c r="AH150" s="1479"/>
      <c r="AI150" s="1479"/>
      <c r="AJ150" s="1479"/>
      <c r="AK150" s="1479"/>
      <c r="AL150" s="1479"/>
      <c r="AM150" s="1479"/>
      <c r="AN150" s="1479"/>
      <c r="AO150" s="1479"/>
      <c r="AP150" s="1479"/>
      <c r="AQ150" s="1479"/>
      <c r="AR150" s="1479"/>
      <c r="AS150" s="1479"/>
      <c r="AT150" s="1479"/>
      <c r="AU150" s="1479"/>
      <c r="AV150" s="1479"/>
      <c r="AW150" s="1479"/>
      <c r="AX150" s="1479"/>
      <c r="AY150" s="1479"/>
      <c r="AZ150" s="1479"/>
      <c r="BA150" s="1498"/>
      <c r="BB150" s="1585"/>
      <c r="BC150" s="1479"/>
      <c r="BD150" s="1693"/>
      <c r="BE150" s="1685"/>
      <c r="BF150" s="1475"/>
      <c r="BG150" s="1475"/>
      <c r="BH150" s="1475"/>
      <c r="BI150" s="1475"/>
      <c r="BJ150" s="1475"/>
      <c r="BK150" s="1475"/>
      <c r="BL150" s="1475"/>
      <c r="BM150" s="1475"/>
      <c r="BN150" s="1475"/>
      <c r="BO150" s="1475"/>
      <c r="BP150" s="1475"/>
      <c r="BQ150" s="1475"/>
      <c r="BR150" s="1475"/>
      <c r="BS150" s="1475"/>
      <c r="BT150" s="1475"/>
      <c r="BU150" s="1475"/>
      <c r="BV150" s="1475"/>
      <c r="BW150" s="1475"/>
    </row>
    <row r="151" spans="1:75" ht="15" customHeight="1" x14ac:dyDescent="0.25">
      <c r="A151" s="1697"/>
      <c r="B151" s="1716"/>
      <c r="C151" s="1576"/>
      <c r="D151" s="1787"/>
      <c r="E151" s="1787"/>
      <c r="F151" s="1787"/>
      <c r="G151" s="1787"/>
      <c r="H151" s="1787"/>
      <c r="I151" s="1787"/>
      <c r="J151" s="1787"/>
      <c r="K151" s="1787"/>
      <c r="L151" s="1787"/>
      <c r="M151" s="1787"/>
      <c r="N151" s="1787"/>
      <c r="O151" s="1949"/>
      <c r="P151" s="1640"/>
      <c r="Q151" s="1663"/>
      <c r="R151" s="1682"/>
      <c r="S151" s="1476"/>
      <c r="T151" s="1476"/>
      <c r="U151" s="1476"/>
      <c r="V151" s="1476"/>
      <c r="W151" s="1482"/>
      <c r="X151" s="1482"/>
      <c r="Y151" s="1491"/>
      <c r="Z151" s="1482"/>
      <c r="AA151" s="1482"/>
      <c r="AB151" s="1479"/>
      <c r="AC151" s="1479"/>
      <c r="AD151" s="1479"/>
      <c r="AE151" s="1479"/>
      <c r="AF151" s="1479"/>
      <c r="AG151" s="1479"/>
      <c r="AH151" s="1479"/>
      <c r="AI151" s="1479"/>
      <c r="AJ151" s="1479"/>
      <c r="AK151" s="1479"/>
      <c r="AL151" s="1479"/>
      <c r="AM151" s="1479"/>
      <c r="AN151" s="1479"/>
      <c r="AO151" s="1479"/>
      <c r="AP151" s="1479"/>
      <c r="AQ151" s="1479"/>
      <c r="AR151" s="1479"/>
      <c r="AS151" s="1479"/>
      <c r="AT151" s="1479"/>
      <c r="AU151" s="1479"/>
      <c r="AV151" s="1479"/>
      <c r="AW151" s="1479"/>
      <c r="AX151" s="1479"/>
      <c r="AY151" s="1479"/>
      <c r="AZ151" s="1479"/>
      <c r="BA151" s="1585"/>
      <c r="BB151" s="1585"/>
      <c r="BC151" s="1479"/>
      <c r="BD151" s="1685"/>
      <c r="BE151" s="1685"/>
      <c r="BF151" s="1475"/>
      <c r="BG151" s="1475"/>
      <c r="BH151" s="1475"/>
      <c r="BI151" s="1475"/>
      <c r="BJ151" s="1475"/>
      <c r="BK151" s="1475"/>
      <c r="BL151" s="1475"/>
      <c r="BM151" s="1475"/>
      <c r="BN151" s="1475"/>
      <c r="BO151" s="1475"/>
      <c r="BP151" s="1475"/>
      <c r="BQ151" s="1475"/>
      <c r="BR151" s="1475"/>
      <c r="BS151" s="1475"/>
      <c r="BT151" s="1475"/>
      <c r="BU151" s="1475"/>
      <c r="BV151" s="1475"/>
      <c r="BW151" s="1475"/>
    </row>
    <row r="152" spans="1:75" ht="15.75" x14ac:dyDescent="0.25">
      <c r="A152" s="1584"/>
      <c r="B152" s="1717"/>
      <c r="C152" s="1505"/>
      <c r="D152" s="1787"/>
      <c r="E152" s="1787"/>
      <c r="F152" s="1787"/>
      <c r="G152" s="1787"/>
      <c r="H152" s="1787"/>
      <c r="I152" s="1787"/>
      <c r="J152" s="1787"/>
      <c r="K152" s="1787"/>
      <c r="L152" s="1787"/>
      <c r="M152" s="1787"/>
      <c r="N152" s="1787"/>
      <c r="O152" s="1949"/>
      <c r="P152" s="1641"/>
      <c r="Q152" s="1666"/>
      <c r="R152" s="1682"/>
      <c r="S152" s="1476"/>
      <c r="T152" s="1476"/>
      <c r="U152" s="1476"/>
      <c r="V152" s="1476"/>
      <c r="W152" s="1482"/>
      <c r="X152" s="1482"/>
      <c r="Y152" s="1491"/>
      <c r="Z152" s="1482"/>
      <c r="AA152" s="1482"/>
      <c r="AB152" s="1479"/>
      <c r="AC152" s="1479"/>
      <c r="AD152" s="1479"/>
      <c r="AE152" s="1479"/>
      <c r="AF152" s="1479"/>
      <c r="AG152" s="1479"/>
      <c r="AH152" s="1479"/>
      <c r="AI152" s="1479"/>
      <c r="AJ152" s="1479"/>
      <c r="AK152" s="1479"/>
      <c r="AL152" s="1479"/>
      <c r="AM152" s="1479"/>
      <c r="AN152" s="1479"/>
      <c r="AO152" s="1479"/>
      <c r="AP152" s="1479"/>
      <c r="AQ152" s="1479"/>
      <c r="AR152" s="1479"/>
      <c r="AS152" s="1479"/>
      <c r="AT152" s="1479"/>
      <c r="AU152" s="1479"/>
      <c r="AV152" s="1479"/>
      <c r="AW152" s="1479"/>
      <c r="AX152" s="1479"/>
      <c r="AY152" s="1479"/>
      <c r="AZ152" s="1479"/>
      <c r="BA152" s="1498"/>
      <c r="BB152" s="1585"/>
      <c r="BC152" s="1479"/>
      <c r="BD152" s="1693"/>
      <c r="BE152" s="1685"/>
      <c r="BF152" s="1475"/>
      <c r="BG152" s="1475"/>
      <c r="BH152" s="1475"/>
      <c r="BI152" s="1475"/>
      <c r="BJ152" s="1475"/>
      <c r="BK152" s="1475"/>
      <c r="BL152" s="1475"/>
      <c r="BM152" s="1475"/>
      <c r="BN152" s="1475"/>
      <c r="BO152" s="1475"/>
      <c r="BP152" s="1475"/>
      <c r="BQ152" s="1475"/>
      <c r="BR152" s="1475"/>
      <c r="BS152" s="1475"/>
      <c r="BT152" s="1475"/>
      <c r="BU152" s="1475"/>
      <c r="BV152" s="1475"/>
      <c r="BW152" s="1475"/>
    </row>
    <row r="153" spans="1:75" ht="15.75" x14ac:dyDescent="0.25">
      <c r="A153" s="1556"/>
      <c r="B153" s="1534"/>
      <c r="C153" s="1575"/>
      <c r="D153" s="1787"/>
      <c r="E153" s="1787"/>
      <c r="F153" s="1787"/>
      <c r="G153" s="1787"/>
      <c r="H153" s="1787"/>
      <c r="I153" s="1787"/>
      <c r="J153" s="1787"/>
      <c r="K153" s="1787"/>
      <c r="L153" s="1787"/>
      <c r="M153" s="1787"/>
      <c r="N153" s="1787"/>
      <c r="O153" s="1949"/>
      <c r="P153" s="1578"/>
      <c r="Q153" s="1579"/>
      <c r="R153" s="1579"/>
      <c r="S153" s="1528"/>
      <c r="T153" s="1476"/>
      <c r="U153" s="1476"/>
      <c r="V153" s="1476"/>
      <c r="W153" s="1476"/>
      <c r="X153" s="1476"/>
      <c r="Y153" s="1476"/>
      <c r="Z153" s="1476"/>
      <c r="AA153" s="1476"/>
      <c r="AB153" s="1476"/>
      <c r="AC153" s="1476"/>
      <c r="AD153" s="1476"/>
      <c r="AE153" s="1476"/>
      <c r="AF153" s="1476"/>
      <c r="AG153" s="1476"/>
      <c r="AH153" s="1476"/>
      <c r="AI153" s="1476"/>
      <c r="AJ153" s="1476"/>
      <c r="AK153" s="1476"/>
      <c r="AL153" s="1476"/>
      <c r="AM153" s="1476"/>
      <c r="AN153" s="1476"/>
      <c r="AO153" s="1476"/>
      <c r="AP153" s="1476"/>
      <c r="AQ153" s="1476"/>
      <c r="AR153" s="1476"/>
      <c r="AS153" s="1476"/>
      <c r="AT153" s="1476"/>
      <c r="AU153" s="1476"/>
      <c r="AV153" s="1476"/>
      <c r="AW153" s="1476"/>
      <c r="AX153" s="1476"/>
      <c r="AY153" s="1476"/>
      <c r="AZ153" s="1476"/>
      <c r="BA153" s="1476"/>
      <c r="BB153" s="1476"/>
      <c r="BC153" s="1476"/>
      <c r="BD153" s="1476"/>
      <c r="BE153" s="1476"/>
      <c r="BF153" s="1475"/>
      <c r="BG153" s="1475"/>
      <c r="BH153" s="1475"/>
      <c r="BI153" s="1475"/>
      <c r="BJ153" s="1475"/>
      <c r="BK153" s="1475"/>
      <c r="BL153" s="1475"/>
      <c r="BM153" s="1475"/>
      <c r="BN153" s="1475"/>
      <c r="BO153" s="1475"/>
      <c r="BP153" s="1475"/>
      <c r="BQ153" s="1475"/>
      <c r="BR153" s="1475"/>
      <c r="BS153" s="1475"/>
      <c r="BT153" s="1475"/>
      <c r="BU153" s="1475"/>
      <c r="BV153" s="1475"/>
      <c r="BW153" s="1475"/>
    </row>
    <row r="154" spans="1:75" ht="15.75" customHeight="1" x14ac:dyDescent="0.25">
      <c r="A154" s="1701"/>
      <c r="B154" s="1702"/>
      <c r="C154" s="1703"/>
      <c r="D154" s="1787"/>
      <c r="E154" s="1787"/>
      <c r="F154" s="1787"/>
      <c r="G154" s="1787"/>
      <c r="H154" s="1787"/>
      <c r="I154" s="1787"/>
      <c r="J154" s="1787"/>
      <c r="K154" s="1787"/>
      <c r="L154" s="1787"/>
      <c r="M154" s="1787"/>
      <c r="N154" s="1787"/>
      <c r="O154" s="1949"/>
      <c r="P154" s="1500"/>
      <c r="Q154" s="1500"/>
      <c r="R154" s="1500"/>
      <c r="S154" s="1476"/>
      <c r="T154" s="1476"/>
      <c r="U154" s="1476"/>
      <c r="V154" s="1476"/>
      <c r="W154" s="1476"/>
      <c r="X154" s="1476"/>
      <c r="Y154" s="1476"/>
      <c r="Z154" s="1476"/>
      <c r="AA154" s="1476"/>
      <c r="AB154" s="1479"/>
      <c r="AC154" s="1479"/>
      <c r="AD154" s="1479"/>
      <c r="AE154" s="1479"/>
      <c r="AF154" s="1479"/>
      <c r="AG154" s="1479"/>
      <c r="AH154" s="1479"/>
      <c r="AI154" s="1479"/>
      <c r="AJ154" s="1479"/>
      <c r="AK154" s="1479"/>
      <c r="AL154" s="1479"/>
      <c r="AM154" s="1479"/>
      <c r="AN154" s="1479"/>
      <c r="AO154" s="1479"/>
      <c r="AP154" s="1479"/>
      <c r="AQ154" s="1479"/>
      <c r="AR154" s="1479"/>
      <c r="AS154" s="1479"/>
      <c r="AT154" s="1479"/>
      <c r="AU154" s="1479"/>
      <c r="AV154" s="1479"/>
      <c r="AW154" s="1479"/>
      <c r="AX154" s="1479"/>
      <c r="AY154" s="1479"/>
      <c r="AZ154" s="1479"/>
      <c r="BA154" s="1476"/>
      <c r="BB154" s="1476"/>
      <c r="BC154" s="1476"/>
      <c r="BD154" s="1476"/>
      <c r="BE154" s="1479"/>
      <c r="BF154" s="1475"/>
      <c r="BG154" s="1475"/>
      <c r="BH154" s="1475"/>
      <c r="BI154" s="1475"/>
      <c r="BJ154" s="1475"/>
      <c r="BK154" s="1475"/>
      <c r="BL154" s="1475"/>
      <c r="BM154" s="1475"/>
      <c r="BN154" s="1475"/>
      <c r="BO154" s="1475"/>
      <c r="BP154" s="1475"/>
      <c r="BQ154" s="1475"/>
      <c r="BR154" s="1475"/>
      <c r="BS154" s="1475"/>
      <c r="BT154" s="1475"/>
      <c r="BU154" s="1475"/>
      <c r="BV154" s="1475"/>
      <c r="BW154" s="1475"/>
    </row>
    <row r="155" spans="1:75" ht="15.75" x14ac:dyDescent="0.25">
      <c r="A155" s="1704"/>
      <c r="B155" s="1705"/>
      <c r="C155" s="1706"/>
      <c r="D155" s="1787"/>
      <c r="E155" s="1787"/>
      <c r="F155" s="1787"/>
      <c r="G155" s="1787"/>
      <c r="H155" s="1787"/>
      <c r="I155" s="1787"/>
      <c r="J155" s="1787"/>
      <c r="K155" s="1787"/>
      <c r="L155" s="1787"/>
      <c r="M155" s="1787"/>
      <c r="N155" s="1787"/>
      <c r="O155" s="1949"/>
      <c r="P155" s="1500"/>
      <c r="Q155" s="1500"/>
      <c r="R155" s="1500"/>
      <c r="S155" s="1476"/>
      <c r="T155" s="1476"/>
      <c r="U155" s="1476"/>
      <c r="V155" s="1476"/>
      <c r="W155" s="1476"/>
      <c r="X155" s="1476"/>
      <c r="Y155" s="1476"/>
      <c r="Z155" s="1476"/>
      <c r="AA155" s="1476"/>
      <c r="AB155" s="1479"/>
      <c r="AC155" s="1479"/>
      <c r="AD155" s="1479"/>
      <c r="AE155" s="1479"/>
      <c r="AF155" s="1479"/>
      <c r="AG155" s="1479"/>
      <c r="AH155" s="1479"/>
      <c r="AI155" s="1479"/>
      <c r="AJ155" s="1479"/>
      <c r="AK155" s="1479"/>
      <c r="AL155" s="1479"/>
      <c r="AM155" s="1479"/>
      <c r="AN155" s="1479"/>
      <c r="AO155" s="1479"/>
      <c r="AP155" s="1479"/>
      <c r="AQ155" s="1479"/>
      <c r="AR155" s="1479"/>
      <c r="AS155" s="1479"/>
      <c r="AT155" s="1479"/>
      <c r="AU155" s="1479"/>
      <c r="AV155" s="1479"/>
      <c r="AW155" s="1479"/>
      <c r="AX155" s="1479"/>
      <c r="AY155" s="1479"/>
      <c r="AZ155" s="1479"/>
      <c r="BA155" s="1476"/>
      <c r="BB155" s="1476"/>
      <c r="BC155" s="1476"/>
      <c r="BD155" s="1476"/>
      <c r="BE155" s="1479"/>
      <c r="BF155" s="1475"/>
      <c r="BG155" s="1475"/>
      <c r="BH155" s="1475"/>
      <c r="BI155" s="1475"/>
      <c r="BJ155" s="1475"/>
      <c r="BK155" s="1475"/>
      <c r="BL155" s="1475"/>
      <c r="BM155" s="1475"/>
      <c r="BN155" s="1475"/>
      <c r="BO155" s="1475"/>
      <c r="BP155" s="1475"/>
      <c r="BQ155" s="1475"/>
      <c r="BR155" s="1475"/>
      <c r="BS155" s="1475"/>
      <c r="BT155" s="1475"/>
      <c r="BU155" s="1475"/>
      <c r="BV155" s="1475"/>
      <c r="BW155" s="1475"/>
    </row>
    <row r="156" spans="1:75" ht="15.75" customHeight="1" x14ac:dyDescent="0.25">
      <c r="A156" s="1700"/>
      <c r="B156" s="1729"/>
      <c r="C156" s="1730"/>
      <c r="D156" s="1787"/>
      <c r="E156" s="1787"/>
      <c r="F156" s="1787"/>
      <c r="G156" s="1787"/>
      <c r="H156" s="1787"/>
      <c r="I156" s="1787"/>
      <c r="J156" s="1787"/>
      <c r="K156" s="1787"/>
      <c r="L156" s="1787"/>
      <c r="M156" s="1787"/>
      <c r="N156" s="1787"/>
      <c r="O156" s="1949"/>
      <c r="P156" s="1500"/>
      <c r="Q156" s="1500"/>
      <c r="R156" s="1500"/>
      <c r="S156" s="1476"/>
      <c r="T156" s="1476"/>
      <c r="U156" s="1476"/>
      <c r="V156" s="1476"/>
      <c r="W156" s="1476"/>
      <c r="X156" s="1476"/>
      <c r="Y156" s="1476"/>
      <c r="Z156" s="1476"/>
      <c r="AA156" s="1476"/>
      <c r="AB156" s="1479"/>
      <c r="AC156" s="1479"/>
      <c r="AD156" s="1479"/>
      <c r="AE156" s="1479"/>
      <c r="AF156" s="1479"/>
      <c r="AG156" s="1479"/>
      <c r="AH156" s="1479"/>
      <c r="AI156" s="1479"/>
      <c r="AJ156" s="1479"/>
      <c r="AK156" s="1479"/>
      <c r="AL156" s="1479"/>
      <c r="AM156" s="1479"/>
      <c r="AN156" s="1479"/>
      <c r="AO156" s="1479"/>
      <c r="AP156" s="1479"/>
      <c r="AQ156" s="1479"/>
      <c r="AR156" s="1479"/>
      <c r="AS156" s="1479"/>
      <c r="AT156" s="1479"/>
      <c r="AU156" s="1479"/>
      <c r="AV156" s="1479"/>
      <c r="AW156" s="1479"/>
      <c r="AX156" s="1479"/>
      <c r="AY156" s="1479"/>
      <c r="AZ156" s="1479"/>
      <c r="BA156" s="1585"/>
      <c r="BB156" s="1476"/>
      <c r="BC156" s="1476"/>
      <c r="BD156" s="1685"/>
      <c r="BE156" s="1479"/>
      <c r="BF156" s="1475"/>
      <c r="BG156" s="1475"/>
      <c r="BH156" s="1475"/>
      <c r="BI156" s="1475"/>
      <c r="BJ156" s="1475"/>
      <c r="BK156" s="1475"/>
      <c r="BL156" s="1475"/>
      <c r="BM156" s="1475"/>
      <c r="BN156" s="1475"/>
      <c r="BO156" s="1475"/>
      <c r="BP156" s="1475"/>
      <c r="BQ156" s="1475"/>
      <c r="BR156" s="1475"/>
      <c r="BS156" s="1475"/>
      <c r="BT156" s="1475"/>
      <c r="BU156" s="1475"/>
      <c r="BV156" s="1475"/>
      <c r="BW156" s="1475"/>
    </row>
    <row r="157" spans="1:75" ht="15.75" customHeight="1" x14ac:dyDescent="0.25">
      <c r="A157" s="1713"/>
      <c r="B157" s="1725"/>
      <c r="C157" s="1726"/>
      <c r="D157" s="1787"/>
      <c r="E157" s="1787"/>
      <c r="F157" s="1787"/>
      <c r="G157" s="1787"/>
      <c r="H157" s="1787"/>
      <c r="I157" s="1787"/>
      <c r="J157" s="1787"/>
      <c r="K157" s="1787"/>
      <c r="L157" s="1787"/>
      <c r="M157" s="1787"/>
      <c r="N157" s="1787"/>
      <c r="O157" s="1949"/>
      <c r="P157" s="1500"/>
      <c r="Q157" s="1500"/>
      <c r="R157" s="1500"/>
      <c r="S157" s="1476"/>
      <c r="T157" s="1476"/>
      <c r="U157" s="1476"/>
      <c r="V157" s="1476"/>
      <c r="W157" s="1476"/>
      <c r="X157" s="1476"/>
      <c r="Y157" s="1476"/>
      <c r="Z157" s="1476"/>
      <c r="AA157" s="1476"/>
      <c r="AB157" s="1479"/>
      <c r="AC157" s="1479"/>
      <c r="AD157" s="1479"/>
      <c r="AE157" s="1479"/>
      <c r="AF157" s="1479"/>
      <c r="AG157" s="1479"/>
      <c r="AH157" s="1479"/>
      <c r="AI157" s="1479"/>
      <c r="AJ157" s="1479"/>
      <c r="AK157" s="1479"/>
      <c r="AL157" s="1479"/>
      <c r="AM157" s="1479"/>
      <c r="AN157" s="1479"/>
      <c r="AO157" s="1479"/>
      <c r="AP157" s="1479"/>
      <c r="AQ157" s="1479"/>
      <c r="AR157" s="1479"/>
      <c r="AS157" s="1479"/>
      <c r="AT157" s="1479"/>
      <c r="AU157" s="1479"/>
      <c r="AV157" s="1479"/>
      <c r="AW157" s="1479"/>
      <c r="AX157" s="1479"/>
      <c r="AY157" s="1479"/>
      <c r="AZ157" s="1479"/>
      <c r="BA157" s="1585"/>
      <c r="BB157" s="1476"/>
      <c r="BC157" s="1476"/>
      <c r="BD157" s="1685"/>
      <c r="BE157" s="1479"/>
      <c r="BF157" s="1475"/>
      <c r="BG157" s="1475"/>
      <c r="BH157" s="1475"/>
      <c r="BI157" s="1475"/>
      <c r="BJ157" s="1475"/>
      <c r="BK157" s="1475"/>
      <c r="BL157" s="1475"/>
      <c r="BM157" s="1475"/>
      <c r="BN157" s="1475"/>
      <c r="BO157" s="1475"/>
      <c r="BP157" s="1475"/>
      <c r="BQ157" s="1475"/>
      <c r="BR157" s="1475"/>
      <c r="BS157" s="1475"/>
      <c r="BT157" s="1475"/>
      <c r="BU157" s="1475"/>
      <c r="BV157" s="1475"/>
      <c r="BW157" s="1475"/>
    </row>
    <row r="158" spans="1:75" ht="15.75" x14ac:dyDescent="0.25">
      <c r="A158" s="1564"/>
      <c r="B158" s="1575"/>
      <c r="C158" s="1575"/>
      <c r="D158" s="1787"/>
      <c r="E158" s="1787"/>
      <c r="F158" s="1787"/>
      <c r="G158" s="1787"/>
      <c r="H158" s="1787"/>
      <c r="I158" s="1787"/>
      <c r="J158" s="1787"/>
      <c r="K158" s="1787"/>
      <c r="L158" s="1787"/>
      <c r="M158" s="1787"/>
      <c r="N158" s="1787"/>
      <c r="O158" s="1949"/>
      <c r="P158" s="1494"/>
      <c r="Q158" s="1494"/>
      <c r="R158" s="1533"/>
      <c r="S158" s="1476"/>
      <c r="T158" s="1476"/>
      <c r="U158" s="1476"/>
      <c r="V158" s="1476"/>
      <c r="W158" s="1476"/>
      <c r="X158" s="1476"/>
      <c r="Y158" s="1476"/>
      <c r="Z158" s="1476"/>
      <c r="AA158" s="1476"/>
      <c r="AB158" s="1476"/>
      <c r="AC158" s="1476"/>
      <c r="AD158" s="1476"/>
      <c r="AE158" s="1476"/>
      <c r="AF158" s="1476"/>
      <c r="AG158" s="1476"/>
      <c r="AH158" s="1476"/>
      <c r="AI158" s="1476"/>
      <c r="AJ158" s="1476"/>
      <c r="AK158" s="1476"/>
      <c r="AL158" s="1476"/>
      <c r="AM158" s="1476"/>
      <c r="AN158" s="1476"/>
      <c r="AO158" s="1476"/>
      <c r="AP158" s="1476"/>
      <c r="AQ158" s="1476"/>
      <c r="AR158" s="1476"/>
      <c r="AS158" s="1476"/>
      <c r="AT158" s="1476"/>
      <c r="AU158" s="1476"/>
      <c r="AV158" s="1476"/>
      <c r="AW158" s="1476"/>
      <c r="AX158" s="1476"/>
      <c r="AY158" s="1476"/>
      <c r="AZ158" s="1476"/>
      <c r="BA158" s="1476"/>
      <c r="BB158" s="1476"/>
      <c r="BC158" s="1476"/>
      <c r="BD158" s="1476"/>
      <c r="BE158" s="1476"/>
      <c r="BF158" s="1475"/>
      <c r="BG158" s="1475"/>
      <c r="BH158" s="1475"/>
      <c r="BI158" s="1475"/>
      <c r="BJ158" s="1475"/>
      <c r="BK158" s="1475"/>
      <c r="BL158" s="1475"/>
      <c r="BM158" s="1475"/>
      <c r="BN158" s="1475"/>
      <c r="BO158" s="1475"/>
      <c r="BP158" s="1475"/>
      <c r="BQ158" s="1475"/>
      <c r="BR158" s="1475"/>
      <c r="BS158" s="1475"/>
      <c r="BT158" s="1475"/>
      <c r="BU158" s="1475"/>
      <c r="BV158" s="1475"/>
      <c r="BW158" s="1475"/>
    </row>
    <row r="159" spans="1:75" ht="15" customHeight="1" x14ac:dyDescent="0.25">
      <c r="A159" s="1701"/>
      <c r="B159" s="1702"/>
      <c r="C159" s="1703"/>
      <c r="D159" s="1787"/>
      <c r="E159" s="1787"/>
      <c r="F159" s="1787"/>
      <c r="G159" s="1787"/>
      <c r="H159" s="1787"/>
      <c r="I159" s="1787"/>
      <c r="J159" s="1787"/>
      <c r="K159" s="1787"/>
      <c r="L159" s="1787"/>
      <c r="M159" s="1787"/>
      <c r="N159" s="1787"/>
      <c r="O159" s="1949"/>
      <c r="P159" s="1696"/>
      <c r="Q159" s="1493"/>
      <c r="R159" s="1493"/>
      <c r="S159" s="1476"/>
      <c r="T159" s="1476"/>
      <c r="U159" s="1476"/>
      <c r="V159" s="1476"/>
      <c r="W159" s="1476"/>
      <c r="X159" s="1476"/>
      <c r="Y159" s="1476"/>
      <c r="Z159" s="1476"/>
      <c r="AA159" s="1476"/>
      <c r="AB159" s="1479"/>
      <c r="AC159" s="1479"/>
      <c r="AD159" s="1479"/>
      <c r="AE159" s="1479"/>
      <c r="AF159" s="1479"/>
      <c r="AG159" s="1479"/>
      <c r="AH159" s="1479"/>
      <c r="AI159" s="1479"/>
      <c r="AJ159" s="1479"/>
      <c r="AK159" s="1479"/>
      <c r="AL159" s="1479"/>
      <c r="AM159" s="1479"/>
      <c r="AN159" s="1479"/>
      <c r="AO159" s="1479"/>
      <c r="AP159" s="1479"/>
      <c r="AQ159" s="1479"/>
      <c r="AR159" s="1479"/>
      <c r="AS159" s="1479"/>
      <c r="AT159" s="1479"/>
      <c r="AU159" s="1479"/>
      <c r="AV159" s="1479"/>
      <c r="AW159" s="1479"/>
      <c r="AX159" s="1479"/>
      <c r="AY159" s="1479"/>
      <c r="AZ159" s="1479"/>
      <c r="BA159" s="1476"/>
      <c r="BB159" s="1476"/>
      <c r="BC159" s="1476"/>
      <c r="BD159" s="1476"/>
      <c r="BE159" s="1479"/>
      <c r="BF159" s="1475"/>
      <c r="BG159" s="1475"/>
      <c r="BH159" s="1475"/>
      <c r="BI159" s="1475"/>
      <c r="BJ159" s="1475"/>
      <c r="BK159" s="1475"/>
      <c r="BL159" s="1475"/>
      <c r="BM159" s="1475"/>
      <c r="BN159" s="1475"/>
      <c r="BO159" s="1475"/>
      <c r="BP159" s="1475"/>
      <c r="BQ159" s="1475"/>
      <c r="BR159" s="1475"/>
      <c r="BS159" s="1475"/>
      <c r="BT159" s="1475"/>
      <c r="BU159" s="1475"/>
      <c r="BV159" s="1475"/>
      <c r="BW159" s="1475"/>
    </row>
    <row r="160" spans="1:75" ht="15.75" x14ac:dyDescent="0.25">
      <c r="A160" s="1704"/>
      <c r="B160" s="1705"/>
      <c r="C160" s="1706"/>
      <c r="D160" s="1787"/>
      <c r="E160" s="1787"/>
      <c r="F160" s="1787"/>
      <c r="G160" s="1787"/>
      <c r="H160" s="1787"/>
      <c r="I160" s="1787"/>
      <c r="J160" s="1787"/>
      <c r="K160" s="1787"/>
      <c r="L160" s="1787"/>
      <c r="M160" s="1787"/>
      <c r="N160" s="1787"/>
      <c r="O160" s="1949"/>
      <c r="P160" s="1712"/>
      <c r="Q160" s="1493"/>
      <c r="R160" s="1493"/>
      <c r="S160" s="1476"/>
      <c r="T160" s="1476"/>
      <c r="U160" s="1476"/>
      <c r="V160" s="1476"/>
      <c r="W160" s="1476"/>
      <c r="X160" s="1476"/>
      <c r="Y160" s="1476"/>
      <c r="Z160" s="1476"/>
      <c r="AA160" s="1476"/>
      <c r="AB160" s="1479"/>
      <c r="AC160" s="1479"/>
      <c r="AD160" s="1479"/>
      <c r="AE160" s="1479"/>
      <c r="AF160" s="1479"/>
      <c r="AG160" s="1479"/>
      <c r="AH160" s="1479"/>
      <c r="AI160" s="1479"/>
      <c r="AJ160" s="1479"/>
      <c r="AK160" s="1479"/>
      <c r="AL160" s="1479"/>
      <c r="AM160" s="1479"/>
      <c r="AN160" s="1479"/>
      <c r="AO160" s="1479"/>
      <c r="AP160" s="1479"/>
      <c r="AQ160" s="1479"/>
      <c r="AR160" s="1479"/>
      <c r="AS160" s="1479"/>
      <c r="AT160" s="1479"/>
      <c r="AU160" s="1479"/>
      <c r="AV160" s="1479"/>
      <c r="AW160" s="1479"/>
      <c r="AX160" s="1479"/>
      <c r="AY160" s="1479"/>
      <c r="AZ160" s="1479"/>
      <c r="BA160" s="1476"/>
      <c r="BB160" s="1476"/>
      <c r="BC160" s="1476"/>
      <c r="BD160" s="1476"/>
      <c r="BE160" s="1479"/>
      <c r="BF160" s="1475"/>
      <c r="BG160" s="1475"/>
      <c r="BH160" s="1475"/>
      <c r="BI160" s="1475"/>
      <c r="BJ160" s="1475"/>
      <c r="BK160" s="1475"/>
      <c r="BL160" s="1475"/>
      <c r="BM160" s="1475"/>
      <c r="BN160" s="1475"/>
      <c r="BO160" s="1475"/>
      <c r="BP160" s="1475"/>
      <c r="BQ160" s="1475"/>
      <c r="BR160" s="1475"/>
      <c r="BS160" s="1475"/>
      <c r="BT160" s="1475"/>
      <c r="BU160" s="1475"/>
      <c r="BV160" s="1475"/>
      <c r="BW160" s="1475"/>
    </row>
    <row r="161" spans="1:75" ht="15.75" customHeight="1" x14ac:dyDescent="0.25">
      <c r="A161" s="1696"/>
      <c r="B161" s="1709"/>
      <c r="C161" s="1710"/>
      <c r="D161" s="1787"/>
      <c r="E161" s="1787"/>
      <c r="F161" s="1787"/>
      <c r="G161" s="1787"/>
      <c r="H161" s="1787"/>
      <c r="I161" s="1787"/>
      <c r="J161" s="1787"/>
      <c r="K161" s="1787"/>
      <c r="L161" s="1787"/>
      <c r="M161" s="1787"/>
      <c r="N161" s="1787"/>
      <c r="O161" s="1949"/>
      <c r="P161" s="1640"/>
      <c r="Q161" s="1682"/>
      <c r="R161" s="1500"/>
      <c r="S161" s="1476"/>
      <c r="T161" s="1476"/>
      <c r="U161" s="1476"/>
      <c r="V161" s="1482"/>
      <c r="W161" s="1482"/>
      <c r="X161" s="1482"/>
      <c r="Y161" s="1482"/>
      <c r="Z161" s="1482"/>
      <c r="AA161" s="1482"/>
      <c r="AB161" s="1479"/>
      <c r="AC161" s="1479"/>
      <c r="AD161" s="1479"/>
      <c r="AE161" s="1479"/>
      <c r="AF161" s="1479"/>
      <c r="AG161" s="1479"/>
      <c r="AH161" s="1479"/>
      <c r="AI161" s="1479"/>
      <c r="AJ161" s="1479"/>
      <c r="AK161" s="1479"/>
      <c r="AL161" s="1479"/>
      <c r="AM161" s="1479"/>
      <c r="AN161" s="1479"/>
      <c r="AO161" s="1479"/>
      <c r="AP161" s="1479"/>
      <c r="AQ161" s="1479"/>
      <c r="AR161" s="1479"/>
      <c r="AS161" s="1479"/>
      <c r="AT161" s="1479"/>
      <c r="AU161" s="1479"/>
      <c r="AV161" s="1479"/>
      <c r="AW161" s="1479"/>
      <c r="AX161" s="1479"/>
      <c r="AY161" s="1479"/>
      <c r="AZ161" s="1479"/>
      <c r="BA161" s="1585"/>
      <c r="BB161" s="1585"/>
      <c r="BC161" s="1479"/>
      <c r="BD161" s="1685"/>
      <c r="BE161" s="1685"/>
      <c r="BF161" s="1475"/>
      <c r="BG161" s="1475"/>
      <c r="BH161" s="1475"/>
      <c r="BI161" s="1475"/>
      <c r="BJ161" s="1475"/>
      <c r="BK161" s="1475"/>
      <c r="BL161" s="1475"/>
      <c r="BM161" s="1475"/>
      <c r="BN161" s="1475"/>
      <c r="BO161" s="1475"/>
      <c r="BP161" s="1475"/>
      <c r="BQ161" s="1475"/>
      <c r="BR161" s="1475"/>
      <c r="BS161" s="1475"/>
      <c r="BT161" s="1475"/>
      <c r="BU161" s="1475"/>
      <c r="BV161" s="1475"/>
      <c r="BW161" s="1475"/>
    </row>
    <row r="162" spans="1:75" ht="15.75" customHeight="1" x14ac:dyDescent="0.25">
      <c r="A162" s="1699"/>
      <c r="B162" s="1707"/>
      <c r="C162" s="1708"/>
      <c r="D162" s="1787"/>
      <c r="E162" s="1787"/>
      <c r="F162" s="1787"/>
      <c r="G162" s="1787"/>
      <c r="H162" s="1787"/>
      <c r="I162" s="1787"/>
      <c r="J162" s="1787"/>
      <c r="K162" s="1787"/>
      <c r="L162" s="1787"/>
      <c r="M162" s="1787"/>
      <c r="N162" s="1787"/>
      <c r="O162" s="1949"/>
      <c r="P162" s="1641"/>
      <c r="Q162" s="1682"/>
      <c r="R162" s="1500"/>
      <c r="S162" s="1476"/>
      <c r="T162" s="1476"/>
      <c r="U162" s="1476"/>
      <c r="V162" s="1482"/>
      <c r="W162" s="1482"/>
      <c r="X162" s="1482"/>
      <c r="Y162" s="1482"/>
      <c r="Z162" s="1482"/>
      <c r="AA162" s="1482"/>
      <c r="AB162" s="1479"/>
      <c r="AC162" s="1479"/>
      <c r="AD162" s="1479"/>
      <c r="AE162" s="1479"/>
      <c r="AF162" s="1479"/>
      <c r="AG162" s="1479"/>
      <c r="AH162" s="1479"/>
      <c r="AI162" s="1479"/>
      <c r="AJ162" s="1479"/>
      <c r="AK162" s="1479"/>
      <c r="AL162" s="1479"/>
      <c r="AM162" s="1479"/>
      <c r="AN162" s="1479"/>
      <c r="AO162" s="1479"/>
      <c r="AP162" s="1479"/>
      <c r="AQ162" s="1479"/>
      <c r="AR162" s="1479"/>
      <c r="AS162" s="1479"/>
      <c r="AT162" s="1479"/>
      <c r="AU162" s="1479"/>
      <c r="AV162" s="1479"/>
      <c r="AW162" s="1479"/>
      <c r="AX162" s="1479"/>
      <c r="AY162" s="1479"/>
      <c r="AZ162" s="1479"/>
      <c r="BA162" s="1585"/>
      <c r="BB162" s="1585"/>
      <c r="BC162" s="1479"/>
      <c r="BD162" s="1685"/>
      <c r="BE162" s="1685"/>
      <c r="BF162" s="1475"/>
      <c r="BG162" s="1475"/>
      <c r="BH162" s="1475"/>
      <c r="BI162" s="1475"/>
      <c r="BJ162" s="1475"/>
      <c r="BK162" s="1475"/>
      <c r="BL162" s="1475"/>
      <c r="BM162" s="1475"/>
      <c r="BN162" s="1475"/>
      <c r="BO162" s="1475"/>
      <c r="BP162" s="1475"/>
      <c r="BQ162" s="1475"/>
      <c r="BR162" s="1475"/>
      <c r="BS162" s="1475"/>
      <c r="BT162" s="1475"/>
      <c r="BU162" s="1475"/>
      <c r="BV162" s="1475"/>
      <c r="BW162" s="1475"/>
    </row>
    <row r="163" spans="1:75" ht="15.75" customHeight="1" x14ac:dyDescent="0.25">
      <c r="A163" s="1696"/>
      <c r="B163" s="1515"/>
      <c r="C163" s="1724"/>
      <c r="D163" s="1787"/>
      <c r="E163" s="1787"/>
      <c r="F163" s="1787"/>
      <c r="G163" s="1787"/>
      <c r="H163" s="1787"/>
      <c r="I163" s="1787"/>
      <c r="J163" s="1787"/>
      <c r="K163" s="1787"/>
      <c r="L163" s="1787"/>
      <c r="M163" s="1787"/>
      <c r="N163" s="1787"/>
      <c r="O163" s="1949"/>
      <c r="P163" s="1651"/>
      <c r="Q163" s="1682"/>
      <c r="R163" s="1500"/>
      <c r="S163" s="1476"/>
      <c r="T163" s="1476"/>
      <c r="U163" s="1476"/>
      <c r="V163" s="1482"/>
      <c r="W163" s="1482"/>
      <c r="X163" s="1482"/>
      <c r="Y163" s="1482"/>
      <c r="Z163" s="1482"/>
      <c r="AA163" s="1482"/>
      <c r="AB163" s="1479"/>
      <c r="AC163" s="1479"/>
      <c r="AD163" s="1479"/>
      <c r="AE163" s="1479"/>
      <c r="AF163" s="1479"/>
      <c r="AG163" s="1479"/>
      <c r="AH163" s="1479"/>
      <c r="AI163" s="1479"/>
      <c r="AJ163" s="1479"/>
      <c r="AK163" s="1479"/>
      <c r="AL163" s="1479"/>
      <c r="AM163" s="1479"/>
      <c r="AN163" s="1479"/>
      <c r="AO163" s="1479"/>
      <c r="AP163" s="1479"/>
      <c r="AQ163" s="1479"/>
      <c r="AR163" s="1479"/>
      <c r="AS163" s="1479"/>
      <c r="AT163" s="1479"/>
      <c r="AU163" s="1479"/>
      <c r="AV163" s="1479"/>
      <c r="AW163" s="1479"/>
      <c r="AX163" s="1479"/>
      <c r="AY163" s="1479"/>
      <c r="AZ163" s="1479"/>
      <c r="BA163" s="1585"/>
      <c r="BB163" s="1585"/>
      <c r="BC163" s="1479"/>
      <c r="BD163" s="1685"/>
      <c r="BE163" s="1685"/>
      <c r="BF163" s="1475"/>
      <c r="BG163" s="1475"/>
      <c r="BH163" s="1475"/>
      <c r="BI163" s="1475"/>
      <c r="BJ163" s="1475"/>
      <c r="BK163" s="1475"/>
      <c r="BL163" s="1475"/>
      <c r="BM163" s="1475"/>
      <c r="BN163" s="1475"/>
      <c r="BO163" s="1475"/>
      <c r="BP163" s="1475"/>
      <c r="BQ163" s="1475"/>
      <c r="BR163" s="1475"/>
      <c r="BS163" s="1475"/>
      <c r="BT163" s="1475"/>
      <c r="BU163" s="1475"/>
      <c r="BV163" s="1475"/>
      <c r="BW163" s="1475"/>
    </row>
    <row r="164" spans="1:75" ht="15.75" customHeight="1" x14ac:dyDescent="0.25">
      <c r="A164" s="1699"/>
      <c r="B164" s="1715"/>
      <c r="C164" s="1723"/>
      <c r="D164" s="1787"/>
      <c r="E164" s="1787"/>
      <c r="F164" s="1787"/>
      <c r="G164" s="1787"/>
      <c r="H164" s="1787"/>
      <c r="I164" s="1787"/>
      <c r="J164" s="1787"/>
      <c r="K164" s="1787"/>
      <c r="L164" s="1787"/>
      <c r="M164" s="1787"/>
      <c r="N164" s="1787"/>
      <c r="O164" s="1949"/>
      <c r="P164" s="1632"/>
      <c r="Q164" s="1682"/>
      <c r="R164" s="1500"/>
      <c r="S164" s="1476"/>
      <c r="T164" s="1476"/>
      <c r="U164" s="1476"/>
      <c r="V164" s="1482"/>
      <c r="W164" s="1482"/>
      <c r="X164" s="1482"/>
      <c r="Y164" s="1482"/>
      <c r="Z164" s="1482"/>
      <c r="AA164" s="1482"/>
      <c r="AB164" s="1479"/>
      <c r="AC164" s="1479"/>
      <c r="AD164" s="1479"/>
      <c r="AE164" s="1479"/>
      <c r="AF164" s="1479"/>
      <c r="AG164" s="1479"/>
      <c r="AH164" s="1479"/>
      <c r="AI164" s="1479"/>
      <c r="AJ164" s="1479"/>
      <c r="AK164" s="1479"/>
      <c r="AL164" s="1479"/>
      <c r="AM164" s="1479"/>
      <c r="AN164" s="1479"/>
      <c r="AO164" s="1479"/>
      <c r="AP164" s="1479"/>
      <c r="AQ164" s="1479"/>
      <c r="AR164" s="1479"/>
      <c r="AS164" s="1479"/>
      <c r="AT164" s="1479"/>
      <c r="AU164" s="1479"/>
      <c r="AV164" s="1479"/>
      <c r="AW164" s="1479"/>
      <c r="AX164" s="1479"/>
      <c r="AY164" s="1479"/>
      <c r="AZ164" s="1479"/>
      <c r="BA164" s="1585"/>
      <c r="BB164" s="1585"/>
      <c r="BC164" s="1479"/>
      <c r="BD164" s="1685"/>
      <c r="BE164" s="1685"/>
      <c r="BF164" s="1475"/>
      <c r="BG164" s="1475"/>
      <c r="BH164" s="1475"/>
      <c r="BI164" s="1475"/>
      <c r="BJ164" s="1475"/>
      <c r="BK164" s="1475"/>
      <c r="BL164" s="1475"/>
      <c r="BM164" s="1475"/>
      <c r="BN164" s="1475"/>
      <c r="BO164" s="1475"/>
      <c r="BP164" s="1475"/>
      <c r="BQ164" s="1475"/>
      <c r="BR164" s="1475"/>
      <c r="BS164" s="1475"/>
      <c r="BT164" s="1475"/>
      <c r="BU164" s="1475"/>
      <c r="BV164" s="1475"/>
      <c r="BW164" s="1475"/>
    </row>
    <row r="165" spans="1:75" ht="15.75" customHeight="1" x14ac:dyDescent="0.25">
      <c r="A165" s="1696"/>
      <c r="B165" s="1709"/>
      <c r="C165" s="1710"/>
      <c r="D165" s="1787"/>
      <c r="E165" s="1787"/>
      <c r="F165" s="1787"/>
      <c r="G165" s="1787"/>
      <c r="H165" s="1787"/>
      <c r="I165" s="1787"/>
      <c r="J165" s="1787"/>
      <c r="K165" s="1787"/>
      <c r="L165" s="1787"/>
      <c r="M165" s="1787"/>
      <c r="N165" s="1787"/>
      <c r="O165" s="1949"/>
      <c r="P165" s="1640"/>
      <c r="Q165" s="1682"/>
      <c r="R165" s="1500"/>
      <c r="S165" s="1476"/>
      <c r="T165" s="1476"/>
      <c r="U165" s="1476"/>
      <c r="V165" s="1482"/>
      <c r="W165" s="1482"/>
      <c r="X165" s="1482"/>
      <c r="Y165" s="1482"/>
      <c r="Z165" s="1482"/>
      <c r="AA165" s="1482"/>
      <c r="AB165" s="1479"/>
      <c r="AC165" s="1479"/>
      <c r="AD165" s="1479"/>
      <c r="AE165" s="1479"/>
      <c r="AF165" s="1479"/>
      <c r="AG165" s="1479"/>
      <c r="AH165" s="1479"/>
      <c r="AI165" s="1479"/>
      <c r="AJ165" s="1479"/>
      <c r="AK165" s="1479"/>
      <c r="AL165" s="1479"/>
      <c r="AM165" s="1479"/>
      <c r="AN165" s="1479"/>
      <c r="AO165" s="1479"/>
      <c r="AP165" s="1479"/>
      <c r="AQ165" s="1479"/>
      <c r="AR165" s="1479"/>
      <c r="AS165" s="1479"/>
      <c r="AT165" s="1479"/>
      <c r="AU165" s="1479"/>
      <c r="AV165" s="1479"/>
      <c r="AW165" s="1479"/>
      <c r="AX165" s="1479"/>
      <c r="AY165" s="1479"/>
      <c r="AZ165" s="1479"/>
      <c r="BA165" s="1585"/>
      <c r="BB165" s="1585"/>
      <c r="BC165" s="1479"/>
      <c r="BD165" s="1685"/>
      <c r="BE165" s="1685"/>
      <c r="BF165" s="1475"/>
      <c r="BG165" s="1475"/>
      <c r="BH165" s="1475"/>
      <c r="BI165" s="1475"/>
      <c r="BJ165" s="1475"/>
      <c r="BK165" s="1475"/>
      <c r="BL165" s="1475"/>
      <c r="BM165" s="1475"/>
      <c r="BN165" s="1475"/>
      <c r="BO165" s="1475"/>
      <c r="BP165" s="1475"/>
      <c r="BQ165" s="1475"/>
      <c r="BR165" s="1475"/>
      <c r="BS165" s="1475"/>
      <c r="BT165" s="1475"/>
      <c r="BU165" s="1475"/>
      <c r="BV165" s="1475"/>
      <c r="BW165" s="1475"/>
    </row>
    <row r="166" spans="1:75" ht="15.75" customHeight="1" x14ac:dyDescent="0.25">
      <c r="A166" s="1699"/>
      <c r="B166" s="1707"/>
      <c r="C166" s="1708"/>
      <c r="D166" s="1787"/>
      <c r="E166" s="1787"/>
      <c r="F166" s="1787"/>
      <c r="G166" s="1787"/>
      <c r="H166" s="1787"/>
      <c r="I166" s="1787"/>
      <c r="J166" s="1787"/>
      <c r="K166" s="1787"/>
      <c r="L166" s="1787"/>
      <c r="M166" s="1787"/>
      <c r="N166" s="1787"/>
      <c r="O166" s="1949"/>
      <c r="P166" s="1641"/>
      <c r="Q166" s="1682"/>
      <c r="R166" s="1500"/>
      <c r="S166" s="1476"/>
      <c r="T166" s="1476"/>
      <c r="U166" s="1476"/>
      <c r="V166" s="1482"/>
      <c r="W166" s="1482"/>
      <c r="X166" s="1482"/>
      <c r="Y166" s="1482"/>
      <c r="Z166" s="1482"/>
      <c r="AA166" s="1482"/>
      <c r="AB166" s="1479"/>
      <c r="AC166" s="1479"/>
      <c r="AD166" s="1479"/>
      <c r="AE166" s="1479"/>
      <c r="AF166" s="1479"/>
      <c r="AG166" s="1479"/>
      <c r="AH166" s="1479"/>
      <c r="AI166" s="1479"/>
      <c r="AJ166" s="1479"/>
      <c r="AK166" s="1479"/>
      <c r="AL166" s="1479"/>
      <c r="AM166" s="1479"/>
      <c r="AN166" s="1479"/>
      <c r="AO166" s="1479"/>
      <c r="AP166" s="1479"/>
      <c r="AQ166" s="1479"/>
      <c r="AR166" s="1479"/>
      <c r="AS166" s="1479"/>
      <c r="AT166" s="1479"/>
      <c r="AU166" s="1479"/>
      <c r="AV166" s="1479"/>
      <c r="AW166" s="1479"/>
      <c r="AX166" s="1479"/>
      <c r="AY166" s="1479"/>
      <c r="AZ166" s="1479"/>
      <c r="BA166" s="1585"/>
      <c r="BB166" s="1585"/>
      <c r="BC166" s="1479"/>
      <c r="BD166" s="1685"/>
      <c r="BE166" s="1685"/>
      <c r="BF166" s="1475"/>
      <c r="BG166" s="1475"/>
      <c r="BH166" s="1475"/>
      <c r="BI166" s="1475"/>
      <c r="BJ166" s="1475"/>
      <c r="BK166" s="1475"/>
      <c r="BL166" s="1475"/>
      <c r="BM166" s="1475"/>
      <c r="BN166" s="1475"/>
      <c r="BO166" s="1475"/>
      <c r="BP166" s="1475"/>
      <c r="BQ166" s="1475"/>
      <c r="BR166" s="1475"/>
      <c r="BS166" s="1475"/>
      <c r="BT166" s="1475"/>
      <c r="BU166" s="1475"/>
      <c r="BV166" s="1475"/>
      <c r="BW166" s="1475"/>
    </row>
    <row r="167" spans="1:75" ht="15.75" customHeight="1" x14ac:dyDescent="0.25">
      <c r="A167" s="1696"/>
      <c r="B167" s="1515"/>
      <c r="C167" s="1724"/>
      <c r="D167" s="1787"/>
      <c r="E167" s="1787"/>
      <c r="F167" s="1787"/>
      <c r="G167" s="1787"/>
      <c r="H167" s="1787"/>
      <c r="I167" s="1787"/>
      <c r="J167" s="1787"/>
      <c r="K167" s="1787"/>
      <c r="L167" s="1787"/>
      <c r="M167" s="1787"/>
      <c r="N167" s="1787"/>
      <c r="O167" s="1949"/>
      <c r="P167" s="1672"/>
      <c r="Q167" s="1682"/>
      <c r="R167" s="1500"/>
      <c r="S167" s="1476"/>
      <c r="T167" s="1476"/>
      <c r="U167" s="1476"/>
      <c r="V167" s="1482"/>
      <c r="W167" s="1482"/>
      <c r="X167" s="1482"/>
      <c r="Y167" s="1482"/>
      <c r="Z167" s="1482"/>
      <c r="AA167" s="1482"/>
      <c r="AB167" s="1479"/>
      <c r="AC167" s="1479"/>
      <c r="AD167" s="1479"/>
      <c r="AE167" s="1479"/>
      <c r="AF167" s="1479"/>
      <c r="AG167" s="1479"/>
      <c r="AH167" s="1479"/>
      <c r="AI167" s="1479"/>
      <c r="AJ167" s="1479"/>
      <c r="AK167" s="1479"/>
      <c r="AL167" s="1479"/>
      <c r="AM167" s="1479"/>
      <c r="AN167" s="1479"/>
      <c r="AO167" s="1479"/>
      <c r="AP167" s="1479"/>
      <c r="AQ167" s="1479"/>
      <c r="AR167" s="1479"/>
      <c r="AS167" s="1479"/>
      <c r="AT167" s="1479"/>
      <c r="AU167" s="1479"/>
      <c r="AV167" s="1479"/>
      <c r="AW167" s="1479"/>
      <c r="AX167" s="1479"/>
      <c r="AY167" s="1479"/>
      <c r="AZ167" s="1479"/>
      <c r="BA167" s="1585"/>
      <c r="BB167" s="1498"/>
      <c r="BC167" s="1479"/>
      <c r="BD167" s="1685"/>
      <c r="BE167" s="1693"/>
      <c r="BF167" s="1475"/>
      <c r="BG167" s="1475"/>
      <c r="BH167" s="1475"/>
      <c r="BI167" s="1475"/>
      <c r="BJ167" s="1475"/>
      <c r="BK167" s="1475"/>
      <c r="BL167" s="1475"/>
      <c r="BM167" s="1475"/>
      <c r="BN167" s="1475"/>
      <c r="BO167" s="1475"/>
      <c r="BP167" s="1475"/>
      <c r="BQ167" s="1475"/>
      <c r="BR167" s="1475"/>
      <c r="BS167" s="1475"/>
      <c r="BT167" s="1475"/>
      <c r="BU167" s="1475"/>
      <c r="BV167" s="1475"/>
      <c r="BW167" s="1475"/>
    </row>
    <row r="168" spans="1:75" ht="15.75" customHeight="1" x14ac:dyDescent="0.25">
      <c r="A168" s="1699"/>
      <c r="B168" s="1715"/>
      <c r="C168" s="1723"/>
      <c r="D168" s="1787"/>
      <c r="E168" s="1787"/>
      <c r="F168" s="1787"/>
      <c r="G168" s="1787"/>
      <c r="H168" s="1787"/>
      <c r="I168" s="1787"/>
      <c r="J168" s="1787"/>
      <c r="K168" s="1787"/>
      <c r="L168" s="1787"/>
      <c r="M168" s="1787"/>
      <c r="N168" s="1787"/>
      <c r="O168" s="1949"/>
      <c r="P168" s="1673"/>
      <c r="Q168" s="1682"/>
      <c r="R168" s="1500"/>
      <c r="S168" s="1476"/>
      <c r="T168" s="1476"/>
      <c r="U168" s="1476"/>
      <c r="V168" s="1482"/>
      <c r="W168" s="1482"/>
      <c r="X168" s="1482"/>
      <c r="Y168" s="1482"/>
      <c r="Z168" s="1482"/>
      <c r="AA168" s="1482"/>
      <c r="AB168" s="1479"/>
      <c r="AC168" s="1479"/>
      <c r="AD168" s="1479"/>
      <c r="AE168" s="1479"/>
      <c r="AF168" s="1479"/>
      <c r="AG168" s="1479"/>
      <c r="AH168" s="1479"/>
      <c r="AI168" s="1479"/>
      <c r="AJ168" s="1479"/>
      <c r="AK168" s="1479"/>
      <c r="AL168" s="1479"/>
      <c r="AM168" s="1479"/>
      <c r="AN168" s="1479"/>
      <c r="AO168" s="1479"/>
      <c r="AP168" s="1479"/>
      <c r="AQ168" s="1479"/>
      <c r="AR168" s="1479"/>
      <c r="AS168" s="1479"/>
      <c r="AT168" s="1479"/>
      <c r="AU168" s="1479"/>
      <c r="AV168" s="1479"/>
      <c r="AW168" s="1479"/>
      <c r="AX168" s="1479"/>
      <c r="AY168" s="1479"/>
      <c r="AZ168" s="1479"/>
      <c r="BA168" s="1585"/>
      <c r="BB168" s="1498"/>
      <c r="BC168" s="1479"/>
      <c r="BD168" s="1685"/>
      <c r="BE168" s="1693"/>
      <c r="BF168" s="1475"/>
      <c r="BG168" s="1475"/>
      <c r="BH168" s="1475"/>
      <c r="BI168" s="1475"/>
      <c r="BJ168" s="1475"/>
      <c r="BK168" s="1475"/>
      <c r="BL168" s="1475"/>
      <c r="BM168" s="1475"/>
      <c r="BN168" s="1475"/>
      <c r="BO168" s="1475"/>
      <c r="BP168" s="1475"/>
      <c r="BQ168" s="1475"/>
      <c r="BR168" s="1475"/>
      <c r="BS168" s="1475"/>
      <c r="BT168" s="1475"/>
      <c r="BU168" s="1475"/>
      <c r="BV168" s="1475"/>
      <c r="BW168" s="1475"/>
    </row>
    <row r="169" spans="1:75" ht="15.75" customHeight="1" x14ac:dyDescent="0.25">
      <c r="A169" s="1696"/>
      <c r="B169" s="1709"/>
      <c r="C169" s="1710"/>
      <c r="D169" s="1787"/>
      <c r="E169" s="1787"/>
      <c r="F169" s="1787"/>
      <c r="G169" s="1787"/>
      <c r="H169" s="1787"/>
      <c r="I169" s="1787"/>
      <c r="J169" s="1787"/>
      <c r="K169" s="1787"/>
      <c r="L169" s="1787"/>
      <c r="M169" s="1787"/>
      <c r="N169" s="1787"/>
      <c r="O169" s="1949"/>
      <c r="P169" s="1640"/>
      <c r="Q169" s="1682"/>
      <c r="R169" s="1500"/>
      <c r="S169" s="1476"/>
      <c r="T169" s="1476"/>
      <c r="U169" s="1476"/>
      <c r="V169" s="1482"/>
      <c r="W169" s="1482"/>
      <c r="X169" s="1482"/>
      <c r="Y169" s="1482"/>
      <c r="Z169" s="1482"/>
      <c r="AA169" s="1482"/>
      <c r="AB169" s="1479"/>
      <c r="AC169" s="1479"/>
      <c r="AD169" s="1479"/>
      <c r="AE169" s="1479"/>
      <c r="AF169" s="1479"/>
      <c r="AG169" s="1479"/>
      <c r="AH169" s="1479"/>
      <c r="AI169" s="1479"/>
      <c r="AJ169" s="1479"/>
      <c r="AK169" s="1479"/>
      <c r="AL169" s="1479"/>
      <c r="AM169" s="1479"/>
      <c r="AN169" s="1479"/>
      <c r="AO169" s="1479"/>
      <c r="AP169" s="1479"/>
      <c r="AQ169" s="1479"/>
      <c r="AR169" s="1479"/>
      <c r="AS169" s="1479"/>
      <c r="AT169" s="1479"/>
      <c r="AU169" s="1479"/>
      <c r="AV169" s="1479"/>
      <c r="AW169" s="1479"/>
      <c r="AX169" s="1479"/>
      <c r="AY169" s="1479"/>
      <c r="AZ169" s="1479"/>
      <c r="BA169" s="1585"/>
      <c r="BB169" s="1585"/>
      <c r="BC169" s="1479"/>
      <c r="BD169" s="1685"/>
      <c r="BE169" s="1685"/>
      <c r="BF169" s="1475"/>
      <c r="BG169" s="1475"/>
      <c r="BH169" s="1475"/>
      <c r="BI169" s="1475"/>
      <c r="BJ169" s="1475"/>
      <c r="BK169" s="1475"/>
      <c r="BL169" s="1475"/>
      <c r="BM169" s="1475"/>
      <c r="BN169" s="1475"/>
      <c r="BO169" s="1475"/>
      <c r="BP169" s="1475"/>
      <c r="BQ169" s="1475"/>
      <c r="BR169" s="1475"/>
      <c r="BS169" s="1475"/>
      <c r="BT169" s="1475"/>
      <c r="BU169" s="1475"/>
      <c r="BV169" s="1475"/>
      <c r="BW169" s="1475"/>
    </row>
    <row r="170" spans="1:75" ht="15.75" customHeight="1" x14ac:dyDescent="0.25">
      <c r="A170" s="1699"/>
      <c r="B170" s="1707"/>
      <c r="C170" s="1708"/>
      <c r="D170" s="1787"/>
      <c r="E170" s="1787"/>
      <c r="F170" s="1787"/>
      <c r="G170" s="1787"/>
      <c r="H170" s="1787"/>
      <c r="I170" s="1787"/>
      <c r="J170" s="1787"/>
      <c r="K170" s="1787"/>
      <c r="L170" s="1787"/>
      <c r="M170" s="1787"/>
      <c r="N170" s="1787"/>
      <c r="O170" s="1949"/>
      <c r="P170" s="1641"/>
      <c r="Q170" s="1682"/>
      <c r="R170" s="1500"/>
      <c r="S170" s="1476"/>
      <c r="T170" s="1476"/>
      <c r="U170" s="1476"/>
      <c r="V170" s="1482"/>
      <c r="W170" s="1482"/>
      <c r="X170" s="1482"/>
      <c r="Y170" s="1482"/>
      <c r="Z170" s="1482"/>
      <c r="AA170" s="1482"/>
      <c r="AB170" s="1479"/>
      <c r="AC170" s="1479"/>
      <c r="AD170" s="1479"/>
      <c r="AE170" s="1479"/>
      <c r="AF170" s="1479"/>
      <c r="AG170" s="1479"/>
      <c r="AH170" s="1479"/>
      <c r="AI170" s="1479"/>
      <c r="AJ170" s="1479"/>
      <c r="AK170" s="1479"/>
      <c r="AL170" s="1479"/>
      <c r="AM170" s="1479"/>
      <c r="AN170" s="1479"/>
      <c r="AO170" s="1479"/>
      <c r="AP170" s="1479"/>
      <c r="AQ170" s="1479"/>
      <c r="AR170" s="1479"/>
      <c r="AS170" s="1479"/>
      <c r="AT170" s="1479"/>
      <c r="AU170" s="1479"/>
      <c r="AV170" s="1479"/>
      <c r="AW170" s="1479"/>
      <c r="AX170" s="1479"/>
      <c r="AY170" s="1479"/>
      <c r="AZ170" s="1479"/>
      <c r="BA170" s="1585"/>
      <c r="BB170" s="1585"/>
      <c r="BC170" s="1479"/>
      <c r="BD170" s="1685"/>
      <c r="BE170" s="1685"/>
      <c r="BF170" s="1475"/>
      <c r="BG170" s="1475"/>
      <c r="BH170" s="1475"/>
      <c r="BI170" s="1475"/>
      <c r="BJ170" s="1475"/>
      <c r="BK170" s="1475"/>
      <c r="BL170" s="1475"/>
      <c r="BM170" s="1475"/>
      <c r="BN170" s="1475"/>
      <c r="BO170" s="1475"/>
      <c r="BP170" s="1475"/>
      <c r="BQ170" s="1475"/>
      <c r="BR170" s="1475"/>
      <c r="BS170" s="1475"/>
      <c r="BT170" s="1475"/>
      <c r="BU170" s="1475"/>
      <c r="BV170" s="1475"/>
      <c r="BW170" s="1475"/>
    </row>
    <row r="171" spans="1:75" ht="15.75" customHeight="1" x14ac:dyDescent="0.25">
      <c r="A171" s="1696"/>
      <c r="B171" s="1515"/>
      <c r="C171" s="1724"/>
      <c r="D171" s="1787"/>
      <c r="E171" s="1787"/>
      <c r="F171" s="1787"/>
      <c r="G171" s="1787"/>
      <c r="H171" s="1787"/>
      <c r="I171" s="1787"/>
      <c r="J171" s="1787"/>
      <c r="K171" s="1787"/>
      <c r="L171" s="1787"/>
      <c r="M171" s="1787"/>
      <c r="N171" s="1787"/>
      <c r="O171" s="1949"/>
      <c r="P171" s="1672"/>
      <c r="Q171" s="1682"/>
      <c r="R171" s="1500"/>
      <c r="S171" s="1476"/>
      <c r="T171" s="1476"/>
      <c r="U171" s="1476"/>
      <c r="V171" s="1482"/>
      <c r="W171" s="1482"/>
      <c r="X171" s="1482"/>
      <c r="Y171" s="1482"/>
      <c r="Z171" s="1482"/>
      <c r="AA171" s="1482"/>
      <c r="AB171" s="1479"/>
      <c r="AC171" s="1479"/>
      <c r="AD171" s="1479"/>
      <c r="AE171" s="1479"/>
      <c r="AF171" s="1479"/>
      <c r="AG171" s="1479"/>
      <c r="AH171" s="1479"/>
      <c r="AI171" s="1479"/>
      <c r="AJ171" s="1479"/>
      <c r="AK171" s="1479"/>
      <c r="AL171" s="1479"/>
      <c r="AM171" s="1479"/>
      <c r="AN171" s="1479"/>
      <c r="AO171" s="1479"/>
      <c r="AP171" s="1479"/>
      <c r="AQ171" s="1479"/>
      <c r="AR171" s="1479"/>
      <c r="AS171" s="1479"/>
      <c r="AT171" s="1479"/>
      <c r="AU171" s="1479"/>
      <c r="AV171" s="1479"/>
      <c r="AW171" s="1479"/>
      <c r="AX171" s="1479"/>
      <c r="AY171" s="1479"/>
      <c r="AZ171" s="1479"/>
      <c r="BA171" s="1585"/>
      <c r="BB171" s="1498"/>
      <c r="BC171" s="1479"/>
      <c r="BD171" s="1685"/>
      <c r="BE171" s="1693"/>
      <c r="BF171" s="1475"/>
      <c r="BG171" s="1475"/>
      <c r="BH171" s="1475"/>
      <c r="BI171" s="1475"/>
      <c r="BJ171" s="1475"/>
      <c r="BK171" s="1475"/>
      <c r="BL171" s="1475"/>
      <c r="BM171" s="1475"/>
      <c r="BN171" s="1475"/>
      <c r="BO171" s="1475"/>
      <c r="BP171" s="1475"/>
      <c r="BQ171" s="1475"/>
      <c r="BR171" s="1475"/>
      <c r="BS171" s="1475"/>
      <c r="BT171" s="1475"/>
      <c r="BU171" s="1475"/>
      <c r="BV171" s="1475"/>
      <c r="BW171" s="1475"/>
    </row>
    <row r="172" spans="1:75" ht="15.75" customHeight="1" x14ac:dyDescent="0.25">
      <c r="A172" s="1699"/>
      <c r="B172" s="1715"/>
      <c r="C172" s="1723"/>
      <c r="D172" s="1787"/>
      <c r="E172" s="1787"/>
      <c r="F172" s="1787"/>
      <c r="G172" s="1787"/>
      <c r="H172" s="1787"/>
      <c r="I172" s="1787"/>
      <c r="J172" s="1787"/>
      <c r="K172" s="1787"/>
      <c r="L172" s="1787"/>
      <c r="M172" s="1787"/>
      <c r="N172" s="1787"/>
      <c r="O172" s="1949"/>
      <c r="P172" s="1673"/>
      <c r="Q172" s="1682"/>
      <c r="R172" s="1500"/>
      <c r="S172" s="1476"/>
      <c r="T172" s="1476"/>
      <c r="U172" s="1476"/>
      <c r="V172" s="1482"/>
      <c r="W172" s="1482"/>
      <c r="X172" s="1482"/>
      <c r="Y172" s="1482"/>
      <c r="Z172" s="1482"/>
      <c r="AA172" s="1482"/>
      <c r="AB172" s="1479"/>
      <c r="AC172" s="1479"/>
      <c r="AD172" s="1479"/>
      <c r="AE172" s="1479"/>
      <c r="AF172" s="1479"/>
      <c r="AG172" s="1479"/>
      <c r="AH172" s="1479"/>
      <c r="AI172" s="1479"/>
      <c r="AJ172" s="1479"/>
      <c r="AK172" s="1479"/>
      <c r="AL172" s="1479"/>
      <c r="AM172" s="1479"/>
      <c r="AN172" s="1479"/>
      <c r="AO172" s="1479"/>
      <c r="AP172" s="1479"/>
      <c r="AQ172" s="1479"/>
      <c r="AR172" s="1479"/>
      <c r="AS172" s="1479"/>
      <c r="AT172" s="1479"/>
      <c r="AU172" s="1479"/>
      <c r="AV172" s="1479"/>
      <c r="AW172" s="1479"/>
      <c r="AX172" s="1479"/>
      <c r="AY172" s="1479"/>
      <c r="AZ172" s="1479"/>
      <c r="BA172" s="1585"/>
      <c r="BB172" s="1498"/>
      <c r="BC172" s="1479"/>
      <c r="BD172" s="1685"/>
      <c r="BE172" s="1693"/>
      <c r="BF172" s="1475"/>
      <c r="BG172" s="1475"/>
      <c r="BH172" s="1475"/>
      <c r="BI172" s="1475"/>
      <c r="BJ172" s="1475"/>
      <c r="BK172" s="1475"/>
      <c r="BL172" s="1475"/>
      <c r="BM172" s="1475"/>
      <c r="BN172" s="1475"/>
      <c r="BO172" s="1475"/>
      <c r="BP172" s="1475"/>
      <c r="BQ172" s="1475"/>
      <c r="BR172" s="1475"/>
      <c r="BS172" s="1475"/>
      <c r="BT172" s="1475"/>
      <c r="BU172" s="1475"/>
      <c r="BV172" s="1475"/>
      <c r="BW172" s="1475"/>
    </row>
    <row r="173" spans="1:75" ht="15.75" customHeight="1" x14ac:dyDescent="0.25">
      <c r="A173" s="1696"/>
      <c r="B173" s="1709"/>
      <c r="C173" s="1710"/>
      <c r="D173" s="1787"/>
      <c r="E173" s="1787"/>
      <c r="F173" s="1787"/>
      <c r="G173" s="1787"/>
      <c r="H173" s="1787"/>
      <c r="I173" s="1787"/>
      <c r="J173" s="1787"/>
      <c r="K173" s="1787"/>
      <c r="L173" s="1787"/>
      <c r="M173" s="1787"/>
      <c r="N173" s="1787"/>
      <c r="O173" s="1949"/>
      <c r="P173" s="1640"/>
      <c r="Q173" s="1682"/>
      <c r="R173" s="1500"/>
      <c r="S173" s="1476"/>
      <c r="T173" s="1476"/>
      <c r="U173" s="1476"/>
      <c r="V173" s="1482"/>
      <c r="W173" s="1482"/>
      <c r="X173" s="1482"/>
      <c r="Y173" s="1482"/>
      <c r="Z173" s="1482"/>
      <c r="AA173" s="1482"/>
      <c r="AB173" s="1479"/>
      <c r="AC173" s="1479"/>
      <c r="AD173" s="1479"/>
      <c r="AE173" s="1479"/>
      <c r="AF173" s="1479"/>
      <c r="AG173" s="1479"/>
      <c r="AH173" s="1479"/>
      <c r="AI173" s="1479"/>
      <c r="AJ173" s="1479"/>
      <c r="AK173" s="1479"/>
      <c r="AL173" s="1479"/>
      <c r="AM173" s="1479"/>
      <c r="AN173" s="1479"/>
      <c r="AO173" s="1479"/>
      <c r="AP173" s="1479"/>
      <c r="AQ173" s="1479"/>
      <c r="AR173" s="1479"/>
      <c r="AS173" s="1479"/>
      <c r="AT173" s="1479"/>
      <c r="AU173" s="1479"/>
      <c r="AV173" s="1479"/>
      <c r="AW173" s="1479"/>
      <c r="AX173" s="1479"/>
      <c r="AY173" s="1479"/>
      <c r="AZ173" s="1479"/>
      <c r="BA173" s="1585"/>
      <c r="BB173" s="1585"/>
      <c r="BC173" s="1479"/>
      <c r="BD173" s="1685"/>
      <c r="BE173" s="1685"/>
      <c r="BF173" s="1475"/>
      <c r="BG173" s="1475"/>
      <c r="BH173" s="1475"/>
      <c r="BI173" s="1475"/>
      <c r="BJ173" s="1475"/>
      <c r="BK173" s="1475"/>
      <c r="BL173" s="1475"/>
      <c r="BM173" s="1475"/>
      <c r="BN173" s="1475"/>
      <c r="BO173" s="1475"/>
      <c r="BP173" s="1475"/>
      <c r="BQ173" s="1475"/>
      <c r="BR173" s="1475"/>
      <c r="BS173" s="1475"/>
      <c r="BT173" s="1475"/>
      <c r="BU173" s="1475"/>
      <c r="BV173" s="1475"/>
      <c r="BW173" s="1475"/>
    </row>
    <row r="174" spans="1:75" ht="15.75" customHeight="1" x14ac:dyDescent="0.25">
      <c r="A174" s="1699"/>
      <c r="B174" s="1707"/>
      <c r="C174" s="1708"/>
      <c r="D174" s="1787"/>
      <c r="E174" s="1787"/>
      <c r="F174" s="1787"/>
      <c r="G174" s="1787"/>
      <c r="H174" s="1787"/>
      <c r="I174" s="1787"/>
      <c r="J174" s="1787"/>
      <c r="K174" s="1787"/>
      <c r="L174" s="1787"/>
      <c r="M174" s="1787"/>
      <c r="N174" s="1787"/>
      <c r="O174" s="1949"/>
      <c r="P174" s="1641"/>
      <c r="Q174" s="1682"/>
      <c r="R174" s="1500"/>
      <c r="S174" s="1476"/>
      <c r="T174" s="1476"/>
      <c r="U174" s="1476"/>
      <c r="V174" s="1482"/>
      <c r="W174" s="1482"/>
      <c r="X174" s="1482"/>
      <c r="Y174" s="1482"/>
      <c r="Z174" s="1482"/>
      <c r="AA174" s="1482"/>
      <c r="AB174" s="1479"/>
      <c r="AC174" s="1479"/>
      <c r="AD174" s="1479"/>
      <c r="AE174" s="1479"/>
      <c r="AF174" s="1479"/>
      <c r="AG174" s="1479"/>
      <c r="AH174" s="1479"/>
      <c r="AI174" s="1479"/>
      <c r="AJ174" s="1479"/>
      <c r="AK174" s="1479"/>
      <c r="AL174" s="1479"/>
      <c r="AM174" s="1479"/>
      <c r="AN174" s="1479"/>
      <c r="AO174" s="1479"/>
      <c r="AP174" s="1479"/>
      <c r="AQ174" s="1479"/>
      <c r="AR174" s="1479"/>
      <c r="AS174" s="1479"/>
      <c r="AT174" s="1479"/>
      <c r="AU174" s="1479"/>
      <c r="AV174" s="1479"/>
      <c r="AW174" s="1479"/>
      <c r="AX174" s="1479"/>
      <c r="AY174" s="1479"/>
      <c r="AZ174" s="1479"/>
      <c r="BA174" s="1585"/>
      <c r="BB174" s="1585"/>
      <c r="BC174" s="1479"/>
      <c r="BD174" s="1685"/>
      <c r="BE174" s="1685"/>
      <c r="BF174" s="1475"/>
      <c r="BG174" s="1475"/>
      <c r="BH174" s="1475"/>
      <c r="BI174" s="1475"/>
      <c r="BJ174" s="1475"/>
      <c r="BK174" s="1475"/>
      <c r="BL174" s="1475"/>
      <c r="BM174" s="1475"/>
      <c r="BN174" s="1475"/>
      <c r="BO174" s="1475"/>
      <c r="BP174" s="1475"/>
      <c r="BQ174" s="1475"/>
      <c r="BR174" s="1475"/>
      <c r="BS174" s="1475"/>
      <c r="BT174" s="1475"/>
      <c r="BU174" s="1475"/>
      <c r="BV174" s="1475"/>
      <c r="BW174" s="1475"/>
    </row>
    <row r="175" spans="1:75" ht="15.75" customHeight="1" x14ac:dyDescent="0.25">
      <c r="A175" s="1696"/>
      <c r="B175" s="1515"/>
      <c r="C175" s="1724"/>
      <c r="D175" s="1787"/>
      <c r="E175" s="1787"/>
      <c r="F175" s="1787"/>
      <c r="G175" s="1787"/>
      <c r="H175" s="1787"/>
      <c r="I175" s="1787"/>
      <c r="J175" s="1787"/>
      <c r="K175" s="1787"/>
      <c r="L175" s="1787"/>
      <c r="M175" s="1787"/>
      <c r="N175" s="1787"/>
      <c r="O175" s="1949"/>
      <c r="P175" s="1651"/>
      <c r="Q175" s="1682"/>
      <c r="R175" s="1500"/>
      <c r="S175" s="1476"/>
      <c r="T175" s="1476"/>
      <c r="U175" s="1476"/>
      <c r="V175" s="1482"/>
      <c r="W175" s="1482"/>
      <c r="X175" s="1482"/>
      <c r="Y175" s="1482"/>
      <c r="Z175" s="1482"/>
      <c r="AA175" s="1482"/>
      <c r="AB175" s="1479"/>
      <c r="AC175" s="1479"/>
      <c r="AD175" s="1479"/>
      <c r="AE175" s="1479"/>
      <c r="AF175" s="1479"/>
      <c r="AG175" s="1479"/>
      <c r="AH175" s="1479"/>
      <c r="AI175" s="1479"/>
      <c r="AJ175" s="1479"/>
      <c r="AK175" s="1479"/>
      <c r="AL175" s="1479"/>
      <c r="AM175" s="1479"/>
      <c r="AN175" s="1479"/>
      <c r="AO175" s="1479"/>
      <c r="AP175" s="1479"/>
      <c r="AQ175" s="1479"/>
      <c r="AR175" s="1479"/>
      <c r="AS175" s="1479"/>
      <c r="AT175" s="1479"/>
      <c r="AU175" s="1479"/>
      <c r="AV175" s="1479"/>
      <c r="AW175" s="1479"/>
      <c r="AX175" s="1479"/>
      <c r="AY175" s="1479"/>
      <c r="AZ175" s="1479"/>
      <c r="BA175" s="1585"/>
      <c r="BB175" s="1585"/>
      <c r="BC175" s="1479"/>
      <c r="BD175" s="1685"/>
      <c r="BE175" s="1685"/>
      <c r="BF175" s="1475"/>
      <c r="BG175" s="1475"/>
      <c r="BH175" s="1475"/>
      <c r="BI175" s="1475"/>
      <c r="BJ175" s="1475"/>
      <c r="BK175" s="1475"/>
      <c r="BL175" s="1475"/>
      <c r="BM175" s="1475"/>
      <c r="BN175" s="1475"/>
      <c r="BO175" s="1475"/>
      <c r="BP175" s="1475"/>
      <c r="BQ175" s="1475"/>
      <c r="BR175" s="1475"/>
      <c r="BS175" s="1475"/>
      <c r="BT175" s="1475"/>
      <c r="BU175" s="1475"/>
      <c r="BV175" s="1475"/>
      <c r="BW175" s="1475"/>
    </row>
    <row r="176" spans="1:75" ht="15.75" customHeight="1" x14ac:dyDescent="0.25">
      <c r="A176" s="1699"/>
      <c r="B176" s="1715"/>
      <c r="C176" s="1723"/>
      <c r="D176" s="1787"/>
      <c r="E176" s="1787"/>
      <c r="F176" s="1787"/>
      <c r="G176" s="1787"/>
      <c r="H176" s="1787"/>
      <c r="I176" s="1787"/>
      <c r="J176" s="1787"/>
      <c r="K176" s="1787"/>
      <c r="L176" s="1787"/>
      <c r="M176" s="1787"/>
      <c r="N176" s="1787"/>
      <c r="O176" s="1949"/>
      <c r="P176" s="1632"/>
      <c r="Q176" s="1682"/>
      <c r="R176" s="1500"/>
      <c r="S176" s="1476"/>
      <c r="T176" s="1476"/>
      <c r="U176" s="1476"/>
      <c r="V176" s="1482"/>
      <c r="W176" s="1482"/>
      <c r="X176" s="1482"/>
      <c r="Y176" s="1482"/>
      <c r="Z176" s="1482"/>
      <c r="AA176" s="1482"/>
      <c r="AB176" s="1479"/>
      <c r="AC176" s="1479"/>
      <c r="AD176" s="1479"/>
      <c r="AE176" s="1479"/>
      <c r="AF176" s="1479"/>
      <c r="AG176" s="1479"/>
      <c r="AH176" s="1479"/>
      <c r="AI176" s="1479"/>
      <c r="AJ176" s="1479"/>
      <c r="AK176" s="1479"/>
      <c r="AL176" s="1479"/>
      <c r="AM176" s="1479"/>
      <c r="AN176" s="1479"/>
      <c r="AO176" s="1479"/>
      <c r="AP176" s="1479"/>
      <c r="AQ176" s="1479"/>
      <c r="AR176" s="1479"/>
      <c r="AS176" s="1479"/>
      <c r="AT176" s="1479"/>
      <c r="AU176" s="1479"/>
      <c r="AV176" s="1479"/>
      <c r="AW176" s="1479"/>
      <c r="AX176" s="1479"/>
      <c r="AY176" s="1479"/>
      <c r="AZ176" s="1479"/>
      <c r="BA176" s="1585"/>
      <c r="BB176" s="1585"/>
      <c r="BC176" s="1479"/>
      <c r="BD176" s="1685"/>
      <c r="BE176" s="1685"/>
      <c r="BF176" s="1475"/>
      <c r="BG176" s="1475"/>
      <c r="BH176" s="1475"/>
      <c r="BI176" s="1475"/>
      <c r="BJ176" s="1475"/>
      <c r="BK176" s="1475"/>
      <c r="BL176" s="1475"/>
      <c r="BM176" s="1475"/>
      <c r="BN176" s="1475"/>
      <c r="BO176" s="1475"/>
      <c r="BP176" s="1475"/>
      <c r="BQ176" s="1475"/>
      <c r="BR176" s="1475"/>
      <c r="BS176" s="1475"/>
      <c r="BT176" s="1475"/>
      <c r="BU176" s="1475"/>
      <c r="BV176" s="1475"/>
      <c r="BW176" s="1475"/>
    </row>
    <row r="177" spans="1:75" ht="15.75" customHeight="1" x14ac:dyDescent="0.25">
      <c r="A177" s="1696"/>
      <c r="B177" s="1709"/>
      <c r="C177" s="1710"/>
      <c r="D177" s="1787"/>
      <c r="E177" s="1787"/>
      <c r="F177" s="1787"/>
      <c r="G177" s="1787"/>
      <c r="H177" s="1787"/>
      <c r="I177" s="1787"/>
      <c r="J177" s="1787"/>
      <c r="K177" s="1787"/>
      <c r="L177" s="1787"/>
      <c r="M177" s="1787"/>
      <c r="N177" s="1787"/>
      <c r="O177" s="1949"/>
      <c r="P177" s="1640"/>
      <c r="Q177" s="1682"/>
      <c r="R177" s="1500"/>
      <c r="S177" s="1476"/>
      <c r="T177" s="1476"/>
      <c r="U177" s="1476"/>
      <c r="V177" s="1482"/>
      <c r="W177" s="1482"/>
      <c r="X177" s="1482"/>
      <c r="Y177" s="1482"/>
      <c r="Z177" s="1482"/>
      <c r="AA177" s="1482"/>
      <c r="AB177" s="1479"/>
      <c r="AC177" s="1479"/>
      <c r="AD177" s="1479"/>
      <c r="AE177" s="1479"/>
      <c r="AF177" s="1479"/>
      <c r="AG177" s="1479"/>
      <c r="AH177" s="1479"/>
      <c r="AI177" s="1479"/>
      <c r="AJ177" s="1479"/>
      <c r="AK177" s="1479"/>
      <c r="AL177" s="1479"/>
      <c r="AM177" s="1479"/>
      <c r="AN177" s="1479"/>
      <c r="AO177" s="1479"/>
      <c r="AP177" s="1479"/>
      <c r="AQ177" s="1479"/>
      <c r="AR177" s="1479"/>
      <c r="AS177" s="1479"/>
      <c r="AT177" s="1479"/>
      <c r="AU177" s="1479"/>
      <c r="AV177" s="1479"/>
      <c r="AW177" s="1479"/>
      <c r="AX177" s="1479"/>
      <c r="AY177" s="1479"/>
      <c r="AZ177" s="1479"/>
      <c r="BA177" s="1585"/>
      <c r="BB177" s="1585"/>
      <c r="BC177" s="1479"/>
      <c r="BD177" s="1685"/>
      <c r="BE177" s="1685"/>
      <c r="BF177" s="1475"/>
      <c r="BG177" s="1475"/>
      <c r="BH177" s="1475"/>
      <c r="BI177" s="1475"/>
      <c r="BJ177" s="1475"/>
      <c r="BK177" s="1475"/>
      <c r="BL177" s="1475"/>
      <c r="BM177" s="1475"/>
      <c r="BN177" s="1475"/>
      <c r="BO177" s="1475"/>
      <c r="BP177" s="1475"/>
      <c r="BQ177" s="1475"/>
      <c r="BR177" s="1475"/>
      <c r="BS177" s="1475"/>
      <c r="BT177" s="1475"/>
      <c r="BU177" s="1475"/>
      <c r="BV177" s="1475"/>
      <c r="BW177" s="1475"/>
    </row>
    <row r="178" spans="1:75" ht="15.75" customHeight="1" x14ac:dyDescent="0.25">
      <c r="A178" s="1699"/>
      <c r="B178" s="1707"/>
      <c r="C178" s="1708"/>
      <c r="D178" s="1787"/>
      <c r="E178" s="1787"/>
      <c r="F178" s="1787"/>
      <c r="G178" s="1787"/>
      <c r="H178" s="1787"/>
      <c r="I178" s="1787"/>
      <c r="J178" s="1787"/>
      <c r="K178" s="1787"/>
      <c r="L178" s="1787"/>
      <c r="M178" s="1787"/>
      <c r="N178" s="1787"/>
      <c r="O178" s="1949"/>
      <c r="P178" s="1641"/>
      <c r="Q178" s="1682"/>
      <c r="R178" s="1500"/>
      <c r="S178" s="1476"/>
      <c r="T178" s="1476"/>
      <c r="U178" s="1476"/>
      <c r="V178" s="1482"/>
      <c r="W178" s="1482"/>
      <c r="X178" s="1482"/>
      <c r="Y178" s="1482"/>
      <c r="Z178" s="1482"/>
      <c r="AA178" s="1482"/>
      <c r="AB178" s="1479"/>
      <c r="AC178" s="1479"/>
      <c r="AD178" s="1479"/>
      <c r="AE178" s="1479"/>
      <c r="AF178" s="1479"/>
      <c r="AG178" s="1479"/>
      <c r="AH178" s="1479"/>
      <c r="AI178" s="1479"/>
      <c r="AJ178" s="1479"/>
      <c r="AK178" s="1479"/>
      <c r="AL178" s="1479"/>
      <c r="AM178" s="1479"/>
      <c r="AN178" s="1479"/>
      <c r="AO178" s="1479"/>
      <c r="AP178" s="1479"/>
      <c r="AQ178" s="1479"/>
      <c r="AR178" s="1479"/>
      <c r="AS178" s="1479"/>
      <c r="AT178" s="1479"/>
      <c r="AU178" s="1479"/>
      <c r="AV178" s="1479"/>
      <c r="AW178" s="1479"/>
      <c r="AX178" s="1479"/>
      <c r="AY178" s="1479"/>
      <c r="AZ178" s="1479"/>
      <c r="BA178" s="1585"/>
      <c r="BB178" s="1585"/>
      <c r="BC178" s="1479"/>
      <c r="BD178" s="1685"/>
      <c r="BE178" s="1685"/>
      <c r="BF178" s="1475"/>
      <c r="BG178" s="1475"/>
      <c r="BH178" s="1475"/>
      <c r="BI178" s="1475"/>
      <c r="BJ178" s="1475"/>
      <c r="BK178" s="1475"/>
      <c r="BL178" s="1475"/>
      <c r="BM178" s="1475"/>
      <c r="BN178" s="1475"/>
      <c r="BO178" s="1475"/>
      <c r="BP178" s="1475"/>
      <c r="BQ178" s="1475"/>
      <c r="BR178" s="1475"/>
      <c r="BS178" s="1475"/>
      <c r="BT178" s="1475"/>
      <c r="BU178" s="1475"/>
      <c r="BV178" s="1475"/>
      <c r="BW178" s="1475"/>
    </row>
    <row r="179" spans="1:75" ht="15.75" customHeight="1" x14ac:dyDescent="0.25">
      <c r="A179" s="1696"/>
      <c r="B179" s="1515"/>
      <c r="C179" s="1724"/>
      <c r="D179" s="1787"/>
      <c r="E179" s="1787"/>
      <c r="F179" s="1787"/>
      <c r="G179" s="1787"/>
      <c r="H179" s="1787"/>
      <c r="I179" s="1787"/>
      <c r="J179" s="1787"/>
      <c r="K179" s="1787"/>
      <c r="L179" s="1787"/>
      <c r="M179" s="1787"/>
      <c r="N179" s="1787"/>
      <c r="O179" s="1949"/>
      <c r="P179" s="1651"/>
      <c r="Q179" s="1682"/>
      <c r="R179" s="1500"/>
      <c r="S179" s="1476"/>
      <c r="T179" s="1476"/>
      <c r="U179" s="1476"/>
      <c r="V179" s="1482"/>
      <c r="W179" s="1482"/>
      <c r="X179" s="1482"/>
      <c r="Y179" s="1482"/>
      <c r="Z179" s="1482"/>
      <c r="AA179" s="1482"/>
      <c r="AB179" s="1479"/>
      <c r="AC179" s="1479"/>
      <c r="AD179" s="1479"/>
      <c r="AE179" s="1479"/>
      <c r="AF179" s="1479"/>
      <c r="AG179" s="1479"/>
      <c r="AH179" s="1479"/>
      <c r="AI179" s="1479"/>
      <c r="AJ179" s="1479"/>
      <c r="AK179" s="1479"/>
      <c r="AL179" s="1479"/>
      <c r="AM179" s="1479"/>
      <c r="AN179" s="1479"/>
      <c r="AO179" s="1479"/>
      <c r="AP179" s="1479"/>
      <c r="AQ179" s="1479"/>
      <c r="AR179" s="1479"/>
      <c r="AS179" s="1479"/>
      <c r="AT179" s="1479"/>
      <c r="AU179" s="1479"/>
      <c r="AV179" s="1479"/>
      <c r="AW179" s="1479"/>
      <c r="AX179" s="1479"/>
      <c r="AY179" s="1479"/>
      <c r="AZ179" s="1479"/>
      <c r="BA179" s="1585"/>
      <c r="BB179" s="1585"/>
      <c r="BC179" s="1479"/>
      <c r="BD179" s="1685"/>
      <c r="BE179" s="1685"/>
      <c r="BF179" s="1475"/>
      <c r="BG179" s="1475"/>
      <c r="BH179" s="1475"/>
      <c r="BI179" s="1475"/>
      <c r="BJ179" s="1475"/>
      <c r="BK179" s="1475"/>
      <c r="BL179" s="1475"/>
      <c r="BM179" s="1475"/>
      <c r="BN179" s="1475"/>
      <c r="BO179" s="1475"/>
      <c r="BP179" s="1475"/>
      <c r="BQ179" s="1475"/>
      <c r="BR179" s="1475"/>
      <c r="BS179" s="1475"/>
      <c r="BT179" s="1475"/>
      <c r="BU179" s="1475"/>
      <c r="BV179" s="1475"/>
      <c r="BW179" s="1475"/>
    </row>
    <row r="180" spans="1:75" ht="15.75" customHeight="1" x14ac:dyDescent="0.25">
      <c r="A180" s="1699"/>
      <c r="B180" s="1707"/>
      <c r="C180" s="1708"/>
      <c r="D180" s="1787"/>
      <c r="E180" s="1787"/>
      <c r="F180" s="1787"/>
      <c r="G180" s="1787"/>
      <c r="H180" s="1787"/>
      <c r="I180" s="1787"/>
      <c r="J180" s="1787"/>
      <c r="K180" s="1787"/>
      <c r="L180" s="1787"/>
      <c r="M180" s="1787"/>
      <c r="N180" s="1787"/>
      <c r="O180" s="1949"/>
      <c r="P180" s="1641"/>
      <c r="Q180" s="1682"/>
      <c r="R180" s="1500"/>
      <c r="S180" s="1476"/>
      <c r="T180" s="1476"/>
      <c r="U180" s="1476"/>
      <c r="V180" s="1482"/>
      <c r="W180" s="1482"/>
      <c r="X180" s="1482"/>
      <c r="Y180" s="1482"/>
      <c r="Z180" s="1482"/>
      <c r="AA180" s="1482"/>
      <c r="AB180" s="1479"/>
      <c r="AC180" s="1479"/>
      <c r="AD180" s="1479"/>
      <c r="AE180" s="1479"/>
      <c r="AF180" s="1479"/>
      <c r="AG180" s="1479"/>
      <c r="AH180" s="1479"/>
      <c r="AI180" s="1479"/>
      <c r="AJ180" s="1479"/>
      <c r="AK180" s="1479"/>
      <c r="AL180" s="1479"/>
      <c r="AM180" s="1479"/>
      <c r="AN180" s="1479"/>
      <c r="AO180" s="1479"/>
      <c r="AP180" s="1479"/>
      <c r="AQ180" s="1479"/>
      <c r="AR180" s="1479"/>
      <c r="AS180" s="1479"/>
      <c r="AT180" s="1479"/>
      <c r="AU180" s="1479"/>
      <c r="AV180" s="1479"/>
      <c r="AW180" s="1479"/>
      <c r="AX180" s="1479"/>
      <c r="AY180" s="1479"/>
      <c r="AZ180" s="1479"/>
      <c r="BA180" s="1585"/>
      <c r="BB180" s="1585"/>
      <c r="BC180" s="1479"/>
      <c r="BD180" s="1685"/>
      <c r="BE180" s="1685"/>
      <c r="BF180" s="1475"/>
      <c r="BG180" s="1475"/>
      <c r="BH180" s="1475"/>
      <c r="BI180" s="1475"/>
      <c r="BJ180" s="1475"/>
      <c r="BK180" s="1475"/>
      <c r="BL180" s="1475"/>
      <c r="BM180" s="1475"/>
      <c r="BN180" s="1475"/>
      <c r="BO180" s="1475"/>
      <c r="BP180" s="1475"/>
      <c r="BQ180" s="1475"/>
      <c r="BR180" s="1475"/>
      <c r="BS180" s="1475"/>
      <c r="BT180" s="1475"/>
      <c r="BU180" s="1475"/>
      <c r="BV180" s="1475"/>
      <c r="BW180" s="1475"/>
    </row>
    <row r="181" spans="1:75" ht="15.75" x14ac:dyDescent="0.25">
      <c r="A181" s="1556"/>
      <c r="B181" s="1540"/>
      <c r="C181" s="1540"/>
      <c r="D181" s="1787"/>
      <c r="E181" s="1787"/>
      <c r="F181" s="1787"/>
      <c r="G181" s="1787"/>
      <c r="H181" s="1787"/>
      <c r="I181" s="1787"/>
      <c r="J181" s="1787"/>
      <c r="K181" s="1787"/>
      <c r="L181" s="1787"/>
      <c r="M181" s="1787"/>
      <c r="N181" s="1787"/>
      <c r="O181" s="1949"/>
      <c r="P181" s="1500"/>
      <c r="Q181" s="1500"/>
      <c r="R181" s="1502"/>
      <c r="S181" s="1476"/>
      <c r="T181" s="1476"/>
      <c r="U181" s="1476"/>
      <c r="V181" s="1476"/>
      <c r="W181" s="1476"/>
      <c r="X181" s="1482"/>
      <c r="Y181" s="1491"/>
      <c r="Z181" s="1491"/>
      <c r="AA181" s="1482"/>
      <c r="AB181" s="1476"/>
      <c r="AC181" s="1476"/>
      <c r="AD181" s="1476"/>
      <c r="AE181" s="1476"/>
      <c r="AF181" s="1476"/>
      <c r="AG181" s="1476"/>
      <c r="AH181" s="1476"/>
      <c r="AI181" s="1476"/>
      <c r="AJ181" s="1476"/>
      <c r="AK181" s="1476"/>
      <c r="AL181" s="1476"/>
      <c r="AM181" s="1476"/>
      <c r="AN181" s="1476"/>
      <c r="AO181" s="1476"/>
      <c r="AP181" s="1476"/>
      <c r="AQ181" s="1476"/>
      <c r="AR181" s="1476"/>
      <c r="AS181" s="1476"/>
      <c r="AT181" s="1476"/>
      <c r="AU181" s="1476"/>
      <c r="AV181" s="1476"/>
      <c r="AW181" s="1476"/>
      <c r="AX181" s="1476"/>
      <c r="AY181" s="1476"/>
      <c r="AZ181" s="1476"/>
      <c r="BA181" s="1482"/>
      <c r="BB181" s="1476"/>
      <c r="BC181" s="1476"/>
      <c r="BD181" s="1476"/>
      <c r="BE181" s="1476"/>
      <c r="BF181" s="1475"/>
      <c r="BG181" s="1475"/>
      <c r="BH181" s="1475"/>
      <c r="BI181" s="1475"/>
      <c r="BJ181" s="1475"/>
      <c r="BK181" s="1475"/>
      <c r="BL181" s="1475"/>
      <c r="BM181" s="1475"/>
      <c r="BN181" s="1475"/>
      <c r="BO181" s="1475"/>
      <c r="BP181" s="1475"/>
      <c r="BQ181" s="1475"/>
      <c r="BR181" s="1475"/>
      <c r="BS181" s="1475"/>
      <c r="BT181" s="1475"/>
      <c r="BU181" s="1475"/>
      <c r="BV181" s="1475"/>
      <c r="BW181" s="1475"/>
    </row>
    <row r="182" spans="1:75" ht="15" customHeight="1" x14ac:dyDescent="0.25">
      <c r="A182" s="1701"/>
      <c r="B182" s="1702"/>
      <c r="C182" s="1703"/>
      <c r="D182" s="1787"/>
      <c r="E182" s="1787"/>
      <c r="F182" s="1787"/>
      <c r="G182" s="1787"/>
      <c r="H182" s="1787"/>
      <c r="I182" s="1787"/>
      <c r="J182" s="1787"/>
      <c r="K182" s="1787"/>
      <c r="L182" s="1787"/>
      <c r="M182" s="1787"/>
      <c r="N182" s="1787"/>
      <c r="O182" s="1949"/>
      <c r="P182" s="1517"/>
      <c r="Q182" s="1502"/>
      <c r="R182" s="1536"/>
      <c r="S182" s="1476"/>
      <c r="T182" s="1476"/>
      <c r="U182" s="1476"/>
      <c r="V182" s="1476"/>
      <c r="W182" s="1482"/>
      <c r="X182" s="1491"/>
      <c r="Y182" s="1491"/>
      <c r="Z182" s="1482"/>
      <c r="AA182" s="1482"/>
      <c r="AB182" s="1479"/>
      <c r="AC182" s="1479"/>
      <c r="AD182" s="1479"/>
      <c r="AE182" s="1479"/>
      <c r="AF182" s="1479"/>
      <c r="AG182" s="1479"/>
      <c r="AH182" s="1479"/>
      <c r="AI182" s="1479"/>
      <c r="AJ182" s="1479"/>
      <c r="AK182" s="1479"/>
      <c r="AL182" s="1479"/>
      <c r="AM182" s="1479"/>
      <c r="AN182" s="1479"/>
      <c r="AO182" s="1479"/>
      <c r="AP182" s="1479"/>
      <c r="AQ182" s="1479"/>
      <c r="AR182" s="1479"/>
      <c r="AS182" s="1479"/>
      <c r="AT182" s="1479"/>
      <c r="AU182" s="1479"/>
      <c r="AV182" s="1479"/>
      <c r="AW182" s="1479"/>
      <c r="AX182" s="1479"/>
      <c r="AY182" s="1479"/>
      <c r="AZ182" s="1479"/>
      <c r="BA182" s="1476"/>
      <c r="BB182" s="1476"/>
      <c r="BC182" s="1476"/>
      <c r="BD182" s="1476"/>
      <c r="BE182" s="1479"/>
      <c r="BF182" s="1475"/>
      <c r="BG182" s="1475"/>
      <c r="BH182" s="1475"/>
      <c r="BI182" s="1475"/>
      <c r="BJ182" s="1475"/>
      <c r="BK182" s="1475"/>
      <c r="BL182" s="1475"/>
      <c r="BM182" s="1475"/>
      <c r="BN182" s="1475"/>
      <c r="BO182" s="1475"/>
      <c r="BP182" s="1475"/>
      <c r="BQ182" s="1475"/>
      <c r="BR182" s="1475"/>
      <c r="BS182" s="1475"/>
      <c r="BT182" s="1475"/>
      <c r="BU182" s="1475"/>
      <c r="BV182" s="1475"/>
      <c r="BW182" s="1475"/>
    </row>
    <row r="183" spans="1:75" ht="15.75" x14ac:dyDescent="0.25">
      <c r="A183" s="1704"/>
      <c r="B183" s="1705"/>
      <c r="C183" s="1706"/>
      <c r="D183" s="1787"/>
      <c r="E183" s="1787"/>
      <c r="F183" s="1787"/>
      <c r="G183" s="1787"/>
      <c r="H183" s="1787"/>
      <c r="I183" s="1787"/>
      <c r="J183" s="1787"/>
      <c r="K183" s="1787"/>
      <c r="L183" s="1787"/>
      <c r="M183" s="1787"/>
      <c r="N183" s="1787"/>
      <c r="O183" s="1949"/>
      <c r="P183" s="1517"/>
      <c r="Q183" s="1502"/>
      <c r="R183" s="1536"/>
      <c r="S183" s="1476"/>
      <c r="T183" s="1476"/>
      <c r="U183" s="1476"/>
      <c r="V183" s="1476"/>
      <c r="W183" s="1482"/>
      <c r="X183" s="1491"/>
      <c r="Y183" s="1491"/>
      <c r="Z183" s="1482"/>
      <c r="AA183" s="1482"/>
      <c r="AB183" s="1479"/>
      <c r="AC183" s="1479"/>
      <c r="AD183" s="1479"/>
      <c r="AE183" s="1479"/>
      <c r="AF183" s="1479"/>
      <c r="AG183" s="1479"/>
      <c r="AH183" s="1479"/>
      <c r="AI183" s="1479"/>
      <c r="AJ183" s="1479"/>
      <c r="AK183" s="1479"/>
      <c r="AL183" s="1479"/>
      <c r="AM183" s="1479"/>
      <c r="AN183" s="1479"/>
      <c r="AO183" s="1479"/>
      <c r="AP183" s="1479"/>
      <c r="AQ183" s="1479"/>
      <c r="AR183" s="1479"/>
      <c r="AS183" s="1479"/>
      <c r="AT183" s="1479"/>
      <c r="AU183" s="1479"/>
      <c r="AV183" s="1479"/>
      <c r="AW183" s="1479"/>
      <c r="AX183" s="1479"/>
      <c r="AY183" s="1479"/>
      <c r="AZ183" s="1479"/>
      <c r="BA183" s="1476"/>
      <c r="BB183" s="1476"/>
      <c r="BC183" s="1476"/>
      <c r="BD183" s="1476"/>
      <c r="BE183" s="1479"/>
      <c r="BF183" s="1475"/>
      <c r="BG183" s="1475"/>
      <c r="BH183" s="1475"/>
      <c r="BI183" s="1475"/>
      <c r="BJ183" s="1475"/>
      <c r="BK183" s="1475"/>
      <c r="BL183" s="1475"/>
      <c r="BM183" s="1475"/>
      <c r="BN183" s="1475"/>
      <c r="BO183" s="1475"/>
      <c r="BP183" s="1475"/>
      <c r="BQ183" s="1475"/>
      <c r="BR183" s="1475"/>
      <c r="BS183" s="1475"/>
      <c r="BT183" s="1475"/>
      <c r="BU183" s="1475"/>
      <c r="BV183" s="1475"/>
      <c r="BW183" s="1475"/>
    </row>
    <row r="184" spans="1:75" ht="15" customHeight="1" x14ac:dyDescent="0.25">
      <c r="A184" s="1709"/>
      <c r="B184" s="1721"/>
      <c r="C184" s="1710"/>
      <c r="D184" s="1787"/>
      <c r="E184" s="1787"/>
      <c r="F184" s="1787"/>
      <c r="G184" s="1787"/>
      <c r="H184" s="1787"/>
      <c r="I184" s="1787"/>
      <c r="J184" s="1787"/>
      <c r="K184" s="1787"/>
      <c r="L184" s="1787"/>
      <c r="M184" s="1787"/>
      <c r="N184" s="1787"/>
      <c r="O184" s="1949"/>
      <c r="P184" s="1510"/>
      <c r="Q184" s="1502"/>
      <c r="R184" s="1536"/>
      <c r="S184" s="1476"/>
      <c r="T184" s="1476"/>
      <c r="U184" s="1476"/>
      <c r="V184" s="1476"/>
      <c r="W184" s="1482"/>
      <c r="X184" s="1491"/>
      <c r="Y184" s="1491"/>
      <c r="Z184" s="1482"/>
      <c r="AA184" s="1482"/>
      <c r="AB184" s="1479"/>
      <c r="AC184" s="1479"/>
      <c r="AD184" s="1479"/>
      <c r="AE184" s="1479"/>
      <c r="AF184" s="1479"/>
      <c r="AG184" s="1479"/>
      <c r="AH184" s="1479"/>
      <c r="AI184" s="1479"/>
      <c r="AJ184" s="1479"/>
      <c r="AK184" s="1479"/>
      <c r="AL184" s="1479"/>
      <c r="AM184" s="1479"/>
      <c r="AN184" s="1479"/>
      <c r="AO184" s="1479"/>
      <c r="AP184" s="1479"/>
      <c r="AQ184" s="1479"/>
      <c r="AR184" s="1479"/>
      <c r="AS184" s="1479"/>
      <c r="AT184" s="1479"/>
      <c r="AU184" s="1479"/>
      <c r="AV184" s="1479"/>
      <c r="AW184" s="1479"/>
      <c r="AX184" s="1479"/>
      <c r="AY184" s="1479"/>
      <c r="AZ184" s="1479"/>
      <c r="BA184" s="1498"/>
      <c r="BB184" s="1585"/>
      <c r="BC184" s="1476"/>
      <c r="BD184" s="1693"/>
      <c r="BE184" s="1685"/>
      <c r="BF184" s="1475"/>
      <c r="BG184" s="1475"/>
      <c r="BH184" s="1475"/>
      <c r="BI184" s="1475"/>
      <c r="BJ184" s="1475"/>
      <c r="BK184" s="1475"/>
      <c r="BL184" s="1475"/>
      <c r="BM184" s="1475"/>
      <c r="BN184" s="1475"/>
      <c r="BO184" s="1475"/>
      <c r="BP184" s="1475"/>
      <c r="BQ184" s="1475"/>
      <c r="BR184" s="1475"/>
      <c r="BS184" s="1475"/>
      <c r="BT184" s="1475"/>
      <c r="BU184" s="1475"/>
      <c r="BV184" s="1475"/>
      <c r="BW184" s="1475"/>
    </row>
    <row r="185" spans="1:75" ht="15" customHeight="1" x14ac:dyDescent="0.25">
      <c r="A185" s="1509"/>
      <c r="B185" s="1714"/>
      <c r="C185" s="1711"/>
      <c r="D185" s="1787"/>
      <c r="E185" s="1787"/>
      <c r="F185" s="1787"/>
      <c r="G185" s="1787"/>
      <c r="H185" s="1787"/>
      <c r="I185" s="1787"/>
      <c r="J185" s="1787"/>
      <c r="K185" s="1787"/>
      <c r="L185" s="1787"/>
      <c r="M185" s="1787"/>
      <c r="N185" s="1787"/>
      <c r="O185" s="1949"/>
      <c r="P185" s="1510"/>
      <c r="Q185" s="1502"/>
      <c r="R185" s="1536"/>
      <c r="S185" s="1476"/>
      <c r="T185" s="1476"/>
      <c r="U185" s="1476"/>
      <c r="V185" s="1476"/>
      <c r="W185" s="1482"/>
      <c r="X185" s="1491"/>
      <c r="Y185" s="1491"/>
      <c r="Z185" s="1482"/>
      <c r="AA185" s="1482"/>
      <c r="AB185" s="1479"/>
      <c r="AC185" s="1479"/>
      <c r="AD185" s="1479"/>
      <c r="AE185" s="1479"/>
      <c r="AF185" s="1479"/>
      <c r="AG185" s="1479"/>
      <c r="AH185" s="1479"/>
      <c r="AI185" s="1479"/>
      <c r="AJ185" s="1479"/>
      <c r="AK185" s="1479"/>
      <c r="AL185" s="1479"/>
      <c r="AM185" s="1479"/>
      <c r="AN185" s="1479"/>
      <c r="AO185" s="1479"/>
      <c r="AP185" s="1479"/>
      <c r="AQ185" s="1479"/>
      <c r="AR185" s="1479"/>
      <c r="AS185" s="1479"/>
      <c r="AT185" s="1479"/>
      <c r="AU185" s="1479"/>
      <c r="AV185" s="1479"/>
      <c r="AW185" s="1479"/>
      <c r="AX185" s="1479"/>
      <c r="AY185" s="1479"/>
      <c r="AZ185" s="1479"/>
      <c r="BA185" s="1585"/>
      <c r="BB185" s="1585"/>
      <c r="BC185" s="1476"/>
      <c r="BD185" s="1685"/>
      <c r="BE185" s="1685"/>
      <c r="BF185" s="1475"/>
      <c r="BG185" s="1475"/>
      <c r="BH185" s="1475"/>
      <c r="BI185" s="1475"/>
      <c r="BJ185" s="1475"/>
      <c r="BK185" s="1475"/>
      <c r="BL185" s="1475"/>
      <c r="BM185" s="1475"/>
      <c r="BN185" s="1475"/>
      <c r="BO185" s="1475"/>
      <c r="BP185" s="1475"/>
      <c r="BQ185" s="1475"/>
      <c r="BR185" s="1475"/>
      <c r="BS185" s="1475"/>
      <c r="BT185" s="1475"/>
      <c r="BU185" s="1475"/>
      <c r="BV185" s="1475"/>
      <c r="BW185" s="1475"/>
    </row>
    <row r="186" spans="1:75" ht="15" customHeight="1" x14ac:dyDescent="0.25">
      <c r="A186" s="1509"/>
      <c r="B186" s="1714"/>
      <c r="C186" s="1711"/>
      <c r="D186" s="1787"/>
      <c r="E186" s="1787"/>
      <c r="F186" s="1787"/>
      <c r="G186" s="1787"/>
      <c r="H186" s="1787"/>
      <c r="I186" s="1787"/>
      <c r="J186" s="1787"/>
      <c r="K186" s="1787"/>
      <c r="L186" s="1787"/>
      <c r="M186" s="1787"/>
      <c r="N186" s="1787"/>
      <c r="O186" s="1949"/>
      <c r="P186" s="1510"/>
      <c r="Q186" s="1502"/>
      <c r="R186" s="1536"/>
      <c r="S186" s="1476"/>
      <c r="T186" s="1476"/>
      <c r="U186" s="1476"/>
      <c r="V186" s="1476"/>
      <c r="W186" s="1482"/>
      <c r="X186" s="1491"/>
      <c r="Y186" s="1491"/>
      <c r="Z186" s="1482"/>
      <c r="AA186" s="1482"/>
      <c r="AB186" s="1479"/>
      <c r="AC186" s="1479"/>
      <c r="AD186" s="1479"/>
      <c r="AE186" s="1479"/>
      <c r="AF186" s="1479"/>
      <c r="AG186" s="1479"/>
      <c r="AH186" s="1479"/>
      <c r="AI186" s="1479"/>
      <c r="AJ186" s="1479"/>
      <c r="AK186" s="1479"/>
      <c r="AL186" s="1479"/>
      <c r="AM186" s="1479"/>
      <c r="AN186" s="1479"/>
      <c r="AO186" s="1479"/>
      <c r="AP186" s="1479"/>
      <c r="AQ186" s="1479"/>
      <c r="AR186" s="1479"/>
      <c r="AS186" s="1479"/>
      <c r="AT186" s="1479"/>
      <c r="AU186" s="1479"/>
      <c r="AV186" s="1479"/>
      <c r="AW186" s="1479"/>
      <c r="AX186" s="1479"/>
      <c r="AY186" s="1479"/>
      <c r="AZ186" s="1479"/>
      <c r="BA186" s="1585"/>
      <c r="BB186" s="1585"/>
      <c r="BC186" s="1476"/>
      <c r="BD186" s="1685"/>
      <c r="BE186" s="1685"/>
      <c r="BF186" s="1475"/>
      <c r="BG186" s="1475"/>
      <c r="BH186" s="1475"/>
      <c r="BI186" s="1475"/>
      <c r="BJ186" s="1475"/>
      <c r="BK186" s="1475"/>
      <c r="BL186" s="1475"/>
      <c r="BM186" s="1475"/>
      <c r="BN186" s="1475"/>
      <c r="BO186" s="1475"/>
      <c r="BP186" s="1475"/>
      <c r="BQ186" s="1475"/>
      <c r="BR186" s="1475"/>
      <c r="BS186" s="1475"/>
      <c r="BT186" s="1475"/>
      <c r="BU186" s="1475"/>
      <c r="BV186" s="1475"/>
      <c r="BW186" s="1475"/>
    </row>
    <row r="187" spans="1:75" ht="15" customHeight="1" x14ac:dyDescent="0.25">
      <c r="A187" s="1509"/>
      <c r="B187" s="1714"/>
      <c r="C187" s="1711"/>
      <c r="D187" s="1787"/>
      <c r="E187" s="1787"/>
      <c r="F187" s="1787"/>
      <c r="G187" s="1787"/>
      <c r="H187" s="1787"/>
      <c r="I187" s="1787"/>
      <c r="J187" s="1787"/>
      <c r="K187" s="1787"/>
      <c r="L187" s="1787"/>
      <c r="M187" s="1787"/>
      <c r="N187" s="1787"/>
      <c r="O187" s="1949"/>
      <c r="P187" s="1510"/>
      <c r="Q187" s="1502"/>
      <c r="R187" s="1536"/>
      <c r="S187" s="1476"/>
      <c r="T187" s="1476"/>
      <c r="U187" s="1476"/>
      <c r="V187" s="1476"/>
      <c r="W187" s="1482"/>
      <c r="X187" s="1491"/>
      <c r="Y187" s="1491"/>
      <c r="Z187" s="1482"/>
      <c r="AA187" s="1482"/>
      <c r="AB187" s="1479"/>
      <c r="AC187" s="1479"/>
      <c r="AD187" s="1479"/>
      <c r="AE187" s="1479"/>
      <c r="AF187" s="1479"/>
      <c r="AG187" s="1479"/>
      <c r="AH187" s="1479"/>
      <c r="AI187" s="1479"/>
      <c r="AJ187" s="1479"/>
      <c r="AK187" s="1479"/>
      <c r="AL187" s="1479"/>
      <c r="AM187" s="1479"/>
      <c r="AN187" s="1479"/>
      <c r="AO187" s="1479"/>
      <c r="AP187" s="1479"/>
      <c r="AQ187" s="1479"/>
      <c r="AR187" s="1479"/>
      <c r="AS187" s="1479"/>
      <c r="AT187" s="1479"/>
      <c r="AU187" s="1479"/>
      <c r="AV187" s="1479"/>
      <c r="AW187" s="1479"/>
      <c r="AX187" s="1479"/>
      <c r="AY187" s="1479"/>
      <c r="AZ187" s="1479"/>
      <c r="BA187" s="1585"/>
      <c r="BB187" s="1585"/>
      <c r="BC187" s="1476"/>
      <c r="BD187" s="1685"/>
      <c r="BE187" s="1685"/>
      <c r="BF187" s="1475"/>
      <c r="BG187" s="1475"/>
      <c r="BH187" s="1475"/>
      <c r="BI187" s="1475"/>
      <c r="BJ187" s="1475"/>
      <c r="BK187" s="1475"/>
      <c r="BL187" s="1475"/>
      <c r="BM187" s="1475"/>
      <c r="BN187" s="1475"/>
      <c r="BO187" s="1475"/>
      <c r="BP187" s="1475"/>
      <c r="BQ187" s="1475"/>
      <c r="BR187" s="1475"/>
      <c r="BS187" s="1475"/>
      <c r="BT187" s="1475"/>
      <c r="BU187" s="1475"/>
      <c r="BV187" s="1475"/>
      <c r="BW187" s="1475"/>
    </row>
    <row r="188" spans="1:75" ht="15" customHeight="1" x14ac:dyDescent="0.25">
      <c r="A188" s="1715"/>
      <c r="B188" s="1722"/>
      <c r="C188" s="1723"/>
      <c r="D188" s="1787"/>
      <c r="E188" s="1787"/>
      <c r="F188" s="1787"/>
      <c r="G188" s="1787"/>
      <c r="H188" s="1787"/>
      <c r="I188" s="1787"/>
      <c r="J188" s="1787"/>
      <c r="K188" s="1787"/>
      <c r="L188" s="1787"/>
      <c r="M188" s="1787"/>
      <c r="N188" s="1787"/>
      <c r="O188" s="1949"/>
      <c r="P188" s="1510"/>
      <c r="Q188" s="1502"/>
      <c r="R188" s="1536"/>
      <c r="S188" s="1476"/>
      <c r="T188" s="1476"/>
      <c r="U188" s="1476"/>
      <c r="V188" s="1476"/>
      <c r="W188" s="1482"/>
      <c r="X188" s="1491"/>
      <c r="Y188" s="1491"/>
      <c r="Z188" s="1482"/>
      <c r="AA188" s="1482"/>
      <c r="AB188" s="1479"/>
      <c r="AC188" s="1479"/>
      <c r="AD188" s="1479"/>
      <c r="AE188" s="1479"/>
      <c r="AF188" s="1479"/>
      <c r="AG188" s="1479"/>
      <c r="AH188" s="1479"/>
      <c r="AI188" s="1479"/>
      <c r="AJ188" s="1479"/>
      <c r="AK188" s="1479"/>
      <c r="AL188" s="1479"/>
      <c r="AM188" s="1479"/>
      <c r="AN188" s="1479"/>
      <c r="AO188" s="1479"/>
      <c r="AP188" s="1479"/>
      <c r="AQ188" s="1479"/>
      <c r="AR188" s="1479"/>
      <c r="AS188" s="1479"/>
      <c r="AT188" s="1479"/>
      <c r="AU188" s="1479"/>
      <c r="AV188" s="1479"/>
      <c r="AW188" s="1479"/>
      <c r="AX188" s="1479"/>
      <c r="AY188" s="1479"/>
      <c r="AZ188" s="1479"/>
      <c r="BA188" s="1585"/>
      <c r="BB188" s="1585"/>
      <c r="BC188" s="1476"/>
      <c r="BD188" s="1685"/>
      <c r="BE188" s="1685"/>
      <c r="BF188" s="1475"/>
      <c r="BG188" s="1475"/>
      <c r="BH188" s="1475"/>
      <c r="BI188" s="1475"/>
      <c r="BJ188" s="1475"/>
      <c r="BK188" s="1475"/>
      <c r="BL188" s="1475"/>
      <c r="BM188" s="1475"/>
      <c r="BN188" s="1475"/>
      <c r="BO188" s="1475"/>
      <c r="BP188" s="1475"/>
      <c r="BQ188" s="1475"/>
      <c r="BR188" s="1475"/>
      <c r="BS188" s="1475"/>
      <c r="BT188" s="1475"/>
      <c r="BU188" s="1475"/>
      <c r="BV188" s="1475"/>
      <c r="BW188" s="1475"/>
    </row>
    <row r="189" spans="1:75" ht="15.75" x14ac:dyDescent="0.25">
      <c r="A189" s="1718"/>
      <c r="B189" s="1719"/>
      <c r="C189" s="1720"/>
      <c r="D189" s="1787"/>
      <c r="E189" s="1787"/>
      <c r="F189" s="1787"/>
      <c r="G189" s="1787"/>
      <c r="H189" s="1787"/>
      <c r="I189" s="1787"/>
      <c r="J189" s="1787"/>
      <c r="K189" s="1787"/>
      <c r="L189" s="1787"/>
      <c r="M189" s="1787"/>
      <c r="N189" s="1787"/>
      <c r="O189" s="1949"/>
      <c r="P189" s="1580"/>
      <c r="Q189" s="1581"/>
      <c r="R189" s="1582"/>
      <c r="S189" s="1691"/>
      <c r="T189" s="1691"/>
      <c r="U189" s="1691"/>
      <c r="V189" s="1691"/>
      <c r="W189" s="1691"/>
      <c r="X189" s="1691"/>
      <c r="Y189" s="1691"/>
      <c r="Z189" s="1691"/>
      <c r="AA189" s="1691"/>
      <c r="AB189" s="1692"/>
      <c r="AC189" s="1692"/>
      <c r="AD189" s="1692"/>
      <c r="AE189" s="1692"/>
      <c r="AF189" s="1692"/>
      <c r="AG189" s="1692"/>
      <c r="AH189" s="1692"/>
      <c r="AI189" s="1692"/>
      <c r="AJ189" s="1692"/>
      <c r="AK189" s="1692"/>
      <c r="AL189" s="1692"/>
      <c r="AM189" s="1692"/>
      <c r="AN189" s="1692"/>
      <c r="AO189" s="1692"/>
      <c r="AP189" s="1692"/>
      <c r="AQ189" s="1692"/>
      <c r="AR189" s="1692"/>
      <c r="AS189" s="1692"/>
      <c r="AT189" s="1692"/>
      <c r="AU189" s="1692"/>
      <c r="AV189" s="1692"/>
      <c r="AW189" s="1692"/>
      <c r="AX189" s="1692"/>
      <c r="AY189" s="1692"/>
      <c r="AZ189" s="1692"/>
      <c r="BA189" s="1585"/>
      <c r="BB189" s="1585"/>
      <c r="BC189" s="1692"/>
      <c r="BD189" s="1685"/>
      <c r="BE189" s="1685"/>
      <c r="BF189" s="1475"/>
      <c r="BG189" s="1475"/>
      <c r="BH189" s="1475"/>
      <c r="BI189" s="1475"/>
      <c r="BJ189" s="1475"/>
      <c r="BK189" s="1475"/>
      <c r="BL189" s="1475"/>
      <c r="BM189" s="1475"/>
      <c r="BN189" s="1475"/>
      <c r="BO189" s="1475"/>
      <c r="BP189" s="1475"/>
      <c r="BQ189" s="1475"/>
      <c r="BR189" s="1475"/>
      <c r="BS189" s="1475"/>
      <c r="BT189" s="1475"/>
      <c r="BU189" s="1475"/>
      <c r="BV189" s="1475"/>
      <c r="BW189" s="1475"/>
    </row>
    <row r="190" spans="1:75" ht="15.75" x14ac:dyDescent="0.25">
      <c r="A190" s="1601"/>
      <c r="B190" s="1602"/>
      <c r="C190" s="1602"/>
      <c r="D190" s="1787"/>
      <c r="E190" s="1787"/>
      <c r="F190" s="1787"/>
      <c r="G190" s="1787"/>
      <c r="H190" s="1787"/>
      <c r="I190" s="1787"/>
      <c r="J190" s="1787"/>
      <c r="K190" s="1787"/>
      <c r="L190" s="1787"/>
      <c r="M190" s="1787"/>
      <c r="N190" s="1787"/>
      <c r="O190" s="1949"/>
      <c r="P190" s="1482"/>
      <c r="Q190" s="1482"/>
      <c r="R190" s="1476"/>
      <c r="S190" s="1476"/>
      <c r="T190" s="1476"/>
      <c r="U190" s="1476"/>
      <c r="V190" s="1476"/>
      <c r="W190" s="1476"/>
      <c r="X190" s="1476"/>
      <c r="Y190" s="1476"/>
      <c r="Z190" s="1476"/>
      <c r="AA190" s="1476"/>
      <c r="AB190" s="1476"/>
      <c r="AC190" s="1476"/>
      <c r="AD190" s="1476"/>
      <c r="AE190" s="1476"/>
      <c r="AF190" s="1476"/>
      <c r="AG190" s="1476"/>
      <c r="AH190" s="1476"/>
      <c r="AI190" s="1476"/>
      <c r="AJ190" s="1476"/>
      <c r="AK190" s="1476"/>
      <c r="AL190" s="1476"/>
      <c r="AM190" s="1476"/>
      <c r="AN190" s="1476"/>
      <c r="AO190" s="1476"/>
      <c r="AP190" s="1476"/>
      <c r="AQ190" s="1476"/>
      <c r="AR190" s="1476"/>
      <c r="AS190" s="1476"/>
      <c r="AT190" s="1476"/>
      <c r="AU190" s="1476"/>
      <c r="AV190" s="1476"/>
      <c r="AW190" s="1476"/>
      <c r="AX190" s="1476"/>
      <c r="AY190" s="1476"/>
      <c r="AZ190" s="1476"/>
      <c r="BA190" s="1476"/>
      <c r="BB190" s="1476"/>
      <c r="BC190" s="1476"/>
      <c r="BD190" s="1476"/>
      <c r="BE190" s="1476"/>
      <c r="BF190" s="1475"/>
      <c r="BG190" s="1475"/>
      <c r="BH190" s="1475"/>
      <c r="BI190" s="1475"/>
      <c r="BJ190" s="1475"/>
      <c r="BK190" s="1475"/>
      <c r="BL190" s="1475"/>
      <c r="BM190" s="1475"/>
      <c r="BN190" s="1475"/>
      <c r="BO190" s="1475"/>
      <c r="BP190" s="1475"/>
      <c r="BQ190" s="1475"/>
      <c r="BR190" s="1475"/>
      <c r="BS190" s="1475"/>
      <c r="BT190" s="1475"/>
      <c r="BU190" s="1475"/>
      <c r="BV190" s="1475"/>
      <c r="BW190" s="1475"/>
    </row>
    <row r="191" spans="1:75" ht="15" customHeight="1" x14ac:dyDescent="0.25">
      <c r="A191" s="1696"/>
      <c r="B191" s="1696"/>
      <c r="C191" s="1497"/>
      <c r="D191" s="1787"/>
      <c r="E191" s="1787"/>
      <c r="F191" s="1787"/>
      <c r="G191" s="1787"/>
      <c r="H191" s="1787"/>
      <c r="I191" s="1787"/>
      <c r="J191" s="1787"/>
      <c r="K191" s="1787"/>
      <c r="L191" s="1787"/>
      <c r="M191" s="1787"/>
      <c r="N191" s="1787"/>
      <c r="O191" s="1949"/>
      <c r="P191" s="1482"/>
      <c r="Q191" s="1482"/>
      <c r="R191" s="1476"/>
      <c r="S191" s="1476"/>
      <c r="T191" s="1476"/>
      <c r="U191" s="1476"/>
      <c r="V191" s="1476"/>
      <c r="W191" s="1476"/>
      <c r="X191" s="1476"/>
      <c r="Y191" s="1476"/>
      <c r="Z191" s="1476"/>
      <c r="AA191" s="1476"/>
      <c r="AB191" s="1476"/>
      <c r="AC191" s="1476"/>
      <c r="AD191" s="1476"/>
      <c r="AE191" s="1476"/>
      <c r="AF191" s="1476"/>
      <c r="AG191" s="1476"/>
      <c r="AH191" s="1476"/>
      <c r="AI191" s="1476"/>
      <c r="AJ191" s="1476"/>
      <c r="AK191" s="1476"/>
      <c r="AL191" s="1476"/>
      <c r="AM191" s="1476"/>
      <c r="AN191" s="1476"/>
      <c r="AO191" s="1476"/>
      <c r="AP191" s="1476"/>
      <c r="AQ191" s="1476"/>
      <c r="AR191" s="1476"/>
      <c r="AS191" s="1476"/>
      <c r="AT191" s="1476"/>
      <c r="AU191" s="1476"/>
      <c r="AV191" s="1476"/>
      <c r="AW191" s="1476"/>
      <c r="AX191" s="1476"/>
      <c r="AY191" s="1476"/>
      <c r="AZ191" s="1476"/>
      <c r="BA191" s="1476"/>
      <c r="BB191" s="1476"/>
      <c r="BC191" s="1476"/>
      <c r="BD191" s="1476"/>
      <c r="BE191" s="1476"/>
      <c r="BF191" s="1475"/>
      <c r="BG191" s="1475"/>
      <c r="BH191" s="1475"/>
      <c r="BI191" s="1475"/>
      <c r="BJ191" s="1475"/>
      <c r="BK191" s="1475"/>
      <c r="BL191" s="1475"/>
      <c r="BM191" s="1475"/>
      <c r="BN191" s="1475"/>
      <c r="BO191" s="1475"/>
      <c r="BP191" s="1475"/>
      <c r="BQ191" s="1475"/>
      <c r="BR191" s="1475"/>
      <c r="BS191" s="1475"/>
      <c r="BT191" s="1475"/>
      <c r="BU191" s="1475"/>
      <c r="BV191" s="1475"/>
      <c r="BW191" s="1475"/>
    </row>
    <row r="192" spans="1:75" ht="15" customHeight="1" x14ac:dyDescent="0.25">
      <c r="A192" s="1698"/>
      <c r="B192" s="1698"/>
      <c r="C192" s="1497"/>
      <c r="D192" s="1787"/>
      <c r="E192" s="1787"/>
      <c r="F192" s="1787"/>
      <c r="G192" s="1787"/>
      <c r="H192" s="1787"/>
      <c r="I192" s="1787"/>
      <c r="J192" s="1787"/>
      <c r="K192" s="1787"/>
      <c r="L192" s="1787"/>
      <c r="M192" s="1787"/>
      <c r="N192" s="1787"/>
      <c r="O192" s="1949"/>
      <c r="P192" s="1482"/>
      <c r="Q192" s="1482"/>
      <c r="R192" s="1476"/>
      <c r="S192" s="1476"/>
      <c r="T192" s="1476"/>
      <c r="U192" s="1476"/>
      <c r="V192" s="1476"/>
      <c r="W192" s="1476"/>
      <c r="X192" s="1476"/>
      <c r="Y192" s="1476"/>
      <c r="Z192" s="1476"/>
      <c r="AA192" s="1476"/>
      <c r="AB192" s="1476"/>
      <c r="AC192" s="1476"/>
      <c r="AD192" s="1476"/>
      <c r="AE192" s="1476"/>
      <c r="AF192" s="1476"/>
      <c r="AG192" s="1476"/>
      <c r="AH192" s="1476"/>
      <c r="AI192" s="1476"/>
      <c r="AJ192" s="1476"/>
      <c r="AK192" s="1476"/>
      <c r="AL192" s="1476"/>
      <c r="AM192" s="1476"/>
      <c r="AN192" s="1476"/>
      <c r="AO192" s="1476"/>
      <c r="AP192" s="1476"/>
      <c r="AQ192" s="1476"/>
      <c r="AR192" s="1476"/>
      <c r="AS192" s="1476"/>
      <c r="AT192" s="1476"/>
      <c r="AU192" s="1476"/>
      <c r="AV192" s="1476"/>
      <c r="AW192" s="1476"/>
      <c r="AX192" s="1476"/>
      <c r="AY192" s="1476"/>
      <c r="AZ192" s="1476"/>
      <c r="BA192" s="1476"/>
      <c r="BB192" s="1476"/>
      <c r="BC192" s="1476"/>
      <c r="BD192" s="1476"/>
      <c r="BE192" s="1476"/>
      <c r="BF192" s="1475"/>
      <c r="BG192" s="1475"/>
      <c r="BH192" s="1475"/>
      <c r="BI192" s="1475"/>
      <c r="BJ192" s="1475"/>
      <c r="BK192" s="1475"/>
      <c r="BL192" s="1475"/>
      <c r="BM192" s="1475"/>
      <c r="BN192" s="1475"/>
      <c r="BO192" s="1475"/>
      <c r="BP192" s="1475"/>
      <c r="BQ192" s="1475"/>
      <c r="BR192" s="1475"/>
      <c r="BS192" s="1475"/>
      <c r="BT192" s="1475"/>
      <c r="BU192" s="1475"/>
      <c r="BV192" s="1475"/>
      <c r="BW192" s="1475"/>
    </row>
    <row r="193" spans="1:75" ht="15" customHeight="1" x14ac:dyDescent="0.25">
      <c r="A193" s="1782"/>
      <c r="B193" s="1782"/>
      <c r="C193" s="1782"/>
      <c r="D193" s="1787"/>
      <c r="E193" s="1787"/>
      <c r="F193" s="1787"/>
      <c r="G193" s="1787"/>
      <c r="H193" s="1787"/>
      <c r="I193" s="1787"/>
      <c r="J193" s="1787"/>
      <c r="K193" s="1787"/>
      <c r="L193" s="1787"/>
      <c r="M193" s="1787"/>
      <c r="N193" s="1787"/>
      <c r="O193" s="1949"/>
      <c r="P193" s="1782"/>
      <c r="Q193" s="1782"/>
      <c r="R193" s="1782"/>
      <c r="S193" s="1782"/>
      <c r="T193" s="1782"/>
      <c r="U193" s="1782"/>
      <c r="V193" s="1782"/>
      <c r="W193" s="1782"/>
      <c r="X193" s="1782"/>
      <c r="Y193" s="1782"/>
      <c r="Z193" s="1782"/>
      <c r="AA193" s="1782"/>
      <c r="AB193" s="1782"/>
      <c r="AC193" s="1782"/>
      <c r="AD193" s="1782"/>
      <c r="AE193" s="1782"/>
      <c r="AF193" s="1782"/>
      <c r="AG193" s="1782"/>
      <c r="AH193" s="1782"/>
      <c r="AI193" s="1782"/>
      <c r="AJ193" s="1782"/>
      <c r="AK193" s="1782"/>
      <c r="AL193" s="1782"/>
      <c r="AM193" s="1782"/>
      <c r="AN193" s="1782"/>
      <c r="AO193" s="1782"/>
      <c r="AP193" s="1782"/>
      <c r="AQ193" s="1782"/>
      <c r="AR193" s="1782"/>
      <c r="AS193" s="1782"/>
      <c r="AT193" s="1782"/>
      <c r="AU193" s="1782"/>
      <c r="AV193" s="1782"/>
      <c r="AW193" s="1782"/>
      <c r="AX193" s="1782"/>
      <c r="AY193" s="1782"/>
      <c r="AZ193" s="1782"/>
      <c r="BA193" s="1782"/>
      <c r="BB193" s="1782"/>
      <c r="BC193" s="1782"/>
      <c r="BD193" s="1782"/>
      <c r="BE193" s="1782"/>
      <c r="BF193" s="1782"/>
      <c r="BG193" s="1782"/>
      <c r="BH193" s="1782"/>
      <c r="BI193" s="1782"/>
      <c r="BJ193" s="1782"/>
      <c r="BK193" s="1782"/>
      <c r="BL193" s="1782"/>
      <c r="BM193" s="1782"/>
      <c r="BN193" s="1782"/>
      <c r="BO193" s="1782"/>
      <c r="BP193" s="1782"/>
      <c r="BQ193" s="1782"/>
      <c r="BR193" s="1782"/>
      <c r="BS193" s="1782"/>
      <c r="BT193" s="1782"/>
      <c r="BU193" s="1475"/>
      <c r="BV193" s="1475"/>
      <c r="BW193" s="1475"/>
    </row>
    <row r="194" spans="1:75" ht="15.75" x14ac:dyDescent="0.25">
      <c r="A194" s="1782"/>
      <c r="B194" s="1782"/>
      <c r="C194" s="1782"/>
      <c r="D194" s="1787"/>
      <c r="E194" s="1787"/>
      <c r="F194" s="1787"/>
      <c r="G194" s="1787"/>
      <c r="H194" s="1787"/>
      <c r="I194" s="1787"/>
      <c r="J194" s="1787"/>
      <c r="K194" s="1787"/>
      <c r="L194" s="1787"/>
      <c r="M194" s="1787"/>
      <c r="N194" s="1787"/>
      <c r="O194" s="1949"/>
      <c r="P194" s="1782"/>
      <c r="Q194" s="1782"/>
      <c r="R194" s="1782"/>
      <c r="S194" s="1782"/>
      <c r="T194" s="1782"/>
      <c r="U194" s="1782"/>
      <c r="V194" s="1782"/>
      <c r="W194" s="1782"/>
      <c r="X194" s="1782"/>
      <c r="Y194" s="1782"/>
      <c r="Z194" s="1782"/>
      <c r="AA194" s="1782"/>
      <c r="AB194" s="1782"/>
      <c r="AC194" s="1782"/>
      <c r="AD194" s="1782"/>
      <c r="AE194" s="1782"/>
      <c r="AF194" s="1782"/>
      <c r="AG194" s="1782"/>
      <c r="AH194" s="1782"/>
      <c r="AI194" s="1782"/>
      <c r="AJ194" s="1782"/>
      <c r="AK194" s="1782"/>
      <c r="AL194" s="1782"/>
      <c r="AM194" s="1782"/>
      <c r="AN194" s="1782"/>
      <c r="AO194" s="1782"/>
      <c r="AP194" s="1782"/>
      <c r="AQ194" s="1782"/>
      <c r="AR194" s="1782"/>
      <c r="AS194" s="1782"/>
      <c r="AT194" s="1782"/>
      <c r="AU194" s="1782"/>
      <c r="AV194" s="1782"/>
      <c r="AW194" s="1782"/>
      <c r="AX194" s="1782"/>
      <c r="AY194" s="1782"/>
      <c r="AZ194" s="1782"/>
      <c r="BA194" s="1782"/>
      <c r="BB194" s="1782"/>
      <c r="BC194" s="1782"/>
      <c r="BD194" s="1782"/>
      <c r="BE194" s="1782"/>
      <c r="BF194" s="1782"/>
      <c r="BG194" s="1782"/>
      <c r="BH194" s="1782"/>
      <c r="BI194" s="1782"/>
      <c r="BJ194" s="1782"/>
      <c r="BK194" s="1782"/>
      <c r="BL194" s="1782"/>
      <c r="BM194" s="1782"/>
      <c r="BN194" s="1782"/>
      <c r="BO194" s="1782"/>
      <c r="BP194" s="1782"/>
      <c r="BQ194" s="1782"/>
      <c r="BR194" s="1782"/>
      <c r="BS194" s="1782"/>
      <c r="BT194" s="1782"/>
      <c r="BU194" s="1475"/>
      <c r="BV194" s="1475"/>
      <c r="BW194" s="1475"/>
    </row>
    <row r="195" spans="1:75" ht="15.75" x14ac:dyDescent="0.25">
      <c r="A195" s="1782"/>
      <c r="B195" s="1782"/>
      <c r="C195" s="1782"/>
      <c r="D195" s="1787"/>
      <c r="E195" s="1787"/>
      <c r="F195" s="1787"/>
      <c r="G195" s="1787"/>
      <c r="H195" s="1787"/>
      <c r="I195" s="1787"/>
      <c r="J195" s="1787"/>
      <c r="K195" s="1787"/>
      <c r="L195" s="1787"/>
      <c r="M195" s="1787"/>
      <c r="N195" s="1787"/>
      <c r="O195" s="1949"/>
      <c r="P195" s="1782"/>
      <c r="Q195" s="1782"/>
      <c r="R195" s="1782"/>
      <c r="S195" s="1782"/>
      <c r="T195" s="1782"/>
      <c r="U195" s="1782"/>
      <c r="V195" s="1782"/>
      <c r="W195" s="1782"/>
      <c r="X195" s="1782"/>
      <c r="Y195" s="1782"/>
      <c r="Z195" s="1782"/>
      <c r="AA195" s="1782"/>
      <c r="AB195" s="1782"/>
      <c r="AC195" s="1782"/>
      <c r="AD195" s="1782"/>
      <c r="AE195" s="1782"/>
      <c r="AF195" s="1782"/>
      <c r="AG195" s="1782"/>
      <c r="AH195" s="1782"/>
      <c r="AI195" s="1782"/>
      <c r="AJ195" s="1782"/>
      <c r="AK195" s="1782"/>
      <c r="AL195" s="1782"/>
      <c r="AM195" s="1782"/>
      <c r="AN195" s="1782"/>
      <c r="AO195" s="1782"/>
      <c r="AP195" s="1782"/>
      <c r="AQ195" s="1782"/>
      <c r="AR195" s="1782"/>
      <c r="AS195" s="1782"/>
      <c r="AT195" s="1782"/>
      <c r="AU195" s="1782"/>
      <c r="AV195" s="1782"/>
      <c r="AW195" s="1782"/>
      <c r="AX195" s="1782"/>
      <c r="AY195" s="1782"/>
      <c r="AZ195" s="1782"/>
      <c r="BA195" s="1782"/>
      <c r="BB195" s="1782"/>
      <c r="BC195" s="1782"/>
      <c r="BD195" s="1782"/>
      <c r="BE195" s="1782"/>
      <c r="BF195" s="1782"/>
      <c r="BG195" s="1782"/>
      <c r="BH195" s="1782"/>
      <c r="BI195" s="1782"/>
      <c r="BJ195" s="1782"/>
      <c r="BK195" s="1782"/>
      <c r="BL195" s="1782"/>
      <c r="BM195" s="1782"/>
      <c r="BN195" s="1782"/>
      <c r="BO195" s="1782"/>
      <c r="BP195" s="1782"/>
      <c r="BQ195" s="1782"/>
      <c r="BR195" s="1782"/>
      <c r="BS195" s="1782"/>
      <c r="BT195" s="1782"/>
      <c r="BU195" s="1475"/>
      <c r="BV195" s="1475"/>
      <c r="BW195" s="1475"/>
    </row>
    <row r="196" spans="1:75" ht="15.75" x14ac:dyDescent="0.25">
      <c r="A196" s="1782"/>
      <c r="B196" s="1782"/>
      <c r="C196" s="1782"/>
      <c r="D196" s="1787"/>
      <c r="E196" s="1787"/>
      <c r="F196" s="1787"/>
      <c r="G196" s="1787"/>
      <c r="H196" s="1787"/>
      <c r="I196" s="1787"/>
      <c r="J196" s="1787"/>
      <c r="K196" s="1787"/>
      <c r="L196" s="1787"/>
      <c r="M196" s="1787"/>
      <c r="N196" s="1787"/>
      <c r="O196" s="1949"/>
      <c r="P196" s="1782"/>
      <c r="Q196" s="1782"/>
      <c r="R196" s="1782"/>
      <c r="S196" s="1782"/>
      <c r="T196" s="1782"/>
      <c r="U196" s="1782"/>
      <c r="V196" s="1782"/>
      <c r="W196" s="1782"/>
      <c r="X196" s="1782"/>
      <c r="Y196" s="1782"/>
      <c r="Z196" s="1782"/>
      <c r="AA196" s="1782"/>
      <c r="AB196" s="1782"/>
      <c r="AC196" s="1782"/>
      <c r="AD196" s="1782"/>
      <c r="AE196" s="1782"/>
      <c r="AF196" s="1782"/>
      <c r="AG196" s="1782"/>
      <c r="AH196" s="1782"/>
      <c r="AI196" s="1782"/>
      <c r="AJ196" s="1782"/>
      <c r="AK196" s="1782"/>
      <c r="AL196" s="1782"/>
      <c r="AM196" s="1782"/>
      <c r="AN196" s="1782"/>
      <c r="AO196" s="1782"/>
      <c r="AP196" s="1782"/>
      <c r="AQ196" s="1782"/>
      <c r="AR196" s="1782"/>
      <c r="AS196" s="1782"/>
      <c r="AT196" s="1782"/>
      <c r="AU196" s="1782"/>
      <c r="AV196" s="1782"/>
      <c r="AW196" s="1782"/>
      <c r="AX196" s="1782"/>
      <c r="AY196" s="1782"/>
      <c r="AZ196" s="1782"/>
      <c r="BA196" s="1782"/>
      <c r="BB196" s="1782"/>
      <c r="BC196" s="1782"/>
      <c r="BD196" s="1782"/>
      <c r="BE196" s="1782"/>
      <c r="BF196" s="1782"/>
      <c r="BG196" s="1782"/>
      <c r="BH196" s="1782"/>
      <c r="BI196" s="1782"/>
      <c r="BJ196" s="1782"/>
      <c r="BK196" s="1782"/>
      <c r="BL196" s="1782"/>
      <c r="BM196" s="1782"/>
      <c r="BN196" s="1782"/>
      <c r="BO196" s="1782"/>
      <c r="BP196" s="1782"/>
      <c r="BQ196" s="1782"/>
      <c r="BR196" s="1782"/>
      <c r="BS196" s="1782"/>
      <c r="BT196" s="1782"/>
      <c r="BU196" s="1475"/>
      <c r="BV196" s="1475"/>
      <c r="BW196" s="1475"/>
    </row>
    <row r="197" spans="1:75" ht="15.75" x14ac:dyDescent="0.25">
      <c r="A197" s="1782"/>
      <c r="B197" s="1782"/>
      <c r="C197" s="1782"/>
      <c r="D197" s="1787"/>
      <c r="E197" s="1787"/>
      <c r="F197" s="1787"/>
      <c r="G197" s="1787"/>
      <c r="H197" s="1787"/>
      <c r="I197" s="1787"/>
      <c r="J197" s="1787"/>
      <c r="K197" s="1787"/>
      <c r="L197" s="1787"/>
      <c r="M197" s="1787"/>
      <c r="N197" s="1787"/>
      <c r="O197" s="1949"/>
      <c r="P197" s="1782"/>
      <c r="Q197" s="1782"/>
      <c r="R197" s="1782"/>
      <c r="S197" s="1782"/>
      <c r="T197" s="1782"/>
      <c r="U197" s="1782"/>
      <c r="V197" s="1782"/>
      <c r="W197" s="1782"/>
      <c r="X197" s="1782"/>
      <c r="Y197" s="1782"/>
      <c r="Z197" s="1782"/>
      <c r="AA197" s="1782"/>
      <c r="AB197" s="1782"/>
      <c r="AC197" s="1782"/>
      <c r="AD197" s="1782"/>
      <c r="AE197" s="1782"/>
      <c r="AF197" s="1782"/>
      <c r="AG197" s="1782"/>
      <c r="AH197" s="1782"/>
      <c r="AI197" s="1782"/>
      <c r="AJ197" s="1782"/>
      <c r="AK197" s="1782"/>
      <c r="AL197" s="1782"/>
      <c r="AM197" s="1782"/>
      <c r="AN197" s="1782"/>
      <c r="AO197" s="1782"/>
      <c r="AP197" s="1782"/>
      <c r="AQ197" s="1782"/>
      <c r="AR197" s="1782"/>
      <c r="AS197" s="1782"/>
      <c r="AT197" s="1782"/>
      <c r="AU197" s="1782"/>
      <c r="AV197" s="1782"/>
      <c r="AW197" s="1782"/>
      <c r="AX197" s="1782"/>
      <c r="AY197" s="1782"/>
      <c r="AZ197" s="1782"/>
      <c r="BA197" s="1782"/>
      <c r="BB197" s="1782"/>
      <c r="BC197" s="1782"/>
      <c r="BD197" s="1782"/>
      <c r="BE197" s="1782"/>
      <c r="BF197" s="1782"/>
      <c r="BG197" s="1782"/>
      <c r="BH197" s="1782"/>
      <c r="BI197" s="1782"/>
      <c r="BJ197" s="1782"/>
      <c r="BK197" s="1782"/>
      <c r="BL197" s="1782"/>
      <c r="BM197" s="1782"/>
      <c r="BN197" s="1782"/>
      <c r="BO197" s="1782"/>
      <c r="BP197" s="1782"/>
      <c r="BQ197" s="1782"/>
      <c r="BR197" s="1782"/>
      <c r="BS197" s="1782"/>
      <c r="BT197" s="1782"/>
      <c r="BU197" s="1475"/>
      <c r="BV197" s="1475"/>
      <c r="BW197" s="1475"/>
    </row>
    <row r="198" spans="1:75" ht="15.75" x14ac:dyDescent="0.25">
      <c r="A198" s="1782"/>
      <c r="B198" s="1782"/>
      <c r="C198" s="1782"/>
      <c r="D198" s="1787"/>
      <c r="E198" s="1787"/>
      <c r="F198" s="1787"/>
      <c r="G198" s="1787"/>
      <c r="H198" s="1787"/>
      <c r="I198" s="1787"/>
      <c r="J198" s="1787"/>
      <c r="K198" s="1787"/>
      <c r="L198" s="1787"/>
      <c r="M198" s="1787"/>
      <c r="N198" s="1787"/>
      <c r="O198" s="1949"/>
      <c r="P198" s="1782"/>
      <c r="Q198" s="1782"/>
      <c r="R198" s="1782"/>
      <c r="S198" s="1782"/>
      <c r="T198" s="1782"/>
      <c r="U198" s="1782"/>
      <c r="V198" s="1782"/>
      <c r="W198" s="1782"/>
      <c r="X198" s="1782"/>
      <c r="Y198" s="1782"/>
      <c r="Z198" s="1782"/>
      <c r="AA198" s="1782"/>
      <c r="AB198" s="1782"/>
      <c r="AC198" s="1782"/>
      <c r="AD198" s="1782"/>
      <c r="AE198" s="1782"/>
      <c r="AF198" s="1782"/>
      <c r="AG198" s="1782"/>
      <c r="AH198" s="1782"/>
      <c r="AI198" s="1782"/>
      <c r="AJ198" s="1782"/>
      <c r="AK198" s="1782"/>
      <c r="AL198" s="1782"/>
      <c r="AM198" s="1782"/>
      <c r="AN198" s="1782"/>
      <c r="AO198" s="1782"/>
      <c r="AP198" s="1782"/>
      <c r="AQ198" s="1782"/>
      <c r="AR198" s="1782"/>
      <c r="AS198" s="1782"/>
      <c r="AT198" s="1782"/>
      <c r="AU198" s="1782"/>
      <c r="AV198" s="1782"/>
      <c r="AW198" s="1782"/>
      <c r="AX198" s="1782"/>
      <c r="AY198" s="1782"/>
      <c r="AZ198" s="1782"/>
      <c r="BA198" s="1782"/>
      <c r="BB198" s="1782"/>
      <c r="BC198" s="1782"/>
      <c r="BD198" s="1782"/>
      <c r="BE198" s="1782"/>
      <c r="BF198" s="1782"/>
      <c r="BG198" s="1782"/>
      <c r="BH198" s="1782"/>
      <c r="BI198" s="1782"/>
      <c r="BJ198" s="1782"/>
      <c r="BK198" s="1782"/>
      <c r="BL198" s="1782"/>
      <c r="BM198" s="1782"/>
      <c r="BN198" s="1782"/>
      <c r="BO198" s="1782"/>
      <c r="BP198" s="1782"/>
      <c r="BQ198" s="1782"/>
      <c r="BR198" s="1782"/>
      <c r="BS198" s="1782"/>
      <c r="BT198" s="1782"/>
      <c r="BU198" s="1475"/>
      <c r="BV198" s="1475"/>
      <c r="BW198" s="1475"/>
    </row>
    <row r="199" spans="1:75" ht="15.75" x14ac:dyDescent="0.25">
      <c r="A199" s="1782"/>
      <c r="B199" s="1782"/>
      <c r="C199" s="1782"/>
      <c r="D199" s="1787"/>
      <c r="E199" s="1787"/>
      <c r="F199" s="1787"/>
      <c r="G199" s="1787"/>
      <c r="H199" s="1787"/>
      <c r="I199" s="1787"/>
      <c r="J199" s="1787"/>
      <c r="K199" s="1787"/>
      <c r="L199" s="1787"/>
      <c r="M199" s="1787"/>
      <c r="N199" s="1787"/>
      <c r="O199" s="1949"/>
      <c r="P199" s="1782"/>
      <c r="Q199" s="1782"/>
      <c r="R199" s="1782"/>
      <c r="S199" s="1782"/>
      <c r="T199" s="1782"/>
      <c r="U199" s="1782"/>
      <c r="V199" s="1782"/>
      <c r="W199" s="1782"/>
      <c r="X199" s="1782"/>
      <c r="Y199" s="1782"/>
      <c r="Z199" s="1782"/>
      <c r="AA199" s="1782"/>
      <c r="AB199" s="1782"/>
      <c r="AC199" s="1782"/>
      <c r="AD199" s="1782"/>
      <c r="AE199" s="1782"/>
      <c r="AF199" s="1782"/>
      <c r="AG199" s="1782"/>
      <c r="AH199" s="1782"/>
      <c r="AI199" s="1782"/>
      <c r="AJ199" s="1782"/>
      <c r="AK199" s="1782"/>
      <c r="AL199" s="1782"/>
      <c r="AM199" s="1782"/>
      <c r="AN199" s="1782"/>
      <c r="AO199" s="1782"/>
      <c r="AP199" s="1782"/>
      <c r="AQ199" s="1782"/>
      <c r="AR199" s="1782"/>
      <c r="AS199" s="1782"/>
      <c r="AT199" s="1782"/>
      <c r="AU199" s="1782"/>
      <c r="AV199" s="1782"/>
      <c r="AW199" s="1782"/>
      <c r="AX199" s="1782"/>
      <c r="AY199" s="1782"/>
      <c r="AZ199" s="1782"/>
      <c r="BA199" s="1782"/>
      <c r="BB199" s="1782"/>
      <c r="BC199" s="1782"/>
      <c r="BD199" s="1782"/>
      <c r="BE199" s="1782"/>
      <c r="BF199" s="1782"/>
      <c r="BG199" s="1782"/>
      <c r="BH199" s="1782"/>
      <c r="BI199" s="1782"/>
      <c r="BJ199" s="1782"/>
      <c r="BK199" s="1782"/>
      <c r="BL199" s="1782"/>
      <c r="BM199" s="1782"/>
      <c r="BN199" s="1782"/>
      <c r="BO199" s="1782"/>
      <c r="BP199" s="1782"/>
      <c r="BQ199" s="1782"/>
      <c r="BR199" s="1782"/>
      <c r="BS199" s="1782"/>
      <c r="BT199" s="1782"/>
      <c r="BU199" s="1475"/>
      <c r="BV199" s="1475"/>
      <c r="BW199" s="1475"/>
    </row>
    <row r="200" spans="1:75" ht="15.75" x14ac:dyDescent="0.25">
      <c r="A200" s="1948">
        <v>0</v>
      </c>
      <c r="B200" s="1782"/>
      <c r="C200" s="1782"/>
      <c r="D200" s="1787"/>
      <c r="E200" s="1787"/>
      <c r="F200" s="1787"/>
      <c r="G200" s="1787"/>
      <c r="H200" s="1787"/>
      <c r="I200" s="1787"/>
      <c r="J200" s="1787"/>
      <c r="K200" s="1787"/>
      <c r="L200" s="1787"/>
      <c r="M200" s="1787"/>
      <c r="N200" s="1787"/>
      <c r="O200" s="1949"/>
      <c r="P200" s="1782"/>
      <c r="Q200" s="1782"/>
      <c r="R200" s="1782"/>
      <c r="S200" s="1782"/>
      <c r="T200" s="1782"/>
      <c r="U200" s="1782"/>
      <c r="V200" s="1782"/>
      <c r="W200" s="1782"/>
      <c r="X200" s="1782"/>
      <c r="Y200" s="1782"/>
      <c r="Z200" s="1782"/>
      <c r="AA200" s="1782"/>
      <c r="AB200" s="1782"/>
      <c r="AC200" s="1782"/>
      <c r="AD200" s="1782"/>
      <c r="AE200" s="1782"/>
      <c r="AF200" s="1782"/>
      <c r="AG200" s="1782"/>
      <c r="AH200" s="1782"/>
      <c r="AI200" s="1782"/>
      <c r="AJ200" s="1782"/>
      <c r="AK200" s="1782"/>
      <c r="AL200" s="1782"/>
      <c r="AM200" s="1782"/>
      <c r="AN200" s="1782"/>
      <c r="AO200" s="1782"/>
      <c r="AP200" s="1782"/>
      <c r="AQ200" s="1782"/>
      <c r="AR200" s="1782"/>
      <c r="AS200" s="1782"/>
      <c r="AT200" s="1782"/>
      <c r="AU200" s="1782"/>
      <c r="AV200" s="1782"/>
      <c r="AW200" s="1782"/>
      <c r="AX200" s="1782"/>
      <c r="AY200" s="1782"/>
      <c r="AZ200" s="1782"/>
      <c r="BA200" s="1782"/>
      <c r="BB200" s="1782"/>
      <c r="BC200" s="1782"/>
      <c r="BD200" s="1782"/>
      <c r="BE200" s="1782"/>
      <c r="BF200" s="1782"/>
      <c r="BG200" s="1782"/>
      <c r="BH200" s="1782"/>
      <c r="BI200" s="1782"/>
      <c r="BJ200" s="1782"/>
      <c r="BK200" s="1782"/>
      <c r="BL200" s="1782"/>
      <c r="BM200" s="1782"/>
      <c r="BN200" s="1782"/>
      <c r="BO200" s="1782"/>
      <c r="BP200" s="1782"/>
      <c r="BQ200" s="1782"/>
      <c r="BR200" s="1782"/>
      <c r="BS200" s="1782"/>
      <c r="BT200" s="1948">
        <v>0</v>
      </c>
      <c r="BU200" s="1475"/>
      <c r="BV200" s="1475"/>
      <c r="BW200" s="1475"/>
    </row>
    <row r="201" spans="1:75" ht="15.75" x14ac:dyDescent="0.25">
      <c r="A201" s="1782"/>
      <c r="B201" s="1782"/>
      <c r="C201" s="1782"/>
      <c r="D201" s="1787"/>
      <c r="E201" s="1787"/>
      <c r="F201" s="1787"/>
      <c r="G201" s="1787"/>
      <c r="H201" s="1787"/>
      <c r="I201" s="1787"/>
      <c r="J201" s="1787"/>
      <c r="K201" s="1787"/>
      <c r="L201" s="1787"/>
      <c r="M201" s="1787"/>
      <c r="N201" s="1787"/>
      <c r="O201" s="1949"/>
      <c r="P201" s="1782"/>
      <c r="Q201" s="1782"/>
      <c r="R201" s="1782"/>
      <c r="S201" s="1782"/>
      <c r="T201" s="1782"/>
      <c r="U201" s="1782"/>
      <c r="V201" s="1782"/>
      <c r="W201" s="1782"/>
      <c r="X201" s="1782"/>
      <c r="Y201" s="1782"/>
      <c r="Z201" s="1782"/>
      <c r="AA201" s="1782"/>
      <c r="AB201" s="1782"/>
      <c r="AC201" s="1782"/>
      <c r="AD201" s="1782"/>
      <c r="AE201" s="1782"/>
      <c r="AF201" s="1782"/>
      <c r="AG201" s="1782"/>
      <c r="AH201" s="1782"/>
      <c r="AI201" s="1782"/>
      <c r="AJ201" s="1782"/>
      <c r="AK201" s="1782"/>
      <c r="AL201" s="1782"/>
      <c r="AM201" s="1782"/>
      <c r="AN201" s="1782"/>
      <c r="AO201" s="1782"/>
      <c r="AP201" s="1782"/>
      <c r="AQ201" s="1782"/>
      <c r="AR201" s="1782"/>
      <c r="AS201" s="1782"/>
      <c r="AT201" s="1782"/>
      <c r="AU201" s="1782"/>
      <c r="AV201" s="1782"/>
      <c r="AW201" s="1782"/>
      <c r="AX201" s="1782"/>
      <c r="AY201" s="1782"/>
      <c r="AZ201" s="1782"/>
      <c r="BA201" s="1782"/>
      <c r="BB201" s="1782"/>
      <c r="BC201" s="1782"/>
      <c r="BD201" s="1782"/>
      <c r="BE201" s="1782"/>
      <c r="BF201" s="1782"/>
      <c r="BG201" s="1782"/>
      <c r="BH201" s="1782"/>
      <c r="BI201" s="1782"/>
      <c r="BJ201" s="1782"/>
      <c r="BK201" s="1782"/>
      <c r="BL201" s="1782"/>
      <c r="BM201" s="1782"/>
      <c r="BN201" s="1782"/>
      <c r="BO201" s="1782"/>
      <c r="BP201" s="1782"/>
      <c r="BQ201" s="1782"/>
      <c r="BR201" s="1782"/>
      <c r="BS201" s="1782"/>
      <c r="BT201" s="1782"/>
      <c r="BU201" s="1475"/>
      <c r="BV201" s="1475"/>
      <c r="BW201" s="1475"/>
    </row>
    <row r="202" spans="1:75" ht="15.75" x14ac:dyDescent="0.25">
      <c r="A202" s="1782"/>
      <c r="B202" s="1782"/>
      <c r="C202" s="1782"/>
      <c r="D202" s="1787"/>
      <c r="E202" s="1787"/>
      <c r="F202" s="1787"/>
      <c r="G202" s="1787"/>
      <c r="H202" s="1787"/>
      <c r="I202" s="1787"/>
      <c r="J202" s="1787"/>
      <c r="K202" s="1787"/>
      <c r="L202" s="1787"/>
      <c r="M202" s="1787"/>
      <c r="N202" s="1787"/>
      <c r="O202" s="1949"/>
      <c r="P202" s="1782"/>
      <c r="Q202" s="1782"/>
      <c r="R202" s="1782"/>
      <c r="S202" s="1782"/>
      <c r="T202" s="1782"/>
      <c r="U202" s="1782"/>
      <c r="V202" s="1782"/>
      <c r="W202" s="1782"/>
      <c r="X202" s="1782"/>
      <c r="Y202" s="1782"/>
      <c r="Z202" s="1782"/>
      <c r="AA202" s="1782"/>
      <c r="AB202" s="1782"/>
      <c r="AC202" s="1782"/>
      <c r="AD202" s="1782"/>
      <c r="AE202" s="1782"/>
      <c r="AF202" s="1782"/>
      <c r="AG202" s="1782"/>
      <c r="AH202" s="1782"/>
      <c r="AI202" s="1782"/>
      <c r="AJ202" s="1782"/>
      <c r="AK202" s="1782"/>
      <c r="AL202" s="1782"/>
      <c r="AM202" s="1782"/>
      <c r="AN202" s="1782"/>
      <c r="AO202" s="1782"/>
      <c r="AP202" s="1782"/>
      <c r="AQ202" s="1782"/>
      <c r="AR202" s="1782"/>
      <c r="AS202" s="1782"/>
      <c r="AT202" s="1782"/>
      <c r="AU202" s="1782"/>
      <c r="AV202" s="1782"/>
      <c r="AW202" s="1782"/>
      <c r="AX202" s="1782"/>
      <c r="AY202" s="1782"/>
      <c r="AZ202" s="1782"/>
      <c r="BA202" s="1782"/>
      <c r="BB202" s="1782"/>
      <c r="BC202" s="1782"/>
      <c r="BD202" s="1782"/>
      <c r="BE202" s="1782"/>
      <c r="BF202" s="1782"/>
      <c r="BG202" s="1782"/>
      <c r="BH202" s="1782"/>
      <c r="BI202" s="1782"/>
      <c r="BJ202" s="1782"/>
      <c r="BK202" s="1782"/>
      <c r="BL202" s="1782"/>
      <c r="BM202" s="1782"/>
      <c r="BN202" s="1782"/>
      <c r="BO202" s="1782"/>
      <c r="BP202" s="1782"/>
      <c r="BQ202" s="1782"/>
      <c r="BR202" s="1782"/>
      <c r="BS202" s="1782"/>
      <c r="BT202" s="1782"/>
      <c r="BU202" s="1475"/>
      <c r="BV202" s="1475"/>
      <c r="BW202" s="1475"/>
    </row>
    <row r="203" spans="1:75" ht="15.75" x14ac:dyDescent="0.25">
      <c r="A203" s="1782"/>
      <c r="B203" s="1782"/>
      <c r="C203" s="1782"/>
      <c r="D203" s="1787"/>
      <c r="E203" s="1787"/>
      <c r="F203" s="1787"/>
      <c r="G203" s="1787"/>
      <c r="H203" s="1787"/>
      <c r="I203" s="1787"/>
      <c r="J203" s="1787"/>
      <c r="K203" s="1787"/>
      <c r="L203" s="1787"/>
      <c r="M203" s="1787"/>
      <c r="N203" s="1787"/>
      <c r="O203" s="1949"/>
      <c r="P203" s="1782"/>
      <c r="Q203" s="1782"/>
      <c r="R203" s="1782"/>
      <c r="S203" s="1782"/>
      <c r="T203" s="1782"/>
      <c r="U203" s="1782"/>
      <c r="V203" s="1782"/>
      <c r="W203" s="1782"/>
      <c r="X203" s="1782"/>
      <c r="Y203" s="1782"/>
      <c r="Z203" s="1782"/>
      <c r="AA203" s="1782"/>
      <c r="AB203" s="1782"/>
      <c r="AC203" s="1782"/>
      <c r="AD203" s="1782"/>
      <c r="AE203" s="1782"/>
      <c r="AF203" s="1782"/>
      <c r="AG203" s="1782"/>
      <c r="AH203" s="1782"/>
      <c r="AI203" s="1782"/>
      <c r="AJ203" s="1782"/>
      <c r="AK203" s="1782"/>
      <c r="AL203" s="1782"/>
      <c r="AM203" s="1782"/>
      <c r="AN203" s="1782"/>
      <c r="AO203" s="1782"/>
      <c r="AP203" s="1782"/>
      <c r="AQ203" s="1782"/>
      <c r="AR203" s="1782"/>
      <c r="AS203" s="1782"/>
      <c r="AT203" s="1782"/>
      <c r="AU203" s="1782"/>
      <c r="AV203" s="1782"/>
      <c r="AW203" s="1782"/>
      <c r="AX203" s="1782"/>
      <c r="AY203" s="1782"/>
      <c r="AZ203" s="1782"/>
      <c r="BA203" s="1782"/>
      <c r="BB203" s="1782"/>
      <c r="BC203" s="1782"/>
      <c r="BD203" s="1782"/>
      <c r="BE203" s="1782"/>
      <c r="BF203" s="1782"/>
      <c r="BG203" s="1782"/>
      <c r="BH203" s="1782"/>
      <c r="BI203" s="1782"/>
      <c r="BJ203" s="1782"/>
      <c r="BK203" s="1782"/>
      <c r="BL203" s="1782"/>
      <c r="BM203" s="1782"/>
      <c r="BN203" s="1782"/>
      <c r="BO203" s="1782"/>
      <c r="BP203" s="1782"/>
      <c r="BQ203" s="1782"/>
      <c r="BR203" s="1782"/>
      <c r="BS203" s="1782"/>
      <c r="BT203" s="1782"/>
      <c r="BU203" s="1475"/>
      <c r="BV203" s="1475"/>
      <c r="BW203" s="1475"/>
    </row>
    <row r="204" spans="1:75" ht="15.75" x14ac:dyDescent="0.25">
      <c r="A204" s="1782"/>
      <c r="B204" s="1782"/>
      <c r="C204" s="1782"/>
      <c r="D204" s="1787"/>
      <c r="E204" s="1787"/>
      <c r="F204" s="1787"/>
      <c r="G204" s="1787"/>
      <c r="H204" s="1787"/>
      <c r="I204" s="1787"/>
      <c r="J204" s="1787"/>
      <c r="K204" s="1787"/>
      <c r="L204" s="1787"/>
      <c r="M204" s="1787"/>
      <c r="N204" s="1787"/>
      <c r="O204" s="1949"/>
      <c r="P204" s="1782"/>
      <c r="Q204" s="1782"/>
      <c r="R204" s="1782"/>
      <c r="S204" s="1782"/>
      <c r="T204" s="1782"/>
      <c r="U204" s="1782"/>
      <c r="V204" s="1782"/>
      <c r="W204" s="1782"/>
      <c r="X204" s="1782"/>
      <c r="Y204" s="1782"/>
      <c r="Z204" s="1782"/>
      <c r="AA204" s="1782"/>
      <c r="AB204" s="1782"/>
      <c r="AC204" s="1782"/>
      <c r="AD204" s="1782"/>
      <c r="AE204" s="1782"/>
      <c r="AF204" s="1782"/>
      <c r="AG204" s="1782"/>
      <c r="AH204" s="1782"/>
      <c r="AI204" s="1782"/>
      <c r="AJ204" s="1782"/>
      <c r="AK204" s="1782"/>
      <c r="AL204" s="1782"/>
      <c r="AM204" s="1782"/>
      <c r="AN204" s="1782"/>
      <c r="AO204" s="1782"/>
      <c r="AP204" s="1782"/>
      <c r="AQ204" s="1782"/>
      <c r="AR204" s="1782"/>
      <c r="AS204" s="1782"/>
      <c r="AT204" s="1782"/>
      <c r="AU204" s="1782"/>
      <c r="AV204" s="1782"/>
      <c r="AW204" s="1782"/>
      <c r="AX204" s="1782"/>
      <c r="AY204" s="1782"/>
      <c r="AZ204" s="1782"/>
      <c r="BA204" s="1782"/>
      <c r="BB204" s="1782"/>
      <c r="BC204" s="1782"/>
      <c r="BD204" s="1782"/>
      <c r="BE204" s="1782"/>
      <c r="BF204" s="1782"/>
      <c r="BG204" s="1782"/>
      <c r="BH204" s="1782"/>
      <c r="BI204" s="1782"/>
      <c r="BJ204" s="1782"/>
      <c r="BK204" s="1782"/>
      <c r="BL204" s="1782"/>
      <c r="BM204" s="1782"/>
      <c r="BN204" s="1782"/>
      <c r="BO204" s="1782"/>
      <c r="BP204" s="1782"/>
      <c r="BQ204" s="1782"/>
      <c r="BR204" s="1782"/>
      <c r="BS204" s="1782"/>
      <c r="BT204" s="1782"/>
      <c r="BU204" s="1475"/>
      <c r="BV204" s="1475"/>
      <c r="BW204" s="1475"/>
    </row>
    <row r="205" spans="1:75" ht="15.75" x14ac:dyDescent="0.25">
      <c r="A205" s="1782"/>
      <c r="B205" s="1782"/>
      <c r="C205" s="1782"/>
      <c r="D205" s="1787"/>
      <c r="E205" s="1787"/>
      <c r="F205" s="1787"/>
      <c r="G205" s="1787"/>
      <c r="H205" s="1787"/>
      <c r="I205" s="1787"/>
      <c r="J205" s="1787"/>
      <c r="K205" s="1787"/>
      <c r="L205" s="1787"/>
      <c r="M205" s="1787"/>
      <c r="N205" s="1787"/>
      <c r="O205" s="1949"/>
      <c r="P205" s="1782"/>
      <c r="Q205" s="1782"/>
      <c r="R205" s="1782"/>
      <c r="S205" s="1782"/>
      <c r="T205" s="1782"/>
      <c r="U205" s="1782"/>
      <c r="V205" s="1782"/>
      <c r="W205" s="1782"/>
      <c r="X205" s="1782"/>
      <c r="Y205" s="1782"/>
      <c r="Z205" s="1782"/>
      <c r="AA205" s="1782"/>
      <c r="AB205" s="1782"/>
      <c r="AC205" s="1782"/>
      <c r="AD205" s="1782"/>
      <c r="AE205" s="1782"/>
      <c r="AF205" s="1782"/>
      <c r="AG205" s="1782"/>
      <c r="AH205" s="1782"/>
      <c r="AI205" s="1782"/>
      <c r="AJ205" s="1782"/>
      <c r="AK205" s="1782"/>
      <c r="AL205" s="1782"/>
      <c r="AM205" s="1782"/>
      <c r="AN205" s="1782"/>
      <c r="AO205" s="1782"/>
      <c r="AP205" s="1782"/>
      <c r="AQ205" s="1782"/>
      <c r="AR205" s="1782"/>
      <c r="AS205" s="1782"/>
      <c r="AT205" s="1782"/>
      <c r="AU205" s="1782"/>
      <c r="AV205" s="1782"/>
      <c r="AW205" s="1782"/>
      <c r="AX205" s="1782"/>
      <c r="AY205" s="1782"/>
      <c r="AZ205" s="1782"/>
      <c r="BA205" s="1782"/>
      <c r="BB205" s="1782"/>
      <c r="BC205" s="1782"/>
      <c r="BD205" s="1782"/>
      <c r="BE205" s="1782"/>
      <c r="BF205" s="1782"/>
      <c r="BG205" s="1782"/>
      <c r="BH205" s="1782"/>
      <c r="BI205" s="1782"/>
      <c r="BJ205" s="1782"/>
      <c r="BK205" s="1782"/>
      <c r="BL205" s="1782"/>
      <c r="BM205" s="1782"/>
      <c r="BN205" s="1782"/>
      <c r="BO205" s="1782"/>
      <c r="BP205" s="1782"/>
      <c r="BQ205" s="1782"/>
      <c r="BR205" s="1782"/>
      <c r="BS205" s="1782"/>
      <c r="BT205" s="1782"/>
      <c r="BU205" s="1475"/>
      <c r="BV205" s="1475"/>
      <c r="BW205" s="1475"/>
    </row>
    <row r="206" spans="1:75" ht="15.75" x14ac:dyDescent="0.25">
      <c r="A206" s="1782"/>
      <c r="B206" s="1782"/>
      <c r="C206" s="1782"/>
      <c r="D206" s="1787"/>
      <c r="E206" s="1787"/>
      <c r="F206" s="1787"/>
      <c r="G206" s="1787"/>
      <c r="H206" s="1787"/>
      <c r="I206" s="1787"/>
      <c r="J206" s="1787"/>
      <c r="K206" s="1787"/>
      <c r="L206" s="1787"/>
      <c r="M206" s="1787"/>
      <c r="N206" s="1787"/>
      <c r="O206" s="1949"/>
      <c r="P206" s="1782"/>
      <c r="Q206" s="1782"/>
      <c r="R206" s="1782"/>
      <c r="S206" s="1782"/>
      <c r="T206" s="1782"/>
      <c r="U206" s="1782"/>
      <c r="V206" s="1782"/>
      <c r="W206" s="1782"/>
      <c r="X206" s="1782"/>
      <c r="Y206" s="1782"/>
      <c r="Z206" s="1782"/>
      <c r="AA206" s="1782"/>
      <c r="AB206" s="1782"/>
      <c r="AC206" s="1782"/>
      <c r="AD206" s="1782"/>
      <c r="AE206" s="1782"/>
      <c r="AF206" s="1782"/>
      <c r="AG206" s="1782"/>
      <c r="AH206" s="1782"/>
      <c r="AI206" s="1782"/>
      <c r="AJ206" s="1782"/>
      <c r="AK206" s="1782"/>
      <c r="AL206" s="1782"/>
      <c r="AM206" s="1782"/>
      <c r="AN206" s="1782"/>
      <c r="AO206" s="1782"/>
      <c r="AP206" s="1782"/>
      <c r="AQ206" s="1782"/>
      <c r="AR206" s="1782"/>
      <c r="AS206" s="1782"/>
      <c r="AT206" s="1782"/>
      <c r="AU206" s="1782"/>
      <c r="AV206" s="1782"/>
      <c r="AW206" s="1782"/>
      <c r="AX206" s="1782"/>
      <c r="AY206" s="1782"/>
      <c r="AZ206" s="1782"/>
      <c r="BA206" s="1782"/>
      <c r="BB206" s="1782"/>
      <c r="BC206" s="1782"/>
      <c r="BD206" s="1782"/>
      <c r="BE206" s="1782"/>
      <c r="BF206" s="1782"/>
      <c r="BG206" s="1782"/>
      <c r="BH206" s="1782"/>
      <c r="BI206" s="1782"/>
      <c r="BJ206" s="1782"/>
      <c r="BK206" s="1782"/>
      <c r="BL206" s="1782"/>
      <c r="BM206" s="1782"/>
      <c r="BN206" s="1782"/>
      <c r="BO206" s="1782"/>
      <c r="BP206" s="1782"/>
      <c r="BQ206" s="1782"/>
      <c r="BR206" s="1782"/>
      <c r="BS206" s="1782"/>
      <c r="BT206" s="1782"/>
      <c r="BU206" s="1475"/>
      <c r="BV206" s="1475"/>
      <c r="BW206" s="1475"/>
    </row>
    <row r="207" spans="1:75" ht="15.75" x14ac:dyDescent="0.25">
      <c r="A207" s="1782"/>
      <c r="B207" s="1782"/>
      <c r="C207" s="1782"/>
      <c r="D207" s="1787"/>
      <c r="E207" s="1787"/>
      <c r="F207" s="1787"/>
      <c r="G207" s="1787"/>
      <c r="H207" s="1787"/>
      <c r="I207" s="1787"/>
      <c r="J207" s="1787"/>
      <c r="K207" s="1787"/>
      <c r="L207" s="1787"/>
      <c r="M207" s="1787"/>
      <c r="N207" s="1787"/>
      <c r="O207" s="1949"/>
      <c r="P207" s="1782"/>
      <c r="Q207" s="1782"/>
      <c r="R207" s="1782"/>
      <c r="S207" s="1782"/>
      <c r="T207" s="1782"/>
      <c r="U207" s="1782"/>
      <c r="V207" s="1782"/>
      <c r="W207" s="1782"/>
      <c r="X207" s="1782"/>
      <c r="Y207" s="1782"/>
      <c r="Z207" s="1782"/>
      <c r="AA207" s="1782"/>
      <c r="AB207" s="1782"/>
      <c r="AC207" s="1782"/>
      <c r="AD207" s="1782"/>
      <c r="AE207" s="1782"/>
      <c r="AF207" s="1782"/>
      <c r="AG207" s="1782"/>
      <c r="AH207" s="1782"/>
      <c r="AI207" s="1782"/>
      <c r="AJ207" s="1782"/>
      <c r="AK207" s="1782"/>
      <c r="AL207" s="1782"/>
      <c r="AM207" s="1782"/>
      <c r="AN207" s="1782"/>
      <c r="AO207" s="1782"/>
      <c r="AP207" s="1782"/>
      <c r="AQ207" s="1782"/>
      <c r="AR207" s="1782"/>
      <c r="AS207" s="1782"/>
      <c r="AT207" s="1782"/>
      <c r="AU207" s="1782"/>
      <c r="AV207" s="1782"/>
      <c r="AW207" s="1782"/>
      <c r="AX207" s="1782"/>
      <c r="AY207" s="1782"/>
      <c r="AZ207" s="1782"/>
      <c r="BA207" s="1782"/>
      <c r="BB207" s="1782"/>
      <c r="BC207" s="1782"/>
      <c r="BD207" s="1782"/>
      <c r="BE207" s="1782"/>
      <c r="BF207" s="1782"/>
      <c r="BG207" s="1782"/>
      <c r="BH207" s="1782"/>
      <c r="BI207" s="1782"/>
      <c r="BJ207" s="1782"/>
      <c r="BK207" s="1782"/>
      <c r="BL207" s="1782"/>
      <c r="BM207" s="1782"/>
      <c r="BN207" s="1782"/>
      <c r="BO207" s="1782"/>
      <c r="BP207" s="1782"/>
      <c r="BQ207" s="1782"/>
      <c r="BR207" s="1782"/>
      <c r="BS207" s="1782"/>
      <c r="BT207" s="1782"/>
      <c r="BU207" s="1475"/>
      <c r="BV207" s="1475"/>
      <c r="BW207" s="1475"/>
    </row>
    <row r="208" spans="1:75" ht="15.75" x14ac:dyDescent="0.25">
      <c r="A208" s="1782"/>
      <c r="B208" s="1782"/>
      <c r="C208" s="1782"/>
      <c r="D208" s="1787"/>
      <c r="E208" s="1787"/>
      <c r="F208" s="1787"/>
      <c r="G208" s="1787"/>
      <c r="H208" s="1787"/>
      <c r="I208" s="1787"/>
      <c r="J208" s="1787"/>
      <c r="K208" s="1787"/>
      <c r="L208" s="1787"/>
      <c r="M208" s="1787"/>
      <c r="N208" s="1787"/>
      <c r="O208" s="1949"/>
      <c r="P208" s="1782"/>
      <c r="Q208" s="1782"/>
      <c r="R208" s="1782"/>
      <c r="S208" s="1782"/>
      <c r="T208" s="1782"/>
      <c r="U208" s="1782"/>
      <c r="V208" s="1782"/>
      <c r="W208" s="1782"/>
      <c r="X208" s="1782"/>
      <c r="Y208" s="1782"/>
      <c r="Z208" s="1782"/>
      <c r="AA208" s="1782"/>
      <c r="AB208" s="1782"/>
      <c r="AC208" s="1782"/>
      <c r="AD208" s="1782"/>
      <c r="AE208" s="1782"/>
      <c r="AF208" s="1782"/>
      <c r="AG208" s="1782"/>
      <c r="AH208" s="1782"/>
      <c r="AI208" s="1782"/>
      <c r="AJ208" s="1782"/>
      <c r="AK208" s="1782"/>
      <c r="AL208" s="1782"/>
      <c r="AM208" s="1782"/>
      <c r="AN208" s="1782"/>
      <c r="AO208" s="1782"/>
      <c r="AP208" s="1782"/>
      <c r="AQ208" s="1782"/>
      <c r="AR208" s="1782"/>
      <c r="AS208" s="1782"/>
      <c r="AT208" s="1782"/>
      <c r="AU208" s="1782"/>
      <c r="AV208" s="1782"/>
      <c r="AW208" s="1782"/>
      <c r="AX208" s="1782"/>
      <c r="AY208" s="1782"/>
      <c r="AZ208" s="1782"/>
      <c r="BA208" s="1782"/>
      <c r="BB208" s="1782"/>
      <c r="BC208" s="1782"/>
      <c r="BD208" s="1782"/>
      <c r="BE208" s="1782"/>
      <c r="BF208" s="1782"/>
      <c r="BG208" s="1782"/>
      <c r="BH208" s="1782"/>
      <c r="BI208" s="1782"/>
      <c r="BJ208" s="1782"/>
      <c r="BK208" s="1782"/>
      <c r="BL208" s="1782"/>
      <c r="BM208" s="1782"/>
      <c r="BN208" s="1782"/>
      <c r="BO208" s="1782"/>
      <c r="BP208" s="1782"/>
      <c r="BQ208" s="1782"/>
      <c r="BR208" s="1782"/>
      <c r="BS208" s="1782"/>
      <c r="BT208" s="1782"/>
      <c r="BU208" s="1475"/>
      <c r="BV208" s="1475"/>
      <c r="BW208" s="1475"/>
    </row>
    <row r="209" spans="1:75" ht="15.75" x14ac:dyDescent="0.25">
      <c r="A209" s="1475"/>
      <c r="B209" s="1527"/>
      <c r="C209" s="1527"/>
      <c r="D209" s="1787"/>
      <c r="E209" s="1787"/>
      <c r="F209" s="1787"/>
      <c r="G209" s="1787"/>
      <c r="H209" s="1787"/>
      <c r="I209" s="1787"/>
      <c r="J209" s="1787"/>
      <c r="K209" s="1787"/>
      <c r="L209" s="1787"/>
      <c r="M209" s="1787"/>
      <c r="N209" s="1787"/>
      <c r="O209" s="1949"/>
      <c r="P209" s="1522"/>
      <c r="Q209" s="1522"/>
      <c r="R209" s="1690"/>
      <c r="S209" s="1475"/>
      <c r="T209" s="1475"/>
      <c r="U209" s="1475"/>
      <c r="V209" s="1475"/>
      <c r="W209" s="1475"/>
      <c r="X209" s="1475"/>
      <c r="Y209" s="1475"/>
      <c r="Z209" s="1475"/>
      <c r="AA209" s="1475"/>
      <c r="AB209" s="1475"/>
      <c r="AC209" s="1475"/>
      <c r="AD209" s="1475"/>
      <c r="AE209" s="1475"/>
      <c r="AF209" s="1475"/>
      <c r="AG209" s="1475"/>
      <c r="AH209" s="1475"/>
      <c r="AI209" s="1475"/>
      <c r="AJ209" s="1475"/>
      <c r="AK209" s="1475"/>
      <c r="AL209" s="1475"/>
      <c r="AM209" s="1475"/>
      <c r="AN209" s="1475"/>
      <c r="AO209" s="1475"/>
      <c r="AP209" s="1475"/>
      <c r="AQ209" s="1475"/>
      <c r="AR209" s="1475"/>
      <c r="AS209" s="1475"/>
      <c r="AT209" s="1475"/>
      <c r="AU209" s="1475"/>
      <c r="AV209" s="1475"/>
      <c r="AW209" s="1475"/>
      <c r="AX209" s="1475"/>
      <c r="AY209" s="1475"/>
      <c r="AZ209" s="1475"/>
      <c r="BA209" s="1475"/>
      <c r="BB209" s="1475"/>
      <c r="BC209" s="1475"/>
      <c r="BD209" s="1475"/>
      <c r="BE209" s="1475"/>
      <c r="BF209" s="1475"/>
      <c r="BG209" s="1475"/>
      <c r="BH209" s="1475"/>
      <c r="BI209" s="1475"/>
      <c r="BJ209" s="1475"/>
      <c r="BK209" s="1475"/>
      <c r="BL209" s="1475"/>
      <c r="BM209" s="1475"/>
      <c r="BN209" s="1475"/>
      <c r="BO209" s="1475"/>
      <c r="BP209" s="1475"/>
      <c r="BQ209" s="1475"/>
      <c r="BR209" s="1475"/>
      <c r="BS209" s="1475"/>
      <c r="BT209" s="1475"/>
      <c r="BU209" s="1475"/>
      <c r="BV209" s="1475"/>
      <c r="BW209" s="1475"/>
    </row>
    <row r="210" spans="1:75" ht="15.75" x14ac:dyDescent="0.25">
      <c r="A210" s="1475"/>
      <c r="B210" s="1527"/>
      <c r="C210" s="1527"/>
      <c r="D210" s="1787"/>
      <c r="E210" s="1787"/>
      <c r="F210" s="1787"/>
      <c r="G210" s="1787"/>
      <c r="H210" s="1787"/>
      <c r="I210" s="1787"/>
      <c r="J210" s="1787"/>
      <c r="K210" s="1787"/>
      <c r="L210" s="1787"/>
      <c r="M210" s="1787"/>
      <c r="N210" s="1787"/>
      <c r="O210" s="1949"/>
      <c r="P210" s="1522"/>
      <c r="Q210" s="1522"/>
      <c r="R210" s="1690"/>
      <c r="S210" s="1475"/>
      <c r="T210" s="1475"/>
      <c r="U210" s="1475"/>
      <c r="V210" s="1475"/>
      <c r="W210" s="1475"/>
      <c r="X210" s="1475"/>
      <c r="Y210" s="1475"/>
      <c r="Z210" s="1475"/>
      <c r="AA210" s="1475"/>
      <c r="AB210" s="1475"/>
      <c r="AC210" s="1475"/>
      <c r="AD210" s="1475"/>
      <c r="AE210" s="1475"/>
      <c r="AF210" s="1475"/>
      <c r="AG210" s="1475"/>
      <c r="AH210" s="1475"/>
      <c r="AI210" s="1475"/>
      <c r="AJ210" s="1475"/>
      <c r="AK210" s="1475"/>
      <c r="AL210" s="1475"/>
      <c r="AM210" s="1475"/>
      <c r="AN210" s="1475"/>
      <c r="AO210" s="1475"/>
      <c r="AP210" s="1475"/>
      <c r="AQ210" s="1475"/>
      <c r="AR210" s="1475"/>
      <c r="AS210" s="1475"/>
      <c r="AT210" s="1475"/>
      <c r="AU210" s="1475"/>
      <c r="AV210" s="1475"/>
      <c r="AW210" s="1475"/>
      <c r="AX210" s="1475"/>
      <c r="AY210" s="1475"/>
      <c r="AZ210" s="1475"/>
      <c r="BA210" s="1475"/>
      <c r="BB210" s="1475"/>
      <c r="BC210" s="1475"/>
      <c r="BD210" s="1475"/>
      <c r="BE210" s="1475"/>
      <c r="BF210" s="1475"/>
      <c r="BG210" s="1475"/>
      <c r="BH210" s="1475"/>
      <c r="BI210" s="1475"/>
      <c r="BJ210" s="1475"/>
      <c r="BK210" s="1475"/>
      <c r="BL210" s="1475"/>
      <c r="BM210" s="1475"/>
      <c r="BN210" s="1475"/>
      <c r="BO210" s="1475"/>
      <c r="BP210" s="1475"/>
      <c r="BQ210" s="1475"/>
      <c r="BR210" s="1475"/>
      <c r="BS210" s="1475"/>
      <c r="BT210" s="1475"/>
      <c r="BU210" s="1475"/>
      <c r="BV210" s="1475"/>
      <c r="BW210" s="1475"/>
    </row>
    <row r="211" spans="1:75" ht="15.75" x14ac:dyDescent="0.25">
      <c r="A211" s="1475"/>
      <c r="B211" s="1527"/>
      <c r="C211" s="1527"/>
      <c r="D211" s="1787"/>
      <c r="E211" s="1787"/>
      <c r="F211" s="1787"/>
      <c r="G211" s="1787"/>
      <c r="H211" s="1787"/>
      <c r="I211" s="1787"/>
      <c r="J211" s="1787"/>
      <c r="K211" s="1787"/>
      <c r="L211" s="1787"/>
      <c r="M211" s="1787"/>
      <c r="N211" s="1787"/>
      <c r="O211" s="1949"/>
      <c r="P211" s="1522"/>
      <c r="Q211" s="1522"/>
      <c r="R211" s="1690"/>
      <c r="S211" s="1475"/>
      <c r="T211" s="1475"/>
      <c r="U211" s="1475"/>
      <c r="V211" s="1475"/>
      <c r="W211" s="1475"/>
      <c r="X211" s="1475"/>
      <c r="Y211" s="1475"/>
      <c r="Z211" s="1475"/>
      <c r="AA211" s="1475"/>
      <c r="AB211" s="1475"/>
      <c r="AC211" s="1475"/>
      <c r="AD211" s="1475"/>
      <c r="AE211" s="1475"/>
      <c r="AF211" s="1475"/>
      <c r="AG211" s="1475"/>
      <c r="AH211" s="1475"/>
      <c r="AI211" s="1475"/>
      <c r="AJ211" s="1475"/>
      <c r="AK211" s="1475"/>
      <c r="AL211" s="1475"/>
      <c r="AM211" s="1475"/>
      <c r="AN211" s="1475"/>
      <c r="AO211" s="1475"/>
      <c r="AP211" s="1475"/>
      <c r="AQ211" s="1475"/>
      <c r="AR211" s="1475"/>
      <c r="AS211" s="1475"/>
      <c r="AT211" s="1475"/>
      <c r="AU211" s="1475"/>
      <c r="AV211" s="1475"/>
      <c r="AW211" s="1475"/>
      <c r="AX211" s="1475"/>
      <c r="AY211" s="1475"/>
      <c r="AZ211" s="1475"/>
      <c r="BA211" s="1475"/>
      <c r="BB211" s="1475"/>
      <c r="BC211" s="1475"/>
      <c r="BD211" s="1475"/>
      <c r="BE211" s="1475"/>
      <c r="BF211" s="1475"/>
      <c r="BG211" s="1475"/>
      <c r="BH211" s="1475"/>
      <c r="BI211" s="1475"/>
      <c r="BJ211" s="1475"/>
      <c r="BK211" s="1475"/>
      <c r="BL211" s="1475"/>
      <c r="BM211" s="1475"/>
      <c r="BN211" s="1475"/>
      <c r="BO211" s="1475"/>
      <c r="BP211" s="1475"/>
      <c r="BQ211" s="1475"/>
      <c r="BR211" s="1475"/>
      <c r="BS211" s="1475"/>
      <c r="BT211" s="1475"/>
      <c r="BU211" s="1475"/>
      <c r="BV211" s="1475"/>
      <c r="BW211" s="1475"/>
    </row>
    <row r="212" spans="1:75" ht="15.75" x14ac:dyDescent="0.25">
      <c r="A212" s="1475"/>
      <c r="B212" s="1527"/>
      <c r="C212" s="1527"/>
      <c r="D212" s="1787"/>
      <c r="E212" s="1787"/>
      <c r="F212" s="1787"/>
      <c r="G212" s="1787"/>
      <c r="H212" s="1787"/>
      <c r="I212" s="1787"/>
      <c r="J212" s="1787"/>
      <c r="K212" s="1787"/>
      <c r="L212" s="1787"/>
      <c r="M212" s="1787"/>
      <c r="N212" s="1787"/>
      <c r="O212" s="1949"/>
      <c r="P212" s="1522"/>
      <c r="Q212" s="1522"/>
      <c r="R212" s="1690"/>
      <c r="S212" s="1475"/>
      <c r="T212" s="1475"/>
      <c r="U212" s="1475"/>
      <c r="V212" s="1475"/>
      <c r="W212" s="1475"/>
      <c r="X212" s="1475"/>
      <c r="Y212" s="1475"/>
      <c r="Z212" s="1475"/>
      <c r="AA212" s="1475"/>
      <c r="AB212" s="1475"/>
      <c r="AC212" s="1475"/>
      <c r="AD212" s="1475"/>
      <c r="AE212" s="1475"/>
      <c r="AF212" s="1475"/>
      <c r="AG212" s="1475"/>
      <c r="AH212" s="1475"/>
      <c r="AI212" s="1475"/>
      <c r="AJ212" s="1475"/>
      <c r="AK212" s="1475"/>
      <c r="AL212" s="1475"/>
      <c r="AM212" s="1475"/>
      <c r="AN212" s="1475"/>
      <c r="AO212" s="1475"/>
      <c r="AP212" s="1475"/>
      <c r="AQ212" s="1475"/>
      <c r="AR212" s="1475"/>
      <c r="AS212" s="1475"/>
      <c r="AT212" s="1475"/>
      <c r="AU212" s="1475"/>
      <c r="AV212" s="1475"/>
      <c r="AW212" s="1475"/>
      <c r="AX212" s="1475"/>
      <c r="AY212" s="1475"/>
      <c r="AZ212" s="1475"/>
      <c r="BA212" s="1475"/>
      <c r="BB212" s="1475"/>
      <c r="BC212" s="1475"/>
      <c r="BD212" s="1475"/>
      <c r="BE212" s="1475"/>
      <c r="BF212" s="1475"/>
      <c r="BG212" s="1475"/>
      <c r="BH212" s="1475"/>
      <c r="BI212" s="1475"/>
      <c r="BJ212" s="1475"/>
      <c r="BK212" s="1475"/>
      <c r="BL212" s="1475"/>
      <c r="BM212" s="1475"/>
      <c r="BN212" s="1475"/>
      <c r="BO212" s="1475"/>
      <c r="BP212" s="1475"/>
      <c r="BQ212" s="1475"/>
      <c r="BR212" s="1475"/>
      <c r="BS212" s="1475"/>
      <c r="BT212" s="1475"/>
      <c r="BU212" s="1475"/>
      <c r="BV212" s="1475"/>
      <c r="BW212" s="1475"/>
    </row>
    <row r="213" spans="1:75" ht="15.75" x14ac:dyDescent="0.25">
      <c r="A213" s="1475"/>
      <c r="B213" s="1527"/>
      <c r="C213" s="1527"/>
      <c r="D213" s="1787"/>
      <c r="E213" s="1787"/>
      <c r="F213" s="1787"/>
      <c r="G213" s="1787"/>
      <c r="H213" s="1787"/>
      <c r="I213" s="1787"/>
      <c r="J213" s="1787"/>
      <c r="K213" s="1787"/>
      <c r="L213" s="1787"/>
      <c r="M213" s="1787"/>
      <c r="N213" s="1787"/>
      <c r="O213" s="1949"/>
      <c r="P213" s="1522"/>
      <c r="Q213" s="1522"/>
      <c r="R213" s="1690"/>
      <c r="S213" s="1475"/>
      <c r="T213" s="1475"/>
      <c r="U213" s="1475"/>
      <c r="V213" s="1475"/>
      <c r="W213" s="1475"/>
      <c r="X213" s="1475"/>
      <c r="Y213" s="1475"/>
      <c r="Z213" s="1475"/>
      <c r="AA213" s="1475"/>
      <c r="AB213" s="1475"/>
      <c r="AC213" s="1475"/>
      <c r="AD213" s="1475"/>
      <c r="AE213" s="1475"/>
      <c r="AF213" s="1475"/>
      <c r="AG213" s="1475"/>
      <c r="AH213" s="1475"/>
      <c r="AI213" s="1475"/>
      <c r="AJ213" s="1475"/>
      <c r="AK213" s="1475"/>
      <c r="AL213" s="1475"/>
      <c r="AM213" s="1475"/>
      <c r="AN213" s="1475"/>
      <c r="AO213" s="1475"/>
      <c r="AP213" s="1475"/>
      <c r="AQ213" s="1475"/>
      <c r="AR213" s="1475"/>
      <c r="AS213" s="1475"/>
      <c r="AT213" s="1475"/>
      <c r="AU213" s="1475"/>
      <c r="AV213" s="1475"/>
      <c r="AW213" s="1475"/>
      <c r="AX213" s="1475"/>
      <c r="AY213" s="1475"/>
      <c r="AZ213" s="1475"/>
      <c r="BA213" s="1475"/>
      <c r="BB213" s="1475"/>
      <c r="BC213" s="1475"/>
      <c r="BD213" s="1475"/>
      <c r="BE213" s="1475"/>
      <c r="BF213" s="1475"/>
      <c r="BG213" s="1475"/>
      <c r="BH213" s="1475"/>
      <c r="BI213" s="1475"/>
      <c r="BJ213" s="1475"/>
      <c r="BK213" s="1475"/>
      <c r="BL213" s="1475"/>
      <c r="BM213" s="1475"/>
      <c r="BN213" s="1475"/>
      <c r="BO213" s="1475"/>
      <c r="BP213" s="1475"/>
      <c r="BQ213" s="1475"/>
      <c r="BR213" s="1475"/>
      <c r="BS213" s="1475"/>
      <c r="BT213" s="1475"/>
      <c r="BU213" s="1475"/>
      <c r="BV213" s="1475"/>
      <c r="BW213" s="1475"/>
    </row>
    <row r="214" spans="1:75" ht="15.75" x14ac:dyDescent="0.25">
      <c r="A214" s="1475"/>
      <c r="B214" s="1527"/>
      <c r="C214" s="1527"/>
      <c r="D214" s="1787"/>
      <c r="E214" s="1787"/>
      <c r="F214" s="1787"/>
      <c r="G214" s="1787"/>
      <c r="H214" s="1787"/>
      <c r="I214" s="1787"/>
      <c r="J214" s="1787"/>
      <c r="K214" s="1787"/>
      <c r="L214" s="1787"/>
      <c r="M214" s="1787"/>
      <c r="N214" s="1787"/>
      <c r="O214" s="1949"/>
      <c r="P214" s="1522"/>
      <c r="Q214" s="1522"/>
      <c r="R214" s="1690"/>
      <c r="S214" s="1475"/>
      <c r="T214" s="1475"/>
      <c r="U214" s="1475"/>
      <c r="V214" s="1475"/>
      <c r="W214" s="1475"/>
      <c r="X214" s="1475"/>
      <c r="Y214" s="1475"/>
      <c r="Z214" s="1475"/>
      <c r="AA214" s="1475"/>
      <c r="AB214" s="1475"/>
      <c r="AC214" s="1475"/>
      <c r="AD214" s="1475"/>
      <c r="AE214" s="1475"/>
      <c r="AF214" s="1475"/>
      <c r="AG214" s="1475"/>
      <c r="AH214" s="1475"/>
      <c r="AI214" s="1475"/>
      <c r="AJ214" s="1475"/>
      <c r="AK214" s="1475"/>
      <c r="AL214" s="1475"/>
      <c r="AM214" s="1475"/>
      <c r="AN214" s="1475"/>
      <c r="AO214" s="1475"/>
      <c r="AP214" s="1475"/>
      <c r="AQ214" s="1475"/>
      <c r="AR214" s="1475"/>
      <c r="AS214" s="1475"/>
      <c r="AT214" s="1475"/>
      <c r="AU214" s="1475"/>
      <c r="AV214" s="1475"/>
      <c r="AW214" s="1475"/>
      <c r="AX214" s="1475"/>
      <c r="AY214" s="1475"/>
      <c r="AZ214" s="1475"/>
      <c r="BA214" s="1475"/>
      <c r="BB214" s="1475"/>
      <c r="BC214" s="1475"/>
      <c r="BD214" s="1475"/>
      <c r="BE214" s="1475"/>
      <c r="BF214" s="1475"/>
      <c r="BG214" s="1475"/>
      <c r="BH214" s="1475"/>
      <c r="BI214" s="1475"/>
      <c r="BJ214" s="1475"/>
      <c r="BK214" s="1475"/>
      <c r="BL214" s="1475"/>
      <c r="BM214" s="1475"/>
      <c r="BN214" s="1475"/>
      <c r="BO214" s="1475"/>
      <c r="BP214" s="1475"/>
      <c r="BQ214" s="1475"/>
      <c r="BR214" s="1475"/>
      <c r="BS214" s="1475"/>
      <c r="BT214" s="1475"/>
      <c r="BU214" s="1475"/>
      <c r="BV214" s="1475"/>
      <c r="BW214" s="1475"/>
    </row>
    <row r="215" spans="1:75" ht="15.75" x14ac:dyDescent="0.25">
      <c r="A215" s="1475"/>
      <c r="B215" s="1527"/>
      <c r="C215" s="1527"/>
      <c r="D215" s="1787"/>
      <c r="E215" s="1787"/>
      <c r="F215" s="1787"/>
      <c r="G215" s="1787"/>
      <c r="H215" s="1787"/>
      <c r="I215" s="1787"/>
      <c r="J215" s="1787"/>
      <c r="K215" s="1787"/>
      <c r="L215" s="1787"/>
      <c r="M215" s="1787"/>
      <c r="N215" s="1787"/>
      <c r="O215" s="1949"/>
      <c r="P215" s="1522"/>
      <c r="Q215" s="1522"/>
      <c r="R215" s="1690"/>
      <c r="S215" s="1475"/>
      <c r="T215" s="1475"/>
      <c r="U215" s="1475"/>
      <c r="V215" s="1475"/>
      <c r="W215" s="1475"/>
      <c r="X215" s="1475"/>
      <c r="Y215" s="1475"/>
      <c r="Z215" s="1475"/>
      <c r="AA215" s="1475"/>
      <c r="AB215" s="1475"/>
      <c r="AC215" s="1475"/>
      <c r="AD215" s="1475"/>
      <c r="AE215" s="1475"/>
      <c r="AF215" s="1475"/>
      <c r="AG215" s="1475"/>
      <c r="AH215" s="1475"/>
      <c r="AI215" s="1475"/>
      <c r="AJ215" s="1475"/>
      <c r="AK215" s="1475"/>
      <c r="AL215" s="1475"/>
      <c r="AM215" s="1475"/>
      <c r="AN215" s="1475"/>
      <c r="AO215" s="1475"/>
      <c r="AP215" s="1475"/>
      <c r="AQ215" s="1475"/>
      <c r="AR215" s="1475"/>
      <c r="AS215" s="1475"/>
      <c r="AT215" s="1475"/>
      <c r="AU215" s="1475"/>
      <c r="AV215" s="1475"/>
      <c r="AW215" s="1475"/>
      <c r="AX215" s="1475"/>
      <c r="AY215" s="1475"/>
      <c r="AZ215" s="1475"/>
      <c r="BA215" s="1475"/>
      <c r="BB215" s="1475"/>
      <c r="BC215" s="1475"/>
      <c r="BD215" s="1475"/>
      <c r="BE215" s="1475"/>
      <c r="BF215" s="1475"/>
      <c r="BG215" s="1475"/>
      <c r="BH215" s="1475"/>
      <c r="BI215" s="1475"/>
      <c r="BJ215" s="1475"/>
      <c r="BK215" s="1475"/>
      <c r="BL215" s="1475"/>
      <c r="BM215" s="1475"/>
      <c r="BN215" s="1475"/>
      <c r="BO215" s="1475"/>
      <c r="BP215" s="1475"/>
      <c r="BQ215" s="1475"/>
      <c r="BR215" s="1475"/>
      <c r="BS215" s="1475"/>
      <c r="BT215" s="1475"/>
      <c r="BU215" s="1475"/>
      <c r="BV215" s="1475"/>
      <c r="BW215" s="1475"/>
    </row>
    <row r="216" spans="1:75" ht="15.75" x14ac:dyDescent="0.25">
      <c r="A216" s="1475"/>
      <c r="B216" s="1527"/>
      <c r="C216" s="1527"/>
      <c r="D216" s="1787"/>
      <c r="E216" s="1787"/>
      <c r="F216" s="1787"/>
      <c r="G216" s="1787"/>
      <c r="H216" s="1787"/>
      <c r="I216" s="1787"/>
      <c r="J216" s="1787"/>
      <c r="K216" s="1787"/>
      <c r="L216" s="1787"/>
      <c r="M216" s="1787"/>
      <c r="N216" s="1787"/>
      <c r="O216" s="1949"/>
      <c r="P216" s="1522"/>
      <c r="Q216" s="1522"/>
      <c r="R216" s="1690"/>
      <c r="S216" s="1475"/>
      <c r="T216" s="1475"/>
      <c r="U216" s="1475"/>
      <c r="V216" s="1475"/>
      <c r="W216" s="1475"/>
      <c r="X216" s="1475"/>
      <c r="Y216" s="1475"/>
      <c r="Z216" s="1475"/>
      <c r="AA216" s="1475"/>
      <c r="AB216" s="1475"/>
      <c r="AC216" s="1475"/>
      <c r="AD216" s="1475"/>
      <c r="AE216" s="1475"/>
      <c r="AF216" s="1475"/>
      <c r="AG216" s="1475"/>
      <c r="AH216" s="1475"/>
      <c r="AI216" s="1475"/>
      <c r="AJ216" s="1475"/>
      <c r="AK216" s="1475"/>
      <c r="AL216" s="1475"/>
      <c r="AM216" s="1475"/>
      <c r="AN216" s="1475"/>
      <c r="AO216" s="1475"/>
      <c r="AP216" s="1475"/>
      <c r="AQ216" s="1475"/>
      <c r="AR216" s="1475"/>
      <c r="AS216" s="1475"/>
      <c r="AT216" s="1475"/>
      <c r="AU216" s="1475"/>
      <c r="AV216" s="1475"/>
      <c r="AW216" s="1475"/>
      <c r="AX216" s="1475"/>
      <c r="AY216" s="1475"/>
      <c r="AZ216" s="1475"/>
      <c r="BA216" s="1475"/>
      <c r="BB216" s="1475"/>
      <c r="BC216" s="1475"/>
      <c r="BD216" s="1475"/>
      <c r="BE216" s="1475"/>
      <c r="BF216" s="1475"/>
      <c r="BG216" s="1475"/>
      <c r="BH216" s="1475"/>
      <c r="BI216" s="1475"/>
      <c r="BJ216" s="1475"/>
      <c r="BK216" s="1475"/>
      <c r="BL216" s="1475"/>
      <c r="BM216" s="1475"/>
      <c r="BN216" s="1475"/>
      <c r="BO216" s="1475"/>
      <c r="BP216" s="1475"/>
      <c r="BQ216" s="1475"/>
      <c r="BR216" s="1475"/>
      <c r="BS216" s="1475"/>
      <c r="BT216" s="1475"/>
      <c r="BU216" s="1475"/>
      <c r="BV216" s="1475"/>
      <c r="BW216" s="1475"/>
    </row>
    <row r="217" spans="1:75" ht="15.75" x14ac:dyDescent="0.25">
      <c r="A217" s="1475"/>
      <c r="B217" s="1527"/>
      <c r="C217" s="1527"/>
      <c r="D217" s="1787"/>
      <c r="E217" s="1787"/>
      <c r="F217" s="1787"/>
      <c r="G217" s="1787"/>
      <c r="H217" s="1787"/>
      <c r="I217" s="1787"/>
      <c r="J217" s="1787"/>
      <c r="K217" s="1787"/>
      <c r="L217" s="1787"/>
      <c r="M217" s="1787"/>
      <c r="N217" s="1787"/>
      <c r="O217" s="1949"/>
      <c r="P217" s="1522"/>
      <c r="Q217" s="1522"/>
      <c r="R217" s="1690"/>
      <c r="S217" s="1475"/>
      <c r="T217" s="1475"/>
      <c r="U217" s="1475"/>
      <c r="V217" s="1475"/>
      <c r="W217" s="1475"/>
      <c r="X217" s="1475"/>
      <c r="Y217" s="1475"/>
      <c r="Z217" s="1475"/>
      <c r="AA217" s="1475"/>
      <c r="AB217" s="1475"/>
      <c r="AC217" s="1475"/>
      <c r="AD217" s="1475"/>
      <c r="AE217" s="1475"/>
      <c r="AF217" s="1475"/>
      <c r="AG217" s="1475"/>
      <c r="AH217" s="1475"/>
      <c r="AI217" s="1475"/>
      <c r="AJ217" s="1475"/>
      <c r="AK217" s="1475"/>
      <c r="AL217" s="1475"/>
      <c r="AM217" s="1475"/>
      <c r="AN217" s="1475"/>
      <c r="AO217" s="1475"/>
      <c r="AP217" s="1475"/>
      <c r="AQ217" s="1475"/>
      <c r="AR217" s="1475"/>
      <c r="AS217" s="1475"/>
      <c r="AT217" s="1475"/>
      <c r="AU217" s="1475"/>
      <c r="AV217" s="1475"/>
      <c r="AW217" s="1475"/>
      <c r="AX217" s="1475"/>
      <c r="AY217" s="1475"/>
      <c r="AZ217" s="1475"/>
      <c r="BA217" s="1475"/>
      <c r="BB217" s="1475"/>
      <c r="BC217" s="1475"/>
      <c r="BD217" s="1475"/>
      <c r="BE217" s="1475"/>
      <c r="BF217" s="1475"/>
      <c r="BG217" s="1475"/>
      <c r="BH217" s="1475"/>
      <c r="BI217" s="1475"/>
      <c r="BJ217" s="1475"/>
      <c r="BK217" s="1475"/>
      <c r="BL217" s="1475"/>
      <c r="BM217" s="1475"/>
      <c r="BN217" s="1475"/>
      <c r="BO217" s="1475"/>
      <c r="BP217" s="1475"/>
      <c r="BQ217" s="1475"/>
      <c r="BR217" s="1475"/>
      <c r="BS217" s="1475"/>
      <c r="BT217" s="1475"/>
      <c r="BU217" s="1475"/>
      <c r="BV217" s="1475"/>
      <c r="BW217" s="1475"/>
    </row>
    <row r="218" spans="1:75" ht="15.75" x14ac:dyDescent="0.25">
      <c r="A218" s="1475"/>
      <c r="B218" s="1527"/>
      <c r="C218" s="1527"/>
      <c r="D218" s="1787"/>
      <c r="E218" s="1787"/>
      <c r="F218" s="1787"/>
      <c r="G218" s="1787"/>
      <c r="H218" s="1787"/>
      <c r="I218" s="1787"/>
      <c r="J218" s="1787"/>
      <c r="K218" s="1787"/>
      <c r="L218" s="1787"/>
      <c r="M218" s="1787"/>
      <c r="N218" s="1787"/>
      <c r="O218" s="1949"/>
      <c r="P218" s="1522"/>
      <c r="Q218" s="1522"/>
      <c r="R218" s="1690"/>
      <c r="S218" s="1475"/>
      <c r="T218" s="1475"/>
      <c r="U218" s="1475"/>
      <c r="V218" s="1475"/>
      <c r="W218" s="1475"/>
      <c r="X218" s="1475"/>
      <c r="Y218" s="1475"/>
      <c r="Z218" s="1475"/>
      <c r="AA218" s="1475"/>
      <c r="AB218" s="1475"/>
      <c r="AC218" s="1475"/>
      <c r="AD218" s="1475"/>
      <c r="AE218" s="1475"/>
      <c r="AF218" s="1475"/>
      <c r="AG218" s="1475"/>
      <c r="AH218" s="1475"/>
      <c r="AI218" s="1475"/>
      <c r="AJ218" s="1475"/>
      <c r="AK218" s="1475"/>
      <c r="AL218" s="1475"/>
      <c r="AM218" s="1475"/>
      <c r="AN218" s="1475"/>
      <c r="AO218" s="1475"/>
      <c r="AP218" s="1475"/>
      <c r="AQ218" s="1475"/>
      <c r="AR218" s="1475"/>
      <c r="AS218" s="1475"/>
      <c r="AT218" s="1475"/>
      <c r="AU218" s="1475"/>
      <c r="AV218" s="1475"/>
      <c r="AW218" s="1475"/>
      <c r="AX218" s="1475"/>
      <c r="AY218" s="1475"/>
      <c r="AZ218" s="1475"/>
      <c r="BA218" s="1475"/>
      <c r="BB218" s="1475"/>
      <c r="BC218" s="1475"/>
      <c r="BD218" s="1475"/>
      <c r="BE218" s="1475"/>
      <c r="BF218" s="1475"/>
      <c r="BG218" s="1475"/>
      <c r="BH218" s="1475"/>
      <c r="BI218" s="1475"/>
      <c r="BJ218" s="1475"/>
      <c r="BK218" s="1475"/>
      <c r="BL218" s="1475"/>
      <c r="BM218" s="1475"/>
      <c r="BN218" s="1475"/>
      <c r="BO218" s="1475"/>
      <c r="BP218" s="1475"/>
      <c r="BQ218" s="1475"/>
      <c r="BR218" s="1475"/>
      <c r="BS218" s="1475"/>
      <c r="BT218" s="1475"/>
      <c r="BU218" s="1475"/>
      <c r="BV218" s="1475"/>
      <c r="BW218" s="1475"/>
    </row>
    <row r="219" spans="1:75" ht="15.75" x14ac:dyDescent="0.25">
      <c r="A219" s="1475"/>
      <c r="B219" s="1527"/>
      <c r="C219" s="1527"/>
      <c r="D219" s="1787"/>
      <c r="E219" s="1787"/>
      <c r="F219" s="1787"/>
      <c r="G219" s="1787"/>
      <c r="H219" s="1787"/>
      <c r="I219" s="1787"/>
      <c r="J219" s="1787"/>
      <c r="K219" s="1787"/>
      <c r="L219" s="1787"/>
      <c r="M219" s="1787"/>
      <c r="N219" s="1787"/>
      <c r="O219" s="1949"/>
      <c r="P219" s="1522"/>
      <c r="Q219" s="1522"/>
      <c r="R219" s="1690"/>
      <c r="S219" s="1475"/>
      <c r="T219" s="1475"/>
      <c r="U219" s="1475"/>
      <c r="V219" s="1475"/>
      <c r="W219" s="1475"/>
      <c r="X219" s="1475"/>
      <c r="Y219" s="1475"/>
      <c r="Z219" s="1475"/>
      <c r="AA219" s="1475"/>
      <c r="AB219" s="1475"/>
      <c r="AC219" s="1475"/>
      <c r="AD219" s="1475"/>
      <c r="AE219" s="1475"/>
      <c r="AF219" s="1475"/>
      <c r="AG219" s="1475"/>
      <c r="AH219" s="1475"/>
      <c r="AI219" s="1475"/>
      <c r="AJ219" s="1475"/>
      <c r="AK219" s="1475"/>
      <c r="AL219" s="1475"/>
      <c r="AM219" s="1475"/>
      <c r="AN219" s="1475"/>
      <c r="AO219" s="1475"/>
      <c r="AP219" s="1475"/>
      <c r="AQ219" s="1475"/>
      <c r="AR219" s="1475"/>
      <c r="AS219" s="1475"/>
      <c r="AT219" s="1475"/>
      <c r="AU219" s="1475"/>
      <c r="AV219" s="1475"/>
      <c r="AW219" s="1475"/>
      <c r="AX219" s="1475"/>
      <c r="AY219" s="1475"/>
      <c r="AZ219" s="1475"/>
      <c r="BA219" s="1475"/>
      <c r="BB219" s="1475"/>
      <c r="BC219" s="1475"/>
      <c r="BD219" s="1475"/>
      <c r="BE219" s="1475"/>
      <c r="BF219" s="1475"/>
      <c r="BG219" s="1475"/>
      <c r="BH219" s="1475"/>
      <c r="BI219" s="1475"/>
      <c r="BJ219" s="1475"/>
      <c r="BK219" s="1475"/>
      <c r="BL219" s="1475"/>
      <c r="BM219" s="1475"/>
      <c r="BN219" s="1475"/>
      <c r="BO219" s="1475"/>
      <c r="BP219" s="1475"/>
      <c r="BQ219" s="1475"/>
      <c r="BR219" s="1475"/>
      <c r="BS219" s="1475"/>
      <c r="BT219" s="1475"/>
      <c r="BU219" s="1475"/>
      <c r="BV219" s="1475"/>
      <c r="BW219" s="1475"/>
    </row>
    <row r="220" spans="1:75" ht="15.75" x14ac:dyDescent="0.25">
      <c r="A220" s="1475"/>
      <c r="B220" s="1527"/>
      <c r="C220" s="1527"/>
      <c r="D220" s="1787"/>
      <c r="E220" s="1787"/>
      <c r="F220" s="1787"/>
      <c r="G220" s="1787"/>
      <c r="H220" s="1787"/>
      <c r="I220" s="1787"/>
      <c r="J220" s="1787"/>
      <c r="K220" s="1787"/>
      <c r="L220" s="1787"/>
      <c r="M220" s="1787"/>
      <c r="N220" s="1787"/>
      <c r="O220" s="1949"/>
      <c r="P220" s="1522"/>
      <c r="Q220" s="1522"/>
      <c r="R220" s="1690"/>
      <c r="S220" s="1475"/>
      <c r="T220" s="1475"/>
      <c r="U220" s="1475"/>
      <c r="V220" s="1475"/>
      <c r="W220" s="1475"/>
      <c r="X220" s="1475"/>
      <c r="Y220" s="1475"/>
      <c r="Z220" s="1475"/>
      <c r="AA220" s="1475"/>
      <c r="AB220" s="1475"/>
      <c r="AC220" s="1475"/>
      <c r="AD220" s="1475"/>
      <c r="AE220" s="1475"/>
      <c r="AF220" s="1475"/>
      <c r="AG220" s="1475"/>
      <c r="AH220" s="1475"/>
      <c r="AI220" s="1475"/>
      <c r="AJ220" s="1475"/>
      <c r="AK220" s="1475"/>
      <c r="AL220" s="1475"/>
      <c r="AM220" s="1475"/>
      <c r="AN220" s="1475"/>
      <c r="AO220" s="1475"/>
      <c r="AP220" s="1475"/>
      <c r="AQ220" s="1475"/>
      <c r="AR220" s="1475"/>
      <c r="AS220" s="1475"/>
      <c r="AT220" s="1475"/>
      <c r="AU220" s="1475"/>
      <c r="AV220" s="1475"/>
      <c r="AW220" s="1475"/>
      <c r="AX220" s="1475"/>
      <c r="AY220" s="1475"/>
      <c r="AZ220" s="1475"/>
      <c r="BA220" s="1475"/>
      <c r="BB220" s="1475"/>
      <c r="BC220" s="1475"/>
      <c r="BD220" s="1475"/>
      <c r="BE220" s="1475"/>
      <c r="BF220" s="1475"/>
      <c r="BG220" s="1475"/>
      <c r="BH220" s="1475"/>
      <c r="BI220" s="1475"/>
      <c r="BJ220" s="1475"/>
      <c r="BK220" s="1475"/>
      <c r="BL220" s="1475"/>
      <c r="BM220" s="1475"/>
      <c r="BN220" s="1475"/>
      <c r="BO220" s="1475"/>
      <c r="BP220" s="1475"/>
      <c r="BQ220" s="1475"/>
      <c r="BR220" s="1475"/>
      <c r="BS220" s="1475"/>
      <c r="BT220" s="1475"/>
      <c r="BU220" s="1475"/>
      <c r="BV220" s="1475"/>
      <c r="BW220" s="1475"/>
    </row>
    <row r="221" spans="1:75" ht="15.75" x14ac:dyDescent="0.25">
      <c r="A221" s="1475"/>
      <c r="B221" s="1527"/>
      <c r="C221" s="1527"/>
      <c r="D221" s="1787"/>
      <c r="E221" s="1787"/>
      <c r="F221" s="1787"/>
      <c r="G221" s="1787"/>
      <c r="H221" s="1787"/>
      <c r="I221" s="1787"/>
      <c r="J221" s="1787"/>
      <c r="K221" s="1787"/>
      <c r="L221" s="1787"/>
      <c r="M221" s="1787"/>
      <c r="N221" s="1787"/>
      <c r="O221" s="1949"/>
      <c r="P221" s="1522"/>
      <c r="Q221" s="1522"/>
      <c r="R221" s="1690"/>
      <c r="S221" s="1475"/>
      <c r="T221" s="1475"/>
      <c r="U221" s="1475"/>
      <c r="V221" s="1475"/>
      <c r="W221" s="1475"/>
      <c r="X221" s="1475"/>
      <c r="Y221" s="1475"/>
      <c r="Z221" s="1475"/>
      <c r="AA221" s="1475"/>
      <c r="AB221" s="1475"/>
      <c r="AC221" s="1475"/>
      <c r="AD221" s="1475"/>
      <c r="AE221" s="1475"/>
      <c r="AF221" s="1475"/>
      <c r="AG221" s="1475"/>
      <c r="AH221" s="1475"/>
      <c r="AI221" s="1475"/>
      <c r="AJ221" s="1475"/>
      <c r="AK221" s="1475"/>
      <c r="AL221" s="1475"/>
      <c r="AM221" s="1475"/>
      <c r="AN221" s="1475"/>
      <c r="AO221" s="1475"/>
      <c r="AP221" s="1475"/>
      <c r="AQ221" s="1475"/>
      <c r="AR221" s="1475"/>
      <c r="AS221" s="1475"/>
      <c r="AT221" s="1475"/>
      <c r="AU221" s="1475"/>
      <c r="AV221" s="1475"/>
      <c r="AW221" s="1475"/>
      <c r="AX221" s="1475"/>
      <c r="AY221" s="1475"/>
      <c r="AZ221" s="1475"/>
      <c r="BA221" s="1475"/>
      <c r="BB221" s="1475"/>
      <c r="BC221" s="1475"/>
      <c r="BD221" s="1475"/>
      <c r="BE221" s="1475"/>
      <c r="BF221" s="1475"/>
      <c r="BG221" s="1475"/>
      <c r="BH221" s="1475"/>
      <c r="BI221" s="1475"/>
      <c r="BJ221" s="1475"/>
      <c r="BK221" s="1475"/>
      <c r="BL221" s="1475"/>
      <c r="BM221" s="1475"/>
      <c r="BN221" s="1475"/>
      <c r="BO221" s="1475"/>
      <c r="BP221" s="1475"/>
      <c r="BQ221" s="1475"/>
      <c r="BR221" s="1475"/>
      <c r="BS221" s="1475"/>
      <c r="BT221" s="1475"/>
      <c r="BU221" s="1475"/>
      <c r="BV221" s="1475"/>
      <c r="BW221" s="1475"/>
    </row>
    <row r="222" spans="1:75" ht="15.75" x14ac:dyDescent="0.25">
      <c r="A222" s="1475"/>
      <c r="B222" s="1527"/>
      <c r="C222" s="1527"/>
      <c r="D222" s="1787"/>
      <c r="E222" s="1787"/>
      <c r="F222" s="1787"/>
      <c r="G222" s="1787"/>
      <c r="H222" s="1787"/>
      <c r="I222" s="1787"/>
      <c r="J222" s="1787"/>
      <c r="K222" s="1787"/>
      <c r="L222" s="1787"/>
      <c r="M222" s="1787"/>
      <c r="N222" s="1787"/>
      <c r="O222" s="1949"/>
      <c r="P222" s="1522"/>
      <c r="Q222" s="1522"/>
      <c r="R222" s="1690"/>
      <c r="S222" s="1475"/>
      <c r="T222" s="1475"/>
      <c r="U222" s="1475"/>
      <c r="V222" s="1475"/>
      <c r="W222" s="1475"/>
      <c r="X222" s="1475"/>
      <c r="Y222" s="1475"/>
      <c r="Z222" s="1475"/>
      <c r="AA222" s="1475"/>
      <c r="AB222" s="1475"/>
      <c r="AC222" s="1475"/>
      <c r="AD222" s="1475"/>
      <c r="AE222" s="1475"/>
      <c r="AF222" s="1475"/>
      <c r="AG222" s="1475"/>
      <c r="AH222" s="1475"/>
      <c r="AI222" s="1475"/>
      <c r="AJ222" s="1475"/>
      <c r="AK222" s="1475"/>
      <c r="AL222" s="1475"/>
      <c r="AM222" s="1475"/>
      <c r="AN222" s="1475"/>
      <c r="AO222" s="1475"/>
      <c r="AP222" s="1475"/>
      <c r="AQ222" s="1475"/>
      <c r="AR222" s="1475"/>
      <c r="AS222" s="1475"/>
      <c r="AT222" s="1475"/>
      <c r="AU222" s="1475"/>
      <c r="AV222" s="1475"/>
      <c r="AW222" s="1475"/>
      <c r="AX222" s="1475"/>
      <c r="AY222" s="1475"/>
      <c r="AZ222" s="1475"/>
      <c r="BA222" s="1475"/>
      <c r="BB222" s="1475"/>
      <c r="BC222" s="1475"/>
      <c r="BD222" s="1475"/>
      <c r="BE222" s="1475"/>
      <c r="BF222" s="1475"/>
      <c r="BG222" s="1475"/>
      <c r="BH222" s="1475"/>
      <c r="BI222" s="1475"/>
      <c r="BJ222" s="1475"/>
      <c r="BK222" s="1475"/>
      <c r="BL222" s="1475"/>
      <c r="BM222" s="1475"/>
      <c r="BN222" s="1475"/>
      <c r="BO222" s="1475"/>
      <c r="BP222" s="1475"/>
      <c r="BQ222" s="1475"/>
      <c r="BR222" s="1475"/>
      <c r="BS222" s="1475"/>
      <c r="BT222" s="1475"/>
      <c r="BU222" s="1475"/>
      <c r="BV222" s="1475"/>
      <c r="BW222" s="1475"/>
    </row>
    <row r="223" spans="1:75" ht="15.75" x14ac:dyDescent="0.25">
      <c r="A223" s="1475"/>
      <c r="B223" s="1527"/>
      <c r="C223" s="1527"/>
      <c r="D223" s="1787"/>
      <c r="E223" s="1787"/>
      <c r="F223" s="1787"/>
      <c r="G223" s="1787"/>
      <c r="H223" s="1787"/>
      <c r="I223" s="1787"/>
      <c r="J223" s="1787"/>
      <c r="K223" s="1787"/>
      <c r="L223" s="1787"/>
      <c r="M223" s="1787"/>
      <c r="N223" s="1787"/>
      <c r="O223" s="1949"/>
      <c r="P223" s="1522"/>
      <c r="Q223" s="1522"/>
      <c r="R223" s="1690"/>
      <c r="S223" s="1475"/>
      <c r="T223" s="1475"/>
      <c r="U223" s="1475"/>
      <c r="V223" s="1475"/>
      <c r="W223" s="1475"/>
      <c r="X223" s="1475"/>
      <c r="Y223" s="1475"/>
      <c r="Z223" s="1475"/>
      <c r="AA223" s="1475"/>
      <c r="AB223" s="1475"/>
      <c r="AC223" s="1475"/>
      <c r="AD223" s="1475"/>
      <c r="AE223" s="1475"/>
      <c r="AF223" s="1475"/>
      <c r="AG223" s="1475"/>
      <c r="AH223" s="1475"/>
      <c r="AI223" s="1475"/>
      <c r="AJ223" s="1475"/>
      <c r="AK223" s="1475"/>
      <c r="AL223" s="1475"/>
      <c r="AM223" s="1475"/>
      <c r="AN223" s="1475"/>
      <c r="AO223" s="1475"/>
      <c r="AP223" s="1475"/>
      <c r="AQ223" s="1475"/>
      <c r="AR223" s="1475"/>
      <c r="AS223" s="1475"/>
      <c r="AT223" s="1475"/>
      <c r="AU223" s="1475"/>
      <c r="AV223" s="1475"/>
      <c r="AW223" s="1475"/>
      <c r="AX223" s="1475"/>
      <c r="AY223" s="1475"/>
      <c r="AZ223" s="1475"/>
      <c r="BA223" s="1475"/>
      <c r="BB223" s="1475"/>
      <c r="BC223" s="1475"/>
      <c r="BD223" s="1475"/>
      <c r="BE223" s="1475"/>
      <c r="BF223" s="1475"/>
      <c r="BG223" s="1475"/>
      <c r="BH223" s="1475"/>
      <c r="BI223" s="1475"/>
      <c r="BJ223" s="1475"/>
      <c r="BK223" s="1475"/>
      <c r="BL223" s="1475"/>
      <c r="BM223" s="1475"/>
      <c r="BN223" s="1475"/>
      <c r="BO223" s="1475"/>
      <c r="BP223" s="1475"/>
      <c r="BQ223" s="1475"/>
      <c r="BR223" s="1475"/>
      <c r="BS223" s="1475"/>
      <c r="BT223" s="1475"/>
      <c r="BU223" s="1475"/>
      <c r="BV223" s="1475"/>
      <c r="BW223" s="1475"/>
    </row>
    <row r="224" spans="1:75" ht="15.75" x14ac:dyDescent="0.25">
      <c r="A224" s="1475"/>
      <c r="B224" s="1527"/>
      <c r="C224" s="1527"/>
      <c r="D224" s="1787"/>
      <c r="E224" s="1787"/>
      <c r="F224" s="1787"/>
      <c r="G224" s="1787"/>
      <c r="H224" s="1787"/>
      <c r="I224" s="1787"/>
      <c r="J224" s="1787"/>
      <c r="K224" s="1787"/>
      <c r="L224" s="1787"/>
      <c r="M224" s="1787"/>
      <c r="N224" s="1787"/>
      <c r="O224" s="1949"/>
      <c r="P224" s="1522"/>
      <c r="Q224" s="1522"/>
      <c r="R224" s="1690"/>
      <c r="S224" s="1475"/>
      <c r="T224" s="1475"/>
      <c r="U224" s="1475"/>
      <c r="V224" s="1475"/>
      <c r="W224" s="1475"/>
      <c r="X224" s="1475"/>
      <c r="Y224" s="1475"/>
      <c r="Z224" s="1475"/>
      <c r="AA224" s="1475"/>
      <c r="AB224" s="1475"/>
      <c r="AC224" s="1475"/>
      <c r="AD224" s="1475"/>
      <c r="AE224" s="1475"/>
      <c r="AF224" s="1475"/>
      <c r="AG224" s="1475"/>
      <c r="AH224" s="1475"/>
      <c r="AI224" s="1475"/>
      <c r="AJ224" s="1475"/>
      <c r="AK224" s="1475"/>
      <c r="AL224" s="1475"/>
      <c r="AM224" s="1475"/>
      <c r="AN224" s="1475"/>
      <c r="AO224" s="1475"/>
      <c r="AP224" s="1475"/>
      <c r="AQ224" s="1475"/>
      <c r="AR224" s="1475"/>
      <c r="AS224" s="1475"/>
      <c r="AT224" s="1475"/>
      <c r="AU224" s="1475"/>
      <c r="AV224" s="1475"/>
      <c r="AW224" s="1475"/>
      <c r="AX224" s="1475"/>
      <c r="AY224" s="1475"/>
      <c r="AZ224" s="1475"/>
      <c r="BA224" s="1475"/>
      <c r="BB224" s="1475"/>
      <c r="BC224" s="1475"/>
      <c r="BD224" s="1475"/>
      <c r="BE224" s="1475"/>
      <c r="BF224" s="1475"/>
      <c r="BG224" s="1475"/>
      <c r="BH224" s="1475"/>
      <c r="BI224" s="1475"/>
      <c r="BJ224" s="1475"/>
      <c r="BK224" s="1475"/>
      <c r="BL224" s="1475"/>
      <c r="BM224" s="1475"/>
      <c r="BN224" s="1475"/>
      <c r="BO224" s="1475"/>
      <c r="BP224" s="1475"/>
      <c r="BQ224" s="1475"/>
      <c r="BR224" s="1475"/>
      <c r="BS224" s="1475"/>
      <c r="BT224" s="1475"/>
      <c r="BU224" s="1475"/>
      <c r="BV224" s="1475"/>
      <c r="BW224" s="1475"/>
    </row>
    <row r="225" spans="1:75" ht="15.75" x14ac:dyDescent="0.25">
      <c r="A225" s="1522"/>
      <c r="B225" s="1527"/>
      <c r="C225" s="1527"/>
      <c r="D225" s="1787"/>
      <c r="E225" s="1787"/>
      <c r="F225" s="1787"/>
      <c r="G225" s="1787"/>
      <c r="H225" s="1787"/>
      <c r="I225" s="1787"/>
      <c r="J225" s="1787"/>
      <c r="K225" s="1787"/>
      <c r="L225" s="1787"/>
      <c r="M225" s="1787"/>
      <c r="N225" s="1787"/>
      <c r="O225" s="1949"/>
      <c r="P225" s="1522"/>
      <c r="Q225" s="1522"/>
      <c r="R225" s="1690"/>
      <c r="S225" s="1475"/>
      <c r="T225" s="1475"/>
      <c r="U225" s="1475"/>
      <c r="V225" s="1475"/>
      <c r="W225" s="1475"/>
      <c r="X225" s="1475"/>
      <c r="Y225" s="1475"/>
      <c r="Z225" s="1475"/>
      <c r="AA225" s="1475"/>
      <c r="AB225" s="1475"/>
      <c r="AC225" s="1475"/>
      <c r="AD225" s="1475"/>
      <c r="AE225" s="1475"/>
      <c r="AF225" s="1475"/>
      <c r="AG225" s="1475"/>
      <c r="AH225" s="1475"/>
      <c r="AI225" s="1475"/>
      <c r="AJ225" s="1475"/>
      <c r="AK225" s="1475"/>
      <c r="AL225" s="1475"/>
      <c r="AM225" s="1475"/>
      <c r="AN225" s="1475"/>
      <c r="AO225" s="1475"/>
      <c r="AP225" s="1475"/>
      <c r="AQ225" s="1475"/>
      <c r="AR225" s="1475"/>
      <c r="AS225" s="1475"/>
      <c r="AT225" s="1475"/>
      <c r="AU225" s="1475"/>
      <c r="AV225" s="1475"/>
      <c r="AW225" s="1475"/>
      <c r="AX225" s="1475"/>
      <c r="AY225" s="1475"/>
      <c r="AZ225" s="1475"/>
      <c r="BA225" s="1475"/>
      <c r="BB225" s="1475"/>
      <c r="BC225" s="1475"/>
      <c r="BD225" s="1475"/>
      <c r="BE225" s="1475"/>
      <c r="BF225" s="1475"/>
      <c r="BG225" s="1475"/>
      <c r="BH225" s="1475"/>
      <c r="BI225" s="1475"/>
      <c r="BJ225" s="1475"/>
      <c r="BK225" s="1475"/>
      <c r="BL225" s="1475"/>
      <c r="BM225" s="1475"/>
      <c r="BN225" s="1475"/>
      <c r="BO225" s="1475"/>
      <c r="BP225" s="1475"/>
      <c r="BQ225" s="1475"/>
      <c r="BR225" s="1475"/>
      <c r="BS225" s="1475"/>
      <c r="BT225" s="1475"/>
      <c r="BU225" s="1475"/>
      <c r="BV225" s="1475"/>
      <c r="BW225" s="1475"/>
    </row>
    <row r="226" spans="1:75" ht="15.75" x14ac:dyDescent="0.25">
      <c r="A226" s="1522"/>
      <c r="B226" s="1527"/>
      <c r="C226" s="1527"/>
      <c r="D226" s="1787"/>
      <c r="E226" s="1787"/>
      <c r="F226" s="1787"/>
      <c r="G226" s="1787"/>
      <c r="H226" s="1787"/>
      <c r="I226" s="1787"/>
      <c r="J226" s="1787"/>
      <c r="K226" s="1787"/>
      <c r="L226" s="1787"/>
      <c r="M226" s="1787"/>
      <c r="N226" s="1787"/>
      <c r="O226" s="1949"/>
      <c r="P226" s="1522"/>
      <c r="Q226" s="1522"/>
      <c r="R226" s="1690"/>
      <c r="S226" s="1475"/>
      <c r="T226" s="1475"/>
      <c r="U226" s="1475"/>
      <c r="V226" s="1475"/>
      <c r="W226" s="1475"/>
      <c r="X226" s="1475"/>
      <c r="Y226" s="1475"/>
      <c r="Z226" s="1475"/>
      <c r="AA226" s="1475"/>
      <c r="AB226" s="1475"/>
      <c r="AC226" s="1475"/>
      <c r="AD226" s="1475"/>
      <c r="AE226" s="1475"/>
      <c r="AF226" s="1475"/>
      <c r="AG226" s="1475"/>
      <c r="AH226" s="1475"/>
      <c r="AI226" s="1475"/>
      <c r="AJ226" s="1475"/>
      <c r="AK226" s="1475"/>
      <c r="AL226" s="1475"/>
      <c r="AM226" s="1475"/>
      <c r="AN226" s="1475"/>
      <c r="AO226" s="1475"/>
      <c r="AP226" s="1475"/>
      <c r="AQ226" s="1475"/>
      <c r="AR226" s="1475"/>
      <c r="AS226" s="1475"/>
      <c r="AT226" s="1475"/>
      <c r="AU226" s="1475"/>
      <c r="AV226" s="1475"/>
      <c r="AW226" s="1475"/>
      <c r="AX226" s="1475"/>
      <c r="AY226" s="1475"/>
      <c r="AZ226" s="1475"/>
      <c r="BA226" s="1475"/>
      <c r="BB226" s="1475"/>
      <c r="BC226" s="1475"/>
      <c r="BD226" s="1475"/>
      <c r="BE226" s="1475"/>
      <c r="BF226" s="1475"/>
      <c r="BG226" s="1475"/>
      <c r="BH226" s="1475"/>
      <c r="BI226" s="1475"/>
      <c r="BJ226" s="1475"/>
      <c r="BK226" s="1475"/>
      <c r="BL226" s="1475"/>
      <c r="BM226" s="1475"/>
      <c r="BN226" s="1475"/>
      <c r="BO226" s="1475"/>
      <c r="BP226" s="1475"/>
      <c r="BQ226" s="1475"/>
      <c r="BR226" s="1475"/>
      <c r="BS226" s="1475"/>
      <c r="BT226" s="1475"/>
      <c r="BU226" s="1475"/>
      <c r="BV226" s="1475"/>
      <c r="BW226" s="1475"/>
    </row>
    <row r="227" spans="1:75" ht="15.75" x14ac:dyDescent="0.25">
      <c r="A227" s="1522"/>
      <c r="B227" s="1527"/>
      <c r="C227" s="1527"/>
      <c r="D227" s="1787"/>
      <c r="E227" s="1787"/>
      <c r="F227" s="1787"/>
      <c r="G227" s="1787"/>
      <c r="H227" s="1787"/>
      <c r="I227" s="1787"/>
      <c r="J227" s="1787"/>
      <c r="K227" s="1787"/>
      <c r="L227" s="1787"/>
      <c r="M227" s="1787"/>
      <c r="N227" s="1787"/>
      <c r="O227" s="1949"/>
      <c r="P227" s="1522"/>
      <c r="Q227" s="1522"/>
      <c r="R227" s="1690"/>
      <c r="S227" s="1475"/>
      <c r="T227" s="1475"/>
      <c r="U227" s="1475"/>
      <c r="V227" s="1475"/>
      <c r="W227" s="1475"/>
      <c r="X227" s="1475"/>
      <c r="Y227" s="1475"/>
      <c r="Z227" s="1475"/>
      <c r="AA227" s="1475"/>
      <c r="AB227" s="1475"/>
      <c r="AC227" s="1475"/>
      <c r="AD227" s="1475"/>
      <c r="AE227" s="1475"/>
      <c r="AF227" s="1475"/>
      <c r="AG227" s="1475"/>
      <c r="AH227" s="1475"/>
      <c r="AI227" s="1475"/>
      <c r="AJ227" s="1475"/>
      <c r="AK227" s="1475"/>
      <c r="AL227" s="1475"/>
      <c r="AM227" s="1475"/>
      <c r="AN227" s="1475"/>
      <c r="AO227" s="1475"/>
      <c r="AP227" s="1475"/>
      <c r="AQ227" s="1475"/>
      <c r="AR227" s="1475"/>
      <c r="AS227" s="1475"/>
      <c r="AT227" s="1475"/>
      <c r="AU227" s="1475"/>
      <c r="AV227" s="1475"/>
      <c r="AW227" s="1475"/>
      <c r="AX227" s="1475"/>
      <c r="AY227" s="1475"/>
      <c r="AZ227" s="1475"/>
      <c r="BA227" s="1475"/>
      <c r="BB227" s="1475"/>
      <c r="BC227" s="1475"/>
      <c r="BD227" s="1475"/>
      <c r="BE227" s="1475"/>
      <c r="BF227" s="1475"/>
      <c r="BG227" s="1475"/>
      <c r="BH227" s="1475"/>
      <c r="BI227" s="1475"/>
      <c r="BJ227" s="1475"/>
      <c r="BK227" s="1475"/>
      <c r="BL227" s="1475"/>
      <c r="BM227" s="1475"/>
      <c r="BN227" s="1475"/>
      <c r="BO227" s="1475"/>
      <c r="BP227" s="1475"/>
      <c r="BQ227" s="1475"/>
      <c r="BR227" s="1475"/>
      <c r="BS227" s="1475"/>
      <c r="BT227" s="1475"/>
      <c r="BU227" s="1475"/>
      <c r="BV227" s="1475"/>
      <c r="BW227" s="1475"/>
    </row>
    <row r="228" spans="1:75" ht="15.75" x14ac:dyDescent="0.25">
      <c r="A228" s="1522"/>
      <c r="B228" s="1527"/>
      <c r="C228" s="1527"/>
      <c r="D228" s="1787"/>
      <c r="E228" s="1787"/>
      <c r="F228" s="1787"/>
      <c r="G228" s="1787"/>
      <c r="H228" s="1787"/>
      <c r="I228" s="1787"/>
      <c r="J228" s="1787"/>
      <c r="K228" s="1787"/>
      <c r="L228" s="1787"/>
      <c r="M228" s="1787"/>
      <c r="N228" s="1787"/>
      <c r="O228" s="1949"/>
      <c r="P228" s="1522"/>
      <c r="Q228" s="1522"/>
      <c r="R228" s="1690"/>
      <c r="S228" s="1475"/>
      <c r="T228" s="1475"/>
      <c r="U228" s="1475"/>
      <c r="V228" s="1475"/>
      <c r="W228" s="1475"/>
      <c r="X228" s="1475"/>
      <c r="Y228" s="1475"/>
      <c r="Z228" s="1475"/>
      <c r="AA228" s="1475"/>
      <c r="AB228" s="1475"/>
      <c r="AC228" s="1475"/>
      <c r="AD228" s="1475"/>
      <c r="AE228" s="1475"/>
      <c r="AF228" s="1475"/>
      <c r="AG228" s="1475"/>
      <c r="AH228" s="1475"/>
      <c r="AI228" s="1475"/>
      <c r="AJ228" s="1475"/>
      <c r="AK228" s="1475"/>
      <c r="AL228" s="1475"/>
      <c r="AM228" s="1475"/>
      <c r="AN228" s="1475"/>
      <c r="AO228" s="1475"/>
      <c r="AP228" s="1475"/>
      <c r="AQ228" s="1475"/>
      <c r="AR228" s="1475"/>
      <c r="AS228" s="1475"/>
      <c r="AT228" s="1475"/>
      <c r="AU228" s="1475"/>
      <c r="AV228" s="1475"/>
      <c r="AW228" s="1475"/>
      <c r="AX228" s="1475"/>
      <c r="AY228" s="1475"/>
      <c r="AZ228" s="1475"/>
      <c r="BA228" s="1475"/>
      <c r="BB228" s="1475"/>
      <c r="BC228" s="1475"/>
      <c r="BD228" s="1475"/>
      <c r="BE228" s="1475"/>
      <c r="BF228" s="1475"/>
      <c r="BG228" s="1475"/>
      <c r="BH228" s="1475"/>
      <c r="BI228" s="1475"/>
      <c r="BJ228" s="1475"/>
      <c r="BK228" s="1475"/>
      <c r="BL228" s="1475"/>
      <c r="BM228" s="1475"/>
      <c r="BN228" s="1475"/>
      <c r="BO228" s="1475"/>
      <c r="BP228" s="1475"/>
      <c r="BQ228" s="1475"/>
      <c r="BR228" s="1475"/>
      <c r="BS228" s="1475"/>
      <c r="BT228" s="1475"/>
      <c r="BU228" s="1475"/>
      <c r="BV228" s="1475"/>
      <c r="BW228" s="1475"/>
    </row>
    <row r="229" spans="1:75" ht="15.75" x14ac:dyDescent="0.25">
      <c r="A229" s="1522"/>
      <c r="B229" s="1527"/>
      <c r="C229" s="1527"/>
      <c r="D229" s="1787"/>
      <c r="E229" s="1787"/>
      <c r="F229" s="1787"/>
      <c r="G229" s="1787"/>
      <c r="H229" s="1787"/>
      <c r="I229" s="1787"/>
      <c r="J229" s="1787"/>
      <c r="K229" s="1787"/>
      <c r="L229" s="1787"/>
      <c r="M229" s="1787"/>
      <c r="N229" s="1787"/>
      <c r="O229" s="1949"/>
      <c r="P229" s="1522"/>
      <c r="Q229" s="1522"/>
      <c r="R229" s="1690"/>
      <c r="S229" s="1475"/>
      <c r="T229" s="1475"/>
      <c r="U229" s="1475"/>
      <c r="V229" s="1475"/>
      <c r="W229" s="1475"/>
      <c r="X229" s="1475"/>
      <c r="Y229" s="1475"/>
      <c r="Z229" s="1475"/>
      <c r="AA229" s="1475"/>
      <c r="AB229" s="1475"/>
      <c r="AC229" s="1475"/>
      <c r="AD229" s="1475"/>
      <c r="AE229" s="1475"/>
      <c r="AF229" s="1475"/>
      <c r="AG229" s="1475"/>
      <c r="AH229" s="1475"/>
      <c r="AI229" s="1475"/>
      <c r="AJ229" s="1475"/>
      <c r="AK229" s="1475"/>
      <c r="AL229" s="1475"/>
      <c r="AM229" s="1475"/>
      <c r="AN229" s="1475"/>
      <c r="AO229" s="1475"/>
      <c r="AP229" s="1475"/>
      <c r="AQ229" s="1475"/>
      <c r="AR229" s="1475"/>
      <c r="AS229" s="1475"/>
      <c r="AT229" s="1475"/>
      <c r="AU229" s="1475"/>
      <c r="AV229" s="1475"/>
      <c r="AW229" s="1475"/>
      <c r="AX229" s="1475"/>
      <c r="AY229" s="1475"/>
      <c r="AZ229" s="1475"/>
      <c r="BA229" s="1475"/>
      <c r="BB229" s="1475"/>
      <c r="BC229" s="1475"/>
      <c r="BD229" s="1475"/>
      <c r="BE229" s="1475"/>
      <c r="BF229" s="1475"/>
      <c r="BG229" s="1475"/>
      <c r="BH229" s="1475"/>
      <c r="BI229" s="1475"/>
      <c r="BJ229" s="1475"/>
      <c r="BK229" s="1475"/>
      <c r="BL229" s="1475"/>
      <c r="BM229" s="1475"/>
      <c r="BN229" s="1475"/>
      <c r="BO229" s="1475"/>
      <c r="BP229" s="1475"/>
      <c r="BQ229" s="1475"/>
      <c r="BR229" s="1475"/>
      <c r="BS229" s="1475"/>
      <c r="BT229" s="1475"/>
      <c r="BU229" s="1475"/>
      <c r="BV229" s="1475"/>
      <c r="BW229" s="1475"/>
    </row>
    <row r="230" spans="1:75" ht="15.75" x14ac:dyDescent="0.25">
      <c r="A230" s="1522"/>
      <c r="B230" s="1527"/>
      <c r="C230" s="1527"/>
      <c r="D230" s="1787"/>
      <c r="E230" s="1787"/>
      <c r="F230" s="1787"/>
      <c r="G230" s="1787"/>
      <c r="H230" s="1787"/>
      <c r="I230" s="1787"/>
      <c r="J230" s="1787"/>
      <c r="K230" s="1787"/>
      <c r="L230" s="1787"/>
      <c r="M230" s="1787"/>
      <c r="N230" s="1787"/>
      <c r="O230" s="1949"/>
      <c r="P230" s="1522"/>
      <c r="Q230" s="1522"/>
      <c r="R230" s="1690"/>
      <c r="S230" s="1475"/>
      <c r="T230" s="1475"/>
      <c r="U230" s="1475"/>
      <c r="V230" s="1475"/>
      <c r="W230" s="1475"/>
      <c r="X230" s="1475"/>
      <c r="Y230" s="1475"/>
      <c r="Z230" s="1475"/>
      <c r="AA230" s="1475"/>
      <c r="AB230" s="1475"/>
      <c r="AC230" s="1475"/>
      <c r="AD230" s="1475"/>
      <c r="AE230" s="1475"/>
      <c r="AF230" s="1475"/>
      <c r="AG230" s="1475"/>
      <c r="AH230" s="1475"/>
      <c r="AI230" s="1475"/>
      <c r="AJ230" s="1475"/>
      <c r="AK230" s="1475"/>
      <c r="AL230" s="1475"/>
      <c r="AM230" s="1475"/>
      <c r="AN230" s="1475"/>
      <c r="AO230" s="1475"/>
      <c r="AP230" s="1475"/>
      <c r="AQ230" s="1475"/>
      <c r="AR230" s="1475"/>
      <c r="AS230" s="1475"/>
      <c r="AT230" s="1475"/>
      <c r="AU230" s="1475"/>
      <c r="AV230" s="1475"/>
      <c r="AW230" s="1475"/>
      <c r="AX230" s="1475"/>
      <c r="AY230" s="1475"/>
      <c r="AZ230" s="1475"/>
      <c r="BA230" s="1475"/>
      <c r="BB230" s="1475"/>
      <c r="BC230" s="1475"/>
      <c r="BD230" s="1475"/>
      <c r="BE230" s="1475"/>
      <c r="BF230" s="1475"/>
      <c r="BG230" s="1475"/>
      <c r="BH230" s="1475"/>
      <c r="BI230" s="1475"/>
      <c r="BJ230" s="1475"/>
      <c r="BK230" s="1475"/>
      <c r="BL230" s="1475"/>
      <c r="BM230" s="1475"/>
      <c r="BN230" s="1475"/>
      <c r="BO230" s="1475"/>
      <c r="BP230" s="1475"/>
      <c r="BQ230" s="1475"/>
      <c r="BR230" s="1475"/>
      <c r="BS230" s="1475"/>
      <c r="BT230" s="1475"/>
      <c r="BU230" s="1475"/>
      <c r="BV230" s="1475"/>
      <c r="BW230" s="1475"/>
    </row>
    <row r="231" spans="1:75" x14ac:dyDescent="0.25">
      <c r="A231" s="207"/>
      <c r="B231" s="208"/>
      <c r="C231" s="208"/>
      <c r="D231" s="207"/>
      <c r="E231" s="207"/>
      <c r="F231" s="207"/>
      <c r="G231" s="207"/>
      <c r="H231" s="207"/>
      <c r="I231" s="207"/>
      <c r="J231" s="207"/>
      <c r="K231" s="207"/>
      <c r="L231" s="207"/>
      <c r="M231" s="207"/>
      <c r="N231" s="207"/>
      <c r="O231" s="207"/>
      <c r="P231" s="207"/>
      <c r="Q231" s="207"/>
      <c r="R231" s="209"/>
    </row>
    <row r="232" spans="1:75" x14ac:dyDescent="0.25">
      <c r="A232" s="207"/>
      <c r="B232" s="208"/>
      <c r="C232" s="208"/>
      <c r="D232" s="207"/>
      <c r="E232" s="207"/>
      <c r="F232" s="207"/>
      <c r="G232" s="207"/>
      <c r="H232" s="207"/>
      <c r="I232" s="207"/>
      <c r="J232" s="207"/>
      <c r="K232" s="207"/>
      <c r="L232" s="207"/>
      <c r="M232" s="207"/>
      <c r="N232" s="207"/>
      <c r="O232" s="207"/>
      <c r="P232" s="207"/>
      <c r="Q232" s="207"/>
      <c r="R232" s="209"/>
    </row>
    <row r="233" spans="1:75" x14ac:dyDescent="0.25">
      <c r="A233" s="207"/>
      <c r="B233" s="208"/>
      <c r="C233" s="208"/>
      <c r="D233" s="207"/>
      <c r="E233" s="207"/>
      <c r="F233" s="207"/>
      <c r="G233" s="207"/>
      <c r="H233" s="207"/>
      <c r="I233" s="207"/>
      <c r="J233" s="207"/>
      <c r="K233" s="207"/>
      <c r="L233" s="207"/>
      <c r="M233" s="207"/>
      <c r="N233" s="207"/>
      <c r="O233" s="207"/>
      <c r="P233" s="207"/>
      <c r="Q233" s="207"/>
      <c r="R233" s="209"/>
    </row>
    <row r="234" spans="1:75" x14ac:dyDescent="0.25">
      <c r="A234" s="207"/>
      <c r="B234" s="208"/>
      <c r="C234" s="208"/>
      <c r="D234" s="207"/>
      <c r="E234" s="207"/>
      <c r="F234" s="207"/>
      <c r="G234" s="207"/>
      <c r="H234" s="207"/>
      <c r="I234" s="207"/>
      <c r="J234" s="207"/>
      <c r="K234" s="207"/>
      <c r="L234" s="207"/>
      <c r="M234" s="207"/>
      <c r="N234" s="207"/>
      <c r="O234" s="207"/>
      <c r="P234" s="207"/>
      <c r="Q234" s="207"/>
      <c r="R234" s="209"/>
    </row>
    <row r="235" spans="1:75" x14ac:dyDescent="0.25">
      <c r="A235" s="210"/>
      <c r="B235" s="208"/>
      <c r="C235" s="208"/>
      <c r="D235" s="207"/>
      <c r="E235" s="207"/>
      <c r="F235" s="207"/>
      <c r="G235" s="207"/>
      <c r="H235" s="207"/>
      <c r="I235" s="207"/>
      <c r="J235" s="207"/>
      <c r="K235" s="207"/>
      <c r="L235" s="207"/>
      <c r="M235" s="207"/>
      <c r="N235" s="207"/>
      <c r="O235" s="207"/>
      <c r="P235" s="207"/>
      <c r="Q235" s="207"/>
      <c r="R235" s="209"/>
    </row>
    <row r="236" spans="1:75" x14ac:dyDescent="0.25">
      <c r="A236" s="207"/>
      <c r="B236" s="208"/>
      <c r="C236" s="208"/>
      <c r="D236" s="207"/>
      <c r="E236" s="207"/>
      <c r="F236" s="207"/>
      <c r="G236" s="207"/>
      <c r="H236" s="207"/>
      <c r="I236" s="207"/>
      <c r="J236" s="207"/>
      <c r="K236" s="207"/>
      <c r="L236" s="207"/>
      <c r="M236" s="207"/>
      <c r="N236" s="207"/>
      <c r="O236" s="207"/>
      <c r="P236" s="207"/>
      <c r="Q236" s="207"/>
      <c r="R236" s="209"/>
    </row>
    <row r="237" spans="1:75" x14ac:dyDescent="0.25">
      <c r="A237" s="207"/>
      <c r="B237" s="208"/>
      <c r="C237" s="208"/>
      <c r="D237" s="207"/>
      <c r="E237" s="207"/>
      <c r="F237" s="207"/>
      <c r="G237" s="207"/>
      <c r="H237" s="207"/>
      <c r="I237" s="207"/>
      <c r="J237" s="207"/>
      <c r="K237" s="207"/>
      <c r="L237" s="207"/>
      <c r="M237" s="207"/>
      <c r="N237" s="207"/>
      <c r="O237" s="207"/>
      <c r="P237" s="207"/>
      <c r="Q237" s="207"/>
      <c r="R237" s="209"/>
    </row>
    <row r="238" spans="1:75" x14ac:dyDescent="0.25">
      <c r="A238" s="207"/>
      <c r="B238" s="208"/>
      <c r="C238" s="208"/>
      <c r="D238" s="207"/>
      <c r="E238" s="207"/>
      <c r="F238" s="207"/>
      <c r="G238" s="207"/>
      <c r="H238" s="207"/>
      <c r="I238" s="207"/>
      <c r="J238" s="207"/>
      <c r="K238" s="207"/>
      <c r="L238" s="207"/>
      <c r="M238" s="207"/>
      <c r="N238" s="207"/>
      <c r="O238" s="207"/>
      <c r="P238" s="207"/>
      <c r="Q238" s="207"/>
      <c r="R238" s="209"/>
    </row>
    <row r="301" spans="1:56" x14ac:dyDescent="0.25">
      <c r="A301" s="211">
        <v>0</v>
      </c>
      <c r="B301" s="206"/>
      <c r="C301" s="206"/>
      <c r="D301" s="206"/>
      <c r="E301" s="206"/>
      <c r="F301" s="206"/>
      <c r="G301" s="206"/>
      <c r="H301" s="206"/>
      <c r="I301" s="206"/>
      <c r="J301" s="206"/>
      <c r="K301" s="206"/>
      <c r="L301" s="206"/>
      <c r="M301" s="206"/>
      <c r="N301" s="206"/>
      <c r="O301" s="206"/>
      <c r="P301" s="206"/>
      <c r="Q301" s="206"/>
      <c r="R301" s="206"/>
      <c r="S301" s="206"/>
      <c r="T301" s="206"/>
      <c r="U301" s="206"/>
      <c r="V301" s="206"/>
      <c r="W301" s="206"/>
      <c r="X301" s="206"/>
      <c r="Y301" s="206"/>
      <c r="Z301" s="206"/>
      <c r="AA301" s="206"/>
      <c r="AB301" s="206"/>
      <c r="AC301" s="206"/>
      <c r="AD301" s="206"/>
      <c r="AE301" s="206"/>
      <c r="AF301" s="206"/>
      <c r="AG301" s="206"/>
      <c r="AH301" s="206"/>
      <c r="AI301" s="206"/>
      <c r="AJ301" s="206"/>
      <c r="AK301" s="206"/>
      <c r="AL301" s="206"/>
      <c r="AM301" s="206"/>
      <c r="AN301" s="206"/>
      <c r="AO301" s="206"/>
      <c r="AP301" s="206"/>
      <c r="AQ301" s="206"/>
      <c r="AR301" s="206"/>
      <c r="AS301" s="206"/>
      <c r="AT301" s="206"/>
      <c r="AU301" s="206"/>
      <c r="AV301" s="206"/>
      <c r="AW301" s="206"/>
      <c r="AX301" s="206"/>
      <c r="AY301" s="206"/>
      <c r="AZ301" s="206"/>
      <c r="BA301" s="206"/>
      <c r="BB301" s="206"/>
      <c r="BC301" s="206"/>
      <c r="BD301" s="211">
        <v>0</v>
      </c>
    </row>
  </sheetData>
  <mergeCells count="78">
    <mergeCell ref="A116:A118"/>
    <mergeCell ref="A112:B112"/>
    <mergeCell ref="A113:A115"/>
    <mergeCell ref="A77:B77"/>
    <mergeCell ref="A78:A79"/>
    <mergeCell ref="A100:D100"/>
    <mergeCell ref="C106:D106"/>
    <mergeCell ref="B107:B110"/>
    <mergeCell ref="C107:D107"/>
    <mergeCell ref="C108:D108"/>
    <mergeCell ref="C109:D109"/>
    <mergeCell ref="C110:D110"/>
    <mergeCell ref="A81:A82"/>
    <mergeCell ref="B81:B82"/>
    <mergeCell ref="A97:D97"/>
    <mergeCell ref="B98:D98"/>
    <mergeCell ref="A70:B70"/>
    <mergeCell ref="A71:A72"/>
    <mergeCell ref="A73:B73"/>
    <mergeCell ref="A74:B74"/>
    <mergeCell ref="A75:B75"/>
    <mergeCell ref="A6:O6"/>
    <mergeCell ref="A8:A9"/>
    <mergeCell ref="B8:B9"/>
    <mergeCell ref="C8:H8"/>
    <mergeCell ref="I8:J8"/>
    <mergeCell ref="K8:K9"/>
    <mergeCell ref="L8:N8"/>
    <mergeCell ref="O8:O9"/>
    <mergeCell ref="C44:C45"/>
    <mergeCell ref="P24:R24"/>
    <mergeCell ref="A37:B38"/>
    <mergeCell ref="C37:C38"/>
    <mergeCell ref="D37:I37"/>
    <mergeCell ref="J37:K37"/>
    <mergeCell ref="L37:L38"/>
    <mergeCell ref="A23:A24"/>
    <mergeCell ref="B23:B24"/>
    <mergeCell ref="C23:H23"/>
    <mergeCell ref="D44:I44"/>
    <mergeCell ref="I23:J23"/>
    <mergeCell ref="J44:K44"/>
    <mergeCell ref="L44:L45"/>
    <mergeCell ref="K23:K24"/>
    <mergeCell ref="L23:N23"/>
    <mergeCell ref="A46:B46"/>
    <mergeCell ref="A47:B47"/>
    <mergeCell ref="A39:B39"/>
    <mergeCell ref="A40:B40"/>
    <mergeCell ref="A41:B41"/>
    <mergeCell ref="A42:B42"/>
    <mergeCell ref="A44:B45"/>
    <mergeCell ref="J52:K52"/>
    <mergeCell ref="L52:L53"/>
    <mergeCell ref="A48:B48"/>
    <mergeCell ref="A49:B49"/>
    <mergeCell ref="A50:B50"/>
    <mergeCell ref="A52:B53"/>
    <mergeCell ref="C52:C53"/>
    <mergeCell ref="D52:I52"/>
    <mergeCell ref="A54:B54"/>
    <mergeCell ref="A55:B55"/>
    <mergeCell ref="A57:B57"/>
    <mergeCell ref="A60:B60"/>
    <mergeCell ref="A61:B61"/>
    <mergeCell ref="A62:A64"/>
    <mergeCell ref="A65:B65"/>
    <mergeCell ref="A66:B66"/>
    <mergeCell ref="A67:B67"/>
    <mergeCell ref="A68:B68"/>
    <mergeCell ref="C105:D105"/>
    <mergeCell ref="A101:A103"/>
    <mergeCell ref="B101:D101"/>
    <mergeCell ref="B102:D102"/>
    <mergeCell ref="B103:D103"/>
    <mergeCell ref="A104:A110"/>
    <mergeCell ref="B104:B106"/>
    <mergeCell ref="C104:D10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01"/>
  <sheetViews>
    <sheetView workbookViewId="0">
      <selection sqref="A1:XFD1048576"/>
    </sheetView>
  </sheetViews>
  <sheetFormatPr baseColWidth="10" defaultRowHeight="15" x14ac:dyDescent="0.25"/>
  <cols>
    <col min="1" max="16384" width="11.42578125" style="1735"/>
  </cols>
  <sheetData>
    <row r="1" spans="1:75" ht="15.75" x14ac:dyDescent="0.25">
      <c r="A1" s="1941" t="s">
        <v>0</v>
      </c>
      <c r="B1" s="1741"/>
      <c r="C1" s="1741"/>
      <c r="D1" s="1741"/>
      <c r="E1" s="1741"/>
      <c r="F1" s="1741"/>
      <c r="G1" s="1741"/>
      <c r="H1" s="1741"/>
      <c r="I1" s="1741"/>
      <c r="J1" s="1741"/>
      <c r="K1" s="1741"/>
      <c r="L1" s="1742"/>
      <c r="M1" s="1742"/>
      <c r="N1" s="1742"/>
      <c r="O1" s="1746"/>
      <c r="P1" s="1742"/>
      <c r="Q1" s="1742"/>
      <c r="R1" s="1742"/>
      <c r="S1" s="1742"/>
      <c r="T1" s="1742"/>
      <c r="U1" s="1742"/>
      <c r="V1" s="1742"/>
      <c r="W1" s="1742"/>
      <c r="X1" s="1742"/>
      <c r="Y1" s="1742"/>
      <c r="Z1" s="1742"/>
      <c r="AA1" s="1742"/>
      <c r="AB1" s="1742"/>
      <c r="AC1" s="1742"/>
      <c r="AD1" s="1742"/>
      <c r="AE1" s="1742"/>
      <c r="AF1" s="1742"/>
      <c r="AG1" s="1742"/>
      <c r="AH1" s="1742"/>
      <c r="AI1" s="1742"/>
      <c r="AJ1" s="1742"/>
      <c r="AK1" s="1742"/>
      <c r="AL1" s="1742"/>
      <c r="AM1" s="1742"/>
      <c r="AN1" s="1742"/>
      <c r="AO1" s="1742"/>
      <c r="AP1" s="1742"/>
      <c r="AQ1" s="1742"/>
      <c r="AR1" s="1742"/>
      <c r="AS1" s="1742"/>
      <c r="AT1" s="1742"/>
      <c r="AU1" s="1742"/>
      <c r="AV1" s="1742"/>
      <c r="AW1" s="1742"/>
      <c r="AX1" s="1742"/>
      <c r="AY1" s="1742"/>
      <c r="AZ1" s="1742"/>
      <c r="BA1" s="1742"/>
      <c r="BB1" s="1742"/>
      <c r="BC1" s="1742"/>
      <c r="BD1" s="1742"/>
      <c r="BE1" s="1742"/>
      <c r="BF1" s="1742"/>
      <c r="BG1" s="1742"/>
      <c r="BH1" s="1742"/>
      <c r="BI1" s="1742"/>
      <c r="BJ1" s="1742"/>
      <c r="BK1" s="1742"/>
      <c r="BL1" s="1742"/>
      <c r="BM1" s="1742"/>
      <c r="BN1" s="1742"/>
      <c r="BO1" s="1742"/>
      <c r="BP1" s="1742"/>
      <c r="BQ1" s="1742"/>
      <c r="BR1" s="1742"/>
      <c r="BS1" s="1742"/>
      <c r="BT1" s="1742"/>
      <c r="BU1" s="1742"/>
      <c r="BV1" s="1742"/>
      <c r="BW1" s="1742"/>
    </row>
    <row r="2" spans="1:75" ht="15.75" x14ac:dyDescent="0.25">
      <c r="A2" s="1941" t="s">
        <v>126</v>
      </c>
      <c r="B2" s="1741"/>
      <c r="C2" s="1741"/>
      <c r="D2" s="1741"/>
      <c r="E2" s="1741"/>
      <c r="F2" s="1741"/>
      <c r="G2" s="1741"/>
      <c r="H2" s="1741"/>
      <c r="I2" s="1741"/>
      <c r="J2" s="1741"/>
      <c r="K2" s="1741"/>
      <c r="L2" s="1742"/>
      <c r="M2" s="1742"/>
      <c r="N2" s="1742"/>
      <c r="O2" s="1746"/>
      <c r="P2" s="1742"/>
      <c r="Q2" s="1742"/>
      <c r="R2" s="1742"/>
      <c r="S2" s="1742"/>
      <c r="T2" s="1742"/>
      <c r="U2" s="1742"/>
      <c r="V2" s="1742"/>
      <c r="W2" s="1742"/>
      <c r="X2" s="1742"/>
      <c r="Y2" s="1742"/>
      <c r="Z2" s="1742"/>
      <c r="AA2" s="1742"/>
      <c r="AB2" s="1742"/>
      <c r="AC2" s="1742"/>
      <c r="AD2" s="1742"/>
      <c r="AE2" s="1742"/>
      <c r="AF2" s="1742"/>
      <c r="AG2" s="1742"/>
      <c r="AH2" s="1742"/>
      <c r="AI2" s="1742"/>
      <c r="AJ2" s="1742"/>
      <c r="AK2" s="1742"/>
      <c r="AL2" s="1742"/>
      <c r="AM2" s="1742"/>
      <c r="AN2" s="1742"/>
      <c r="AO2" s="1742"/>
      <c r="AP2" s="1742"/>
      <c r="AQ2" s="1742"/>
      <c r="AR2" s="1742"/>
      <c r="AS2" s="1742"/>
      <c r="AT2" s="1742"/>
      <c r="AU2" s="1742"/>
      <c r="AV2" s="1742"/>
      <c r="AW2" s="1742"/>
      <c r="AX2" s="1742"/>
      <c r="AY2" s="1742"/>
      <c r="AZ2" s="1742"/>
      <c r="BA2" s="1742"/>
      <c r="BB2" s="1742"/>
      <c r="BC2" s="1742"/>
      <c r="BD2" s="1742"/>
      <c r="BE2" s="1742"/>
      <c r="BF2" s="1742"/>
      <c r="BG2" s="1742"/>
      <c r="BH2" s="1742"/>
      <c r="BI2" s="1742"/>
      <c r="BJ2" s="1742"/>
      <c r="BK2" s="1742"/>
      <c r="BL2" s="1742"/>
      <c r="BM2" s="1742"/>
      <c r="BN2" s="1742"/>
      <c r="BO2" s="1742"/>
      <c r="BP2" s="1742"/>
      <c r="BQ2" s="1742"/>
      <c r="BR2" s="1742"/>
      <c r="BS2" s="1742"/>
      <c r="BT2" s="1742"/>
      <c r="BU2" s="1742"/>
      <c r="BV2" s="1742"/>
      <c r="BW2" s="1742"/>
    </row>
    <row r="3" spans="1:75" ht="15.75" x14ac:dyDescent="0.25">
      <c r="A3" s="1941" t="s">
        <v>127</v>
      </c>
      <c r="B3" s="1741"/>
      <c r="C3" s="1741"/>
      <c r="D3" s="1743"/>
      <c r="E3" s="1741"/>
      <c r="F3" s="1741"/>
      <c r="G3" s="1741"/>
      <c r="H3" s="1741"/>
      <c r="I3" s="1741"/>
      <c r="J3" s="1741"/>
      <c r="K3" s="1741"/>
      <c r="L3" s="1742"/>
      <c r="M3" s="1742"/>
      <c r="N3" s="1742"/>
      <c r="O3" s="1746"/>
      <c r="P3" s="1742"/>
      <c r="Q3" s="1742"/>
      <c r="R3" s="1742"/>
      <c r="S3" s="1742"/>
      <c r="T3" s="1742"/>
      <c r="U3" s="1742"/>
      <c r="V3" s="1742"/>
      <c r="W3" s="1742"/>
      <c r="X3" s="1742"/>
      <c r="Y3" s="1742"/>
      <c r="Z3" s="1742"/>
      <c r="AA3" s="1742"/>
      <c r="AB3" s="1742"/>
      <c r="AC3" s="1742"/>
      <c r="AD3" s="1742"/>
      <c r="AE3" s="1742"/>
      <c r="AF3" s="1742"/>
      <c r="AG3" s="1742"/>
      <c r="AH3" s="1742"/>
      <c r="AI3" s="1742"/>
      <c r="AJ3" s="1742"/>
      <c r="AK3" s="1742"/>
      <c r="AL3" s="1742"/>
      <c r="AM3" s="1742"/>
      <c r="AN3" s="1742"/>
      <c r="AO3" s="1742"/>
      <c r="AP3" s="1742"/>
      <c r="AQ3" s="1742"/>
      <c r="AR3" s="1742"/>
      <c r="AS3" s="1742"/>
      <c r="AT3" s="1742"/>
      <c r="AU3" s="1742"/>
      <c r="AV3" s="1742"/>
      <c r="AW3" s="1742"/>
      <c r="AX3" s="1742"/>
      <c r="AY3" s="1742"/>
      <c r="AZ3" s="1742"/>
      <c r="BA3" s="1742"/>
      <c r="BB3" s="1742"/>
      <c r="BC3" s="1742"/>
      <c r="BD3" s="1742"/>
      <c r="BE3" s="1742"/>
      <c r="BF3" s="1742"/>
      <c r="BG3" s="1742"/>
      <c r="BH3" s="1742"/>
      <c r="BI3" s="1742"/>
      <c r="BJ3" s="1742"/>
      <c r="BK3" s="1742"/>
      <c r="BL3" s="1742"/>
      <c r="BM3" s="1742"/>
      <c r="BN3" s="1742"/>
      <c r="BO3" s="1742"/>
      <c r="BP3" s="1742"/>
      <c r="BQ3" s="1742"/>
      <c r="BR3" s="1742"/>
      <c r="BS3" s="1742"/>
      <c r="BT3" s="1742"/>
      <c r="BU3" s="1742"/>
      <c r="BV3" s="1742"/>
      <c r="BW3" s="1742"/>
    </row>
    <row r="4" spans="1:75" ht="15.75" x14ac:dyDescent="0.25">
      <c r="A4" s="1941" t="s">
        <v>128</v>
      </c>
      <c r="B4" s="1741"/>
      <c r="C4" s="1741"/>
      <c r="D4" s="1741"/>
      <c r="E4" s="1741"/>
      <c r="F4" s="1741"/>
      <c r="G4" s="1741"/>
      <c r="H4" s="1741"/>
      <c r="I4" s="1741"/>
      <c r="J4" s="1741"/>
      <c r="K4" s="1741"/>
      <c r="L4" s="1742"/>
      <c r="M4" s="1742"/>
      <c r="N4" s="1742"/>
      <c r="O4" s="1746"/>
      <c r="P4" s="1742"/>
      <c r="Q4" s="1742"/>
      <c r="R4" s="1742"/>
      <c r="S4" s="1742"/>
      <c r="T4" s="1742"/>
      <c r="U4" s="1742"/>
      <c r="V4" s="1742"/>
      <c r="W4" s="1742"/>
      <c r="X4" s="1742"/>
      <c r="Y4" s="1742"/>
      <c r="Z4" s="1742"/>
      <c r="AA4" s="1742"/>
      <c r="AB4" s="1742"/>
      <c r="AC4" s="1742"/>
      <c r="AD4" s="1742"/>
      <c r="AE4" s="1742"/>
      <c r="AF4" s="1742"/>
      <c r="AG4" s="1742"/>
      <c r="AH4" s="1742"/>
      <c r="AI4" s="1742"/>
      <c r="AJ4" s="1742"/>
      <c r="AK4" s="1742"/>
      <c r="AL4" s="1742"/>
      <c r="AM4" s="1742"/>
      <c r="AN4" s="1742"/>
      <c r="AO4" s="1742"/>
      <c r="AP4" s="1742"/>
      <c r="AQ4" s="1742"/>
      <c r="AR4" s="1742"/>
      <c r="AS4" s="1742"/>
      <c r="AT4" s="1742"/>
      <c r="AU4" s="1742"/>
      <c r="AV4" s="1742"/>
      <c r="AW4" s="1742"/>
      <c r="AX4" s="1742"/>
      <c r="AY4" s="1742"/>
      <c r="AZ4" s="1742"/>
      <c r="BA4" s="1742"/>
      <c r="BB4" s="1742"/>
      <c r="BC4" s="1742"/>
      <c r="BD4" s="1742"/>
      <c r="BE4" s="1742"/>
      <c r="BF4" s="1742"/>
      <c r="BG4" s="1742"/>
      <c r="BH4" s="1742"/>
      <c r="BI4" s="1742"/>
      <c r="BJ4" s="1742"/>
      <c r="BK4" s="1742"/>
      <c r="BL4" s="1742"/>
      <c r="BM4" s="1742"/>
      <c r="BN4" s="1742"/>
      <c r="BO4" s="1742"/>
      <c r="BP4" s="1742"/>
      <c r="BQ4" s="1742"/>
      <c r="BR4" s="1742"/>
      <c r="BS4" s="1742"/>
      <c r="BT4" s="1742"/>
      <c r="BU4" s="1742"/>
      <c r="BV4" s="1742"/>
      <c r="BW4" s="1742"/>
    </row>
    <row r="5" spans="1:75" ht="15.75" x14ac:dyDescent="0.25">
      <c r="A5" s="1740" t="s">
        <v>129</v>
      </c>
      <c r="B5" s="1741"/>
      <c r="C5" s="1741"/>
      <c r="D5" s="1741"/>
      <c r="E5" s="1741"/>
      <c r="F5" s="1741"/>
      <c r="G5" s="1741"/>
      <c r="H5" s="1741"/>
      <c r="I5" s="1741"/>
      <c r="J5" s="1741"/>
      <c r="K5" s="1741"/>
      <c r="L5" s="1742"/>
      <c r="M5" s="1742"/>
      <c r="N5" s="1742"/>
      <c r="O5" s="1746"/>
      <c r="P5" s="1742"/>
      <c r="Q5" s="1742"/>
      <c r="R5" s="1742"/>
      <c r="S5" s="1742"/>
      <c r="T5" s="1742"/>
      <c r="U5" s="1742"/>
      <c r="V5" s="1742"/>
      <c r="W5" s="1742"/>
      <c r="X5" s="1742"/>
      <c r="Y5" s="1742"/>
      <c r="Z5" s="1742"/>
      <c r="AA5" s="1742"/>
      <c r="AB5" s="1742"/>
      <c r="AC5" s="1742"/>
      <c r="AD5" s="1742"/>
      <c r="AE5" s="1742"/>
      <c r="AF5" s="1742"/>
      <c r="AG5" s="1742"/>
      <c r="AH5" s="1742"/>
      <c r="AI5" s="1742"/>
      <c r="AJ5" s="1742"/>
      <c r="AK5" s="1742"/>
      <c r="AL5" s="1742"/>
      <c r="AM5" s="1742"/>
      <c r="AN5" s="1742"/>
      <c r="AO5" s="1742"/>
      <c r="AP5" s="1742"/>
      <c r="AQ5" s="1742"/>
      <c r="AR5" s="1742"/>
      <c r="AS5" s="1742"/>
      <c r="AT5" s="1742"/>
      <c r="AU5" s="1742"/>
      <c r="AV5" s="1742"/>
      <c r="AW5" s="1742"/>
      <c r="AX5" s="1742"/>
      <c r="AY5" s="1742"/>
      <c r="AZ5" s="1742"/>
      <c r="BA5" s="1742"/>
      <c r="BB5" s="1742"/>
      <c r="BC5" s="1742"/>
      <c r="BD5" s="1742"/>
      <c r="BE5" s="1742"/>
      <c r="BF5" s="1742"/>
      <c r="BG5" s="1742"/>
      <c r="BH5" s="1742"/>
      <c r="BI5" s="1742"/>
      <c r="BJ5" s="1742"/>
      <c r="BK5" s="1742"/>
      <c r="BL5" s="1742"/>
      <c r="BM5" s="1742"/>
      <c r="BN5" s="1742"/>
      <c r="BO5" s="1742"/>
      <c r="BP5" s="1742"/>
      <c r="BQ5" s="1742"/>
      <c r="BR5" s="1742"/>
      <c r="BS5" s="1742"/>
      <c r="BT5" s="1742"/>
      <c r="BU5" s="1742"/>
      <c r="BV5" s="1742"/>
      <c r="BW5" s="1742"/>
    </row>
    <row r="6" spans="1:75" ht="15.75" customHeight="1" x14ac:dyDescent="0.25">
      <c r="A6" s="2055" t="s">
        <v>1</v>
      </c>
      <c r="B6" s="2055"/>
      <c r="C6" s="2055"/>
      <c r="D6" s="2055"/>
      <c r="E6" s="2055"/>
      <c r="F6" s="2055"/>
      <c r="G6" s="2055"/>
      <c r="H6" s="2055"/>
      <c r="I6" s="2055"/>
      <c r="J6" s="2055"/>
      <c r="K6" s="2055"/>
      <c r="L6" s="2055"/>
      <c r="M6" s="2055"/>
      <c r="N6" s="2055"/>
      <c r="O6" s="2055"/>
      <c r="P6" s="1778"/>
      <c r="Q6" s="1778"/>
      <c r="R6" s="1778"/>
      <c r="S6" s="1778"/>
      <c r="T6" s="1738"/>
      <c r="U6" s="1738"/>
      <c r="V6" s="1738"/>
      <c r="W6" s="1738"/>
      <c r="X6" s="1738"/>
      <c r="Y6" s="1738"/>
      <c r="Z6" s="1736"/>
      <c r="AA6" s="1736"/>
      <c r="AB6" s="1736"/>
      <c r="AC6" s="1736"/>
      <c r="AD6" s="1736"/>
      <c r="AE6" s="1736"/>
      <c r="AF6" s="1736"/>
      <c r="AG6" s="1736"/>
      <c r="AH6" s="1736"/>
      <c r="AI6" s="1736"/>
      <c r="AJ6" s="1736"/>
      <c r="AK6" s="1736"/>
      <c r="AL6" s="1736"/>
      <c r="AM6" s="1736"/>
      <c r="AN6" s="1736"/>
      <c r="AO6" s="1736"/>
      <c r="AP6" s="1736"/>
      <c r="AQ6" s="1736"/>
      <c r="AR6" s="1736"/>
      <c r="AS6" s="1736"/>
      <c r="AT6" s="1736"/>
      <c r="AU6" s="1736"/>
      <c r="AV6" s="1736"/>
      <c r="AW6" s="1736"/>
      <c r="AX6" s="1736"/>
      <c r="AY6" s="1736"/>
      <c r="AZ6" s="1736"/>
      <c r="BA6" s="1736"/>
      <c r="BB6" s="1736"/>
      <c r="BC6" s="1736"/>
      <c r="BD6" s="1736"/>
      <c r="BE6" s="1736"/>
      <c r="BF6" s="1736"/>
      <c r="BG6" s="1736"/>
      <c r="BH6" s="1736"/>
      <c r="BI6" s="1736"/>
      <c r="BJ6" s="1736"/>
      <c r="BK6" s="1736"/>
      <c r="BL6" s="1736"/>
      <c r="BM6" s="1736"/>
      <c r="BN6" s="1736"/>
      <c r="BO6" s="1736"/>
      <c r="BP6" s="1736"/>
      <c r="BQ6" s="1736"/>
      <c r="BR6" s="1736"/>
      <c r="BS6" s="1736"/>
      <c r="BT6" s="1736"/>
      <c r="BU6" s="1736"/>
      <c r="BV6" s="1736"/>
      <c r="BW6" s="1736"/>
    </row>
    <row r="7" spans="1:75" x14ac:dyDescent="0.25">
      <c r="A7" s="1801" t="s">
        <v>2</v>
      </c>
      <c r="B7" s="1801"/>
      <c r="C7" s="1801"/>
      <c r="D7" s="1801"/>
      <c r="E7" s="1801"/>
      <c r="F7" s="1801"/>
      <c r="G7" s="1801"/>
      <c r="H7" s="1801"/>
      <c r="I7" s="1801"/>
      <c r="J7" s="1801"/>
      <c r="K7" s="1801"/>
      <c r="L7" s="1801"/>
      <c r="M7" s="1801"/>
      <c r="N7" s="1802"/>
      <c r="O7" s="1802"/>
      <c r="P7" s="1786"/>
      <c r="Q7" s="1786"/>
      <c r="R7" s="1786"/>
      <c r="S7" s="1786"/>
      <c r="T7" s="1738"/>
      <c r="U7" s="1738"/>
      <c r="V7" s="1738"/>
      <c r="W7" s="1738"/>
      <c r="X7" s="1738"/>
      <c r="Y7" s="1738"/>
      <c r="Z7" s="1736"/>
      <c r="AA7" s="1736"/>
      <c r="AB7" s="1736"/>
      <c r="AC7" s="1736"/>
      <c r="AD7" s="1736"/>
      <c r="AE7" s="1736"/>
      <c r="AF7" s="1736"/>
      <c r="AG7" s="1736"/>
      <c r="AH7" s="1736"/>
      <c r="AI7" s="1736"/>
      <c r="AJ7" s="1736"/>
      <c r="AK7" s="1736"/>
      <c r="AL7" s="1736"/>
      <c r="AM7" s="1736"/>
      <c r="AN7" s="1736"/>
      <c r="AO7" s="1736"/>
      <c r="AP7" s="1736"/>
      <c r="AQ7" s="1736"/>
      <c r="AR7" s="1736"/>
      <c r="AS7" s="1736"/>
      <c r="AT7" s="1736"/>
      <c r="AU7" s="1736"/>
      <c r="AV7" s="1736"/>
      <c r="AW7" s="1736"/>
      <c r="AX7" s="1736"/>
      <c r="AY7" s="1736"/>
      <c r="AZ7" s="1736"/>
      <c r="BA7" s="1736"/>
      <c r="BB7" s="1736"/>
      <c r="BC7" s="1736"/>
      <c r="BD7" s="1736"/>
      <c r="BE7" s="1736"/>
      <c r="BF7" s="1736"/>
      <c r="BG7" s="1736"/>
      <c r="BH7" s="1736"/>
      <c r="BI7" s="1736"/>
      <c r="BJ7" s="1736"/>
      <c r="BK7" s="1736"/>
      <c r="BL7" s="1736"/>
      <c r="BM7" s="1736"/>
      <c r="BN7" s="1736"/>
      <c r="BO7" s="1736"/>
      <c r="BP7" s="1736"/>
      <c r="BQ7" s="1736"/>
      <c r="BR7" s="1736"/>
      <c r="BS7" s="1736"/>
      <c r="BT7" s="1736"/>
      <c r="BU7" s="1736"/>
      <c r="BV7" s="1736"/>
      <c r="BW7" s="1736"/>
    </row>
    <row r="8" spans="1:75" ht="15" customHeight="1" x14ac:dyDescent="0.25">
      <c r="A8" s="2056" t="s">
        <v>3</v>
      </c>
      <c r="B8" s="2015" t="s">
        <v>4</v>
      </c>
      <c r="C8" s="2037" t="s">
        <v>5</v>
      </c>
      <c r="D8" s="2045"/>
      <c r="E8" s="2045"/>
      <c r="F8" s="2045"/>
      <c r="G8" s="2045"/>
      <c r="H8" s="2038"/>
      <c r="I8" s="2037" t="s">
        <v>6</v>
      </c>
      <c r="J8" s="2038"/>
      <c r="K8" s="2015" t="s">
        <v>7</v>
      </c>
      <c r="L8" s="2037" t="s">
        <v>8</v>
      </c>
      <c r="M8" s="2045"/>
      <c r="N8" s="2038"/>
      <c r="O8" s="2015" t="s">
        <v>9</v>
      </c>
      <c r="P8" s="1768"/>
      <c r="Q8" s="1768"/>
      <c r="R8" s="1768"/>
      <c r="S8" s="1768"/>
      <c r="T8" s="1738"/>
      <c r="U8" s="1738"/>
      <c r="V8" s="1738"/>
      <c r="W8" s="1738"/>
      <c r="X8" s="1738"/>
      <c r="Y8" s="1738"/>
      <c r="Z8" s="1736"/>
      <c r="AA8" s="1736"/>
      <c r="AB8" s="1736"/>
      <c r="AC8" s="1736"/>
      <c r="AD8" s="1736"/>
      <c r="AE8" s="1736"/>
      <c r="AF8" s="1736"/>
      <c r="AG8" s="1736"/>
      <c r="AH8" s="1736"/>
      <c r="AI8" s="1736"/>
      <c r="AJ8" s="1736"/>
      <c r="AK8" s="1736"/>
      <c r="AL8" s="1736"/>
      <c r="AM8" s="1739"/>
      <c r="AN8" s="1739"/>
      <c r="AO8" s="1739"/>
      <c r="AP8" s="1739"/>
      <c r="AQ8" s="1739"/>
      <c r="AR8" s="1739"/>
      <c r="AS8" s="1739"/>
      <c r="AT8" s="1739"/>
      <c r="AU8" s="1739"/>
      <c r="AV8" s="1739"/>
      <c r="AW8" s="1739"/>
      <c r="AX8" s="1739"/>
      <c r="AY8" s="1739"/>
      <c r="AZ8" s="1739"/>
      <c r="BA8" s="1739"/>
      <c r="BB8" s="1739"/>
      <c r="BC8" s="1739"/>
      <c r="BD8" s="1739"/>
      <c r="BE8" s="1739"/>
      <c r="BF8" s="1739"/>
      <c r="BG8" s="1739"/>
      <c r="BH8" s="1739"/>
      <c r="BI8" s="1739"/>
      <c r="BJ8" s="1739"/>
      <c r="BK8" s="1739"/>
      <c r="BL8" s="1739"/>
      <c r="BM8" s="1739"/>
      <c r="BN8" s="1739"/>
      <c r="BO8" s="1739"/>
      <c r="BP8" s="1739"/>
      <c r="BQ8" s="1739"/>
      <c r="BR8" s="1739"/>
      <c r="BS8" s="1739"/>
      <c r="BT8" s="1739"/>
      <c r="BU8" s="1739"/>
      <c r="BV8" s="1739"/>
      <c r="BW8" s="1739"/>
    </row>
    <row r="9" spans="1:75" ht="42" x14ac:dyDescent="0.25">
      <c r="A9" s="2057"/>
      <c r="B9" s="2017"/>
      <c r="C9" s="1803" t="s">
        <v>10</v>
      </c>
      <c r="D9" s="1752" t="s">
        <v>11</v>
      </c>
      <c r="E9" s="1752" t="s">
        <v>12</v>
      </c>
      <c r="F9" s="1752" t="s">
        <v>13</v>
      </c>
      <c r="G9" s="1752" t="s">
        <v>14</v>
      </c>
      <c r="H9" s="1756" t="s">
        <v>15</v>
      </c>
      <c r="I9" s="1804" t="s">
        <v>16</v>
      </c>
      <c r="J9" s="1756" t="s">
        <v>17</v>
      </c>
      <c r="K9" s="2017"/>
      <c r="L9" s="1755" t="s">
        <v>18</v>
      </c>
      <c r="M9" s="1805" t="s">
        <v>19</v>
      </c>
      <c r="N9" s="1756" t="s">
        <v>20</v>
      </c>
      <c r="O9" s="2017"/>
      <c r="P9" s="1768"/>
      <c r="Q9" s="1768"/>
      <c r="R9" s="1768"/>
      <c r="S9" s="1768"/>
      <c r="T9" s="1738"/>
      <c r="U9" s="1738"/>
      <c r="V9" s="1738"/>
      <c r="W9" s="1738"/>
      <c r="X9" s="1738"/>
      <c r="Y9" s="1738"/>
      <c r="Z9" s="1736"/>
      <c r="AA9" s="1736"/>
      <c r="AB9" s="1736"/>
      <c r="AC9" s="1736"/>
      <c r="AD9" s="1736"/>
      <c r="AE9" s="1736"/>
      <c r="AF9" s="1736"/>
      <c r="AG9" s="1736"/>
      <c r="AH9" s="1736"/>
      <c r="AI9" s="1736"/>
      <c r="AJ9" s="1736"/>
      <c r="AK9" s="1736"/>
      <c r="AL9" s="1736"/>
      <c r="AM9" s="1739"/>
      <c r="AN9" s="1739"/>
      <c r="AO9" s="1739"/>
      <c r="AP9" s="1739"/>
      <c r="AQ9" s="1739"/>
      <c r="AR9" s="1739"/>
      <c r="AS9" s="1739"/>
      <c r="AT9" s="1739"/>
      <c r="AU9" s="1739"/>
      <c r="AV9" s="1739"/>
      <c r="AW9" s="1739"/>
      <c r="AX9" s="1739"/>
      <c r="AY9" s="1739"/>
      <c r="AZ9" s="1739"/>
      <c r="BA9" s="1739"/>
      <c r="BB9" s="1739"/>
      <c r="BC9" s="1739"/>
      <c r="BD9" s="1739"/>
      <c r="BE9" s="1739"/>
      <c r="BF9" s="1739"/>
      <c r="BG9" s="1739"/>
      <c r="BH9" s="1739"/>
      <c r="BI9" s="1739"/>
      <c r="BJ9" s="1739"/>
      <c r="BK9" s="1739"/>
      <c r="BL9" s="1739"/>
      <c r="BM9" s="1739"/>
      <c r="BN9" s="1739"/>
      <c r="BO9" s="1739"/>
      <c r="BP9" s="1739"/>
      <c r="BQ9" s="1739"/>
      <c r="BR9" s="1739"/>
      <c r="BS9" s="1739"/>
      <c r="BT9" s="1739"/>
      <c r="BU9" s="1739"/>
      <c r="BV9" s="1739"/>
      <c r="BW9" s="1739"/>
    </row>
    <row r="10" spans="1:75" x14ac:dyDescent="0.25">
      <c r="A10" s="1806" t="s">
        <v>21</v>
      </c>
      <c r="B10" s="1878">
        <v>0</v>
      </c>
      <c r="C10" s="1903"/>
      <c r="D10" s="1884"/>
      <c r="E10" s="1884"/>
      <c r="F10" s="1884"/>
      <c r="G10" s="1884"/>
      <c r="H10" s="1893"/>
      <c r="I10" s="1883"/>
      <c r="J10" s="1899"/>
      <c r="K10" s="1916"/>
      <c r="L10" s="1883"/>
      <c r="M10" s="1884"/>
      <c r="N10" s="1899"/>
      <c r="O10" s="1899"/>
      <c r="P10" s="1942" t="s">
        <v>46</v>
      </c>
      <c r="Q10" s="1738"/>
      <c r="R10" s="1738"/>
      <c r="S10" s="1738"/>
      <c r="T10" s="1738"/>
      <c r="U10" s="1738"/>
      <c r="V10" s="1738"/>
      <c r="W10" s="1738"/>
      <c r="X10" s="1739"/>
      <c r="Y10" s="1739"/>
      <c r="Z10" s="1739"/>
      <c r="AA10" s="1739"/>
      <c r="AB10" s="1739"/>
      <c r="AC10" s="1739"/>
      <c r="AD10" s="1736"/>
      <c r="AE10" s="1736"/>
      <c r="AF10" s="1739"/>
      <c r="AG10" s="1739"/>
      <c r="AH10" s="1739"/>
      <c r="AI10" s="1739"/>
      <c r="AJ10" s="1739"/>
      <c r="AK10" s="1739"/>
      <c r="AL10" s="1736"/>
      <c r="AM10" s="1739"/>
      <c r="AN10" s="1739"/>
      <c r="AO10" s="1739"/>
      <c r="AP10" s="1739"/>
      <c r="AQ10" s="1739"/>
      <c r="AR10" s="1739"/>
      <c r="AS10" s="1739"/>
      <c r="AT10" s="1739"/>
      <c r="AU10" s="1739"/>
      <c r="AV10" s="1739"/>
      <c r="AW10" s="1739"/>
      <c r="AX10" s="1739"/>
      <c r="AY10" s="1739"/>
      <c r="AZ10" s="1739"/>
      <c r="BA10" s="1739"/>
      <c r="BB10" s="1739"/>
      <c r="BC10" s="1739"/>
      <c r="BD10" s="1739"/>
      <c r="BE10" s="1739"/>
      <c r="BF10" s="1739"/>
      <c r="BG10" s="1739"/>
      <c r="BH10" s="1739"/>
      <c r="BI10" s="1739"/>
      <c r="BJ10" s="1739"/>
      <c r="BK10" s="1739"/>
      <c r="BL10" s="1739"/>
      <c r="BM10" s="1739"/>
      <c r="BN10" s="1739"/>
      <c r="BO10" s="1739"/>
      <c r="BP10" s="1845" t="s">
        <v>22</v>
      </c>
      <c r="BQ10" s="1783" t="s">
        <v>22</v>
      </c>
      <c r="BR10" s="1783" t="s">
        <v>22</v>
      </c>
      <c r="BS10" s="1944" t="s">
        <v>22</v>
      </c>
      <c r="BT10" s="1947">
        <v>0</v>
      </c>
      <c r="BU10" s="1947">
        <v>0</v>
      </c>
      <c r="BV10" s="1947" t="s">
        <v>22</v>
      </c>
      <c r="BW10" s="1947" t="s">
        <v>22</v>
      </c>
    </row>
    <row r="11" spans="1:75" ht="15" customHeight="1" x14ac:dyDescent="0.25">
      <c r="A11" s="1773" t="s">
        <v>23</v>
      </c>
      <c r="B11" s="1887">
        <v>0</v>
      </c>
      <c r="C11" s="1936"/>
      <c r="D11" s="1922"/>
      <c r="E11" s="1922"/>
      <c r="F11" s="1922"/>
      <c r="G11" s="1922"/>
      <c r="H11" s="1907"/>
      <c r="I11" s="1881"/>
      <c r="J11" s="1908"/>
      <c r="K11" s="1930"/>
      <c r="L11" s="1921"/>
      <c r="M11" s="1922"/>
      <c r="N11" s="1908"/>
      <c r="O11" s="1908"/>
      <c r="P11" s="1942" t="s">
        <v>46</v>
      </c>
      <c r="Q11" s="1738"/>
      <c r="R11" s="1738"/>
      <c r="S11" s="1738"/>
      <c r="T11" s="1738"/>
      <c r="U11" s="1738"/>
      <c r="V11" s="1738"/>
      <c r="W11" s="1738"/>
      <c r="X11" s="1742"/>
      <c r="Y11" s="1751"/>
      <c r="Z11" s="1751"/>
      <c r="AA11" s="1780"/>
      <c r="AB11" s="1742"/>
      <c r="AC11" s="1742"/>
      <c r="AD11" s="1736"/>
      <c r="AE11" s="1736"/>
      <c r="AF11" s="1739"/>
      <c r="AG11" s="1739"/>
      <c r="AH11" s="1739"/>
      <c r="AI11" s="1739"/>
      <c r="AJ11" s="1739"/>
      <c r="AK11" s="1739"/>
      <c r="AL11" s="1736"/>
      <c r="AM11" s="1739"/>
      <c r="AN11" s="1739"/>
      <c r="AO11" s="1739"/>
      <c r="AP11" s="1739"/>
      <c r="AQ11" s="1739"/>
      <c r="AR11" s="1739"/>
      <c r="AS11" s="1739"/>
      <c r="AT11" s="1739"/>
      <c r="AU11" s="1739"/>
      <c r="AV11" s="1739"/>
      <c r="AW11" s="1739"/>
      <c r="AX11" s="1739"/>
      <c r="AY11" s="1739"/>
      <c r="AZ11" s="1739"/>
      <c r="BA11" s="1739"/>
      <c r="BB11" s="1739"/>
      <c r="BC11" s="1739"/>
      <c r="BD11" s="1739"/>
      <c r="BE11" s="1739"/>
      <c r="BF11" s="1739"/>
      <c r="BG11" s="1739"/>
      <c r="BH11" s="1739"/>
      <c r="BI11" s="1739"/>
      <c r="BJ11" s="1739"/>
      <c r="BK11" s="1739"/>
      <c r="BL11" s="1739"/>
      <c r="BM11" s="1739"/>
      <c r="BN11" s="1739"/>
      <c r="BO11" s="1739"/>
      <c r="BP11" s="1845" t="s">
        <v>22</v>
      </c>
      <c r="BQ11" s="1783" t="s">
        <v>22</v>
      </c>
      <c r="BR11" s="1783" t="s">
        <v>22</v>
      </c>
      <c r="BS11" s="1944" t="s">
        <v>22</v>
      </c>
      <c r="BT11" s="1947">
        <v>0</v>
      </c>
      <c r="BU11" s="1947">
        <v>0</v>
      </c>
      <c r="BV11" s="1947" t="s">
        <v>22</v>
      </c>
      <c r="BW11" s="1947" t="s">
        <v>22</v>
      </c>
    </row>
    <row r="12" spans="1:75" ht="15" customHeight="1" x14ac:dyDescent="0.25">
      <c r="A12" s="1765" t="s">
        <v>24</v>
      </c>
      <c r="B12" s="1880">
        <v>0</v>
      </c>
      <c r="C12" s="1905"/>
      <c r="D12" s="1875"/>
      <c r="E12" s="1875"/>
      <c r="F12" s="1875"/>
      <c r="G12" s="1875"/>
      <c r="H12" s="1876"/>
      <c r="I12" s="1894"/>
      <c r="J12" s="1877"/>
      <c r="K12" s="1929"/>
      <c r="L12" s="1894"/>
      <c r="M12" s="1895"/>
      <c r="N12" s="1896"/>
      <c r="O12" s="1896"/>
      <c r="P12" s="1942" t="s">
        <v>46</v>
      </c>
      <c r="Q12" s="1738"/>
      <c r="R12" s="1738"/>
      <c r="S12" s="1738"/>
      <c r="T12" s="1738"/>
      <c r="U12" s="1738"/>
      <c r="V12" s="1738"/>
      <c r="W12" s="1738"/>
      <c r="X12" s="1742"/>
      <c r="Y12" s="1751"/>
      <c r="Z12" s="1751"/>
      <c r="AA12" s="1780"/>
      <c r="AB12" s="1742"/>
      <c r="AC12" s="1742"/>
      <c r="AD12" s="1736"/>
      <c r="AE12" s="1736"/>
      <c r="AF12" s="1739"/>
      <c r="AG12" s="1739"/>
      <c r="AH12" s="1739"/>
      <c r="AI12" s="1739"/>
      <c r="AJ12" s="1739"/>
      <c r="AK12" s="1739"/>
      <c r="AL12" s="1736"/>
      <c r="AM12" s="1739"/>
      <c r="AN12" s="1739"/>
      <c r="AO12" s="1739"/>
      <c r="AP12" s="1739"/>
      <c r="AQ12" s="1739"/>
      <c r="AR12" s="1739"/>
      <c r="AS12" s="1739"/>
      <c r="AT12" s="1739"/>
      <c r="AU12" s="1739"/>
      <c r="AV12" s="1739"/>
      <c r="AW12" s="1739"/>
      <c r="AX12" s="1739"/>
      <c r="AY12" s="1739"/>
      <c r="AZ12" s="1739"/>
      <c r="BA12" s="1739"/>
      <c r="BB12" s="1739"/>
      <c r="BC12" s="1739"/>
      <c r="BD12" s="1739"/>
      <c r="BE12" s="1739"/>
      <c r="BF12" s="1739"/>
      <c r="BG12" s="1739"/>
      <c r="BH12" s="1739"/>
      <c r="BI12" s="1739"/>
      <c r="BJ12" s="1739"/>
      <c r="BK12" s="1739"/>
      <c r="BL12" s="1739"/>
      <c r="BM12" s="1739"/>
      <c r="BN12" s="1739"/>
      <c r="BO12" s="1739"/>
      <c r="BP12" s="1845" t="s">
        <v>22</v>
      </c>
      <c r="BQ12" s="1783" t="s">
        <v>22</v>
      </c>
      <c r="BR12" s="1783" t="s">
        <v>22</v>
      </c>
      <c r="BS12" s="1781"/>
      <c r="BT12" s="1947">
        <v>0</v>
      </c>
      <c r="BU12" s="1947">
        <v>0</v>
      </c>
      <c r="BV12" s="1947" t="s">
        <v>22</v>
      </c>
      <c r="BW12" s="1758"/>
    </row>
    <row r="13" spans="1:75" x14ac:dyDescent="0.25">
      <c r="A13" s="1807" t="s">
        <v>25</v>
      </c>
      <c r="B13" s="1807"/>
      <c r="C13" s="1807"/>
      <c r="D13" s="1807"/>
      <c r="E13" s="1807"/>
      <c r="F13" s="1807"/>
      <c r="G13" s="1807"/>
      <c r="H13" s="1807"/>
      <c r="I13" s="1807"/>
      <c r="J13" s="1807"/>
      <c r="K13" s="1807"/>
      <c r="L13" s="1807"/>
      <c r="M13" s="1807"/>
      <c r="N13" s="1808"/>
      <c r="O13" s="1808"/>
      <c r="P13" s="1789"/>
      <c r="Q13" s="1789"/>
      <c r="R13" s="1789"/>
      <c r="S13" s="1789"/>
      <c r="T13" s="1738"/>
      <c r="U13" s="1738"/>
      <c r="V13" s="1738"/>
      <c r="W13" s="1738"/>
      <c r="X13" s="1738"/>
      <c r="Y13" s="1738"/>
      <c r="Z13" s="1736"/>
      <c r="AA13" s="1736"/>
      <c r="AB13" s="1736"/>
      <c r="AC13" s="1736"/>
      <c r="AD13" s="1736"/>
      <c r="AE13" s="1736"/>
      <c r="AF13" s="1736"/>
      <c r="AG13" s="1736"/>
      <c r="AH13" s="1736"/>
      <c r="AI13" s="1736"/>
      <c r="AJ13" s="1736"/>
      <c r="AK13" s="1736"/>
      <c r="AL13" s="1736"/>
      <c r="AM13" s="1736"/>
      <c r="AN13" s="1736"/>
      <c r="AO13" s="1736"/>
      <c r="AP13" s="1736"/>
      <c r="AQ13" s="1736"/>
      <c r="AR13" s="1736"/>
      <c r="AS13" s="1736"/>
      <c r="AT13" s="1736"/>
      <c r="AU13" s="1736"/>
      <c r="AV13" s="1736"/>
      <c r="AW13" s="1736"/>
      <c r="AX13" s="1736"/>
      <c r="AY13" s="1736"/>
      <c r="AZ13" s="1736"/>
      <c r="BA13" s="1736"/>
      <c r="BB13" s="1736"/>
      <c r="BC13" s="1736"/>
      <c r="BD13" s="1736"/>
      <c r="BE13" s="1736"/>
      <c r="BF13" s="1736"/>
      <c r="BG13" s="1736"/>
      <c r="BH13" s="1736"/>
      <c r="BI13" s="1736"/>
      <c r="BJ13" s="1736"/>
      <c r="BK13" s="1736"/>
      <c r="BL13" s="1736"/>
      <c r="BM13" s="1736"/>
      <c r="BN13" s="1736"/>
      <c r="BO13" s="1736"/>
      <c r="BP13" s="1736"/>
      <c r="BQ13" s="1736"/>
      <c r="BR13" s="1736"/>
      <c r="BS13" s="1736"/>
      <c r="BT13" s="1736"/>
      <c r="BU13" s="1736"/>
      <c r="BV13" s="1736"/>
      <c r="BW13" s="1736"/>
    </row>
    <row r="14" spans="1:75" ht="21" x14ac:dyDescent="0.25">
      <c r="A14" s="1792" t="s">
        <v>26</v>
      </c>
      <c r="B14" s="1757" t="s">
        <v>4</v>
      </c>
      <c r="C14" s="1757" t="s">
        <v>27</v>
      </c>
      <c r="D14" s="1757" t="s">
        <v>28</v>
      </c>
      <c r="E14" s="1790"/>
      <c r="F14" s="1790"/>
      <c r="G14" s="1808"/>
      <c r="H14" s="1741"/>
      <c r="I14" s="1741"/>
      <c r="J14" s="1741"/>
      <c r="K14" s="1741"/>
      <c r="L14" s="1741"/>
      <c r="M14" s="1741"/>
      <c r="N14" s="1741"/>
      <c r="O14" s="1741"/>
      <c r="P14" s="1943"/>
      <c r="Q14" s="1741"/>
      <c r="R14" s="1741"/>
      <c r="S14" s="1741"/>
      <c r="T14" s="1738"/>
      <c r="U14" s="1738"/>
      <c r="V14" s="1738"/>
      <c r="W14" s="1738"/>
      <c r="X14" s="1738"/>
      <c r="Y14" s="1738"/>
      <c r="Z14" s="1736"/>
      <c r="AA14" s="1736"/>
      <c r="AB14" s="1736"/>
      <c r="AC14" s="1736"/>
      <c r="AD14" s="1736"/>
      <c r="AE14" s="1736"/>
      <c r="AF14" s="1739"/>
      <c r="AG14" s="1739"/>
      <c r="AH14" s="1739"/>
      <c r="AI14" s="1739"/>
      <c r="AJ14" s="1739"/>
      <c r="AK14" s="1739"/>
      <c r="AL14" s="1736"/>
      <c r="AM14" s="1739"/>
      <c r="AN14" s="1739"/>
      <c r="AO14" s="1739"/>
      <c r="AP14" s="1739"/>
      <c r="AQ14" s="1739"/>
      <c r="AR14" s="1739"/>
      <c r="AS14" s="1739"/>
      <c r="AT14" s="1739"/>
      <c r="AU14" s="1739"/>
      <c r="AV14" s="1739"/>
      <c r="AW14" s="1739"/>
      <c r="AX14" s="1739"/>
      <c r="AY14" s="1739"/>
      <c r="AZ14" s="1739"/>
      <c r="BA14" s="1739"/>
      <c r="BB14" s="1739"/>
      <c r="BC14" s="1739"/>
      <c r="BD14" s="1739"/>
      <c r="BE14" s="1739"/>
      <c r="BF14" s="1739"/>
      <c r="BG14" s="1739"/>
      <c r="BH14" s="1739"/>
      <c r="BI14" s="1739"/>
      <c r="BJ14" s="1739"/>
      <c r="BK14" s="1739"/>
      <c r="BL14" s="1739"/>
      <c r="BM14" s="1739"/>
      <c r="BN14" s="1739"/>
      <c r="BO14" s="1739"/>
      <c r="BP14" s="1736"/>
      <c r="BQ14" s="1736"/>
      <c r="BR14" s="1736"/>
      <c r="BS14" s="1736"/>
      <c r="BT14" s="1736"/>
      <c r="BU14" s="1736"/>
      <c r="BV14" s="1739"/>
      <c r="BW14" s="1739"/>
    </row>
    <row r="15" spans="1:75" ht="15" customHeight="1" x14ac:dyDescent="0.25">
      <c r="A15" s="1849" t="s">
        <v>29</v>
      </c>
      <c r="B15" s="1878">
        <v>0</v>
      </c>
      <c r="C15" s="1864"/>
      <c r="D15" s="1864"/>
      <c r="E15" s="1942" t="s">
        <v>22</v>
      </c>
      <c r="F15" s="1790"/>
      <c r="G15" s="1808"/>
      <c r="H15" s="1741"/>
      <c r="I15" s="1741"/>
      <c r="J15" s="1742"/>
      <c r="K15" s="1742"/>
      <c r="L15" s="1742"/>
      <c r="M15" s="1742"/>
      <c r="N15" s="1742"/>
      <c r="O15" s="1742"/>
      <c r="P15" s="1742"/>
      <c r="Q15" s="1742"/>
      <c r="R15" s="1742"/>
      <c r="S15" s="1742"/>
      <c r="T15" s="1738"/>
      <c r="U15" s="1738"/>
      <c r="V15" s="1738"/>
      <c r="W15" s="1738"/>
      <c r="X15" s="1738"/>
      <c r="Y15" s="1738"/>
      <c r="Z15" s="1736"/>
      <c r="AA15" s="1736"/>
      <c r="AB15" s="1736"/>
      <c r="AC15" s="1736"/>
      <c r="AD15" s="1736"/>
      <c r="AE15" s="1736"/>
      <c r="AF15" s="1739"/>
      <c r="AG15" s="1739"/>
      <c r="AH15" s="1739"/>
      <c r="AI15" s="1739"/>
      <c r="AJ15" s="1739"/>
      <c r="AK15" s="1739"/>
      <c r="AL15" s="1736"/>
      <c r="AM15" s="1739"/>
      <c r="AN15" s="1739"/>
      <c r="AO15" s="1739"/>
      <c r="AP15" s="1739"/>
      <c r="AQ15" s="1739"/>
      <c r="AR15" s="1739"/>
      <c r="AS15" s="1739"/>
      <c r="AT15" s="1739"/>
      <c r="AU15" s="1739"/>
      <c r="AV15" s="1739"/>
      <c r="AW15" s="1739"/>
      <c r="AX15" s="1739"/>
      <c r="AY15" s="1739"/>
      <c r="AZ15" s="1739"/>
      <c r="BA15" s="1739"/>
      <c r="BB15" s="1739"/>
      <c r="BC15" s="1739"/>
      <c r="BD15" s="1739"/>
      <c r="BE15" s="1739"/>
      <c r="BF15" s="1739"/>
      <c r="BG15" s="1739"/>
      <c r="BH15" s="1739"/>
      <c r="BI15" s="1739"/>
      <c r="BJ15" s="1739"/>
      <c r="BK15" s="1739"/>
      <c r="BL15" s="1739"/>
      <c r="BM15" s="1739"/>
      <c r="BN15" s="1739"/>
      <c r="BO15" s="1739"/>
      <c r="BP15" s="1736"/>
      <c r="BQ15" s="1845" t="s">
        <v>22</v>
      </c>
      <c r="BR15" s="1736"/>
      <c r="BS15" s="1736"/>
      <c r="BT15" s="1947">
        <v>0</v>
      </c>
      <c r="BU15" s="1736"/>
      <c r="BV15" s="1739"/>
      <c r="BW15" s="1739"/>
    </row>
    <row r="16" spans="1:75" ht="15" customHeight="1" x14ac:dyDescent="0.25">
      <c r="A16" s="1850" t="s">
        <v>30</v>
      </c>
      <c r="B16" s="1879">
        <v>0</v>
      </c>
      <c r="C16" s="1865"/>
      <c r="D16" s="1865"/>
      <c r="E16" s="1942" t="s">
        <v>22</v>
      </c>
      <c r="F16" s="1790"/>
      <c r="G16" s="1808"/>
      <c r="H16" s="1741"/>
      <c r="I16" s="1741"/>
      <c r="J16" s="1742"/>
      <c r="K16" s="1742"/>
      <c r="L16" s="1742"/>
      <c r="M16" s="1742"/>
      <c r="N16" s="1742"/>
      <c r="O16" s="1742"/>
      <c r="P16" s="1742"/>
      <c r="Q16" s="1742"/>
      <c r="R16" s="1742"/>
      <c r="S16" s="1742"/>
      <c r="T16" s="1738"/>
      <c r="U16" s="1738"/>
      <c r="V16" s="1738"/>
      <c r="W16" s="1738"/>
      <c r="X16" s="1738"/>
      <c r="Y16" s="1738"/>
      <c r="Z16" s="1736"/>
      <c r="AA16" s="1736"/>
      <c r="AB16" s="1736"/>
      <c r="AC16" s="1736"/>
      <c r="AD16" s="1736"/>
      <c r="AE16" s="1736"/>
      <c r="AF16" s="1739"/>
      <c r="AG16" s="1739"/>
      <c r="AH16" s="1739"/>
      <c r="AI16" s="1739"/>
      <c r="AJ16" s="1739"/>
      <c r="AK16" s="1739"/>
      <c r="AL16" s="1736"/>
      <c r="AM16" s="1739"/>
      <c r="AN16" s="1739"/>
      <c r="AO16" s="1739"/>
      <c r="AP16" s="1739"/>
      <c r="AQ16" s="1739"/>
      <c r="AR16" s="1739"/>
      <c r="AS16" s="1739"/>
      <c r="AT16" s="1739"/>
      <c r="AU16" s="1739"/>
      <c r="AV16" s="1739"/>
      <c r="AW16" s="1739"/>
      <c r="AX16" s="1739"/>
      <c r="AY16" s="1739"/>
      <c r="AZ16" s="1739"/>
      <c r="BA16" s="1739"/>
      <c r="BB16" s="1739"/>
      <c r="BC16" s="1739"/>
      <c r="BD16" s="1739"/>
      <c r="BE16" s="1739"/>
      <c r="BF16" s="1739"/>
      <c r="BG16" s="1739"/>
      <c r="BH16" s="1739"/>
      <c r="BI16" s="1739"/>
      <c r="BJ16" s="1739"/>
      <c r="BK16" s="1739"/>
      <c r="BL16" s="1739"/>
      <c r="BM16" s="1739"/>
      <c r="BN16" s="1739"/>
      <c r="BO16" s="1739"/>
      <c r="BP16" s="1736"/>
      <c r="BQ16" s="1845" t="s">
        <v>22</v>
      </c>
      <c r="BR16" s="1736"/>
      <c r="BS16" s="1736"/>
      <c r="BT16" s="1947">
        <v>0</v>
      </c>
      <c r="BU16" s="1736"/>
      <c r="BV16" s="1739"/>
      <c r="BW16" s="1739"/>
    </row>
    <row r="17" spans="1:75" x14ac:dyDescent="0.25">
      <c r="A17" s="1850" t="s">
        <v>31</v>
      </c>
      <c r="B17" s="1879">
        <v>0</v>
      </c>
      <c r="C17" s="1865"/>
      <c r="D17" s="1865"/>
      <c r="E17" s="1942" t="s">
        <v>22</v>
      </c>
      <c r="F17" s="1790"/>
      <c r="G17" s="1808"/>
      <c r="H17" s="1741"/>
      <c r="I17" s="1741"/>
      <c r="J17" s="1742"/>
      <c r="K17" s="1742"/>
      <c r="L17" s="1742"/>
      <c r="M17" s="1742"/>
      <c r="N17" s="1742"/>
      <c r="O17" s="1742"/>
      <c r="P17" s="1742"/>
      <c r="Q17" s="1742"/>
      <c r="R17" s="1742"/>
      <c r="S17" s="1742"/>
      <c r="T17" s="1738"/>
      <c r="U17" s="1738"/>
      <c r="V17" s="1738"/>
      <c r="W17" s="1738"/>
      <c r="X17" s="1738"/>
      <c r="Y17" s="1738"/>
      <c r="Z17" s="1736"/>
      <c r="AA17" s="1736"/>
      <c r="AB17" s="1736"/>
      <c r="AC17" s="1736"/>
      <c r="AD17" s="1736"/>
      <c r="AE17" s="1736"/>
      <c r="AF17" s="1739"/>
      <c r="AG17" s="1739"/>
      <c r="AH17" s="1739"/>
      <c r="AI17" s="1739"/>
      <c r="AJ17" s="1739"/>
      <c r="AK17" s="1739"/>
      <c r="AL17" s="1736"/>
      <c r="AM17" s="1739"/>
      <c r="AN17" s="1739"/>
      <c r="AO17" s="1739"/>
      <c r="AP17" s="1739"/>
      <c r="AQ17" s="1739"/>
      <c r="AR17" s="1739"/>
      <c r="AS17" s="1739"/>
      <c r="AT17" s="1739"/>
      <c r="AU17" s="1739"/>
      <c r="AV17" s="1739"/>
      <c r="AW17" s="1739"/>
      <c r="AX17" s="1739"/>
      <c r="AY17" s="1739"/>
      <c r="AZ17" s="1739"/>
      <c r="BA17" s="1739"/>
      <c r="BB17" s="1739"/>
      <c r="BC17" s="1739"/>
      <c r="BD17" s="1739"/>
      <c r="BE17" s="1739"/>
      <c r="BF17" s="1739"/>
      <c r="BG17" s="1739"/>
      <c r="BH17" s="1739"/>
      <c r="BI17" s="1739"/>
      <c r="BJ17" s="1739"/>
      <c r="BK17" s="1739"/>
      <c r="BL17" s="1739"/>
      <c r="BM17" s="1739"/>
      <c r="BN17" s="1739"/>
      <c r="BO17" s="1739"/>
      <c r="BP17" s="1736"/>
      <c r="BQ17" s="1845" t="s">
        <v>22</v>
      </c>
      <c r="BR17" s="1736"/>
      <c r="BS17" s="1736"/>
      <c r="BT17" s="1947">
        <v>0</v>
      </c>
      <c r="BU17" s="1736"/>
      <c r="BV17" s="1739"/>
      <c r="BW17" s="1739"/>
    </row>
    <row r="18" spans="1:75" x14ac:dyDescent="0.25">
      <c r="A18" s="1850" t="s">
        <v>32</v>
      </c>
      <c r="B18" s="1879">
        <v>0</v>
      </c>
      <c r="C18" s="1865"/>
      <c r="D18" s="1865"/>
      <c r="E18" s="1942" t="s">
        <v>22</v>
      </c>
      <c r="F18" s="1790"/>
      <c r="G18" s="1808"/>
      <c r="H18" s="1741"/>
      <c r="I18" s="1741"/>
      <c r="J18" s="1742"/>
      <c r="K18" s="1742"/>
      <c r="L18" s="1742"/>
      <c r="M18" s="1742"/>
      <c r="N18" s="1742"/>
      <c r="O18" s="1742"/>
      <c r="P18" s="1742"/>
      <c r="Q18" s="1742"/>
      <c r="R18" s="1742"/>
      <c r="S18" s="1742"/>
      <c r="T18" s="1738"/>
      <c r="U18" s="1738"/>
      <c r="V18" s="1738"/>
      <c r="W18" s="1738"/>
      <c r="X18" s="1738"/>
      <c r="Y18" s="1738"/>
      <c r="Z18" s="1736"/>
      <c r="AA18" s="1736"/>
      <c r="AB18" s="1736"/>
      <c r="AC18" s="1736"/>
      <c r="AD18" s="1736"/>
      <c r="AE18" s="1736"/>
      <c r="AF18" s="1739"/>
      <c r="AG18" s="1739"/>
      <c r="AH18" s="1739"/>
      <c r="AI18" s="1739"/>
      <c r="AJ18" s="1739"/>
      <c r="AK18" s="1739"/>
      <c r="AL18" s="1736"/>
      <c r="AM18" s="1739"/>
      <c r="AN18" s="1739"/>
      <c r="AO18" s="1739"/>
      <c r="AP18" s="1739"/>
      <c r="AQ18" s="1739"/>
      <c r="AR18" s="1739"/>
      <c r="AS18" s="1739"/>
      <c r="AT18" s="1739"/>
      <c r="AU18" s="1739"/>
      <c r="AV18" s="1739"/>
      <c r="AW18" s="1739"/>
      <c r="AX18" s="1739"/>
      <c r="AY18" s="1739"/>
      <c r="AZ18" s="1739"/>
      <c r="BA18" s="1739"/>
      <c r="BB18" s="1739"/>
      <c r="BC18" s="1739"/>
      <c r="BD18" s="1739"/>
      <c r="BE18" s="1739"/>
      <c r="BF18" s="1739"/>
      <c r="BG18" s="1739"/>
      <c r="BH18" s="1739"/>
      <c r="BI18" s="1739"/>
      <c r="BJ18" s="1739"/>
      <c r="BK18" s="1739"/>
      <c r="BL18" s="1739"/>
      <c r="BM18" s="1739"/>
      <c r="BN18" s="1739"/>
      <c r="BO18" s="1739"/>
      <c r="BP18" s="1736"/>
      <c r="BQ18" s="1845" t="s">
        <v>22</v>
      </c>
      <c r="BR18" s="1736"/>
      <c r="BS18" s="1736"/>
      <c r="BT18" s="1947">
        <v>0</v>
      </c>
      <c r="BU18" s="1736"/>
      <c r="BV18" s="1739"/>
      <c r="BW18" s="1739"/>
    </row>
    <row r="19" spans="1:75" x14ac:dyDescent="0.25">
      <c r="A19" s="1851" t="s">
        <v>33</v>
      </c>
      <c r="B19" s="1888">
        <v>0</v>
      </c>
      <c r="C19" s="1866"/>
      <c r="D19" s="1866"/>
      <c r="E19" s="1942" t="s">
        <v>22</v>
      </c>
      <c r="F19" s="1790"/>
      <c r="G19" s="1808"/>
      <c r="H19" s="1741"/>
      <c r="I19" s="1741"/>
      <c r="J19" s="1742"/>
      <c r="K19" s="1742"/>
      <c r="L19" s="1742"/>
      <c r="M19" s="1742"/>
      <c r="N19" s="1742"/>
      <c r="O19" s="1742"/>
      <c r="P19" s="1742"/>
      <c r="Q19" s="1742"/>
      <c r="R19" s="1742"/>
      <c r="S19" s="1742"/>
      <c r="T19" s="1738"/>
      <c r="U19" s="1738"/>
      <c r="V19" s="1738"/>
      <c r="W19" s="1738"/>
      <c r="X19" s="1738"/>
      <c r="Y19" s="1738"/>
      <c r="Z19" s="1736"/>
      <c r="AA19" s="1736"/>
      <c r="AB19" s="1736"/>
      <c r="AC19" s="1736"/>
      <c r="AD19" s="1736"/>
      <c r="AE19" s="1736"/>
      <c r="AF19" s="1739"/>
      <c r="AG19" s="1739"/>
      <c r="AH19" s="1739"/>
      <c r="AI19" s="1739"/>
      <c r="AJ19" s="1739"/>
      <c r="AK19" s="1739"/>
      <c r="AL19" s="1736"/>
      <c r="AM19" s="1739"/>
      <c r="AN19" s="1739"/>
      <c r="AO19" s="1739"/>
      <c r="AP19" s="1739"/>
      <c r="AQ19" s="1739"/>
      <c r="AR19" s="1739"/>
      <c r="AS19" s="1739"/>
      <c r="AT19" s="1739"/>
      <c r="AU19" s="1739"/>
      <c r="AV19" s="1739"/>
      <c r="AW19" s="1739"/>
      <c r="AX19" s="1739"/>
      <c r="AY19" s="1739"/>
      <c r="AZ19" s="1739"/>
      <c r="BA19" s="1739"/>
      <c r="BB19" s="1739"/>
      <c r="BC19" s="1739"/>
      <c r="BD19" s="1739"/>
      <c r="BE19" s="1739"/>
      <c r="BF19" s="1739"/>
      <c r="BG19" s="1739"/>
      <c r="BH19" s="1739"/>
      <c r="BI19" s="1739"/>
      <c r="BJ19" s="1739"/>
      <c r="BK19" s="1739"/>
      <c r="BL19" s="1739"/>
      <c r="BM19" s="1739"/>
      <c r="BN19" s="1739"/>
      <c r="BO19" s="1739"/>
      <c r="BP19" s="1736"/>
      <c r="BQ19" s="1845" t="s">
        <v>22</v>
      </c>
      <c r="BR19" s="1736"/>
      <c r="BS19" s="1736"/>
      <c r="BT19" s="1947">
        <v>0</v>
      </c>
      <c r="BU19" s="1736"/>
      <c r="BV19" s="1739"/>
      <c r="BW19" s="1739"/>
    </row>
    <row r="20" spans="1:75" ht="31.5" x14ac:dyDescent="0.25">
      <c r="A20" s="1852" t="s">
        <v>34</v>
      </c>
      <c r="B20" s="1880">
        <v>0</v>
      </c>
      <c r="C20" s="1867"/>
      <c r="D20" s="1867"/>
      <c r="E20" s="1942" t="s">
        <v>22</v>
      </c>
      <c r="F20" s="1809"/>
      <c r="G20" s="1809"/>
      <c r="H20" s="1809"/>
      <c r="I20" s="1809"/>
      <c r="J20" s="1809"/>
      <c r="K20" s="1742"/>
      <c r="L20" s="1742"/>
      <c r="M20" s="1742"/>
      <c r="N20" s="1742"/>
      <c r="O20" s="1742"/>
      <c r="P20" s="1742"/>
      <c r="Q20" s="1742"/>
      <c r="R20" s="1742"/>
      <c r="S20" s="1742"/>
      <c r="T20" s="1738"/>
      <c r="U20" s="1738"/>
      <c r="V20" s="1738"/>
      <c r="W20" s="1738"/>
      <c r="X20" s="1738"/>
      <c r="Y20" s="1738"/>
      <c r="Z20" s="1736"/>
      <c r="AA20" s="1736"/>
      <c r="AB20" s="1736"/>
      <c r="AC20" s="1736"/>
      <c r="AD20" s="1736"/>
      <c r="AE20" s="1736"/>
      <c r="AF20" s="1739"/>
      <c r="AG20" s="1739"/>
      <c r="AH20" s="1739"/>
      <c r="AI20" s="1739"/>
      <c r="AJ20" s="1739"/>
      <c r="AK20" s="1739"/>
      <c r="AL20" s="1736"/>
      <c r="AM20" s="1739"/>
      <c r="AN20" s="1739"/>
      <c r="AO20" s="1739"/>
      <c r="AP20" s="1739"/>
      <c r="AQ20" s="1739"/>
      <c r="AR20" s="1739"/>
      <c r="AS20" s="1739"/>
      <c r="AT20" s="1739"/>
      <c r="AU20" s="1739"/>
      <c r="AV20" s="1739"/>
      <c r="AW20" s="1739"/>
      <c r="AX20" s="1739"/>
      <c r="AY20" s="1739"/>
      <c r="AZ20" s="1739"/>
      <c r="BA20" s="1739"/>
      <c r="BB20" s="1739"/>
      <c r="BC20" s="1739"/>
      <c r="BD20" s="1739"/>
      <c r="BE20" s="1739"/>
      <c r="BF20" s="1739"/>
      <c r="BG20" s="1739"/>
      <c r="BH20" s="1739"/>
      <c r="BI20" s="1739"/>
      <c r="BJ20" s="1739"/>
      <c r="BK20" s="1739"/>
      <c r="BL20" s="1739"/>
      <c r="BM20" s="1739"/>
      <c r="BN20" s="1739"/>
      <c r="BO20" s="1739"/>
      <c r="BP20" s="1736"/>
      <c r="BQ20" s="1845" t="s">
        <v>22</v>
      </c>
      <c r="BR20" s="1736"/>
      <c r="BS20" s="1736"/>
      <c r="BT20" s="1947">
        <v>0</v>
      </c>
      <c r="BU20" s="1736"/>
      <c r="BV20" s="1739"/>
      <c r="BW20" s="1739"/>
    </row>
    <row r="21" spans="1:75" x14ac:dyDescent="0.25">
      <c r="A21" s="1764" t="s">
        <v>35</v>
      </c>
      <c r="B21" s="1897">
        <v>0</v>
      </c>
      <c r="C21" s="1897">
        <v>0</v>
      </c>
      <c r="D21" s="1897">
        <v>0</v>
      </c>
      <c r="E21" s="1942" t="s">
        <v>130</v>
      </c>
      <c r="F21" s="1809"/>
      <c r="G21" s="1809"/>
      <c r="H21" s="1809"/>
      <c r="I21" s="1809"/>
      <c r="J21" s="1809"/>
      <c r="K21" s="1741"/>
      <c r="L21" s="1741"/>
      <c r="M21" s="1741"/>
      <c r="N21" s="1742"/>
      <c r="O21" s="1742"/>
      <c r="P21" s="1742"/>
      <c r="Q21" s="1742"/>
      <c r="R21" s="1742"/>
      <c r="S21" s="1742"/>
      <c r="T21" s="1738"/>
      <c r="U21" s="1738"/>
      <c r="V21" s="1738"/>
      <c r="W21" s="1738"/>
      <c r="X21" s="1739"/>
      <c r="Y21" s="1738"/>
      <c r="Z21" s="1736"/>
      <c r="AA21" s="1736"/>
      <c r="AB21" s="1742"/>
      <c r="AC21" s="1736"/>
      <c r="AD21" s="1736"/>
      <c r="AE21" s="1736"/>
      <c r="AF21" s="1739"/>
      <c r="AG21" s="1739"/>
      <c r="AH21" s="1739"/>
      <c r="AI21" s="1739"/>
      <c r="AJ21" s="1739"/>
      <c r="AK21" s="1739"/>
      <c r="AL21" s="1736"/>
      <c r="AM21" s="1739"/>
      <c r="AN21" s="1739"/>
      <c r="AO21" s="1739"/>
      <c r="AP21" s="1739"/>
      <c r="AQ21" s="1739"/>
      <c r="AR21" s="1739"/>
      <c r="AS21" s="1739"/>
      <c r="AT21" s="1739"/>
      <c r="AU21" s="1739"/>
      <c r="AV21" s="1739"/>
      <c r="AW21" s="1739"/>
      <c r="AX21" s="1739"/>
      <c r="AY21" s="1739"/>
      <c r="AZ21" s="1739"/>
      <c r="BA21" s="1739"/>
      <c r="BB21" s="1739"/>
      <c r="BC21" s="1739"/>
      <c r="BD21" s="1739"/>
      <c r="BE21" s="1739"/>
      <c r="BF21" s="1739"/>
      <c r="BG21" s="1739"/>
      <c r="BH21" s="1739"/>
      <c r="BI21" s="1739"/>
      <c r="BJ21" s="1739"/>
      <c r="BK21" s="1739"/>
      <c r="BL21" s="1739"/>
      <c r="BM21" s="1739"/>
      <c r="BN21" s="1739"/>
      <c r="BO21" s="1739"/>
      <c r="BP21" s="1845" t="s">
        <v>22</v>
      </c>
      <c r="BQ21" s="1845" t="s">
        <v>22</v>
      </c>
      <c r="BR21" s="1758"/>
      <c r="BS21" s="1758"/>
      <c r="BT21" s="1947">
        <v>0</v>
      </c>
      <c r="BU21" s="1947">
        <v>0</v>
      </c>
      <c r="BV21" s="1739"/>
      <c r="BW21" s="1739"/>
    </row>
    <row r="22" spans="1:75" ht="15" customHeight="1" x14ac:dyDescent="0.25">
      <c r="A22" s="1801" t="s">
        <v>36</v>
      </c>
      <c r="B22" s="1801"/>
      <c r="C22" s="1801"/>
      <c r="D22" s="1801"/>
      <c r="E22" s="1801"/>
      <c r="F22" s="1801"/>
      <c r="G22" s="1801"/>
      <c r="H22" s="1801"/>
      <c r="I22" s="1801"/>
      <c r="J22" s="1801"/>
      <c r="K22" s="1801"/>
      <c r="L22" s="1801"/>
      <c r="M22" s="1801"/>
      <c r="N22" s="1742"/>
      <c r="O22" s="1742"/>
      <c r="P22" s="1742"/>
      <c r="Q22" s="1742"/>
      <c r="R22" s="1742"/>
      <c r="S22" s="1742"/>
      <c r="T22" s="1738"/>
      <c r="U22" s="1738"/>
      <c r="V22" s="1738"/>
      <c r="W22" s="1738"/>
      <c r="X22" s="1738"/>
      <c r="Y22" s="1738"/>
      <c r="Z22" s="1736"/>
      <c r="AA22" s="1736"/>
      <c r="AB22" s="1736"/>
      <c r="AC22" s="1736"/>
      <c r="AD22" s="1736"/>
      <c r="AE22" s="1736"/>
      <c r="AF22" s="1736"/>
      <c r="AG22" s="1736"/>
      <c r="AH22" s="1736"/>
      <c r="AI22" s="1736"/>
      <c r="AJ22" s="1736"/>
      <c r="AK22" s="1736"/>
      <c r="AL22" s="1736"/>
      <c r="AM22" s="1736"/>
      <c r="AN22" s="1736"/>
      <c r="AO22" s="1736"/>
      <c r="AP22" s="1736"/>
      <c r="AQ22" s="1736"/>
      <c r="AR22" s="1736"/>
      <c r="AS22" s="1736"/>
      <c r="AT22" s="1736"/>
      <c r="AU22" s="1736"/>
      <c r="AV22" s="1736"/>
      <c r="AW22" s="1736"/>
      <c r="AX22" s="1736"/>
      <c r="AY22" s="1736"/>
      <c r="AZ22" s="1736"/>
      <c r="BA22" s="1736"/>
      <c r="BB22" s="1736"/>
      <c r="BC22" s="1736"/>
      <c r="BD22" s="1736"/>
      <c r="BE22" s="1736"/>
      <c r="BF22" s="1736"/>
      <c r="BG22" s="1736"/>
      <c r="BH22" s="1736"/>
      <c r="BI22" s="1736"/>
      <c r="BJ22" s="1736"/>
      <c r="BK22" s="1736"/>
      <c r="BL22" s="1736"/>
      <c r="BM22" s="1736"/>
      <c r="BN22" s="1736"/>
      <c r="BO22" s="1736"/>
      <c r="BP22" s="1736"/>
      <c r="BQ22" s="1736"/>
      <c r="BR22" s="1736"/>
      <c r="BS22" s="1736"/>
      <c r="BT22" s="1736"/>
      <c r="BU22" s="1736"/>
      <c r="BV22" s="1736"/>
      <c r="BW22" s="1736"/>
    </row>
    <row r="23" spans="1:75" ht="15.75" x14ac:dyDescent="0.25">
      <c r="A23" s="2015" t="s">
        <v>37</v>
      </c>
      <c r="B23" s="2053" t="s">
        <v>4</v>
      </c>
      <c r="C23" s="2037" t="s">
        <v>5</v>
      </c>
      <c r="D23" s="2045"/>
      <c r="E23" s="2045"/>
      <c r="F23" s="2045"/>
      <c r="G23" s="2045"/>
      <c r="H23" s="2038"/>
      <c r="I23" s="2045" t="s">
        <v>6</v>
      </c>
      <c r="J23" s="2038"/>
      <c r="K23" s="2015" t="s">
        <v>38</v>
      </c>
      <c r="L23" s="2037" t="s">
        <v>39</v>
      </c>
      <c r="M23" s="2045"/>
      <c r="N23" s="2038"/>
      <c r="O23" s="1746"/>
      <c r="P23" s="1741"/>
      <c r="Q23" s="1741"/>
      <c r="R23" s="1741"/>
      <c r="S23" s="1742"/>
      <c r="T23" s="1738"/>
      <c r="U23" s="1738"/>
      <c r="V23" s="1738"/>
      <c r="W23" s="1738"/>
      <c r="X23" s="1738"/>
      <c r="Y23" s="1738"/>
      <c r="Z23" s="1736"/>
      <c r="AA23" s="1736"/>
      <c r="AB23" s="1736"/>
      <c r="AC23" s="1736"/>
      <c r="AD23" s="1736"/>
      <c r="AE23" s="1736"/>
      <c r="AF23" s="1739"/>
      <c r="AG23" s="1739"/>
      <c r="AH23" s="1739"/>
      <c r="AI23" s="1739"/>
      <c r="AJ23" s="1739"/>
      <c r="AK23" s="1739"/>
      <c r="AL23" s="1736"/>
      <c r="AM23" s="1739"/>
      <c r="AN23" s="1739"/>
      <c r="AO23" s="1739"/>
      <c r="AP23" s="1739"/>
      <c r="AQ23" s="1739"/>
      <c r="AR23" s="1739"/>
      <c r="AS23" s="1739"/>
      <c r="AT23" s="1739"/>
      <c r="AU23" s="1739"/>
      <c r="AV23" s="1739"/>
      <c r="AW23" s="1739"/>
      <c r="AX23" s="1739"/>
      <c r="AY23" s="1739"/>
      <c r="AZ23" s="1739"/>
      <c r="BA23" s="1739"/>
      <c r="BB23" s="1739"/>
      <c r="BC23" s="1739"/>
      <c r="BD23" s="1739"/>
      <c r="BE23" s="1739"/>
      <c r="BF23" s="1739"/>
      <c r="BG23" s="1739"/>
      <c r="BH23" s="1739"/>
      <c r="BI23" s="1739"/>
      <c r="BJ23" s="1739"/>
      <c r="BK23" s="1739"/>
      <c r="BL23" s="1739"/>
      <c r="BM23" s="1739"/>
      <c r="BN23" s="1739"/>
      <c r="BO23" s="1739"/>
      <c r="BP23" s="1736"/>
      <c r="BQ23" s="1736"/>
      <c r="BR23" s="1736"/>
      <c r="BS23" s="1736"/>
      <c r="BT23" s="1736"/>
      <c r="BU23" s="1736"/>
      <c r="BV23" s="1739"/>
      <c r="BW23" s="1739"/>
    </row>
    <row r="24" spans="1:75" ht="21" x14ac:dyDescent="0.25">
      <c r="A24" s="2017"/>
      <c r="B24" s="2054"/>
      <c r="C24" s="1748" t="s">
        <v>10</v>
      </c>
      <c r="D24" s="1752" t="s">
        <v>11</v>
      </c>
      <c r="E24" s="1752" t="s">
        <v>12</v>
      </c>
      <c r="F24" s="1752" t="s">
        <v>13</v>
      </c>
      <c r="G24" s="1752" t="s">
        <v>14</v>
      </c>
      <c r="H24" s="1756" t="s">
        <v>15</v>
      </c>
      <c r="I24" s="1804" t="s">
        <v>16</v>
      </c>
      <c r="J24" s="1756" t="s">
        <v>17</v>
      </c>
      <c r="K24" s="2017"/>
      <c r="L24" s="1755" t="s">
        <v>18</v>
      </c>
      <c r="M24" s="1805" t="s">
        <v>40</v>
      </c>
      <c r="N24" s="1756" t="s">
        <v>41</v>
      </c>
      <c r="O24" s="1746"/>
      <c r="P24" s="2052"/>
      <c r="Q24" s="2052"/>
      <c r="R24" s="2052"/>
      <c r="S24" s="1768"/>
      <c r="T24" s="1738"/>
      <c r="U24" s="1738"/>
      <c r="V24" s="1738"/>
      <c r="W24" s="1738"/>
      <c r="X24" s="1738"/>
      <c r="Y24" s="1738"/>
      <c r="Z24" s="1736"/>
      <c r="AA24" s="1736"/>
      <c r="AB24" s="1736"/>
      <c r="AC24" s="1736"/>
      <c r="AD24" s="1736"/>
      <c r="AE24" s="1736"/>
      <c r="AF24" s="1739"/>
      <c r="AG24" s="1739"/>
      <c r="AH24" s="1739"/>
      <c r="AI24" s="1739"/>
      <c r="AJ24" s="1739"/>
      <c r="AK24" s="1739"/>
      <c r="AL24" s="1736"/>
      <c r="AM24" s="1739"/>
      <c r="AN24" s="1739"/>
      <c r="AO24" s="1739"/>
      <c r="AP24" s="1739"/>
      <c r="AQ24" s="1739"/>
      <c r="AR24" s="1739"/>
      <c r="AS24" s="1739"/>
      <c r="AT24" s="1739"/>
      <c r="AU24" s="1739"/>
      <c r="AV24" s="1739"/>
      <c r="AW24" s="1739"/>
      <c r="AX24" s="1739"/>
      <c r="AY24" s="1739"/>
      <c r="AZ24" s="1739"/>
      <c r="BA24" s="1739"/>
      <c r="BB24" s="1739"/>
      <c r="BC24" s="1739"/>
      <c r="BD24" s="1739"/>
      <c r="BE24" s="1739"/>
      <c r="BF24" s="1739"/>
      <c r="BG24" s="1739"/>
      <c r="BH24" s="1739"/>
      <c r="BI24" s="1739"/>
      <c r="BJ24" s="1739"/>
      <c r="BK24" s="1739"/>
      <c r="BL24" s="1739"/>
      <c r="BM24" s="1739"/>
      <c r="BN24" s="1739"/>
      <c r="BO24" s="1739"/>
      <c r="BP24" s="1736"/>
      <c r="BQ24" s="1736"/>
      <c r="BR24" s="1736"/>
      <c r="BS24" s="1736"/>
      <c r="BT24" s="1736"/>
      <c r="BU24" s="1736"/>
      <c r="BV24" s="1739"/>
      <c r="BW24" s="1739"/>
    </row>
    <row r="25" spans="1:75" ht="15" customHeight="1" x14ac:dyDescent="0.25">
      <c r="A25" s="1772" t="s">
        <v>42</v>
      </c>
      <c r="B25" s="1937">
        <v>0</v>
      </c>
      <c r="C25" s="1883"/>
      <c r="D25" s="1884"/>
      <c r="E25" s="1884"/>
      <c r="F25" s="1884"/>
      <c r="G25" s="1884"/>
      <c r="H25" s="1899"/>
      <c r="I25" s="1883"/>
      <c r="J25" s="1884"/>
      <c r="K25" s="1864"/>
      <c r="L25" s="1883"/>
      <c r="M25" s="1884"/>
      <c r="N25" s="1899"/>
      <c r="O25" s="1942" t="s">
        <v>46</v>
      </c>
      <c r="P25" s="1738"/>
      <c r="Q25" s="1738"/>
      <c r="R25" s="1738"/>
      <c r="S25" s="1738"/>
      <c r="T25" s="1738"/>
      <c r="U25" s="1738"/>
      <c r="V25" s="1738"/>
      <c r="W25" s="1738"/>
      <c r="X25" s="1739"/>
      <c r="Y25" s="1739"/>
      <c r="Z25" s="1739"/>
      <c r="AA25" s="1751"/>
      <c r="AB25" s="1739"/>
      <c r="AC25" s="1739"/>
      <c r="AD25" s="1736"/>
      <c r="AE25" s="1736"/>
      <c r="AF25" s="1739"/>
      <c r="AG25" s="1739"/>
      <c r="AH25" s="1739"/>
      <c r="AI25" s="1739"/>
      <c r="AJ25" s="1739"/>
      <c r="AK25" s="1739"/>
      <c r="AL25" s="1736"/>
      <c r="AM25" s="1739"/>
      <c r="AN25" s="1739"/>
      <c r="AO25" s="1739"/>
      <c r="AP25" s="1739"/>
      <c r="AQ25" s="1739"/>
      <c r="AR25" s="1739"/>
      <c r="AS25" s="1739"/>
      <c r="AT25" s="1739"/>
      <c r="AU25" s="1739"/>
      <c r="AV25" s="1739"/>
      <c r="AW25" s="1739"/>
      <c r="AX25" s="1739"/>
      <c r="AY25" s="1739"/>
      <c r="AZ25" s="1739"/>
      <c r="BA25" s="1739"/>
      <c r="BB25" s="1739"/>
      <c r="BC25" s="1739"/>
      <c r="BD25" s="1739"/>
      <c r="BE25" s="1739"/>
      <c r="BF25" s="1739"/>
      <c r="BG25" s="1739"/>
      <c r="BH25" s="1739"/>
      <c r="BI25" s="1739"/>
      <c r="BJ25" s="1739"/>
      <c r="BK25" s="1739"/>
      <c r="BL25" s="1739"/>
      <c r="BM25" s="1739"/>
      <c r="BN25" s="1739"/>
      <c r="BO25" s="1739"/>
      <c r="BP25" s="1845" t="s">
        <v>22</v>
      </c>
      <c r="BQ25" s="1845" t="s">
        <v>22</v>
      </c>
      <c r="BR25" s="1845" t="s">
        <v>22</v>
      </c>
      <c r="BS25" s="1845" t="s">
        <v>22</v>
      </c>
      <c r="BT25" s="1947">
        <v>0</v>
      </c>
      <c r="BU25" s="1947">
        <v>0</v>
      </c>
      <c r="BV25" s="1947" t="s">
        <v>22</v>
      </c>
      <c r="BW25" s="1947">
        <v>0</v>
      </c>
    </row>
    <row r="26" spans="1:75" ht="15" customHeight="1" x14ac:dyDescent="0.25">
      <c r="A26" s="1774" t="s">
        <v>43</v>
      </c>
      <c r="B26" s="1917">
        <v>0</v>
      </c>
      <c r="C26" s="1874"/>
      <c r="D26" s="1875"/>
      <c r="E26" s="1875"/>
      <c r="F26" s="1875"/>
      <c r="G26" s="1875"/>
      <c r="H26" s="1877"/>
      <c r="I26" s="1874"/>
      <c r="J26" s="1875"/>
      <c r="K26" s="1867"/>
      <c r="L26" s="1874"/>
      <c r="M26" s="1875"/>
      <c r="N26" s="1877"/>
      <c r="O26" s="1942" t="s">
        <v>46</v>
      </c>
      <c r="P26" s="1738"/>
      <c r="Q26" s="1738"/>
      <c r="R26" s="1738"/>
      <c r="S26" s="1738"/>
      <c r="T26" s="1738"/>
      <c r="U26" s="1738"/>
      <c r="V26" s="1738"/>
      <c r="W26" s="1738"/>
      <c r="X26" s="1742"/>
      <c r="Y26" s="1751"/>
      <c r="Z26" s="1751"/>
      <c r="AA26" s="1751"/>
      <c r="AB26" s="1742"/>
      <c r="AC26" s="1742"/>
      <c r="AD26" s="1736"/>
      <c r="AE26" s="1736"/>
      <c r="AF26" s="1739"/>
      <c r="AG26" s="1739"/>
      <c r="AH26" s="1739"/>
      <c r="AI26" s="1739"/>
      <c r="AJ26" s="1739"/>
      <c r="AK26" s="1739"/>
      <c r="AL26" s="1736"/>
      <c r="AM26" s="1739"/>
      <c r="AN26" s="1739"/>
      <c r="AO26" s="1739"/>
      <c r="AP26" s="1739"/>
      <c r="AQ26" s="1739"/>
      <c r="AR26" s="1739"/>
      <c r="AS26" s="1739"/>
      <c r="AT26" s="1739"/>
      <c r="AU26" s="1739"/>
      <c r="AV26" s="1739"/>
      <c r="AW26" s="1739"/>
      <c r="AX26" s="1739"/>
      <c r="AY26" s="1739"/>
      <c r="AZ26" s="1739"/>
      <c r="BA26" s="1739"/>
      <c r="BB26" s="1739"/>
      <c r="BC26" s="1739"/>
      <c r="BD26" s="1739"/>
      <c r="BE26" s="1739"/>
      <c r="BF26" s="1739"/>
      <c r="BG26" s="1739"/>
      <c r="BH26" s="1739"/>
      <c r="BI26" s="1739"/>
      <c r="BJ26" s="1739"/>
      <c r="BK26" s="1739"/>
      <c r="BL26" s="1739"/>
      <c r="BM26" s="1739"/>
      <c r="BN26" s="1739"/>
      <c r="BO26" s="1739"/>
      <c r="BP26" s="1845" t="s">
        <v>22</v>
      </c>
      <c r="BQ26" s="1845" t="s">
        <v>22</v>
      </c>
      <c r="BR26" s="1845" t="s">
        <v>22</v>
      </c>
      <c r="BS26" s="1845" t="s">
        <v>22</v>
      </c>
      <c r="BT26" s="1947">
        <v>0</v>
      </c>
      <c r="BU26" s="1947">
        <v>0</v>
      </c>
      <c r="BV26" s="1947" t="s">
        <v>22</v>
      </c>
      <c r="BW26" s="1947">
        <v>0</v>
      </c>
    </row>
    <row r="27" spans="1:75" ht="15" customHeight="1" x14ac:dyDescent="0.25">
      <c r="A27" s="1807" t="s">
        <v>44</v>
      </c>
      <c r="B27" s="1807"/>
      <c r="C27" s="1807"/>
      <c r="D27" s="1807"/>
      <c r="E27" s="1807"/>
      <c r="F27" s="1807"/>
      <c r="G27" s="1807"/>
      <c r="H27" s="1807"/>
      <c r="I27" s="1810"/>
      <c r="J27" s="1810"/>
      <c r="K27" s="1810"/>
      <c r="L27" s="1810"/>
      <c r="M27" s="1810"/>
      <c r="N27" s="1810"/>
      <c r="O27" s="1810"/>
      <c r="P27" s="1789"/>
      <c r="Q27" s="1789"/>
      <c r="R27" s="1789"/>
      <c r="S27" s="1789"/>
      <c r="T27" s="1738"/>
      <c r="U27" s="1738"/>
      <c r="V27" s="1738"/>
      <c r="W27" s="1738"/>
      <c r="X27" s="1738"/>
      <c r="Y27" s="1738"/>
      <c r="Z27" s="1736"/>
      <c r="AA27" s="1736"/>
      <c r="AB27" s="1736"/>
      <c r="AC27" s="1736"/>
      <c r="AD27" s="1736"/>
      <c r="AE27" s="1736"/>
      <c r="AF27" s="1736"/>
      <c r="AG27" s="1736"/>
      <c r="AH27" s="1736"/>
      <c r="AI27" s="1736"/>
      <c r="AJ27" s="1736"/>
      <c r="AK27" s="1736"/>
      <c r="AL27" s="1736"/>
      <c r="AM27" s="1736"/>
      <c r="AN27" s="1736"/>
      <c r="AO27" s="1736"/>
      <c r="AP27" s="1736"/>
      <c r="AQ27" s="1736"/>
      <c r="AR27" s="1736"/>
      <c r="AS27" s="1736"/>
      <c r="AT27" s="1736"/>
      <c r="AU27" s="1736"/>
      <c r="AV27" s="1736"/>
      <c r="AW27" s="1736"/>
      <c r="AX27" s="1736"/>
      <c r="AY27" s="1736"/>
      <c r="AZ27" s="1736"/>
      <c r="BA27" s="1736"/>
      <c r="BB27" s="1736"/>
      <c r="BC27" s="1736"/>
      <c r="BD27" s="1736"/>
      <c r="BE27" s="1736"/>
      <c r="BF27" s="1736"/>
      <c r="BG27" s="1736"/>
      <c r="BH27" s="1736"/>
      <c r="BI27" s="1736"/>
      <c r="BJ27" s="1736"/>
      <c r="BK27" s="1736"/>
      <c r="BL27" s="1736"/>
      <c r="BM27" s="1736"/>
      <c r="BN27" s="1736"/>
      <c r="BO27" s="1736"/>
      <c r="BP27" s="1736"/>
      <c r="BQ27" s="1736"/>
      <c r="BR27" s="1736"/>
      <c r="BS27" s="1736"/>
      <c r="BT27" s="1736"/>
      <c r="BU27" s="1736"/>
      <c r="BV27" s="1736"/>
      <c r="BW27" s="1736"/>
    </row>
    <row r="28" spans="1:75" ht="21" x14ac:dyDescent="0.25">
      <c r="A28" s="1792" t="s">
        <v>45</v>
      </c>
      <c r="B28" s="1757" t="s">
        <v>4</v>
      </c>
      <c r="C28" s="1757" t="s">
        <v>27</v>
      </c>
      <c r="D28" s="1757" t="s">
        <v>28</v>
      </c>
      <c r="E28" s="1790"/>
      <c r="F28" s="1790"/>
      <c r="G28" s="1808"/>
      <c r="H28" s="1741"/>
      <c r="I28" s="1741"/>
      <c r="J28" s="1741"/>
      <c r="K28" s="1741"/>
      <c r="L28" s="1741"/>
      <c r="M28" s="1741"/>
      <c r="N28" s="1741"/>
      <c r="O28" s="1741"/>
      <c r="P28" s="1943" t="s">
        <v>46</v>
      </c>
      <c r="Q28" s="1741"/>
      <c r="R28" s="1741"/>
      <c r="S28" s="1741"/>
      <c r="T28" s="1738"/>
      <c r="U28" s="1738"/>
      <c r="V28" s="1738"/>
      <c r="W28" s="1738"/>
      <c r="X28" s="1738"/>
      <c r="Y28" s="1738"/>
      <c r="Z28" s="1736"/>
      <c r="AA28" s="1736"/>
      <c r="AB28" s="1736"/>
      <c r="AC28" s="1736"/>
      <c r="AD28" s="1736"/>
      <c r="AE28" s="1736"/>
      <c r="AF28" s="1739"/>
      <c r="AG28" s="1739"/>
      <c r="AH28" s="1739"/>
      <c r="AI28" s="1739"/>
      <c r="AJ28" s="1739"/>
      <c r="AK28" s="1739"/>
      <c r="AL28" s="1736"/>
      <c r="AM28" s="1739"/>
      <c r="AN28" s="1739"/>
      <c r="AO28" s="1739"/>
      <c r="AP28" s="1739"/>
      <c r="AQ28" s="1739"/>
      <c r="AR28" s="1739"/>
      <c r="AS28" s="1739"/>
      <c r="AT28" s="1739"/>
      <c r="AU28" s="1739"/>
      <c r="AV28" s="1739"/>
      <c r="AW28" s="1739"/>
      <c r="AX28" s="1739"/>
      <c r="AY28" s="1739"/>
      <c r="AZ28" s="1739"/>
      <c r="BA28" s="1739"/>
      <c r="BB28" s="1739"/>
      <c r="BC28" s="1739"/>
      <c r="BD28" s="1739"/>
      <c r="BE28" s="1739"/>
      <c r="BF28" s="1739"/>
      <c r="BG28" s="1739"/>
      <c r="BH28" s="1739"/>
      <c r="BI28" s="1739"/>
      <c r="BJ28" s="1739"/>
      <c r="BK28" s="1739"/>
      <c r="BL28" s="1739"/>
      <c r="BM28" s="1739"/>
      <c r="BN28" s="1739"/>
      <c r="BO28" s="1739"/>
      <c r="BP28" s="1736"/>
      <c r="BQ28" s="1736"/>
      <c r="BR28" s="1736"/>
      <c r="BS28" s="1736"/>
      <c r="BT28" s="1736"/>
      <c r="BU28" s="1736"/>
      <c r="BV28" s="1739"/>
      <c r="BW28" s="1739"/>
    </row>
    <row r="29" spans="1:75" ht="21" x14ac:dyDescent="0.25">
      <c r="A29" s="1853" t="s">
        <v>47</v>
      </c>
      <c r="B29" s="1878">
        <v>0</v>
      </c>
      <c r="C29" s="1864"/>
      <c r="D29" s="1864"/>
      <c r="E29" s="1749" t="s">
        <v>46</v>
      </c>
      <c r="F29" s="1790"/>
      <c r="G29" s="1808"/>
      <c r="H29" s="1741"/>
      <c r="I29" s="1741"/>
      <c r="J29" s="1742"/>
      <c r="K29" s="1742"/>
      <c r="L29" s="1742"/>
      <c r="M29" s="1742"/>
      <c r="N29" s="1742"/>
      <c r="O29" s="1742"/>
      <c r="P29" s="1742"/>
      <c r="Q29" s="1742"/>
      <c r="R29" s="1742"/>
      <c r="S29" s="1742"/>
      <c r="T29" s="1738"/>
      <c r="U29" s="1738"/>
      <c r="V29" s="1738"/>
      <c r="W29" s="1738"/>
      <c r="X29" s="1738"/>
      <c r="Y29" s="1738"/>
      <c r="Z29" s="1736"/>
      <c r="AA29" s="1736"/>
      <c r="AB29" s="1736"/>
      <c r="AC29" s="1736"/>
      <c r="AD29" s="1736"/>
      <c r="AE29" s="1736"/>
      <c r="AF29" s="1739"/>
      <c r="AG29" s="1739"/>
      <c r="AH29" s="1739"/>
      <c r="AI29" s="1739"/>
      <c r="AJ29" s="1739"/>
      <c r="AK29" s="1739"/>
      <c r="AL29" s="1736"/>
      <c r="AM29" s="1739"/>
      <c r="AN29" s="1739"/>
      <c r="AO29" s="1739"/>
      <c r="AP29" s="1739"/>
      <c r="AQ29" s="1739"/>
      <c r="AR29" s="1739"/>
      <c r="AS29" s="1739"/>
      <c r="AT29" s="1739"/>
      <c r="AU29" s="1739"/>
      <c r="AV29" s="1739"/>
      <c r="AW29" s="1739"/>
      <c r="AX29" s="1739"/>
      <c r="AY29" s="1739"/>
      <c r="AZ29" s="1739"/>
      <c r="BA29" s="1739"/>
      <c r="BB29" s="1739"/>
      <c r="BC29" s="1739"/>
      <c r="BD29" s="1739"/>
      <c r="BE29" s="1739"/>
      <c r="BF29" s="1739"/>
      <c r="BG29" s="1739"/>
      <c r="BH29" s="1739"/>
      <c r="BI29" s="1739"/>
      <c r="BJ29" s="1739"/>
      <c r="BK29" s="1739"/>
      <c r="BL29" s="1739"/>
      <c r="BM29" s="1739"/>
      <c r="BN29" s="1739"/>
      <c r="BO29" s="1739"/>
      <c r="BP29" s="1845" t="s">
        <v>22</v>
      </c>
      <c r="BQ29" s="1736"/>
      <c r="BR29" s="1736"/>
      <c r="BS29" s="1736"/>
      <c r="BT29" s="1947">
        <v>0</v>
      </c>
      <c r="BU29" s="1736"/>
      <c r="BV29" s="1739"/>
      <c r="BW29" s="1739"/>
    </row>
    <row r="30" spans="1:75" ht="15" customHeight="1" x14ac:dyDescent="0.25">
      <c r="A30" s="1817" t="s">
        <v>48</v>
      </c>
      <c r="B30" s="1879">
        <v>0</v>
      </c>
      <c r="C30" s="1865"/>
      <c r="D30" s="1865"/>
      <c r="E30" s="1749" t="s">
        <v>46</v>
      </c>
      <c r="F30" s="1790"/>
      <c r="G30" s="1808"/>
      <c r="H30" s="1741"/>
      <c r="I30" s="1741"/>
      <c r="J30" s="1742"/>
      <c r="K30" s="1742"/>
      <c r="L30" s="1742"/>
      <c r="M30" s="1742"/>
      <c r="N30" s="1742"/>
      <c r="O30" s="1742"/>
      <c r="P30" s="1742"/>
      <c r="Q30" s="1742"/>
      <c r="R30" s="1742"/>
      <c r="S30" s="1742"/>
      <c r="T30" s="1738"/>
      <c r="U30" s="1738"/>
      <c r="V30" s="1738"/>
      <c r="W30" s="1738"/>
      <c r="X30" s="1738"/>
      <c r="Y30" s="1738"/>
      <c r="Z30" s="1736"/>
      <c r="AA30" s="1736"/>
      <c r="AB30" s="1736"/>
      <c r="AC30" s="1736"/>
      <c r="AD30" s="1736"/>
      <c r="AE30" s="1736"/>
      <c r="AF30" s="1739"/>
      <c r="AG30" s="1739"/>
      <c r="AH30" s="1739"/>
      <c r="AI30" s="1739"/>
      <c r="AJ30" s="1739"/>
      <c r="AK30" s="1739"/>
      <c r="AL30" s="1736"/>
      <c r="AM30" s="1739"/>
      <c r="AN30" s="1739"/>
      <c r="AO30" s="1739"/>
      <c r="AP30" s="1739"/>
      <c r="AQ30" s="1739"/>
      <c r="AR30" s="1739"/>
      <c r="AS30" s="1739"/>
      <c r="AT30" s="1739"/>
      <c r="AU30" s="1739"/>
      <c r="AV30" s="1739"/>
      <c r="AW30" s="1739"/>
      <c r="AX30" s="1739"/>
      <c r="AY30" s="1739"/>
      <c r="AZ30" s="1739"/>
      <c r="BA30" s="1739"/>
      <c r="BB30" s="1739"/>
      <c r="BC30" s="1739"/>
      <c r="BD30" s="1739"/>
      <c r="BE30" s="1739"/>
      <c r="BF30" s="1739"/>
      <c r="BG30" s="1739"/>
      <c r="BH30" s="1739"/>
      <c r="BI30" s="1739"/>
      <c r="BJ30" s="1739"/>
      <c r="BK30" s="1739"/>
      <c r="BL30" s="1739"/>
      <c r="BM30" s="1739"/>
      <c r="BN30" s="1739"/>
      <c r="BO30" s="1739"/>
      <c r="BP30" s="1845" t="s">
        <v>22</v>
      </c>
      <c r="BQ30" s="1736"/>
      <c r="BR30" s="1736"/>
      <c r="BS30" s="1736"/>
      <c r="BT30" s="1947">
        <v>0</v>
      </c>
      <c r="BU30" s="1736"/>
      <c r="BV30" s="1739"/>
      <c r="BW30" s="1739"/>
    </row>
    <row r="31" spans="1:75" ht="15" customHeight="1" x14ac:dyDescent="0.25">
      <c r="A31" s="1817" t="s">
        <v>49</v>
      </c>
      <c r="B31" s="1879">
        <v>0</v>
      </c>
      <c r="C31" s="1865"/>
      <c r="D31" s="1865"/>
      <c r="E31" s="1749" t="s">
        <v>46</v>
      </c>
      <c r="F31" s="1790"/>
      <c r="G31" s="1808"/>
      <c r="H31" s="1741"/>
      <c r="I31" s="1741"/>
      <c r="J31" s="1742"/>
      <c r="K31" s="1742"/>
      <c r="L31" s="1742"/>
      <c r="M31" s="1742"/>
      <c r="N31" s="1742"/>
      <c r="O31" s="1742"/>
      <c r="P31" s="1742"/>
      <c r="Q31" s="1742"/>
      <c r="R31" s="1742"/>
      <c r="S31" s="1742"/>
      <c r="T31" s="1738"/>
      <c r="U31" s="1738"/>
      <c r="V31" s="1738"/>
      <c r="W31" s="1738"/>
      <c r="X31" s="1738"/>
      <c r="Y31" s="1738"/>
      <c r="Z31" s="1736"/>
      <c r="AA31" s="1736"/>
      <c r="AB31" s="1736"/>
      <c r="AC31" s="1736"/>
      <c r="AD31" s="1736"/>
      <c r="AE31" s="1736"/>
      <c r="AF31" s="1739"/>
      <c r="AG31" s="1739"/>
      <c r="AH31" s="1739"/>
      <c r="AI31" s="1739"/>
      <c r="AJ31" s="1739"/>
      <c r="AK31" s="1739"/>
      <c r="AL31" s="1736"/>
      <c r="AM31" s="1739"/>
      <c r="AN31" s="1739"/>
      <c r="AO31" s="1739"/>
      <c r="AP31" s="1739"/>
      <c r="AQ31" s="1739"/>
      <c r="AR31" s="1739"/>
      <c r="AS31" s="1739"/>
      <c r="AT31" s="1739"/>
      <c r="AU31" s="1739"/>
      <c r="AV31" s="1739"/>
      <c r="AW31" s="1739"/>
      <c r="AX31" s="1739"/>
      <c r="AY31" s="1739"/>
      <c r="AZ31" s="1739"/>
      <c r="BA31" s="1739"/>
      <c r="BB31" s="1739"/>
      <c r="BC31" s="1739"/>
      <c r="BD31" s="1739"/>
      <c r="BE31" s="1739"/>
      <c r="BF31" s="1739"/>
      <c r="BG31" s="1739"/>
      <c r="BH31" s="1739"/>
      <c r="BI31" s="1739"/>
      <c r="BJ31" s="1739"/>
      <c r="BK31" s="1739"/>
      <c r="BL31" s="1739"/>
      <c r="BM31" s="1739"/>
      <c r="BN31" s="1739"/>
      <c r="BO31" s="1739"/>
      <c r="BP31" s="1845" t="s">
        <v>22</v>
      </c>
      <c r="BQ31" s="1736"/>
      <c r="BR31" s="1736"/>
      <c r="BS31" s="1736"/>
      <c r="BT31" s="1947">
        <v>0</v>
      </c>
      <c r="BU31" s="1736"/>
      <c r="BV31" s="1739"/>
      <c r="BW31" s="1739"/>
    </row>
    <row r="32" spans="1:75" ht="15" customHeight="1" x14ac:dyDescent="0.25">
      <c r="A32" s="1817" t="s">
        <v>50</v>
      </c>
      <c r="B32" s="1879">
        <v>0</v>
      </c>
      <c r="C32" s="1865"/>
      <c r="D32" s="1865"/>
      <c r="E32" s="1749" t="s">
        <v>46</v>
      </c>
      <c r="F32" s="1790"/>
      <c r="G32" s="1808"/>
      <c r="H32" s="1741"/>
      <c r="I32" s="1741"/>
      <c r="J32" s="1742"/>
      <c r="K32" s="1742"/>
      <c r="L32" s="1742"/>
      <c r="M32" s="1742"/>
      <c r="N32" s="1742"/>
      <c r="O32" s="1742"/>
      <c r="P32" s="1742"/>
      <c r="Q32" s="1742"/>
      <c r="R32" s="1742"/>
      <c r="S32" s="1742"/>
      <c r="T32" s="1738"/>
      <c r="U32" s="1738"/>
      <c r="V32" s="1738"/>
      <c r="W32" s="1738"/>
      <c r="X32" s="1738"/>
      <c r="Y32" s="1738"/>
      <c r="Z32" s="1736"/>
      <c r="AA32" s="1736"/>
      <c r="AB32" s="1736"/>
      <c r="AC32" s="1736"/>
      <c r="AD32" s="1736"/>
      <c r="AE32" s="1736"/>
      <c r="AF32" s="1739"/>
      <c r="AG32" s="1739"/>
      <c r="AH32" s="1739"/>
      <c r="AI32" s="1739"/>
      <c r="AJ32" s="1739"/>
      <c r="AK32" s="1739"/>
      <c r="AL32" s="1736"/>
      <c r="AM32" s="1739"/>
      <c r="AN32" s="1739"/>
      <c r="AO32" s="1739"/>
      <c r="AP32" s="1739"/>
      <c r="AQ32" s="1739"/>
      <c r="AR32" s="1739"/>
      <c r="AS32" s="1739"/>
      <c r="AT32" s="1739"/>
      <c r="AU32" s="1739"/>
      <c r="AV32" s="1739"/>
      <c r="AW32" s="1739"/>
      <c r="AX32" s="1739"/>
      <c r="AY32" s="1739"/>
      <c r="AZ32" s="1739"/>
      <c r="BA32" s="1739"/>
      <c r="BB32" s="1739"/>
      <c r="BC32" s="1739"/>
      <c r="BD32" s="1739"/>
      <c r="BE32" s="1739"/>
      <c r="BF32" s="1739"/>
      <c r="BG32" s="1739"/>
      <c r="BH32" s="1739"/>
      <c r="BI32" s="1739"/>
      <c r="BJ32" s="1739"/>
      <c r="BK32" s="1739"/>
      <c r="BL32" s="1739"/>
      <c r="BM32" s="1739"/>
      <c r="BN32" s="1739"/>
      <c r="BO32" s="1739"/>
      <c r="BP32" s="1845" t="s">
        <v>22</v>
      </c>
      <c r="BQ32" s="1736"/>
      <c r="BR32" s="1736"/>
      <c r="BS32" s="1736"/>
      <c r="BT32" s="1947">
        <v>0</v>
      </c>
      <c r="BU32" s="1736"/>
      <c r="BV32" s="1739"/>
      <c r="BW32" s="1739"/>
    </row>
    <row r="33" spans="1:75" ht="15" customHeight="1" x14ac:dyDescent="0.25">
      <c r="A33" s="1817" t="s">
        <v>51</v>
      </c>
      <c r="B33" s="1879">
        <v>0</v>
      </c>
      <c r="C33" s="1865"/>
      <c r="D33" s="1865"/>
      <c r="E33" s="1749" t="s">
        <v>46</v>
      </c>
      <c r="F33" s="1809"/>
      <c r="G33" s="1809"/>
      <c r="H33" s="1809"/>
      <c r="I33" s="1809"/>
      <c r="J33" s="1809"/>
      <c r="K33" s="1742"/>
      <c r="L33" s="1742"/>
      <c r="M33" s="1742"/>
      <c r="N33" s="1742"/>
      <c r="O33" s="1742"/>
      <c r="P33" s="1742"/>
      <c r="Q33" s="1742"/>
      <c r="R33" s="1742"/>
      <c r="S33" s="1742"/>
      <c r="T33" s="1738"/>
      <c r="U33" s="1738"/>
      <c r="V33" s="1738"/>
      <c r="W33" s="1738"/>
      <c r="X33" s="1738"/>
      <c r="Y33" s="1738"/>
      <c r="Z33" s="1736"/>
      <c r="AA33" s="1736"/>
      <c r="AB33" s="1736"/>
      <c r="AC33" s="1736"/>
      <c r="AD33" s="1736"/>
      <c r="AE33" s="1736"/>
      <c r="AF33" s="1739"/>
      <c r="AG33" s="1739"/>
      <c r="AH33" s="1739"/>
      <c r="AI33" s="1739"/>
      <c r="AJ33" s="1739"/>
      <c r="AK33" s="1739"/>
      <c r="AL33" s="1736"/>
      <c r="AM33" s="1739"/>
      <c r="AN33" s="1739"/>
      <c r="AO33" s="1739"/>
      <c r="AP33" s="1739"/>
      <c r="AQ33" s="1739"/>
      <c r="AR33" s="1739"/>
      <c r="AS33" s="1739"/>
      <c r="AT33" s="1739"/>
      <c r="AU33" s="1739"/>
      <c r="AV33" s="1739"/>
      <c r="AW33" s="1739"/>
      <c r="AX33" s="1739"/>
      <c r="AY33" s="1739"/>
      <c r="AZ33" s="1739"/>
      <c r="BA33" s="1739"/>
      <c r="BB33" s="1739"/>
      <c r="BC33" s="1739"/>
      <c r="BD33" s="1739"/>
      <c r="BE33" s="1739"/>
      <c r="BF33" s="1739"/>
      <c r="BG33" s="1739"/>
      <c r="BH33" s="1739"/>
      <c r="BI33" s="1739"/>
      <c r="BJ33" s="1739"/>
      <c r="BK33" s="1739"/>
      <c r="BL33" s="1739"/>
      <c r="BM33" s="1739"/>
      <c r="BN33" s="1739"/>
      <c r="BO33" s="1739"/>
      <c r="BP33" s="1845" t="s">
        <v>22</v>
      </c>
      <c r="BQ33" s="1736"/>
      <c r="BR33" s="1736"/>
      <c r="BS33" s="1736"/>
      <c r="BT33" s="1947">
        <v>0</v>
      </c>
      <c r="BU33" s="1736"/>
      <c r="BV33" s="1739"/>
      <c r="BW33" s="1739"/>
    </row>
    <row r="34" spans="1:75" ht="15" customHeight="1" x14ac:dyDescent="0.25">
      <c r="A34" s="1817" t="s">
        <v>52</v>
      </c>
      <c r="B34" s="1879">
        <v>0</v>
      </c>
      <c r="C34" s="1865"/>
      <c r="D34" s="1865"/>
      <c r="E34" s="1749" t="s">
        <v>46</v>
      </c>
      <c r="F34" s="1809"/>
      <c r="G34" s="1809"/>
      <c r="H34" s="1809"/>
      <c r="I34" s="1809"/>
      <c r="J34" s="1809"/>
      <c r="K34" s="1742"/>
      <c r="L34" s="1742"/>
      <c r="M34" s="1742"/>
      <c r="N34" s="1742"/>
      <c r="O34" s="1742"/>
      <c r="P34" s="1742"/>
      <c r="Q34" s="1742"/>
      <c r="R34" s="1742"/>
      <c r="S34" s="1742"/>
      <c r="T34" s="1738"/>
      <c r="U34" s="1738"/>
      <c r="V34" s="1738"/>
      <c r="W34" s="1738"/>
      <c r="X34" s="1738"/>
      <c r="Y34" s="1738"/>
      <c r="Z34" s="1736"/>
      <c r="AA34" s="1736"/>
      <c r="AB34" s="1736"/>
      <c r="AC34" s="1736"/>
      <c r="AD34" s="1736"/>
      <c r="AE34" s="1736"/>
      <c r="AF34" s="1739"/>
      <c r="AG34" s="1739"/>
      <c r="AH34" s="1739"/>
      <c r="AI34" s="1739"/>
      <c r="AJ34" s="1739"/>
      <c r="AK34" s="1739"/>
      <c r="AL34" s="1736"/>
      <c r="AM34" s="1739"/>
      <c r="AN34" s="1739"/>
      <c r="AO34" s="1739"/>
      <c r="AP34" s="1739"/>
      <c r="AQ34" s="1739"/>
      <c r="AR34" s="1739"/>
      <c r="AS34" s="1739"/>
      <c r="AT34" s="1739"/>
      <c r="AU34" s="1739"/>
      <c r="AV34" s="1739"/>
      <c r="AW34" s="1739"/>
      <c r="AX34" s="1739"/>
      <c r="AY34" s="1739"/>
      <c r="AZ34" s="1739"/>
      <c r="BA34" s="1739"/>
      <c r="BB34" s="1739"/>
      <c r="BC34" s="1739"/>
      <c r="BD34" s="1739"/>
      <c r="BE34" s="1739"/>
      <c r="BF34" s="1739"/>
      <c r="BG34" s="1739"/>
      <c r="BH34" s="1739"/>
      <c r="BI34" s="1739"/>
      <c r="BJ34" s="1739"/>
      <c r="BK34" s="1739"/>
      <c r="BL34" s="1739"/>
      <c r="BM34" s="1739"/>
      <c r="BN34" s="1739"/>
      <c r="BO34" s="1739"/>
      <c r="BP34" s="1845" t="s">
        <v>22</v>
      </c>
      <c r="BQ34" s="1736"/>
      <c r="BR34" s="1736"/>
      <c r="BS34" s="1736"/>
      <c r="BT34" s="1947">
        <v>0</v>
      </c>
      <c r="BU34" s="1736"/>
      <c r="BV34" s="1739"/>
      <c r="BW34" s="1739"/>
    </row>
    <row r="35" spans="1:75" x14ac:dyDescent="0.25">
      <c r="A35" s="1764" t="s">
        <v>35</v>
      </c>
      <c r="B35" s="1897">
        <v>0</v>
      </c>
      <c r="C35" s="1897">
        <v>0</v>
      </c>
      <c r="D35" s="1897">
        <v>0</v>
      </c>
      <c r="E35" s="1749" t="s">
        <v>46</v>
      </c>
      <c r="F35" s="1809"/>
      <c r="G35" s="1809"/>
      <c r="H35" s="1809"/>
      <c r="I35" s="1809"/>
      <c r="J35" s="1809"/>
      <c r="K35" s="1741"/>
      <c r="L35" s="1742"/>
      <c r="M35" s="1742"/>
      <c r="N35" s="1742"/>
      <c r="O35" s="1742"/>
      <c r="P35" s="1742"/>
      <c r="Q35" s="1742"/>
      <c r="R35" s="1742"/>
      <c r="S35" s="1742"/>
      <c r="T35" s="1738"/>
      <c r="U35" s="1738"/>
      <c r="V35" s="1738"/>
      <c r="W35" s="1738"/>
      <c r="X35" s="1739"/>
      <c r="Y35" s="1738"/>
      <c r="Z35" s="1736"/>
      <c r="AA35" s="1736"/>
      <c r="AB35" s="1739"/>
      <c r="AC35" s="1736"/>
      <c r="AD35" s="1736"/>
      <c r="AE35" s="1736"/>
      <c r="AF35" s="1739"/>
      <c r="AG35" s="1739"/>
      <c r="AH35" s="1739"/>
      <c r="AI35" s="1739"/>
      <c r="AJ35" s="1739"/>
      <c r="AK35" s="1739"/>
      <c r="AL35" s="1736"/>
      <c r="AM35" s="1739"/>
      <c r="AN35" s="1739"/>
      <c r="AO35" s="1739"/>
      <c r="AP35" s="1739"/>
      <c r="AQ35" s="1739"/>
      <c r="AR35" s="1739"/>
      <c r="AS35" s="1739"/>
      <c r="AT35" s="1739"/>
      <c r="AU35" s="1739"/>
      <c r="AV35" s="1739"/>
      <c r="AW35" s="1739"/>
      <c r="AX35" s="1739"/>
      <c r="AY35" s="1739"/>
      <c r="AZ35" s="1739"/>
      <c r="BA35" s="1739"/>
      <c r="BB35" s="1739"/>
      <c r="BC35" s="1739"/>
      <c r="BD35" s="1739"/>
      <c r="BE35" s="1739"/>
      <c r="BF35" s="1739"/>
      <c r="BG35" s="1739"/>
      <c r="BH35" s="1739"/>
      <c r="BI35" s="1739"/>
      <c r="BJ35" s="1739"/>
      <c r="BK35" s="1739"/>
      <c r="BL35" s="1739"/>
      <c r="BM35" s="1739"/>
      <c r="BN35" s="1739"/>
      <c r="BO35" s="1739"/>
      <c r="BP35" s="1758"/>
      <c r="BQ35" s="1845" t="s">
        <v>22</v>
      </c>
      <c r="BR35" s="1736"/>
      <c r="BS35" s="1736"/>
      <c r="BT35" s="1758"/>
      <c r="BU35" s="1947">
        <v>0</v>
      </c>
      <c r="BV35" s="1739"/>
      <c r="BW35" s="1739"/>
    </row>
    <row r="36" spans="1:75" ht="15" customHeight="1" x14ac:dyDescent="0.25">
      <c r="A36" s="1811" t="s">
        <v>53</v>
      </c>
      <c r="B36" s="1812"/>
      <c r="C36" s="1812"/>
      <c r="D36" s="1812"/>
      <c r="E36" s="1813"/>
      <c r="F36" s="1813"/>
      <c r="G36" s="1813"/>
      <c r="H36" s="1813"/>
      <c r="I36" s="1813"/>
      <c r="J36" s="1813"/>
      <c r="K36" s="1813"/>
      <c r="L36" s="1736"/>
      <c r="M36" s="1736"/>
      <c r="N36" s="1736"/>
      <c r="O36" s="1736"/>
      <c r="P36" s="1736"/>
      <c r="Q36" s="1736"/>
      <c r="R36" s="1736"/>
      <c r="S36" s="1736"/>
      <c r="T36" s="1738"/>
      <c r="U36" s="1738"/>
      <c r="V36" s="1738"/>
      <c r="W36" s="1738"/>
      <c r="X36" s="1738"/>
      <c r="Y36" s="1738"/>
      <c r="Z36" s="1736"/>
      <c r="AA36" s="1736"/>
      <c r="AB36" s="1736"/>
      <c r="AC36" s="1736"/>
      <c r="AD36" s="1736"/>
      <c r="AE36" s="1736"/>
      <c r="AF36" s="1736"/>
      <c r="AG36" s="1736"/>
      <c r="AH36" s="1736"/>
      <c r="AI36" s="1736"/>
      <c r="AJ36" s="1736"/>
      <c r="AK36" s="1736"/>
      <c r="AL36" s="1736"/>
      <c r="AM36" s="1736"/>
      <c r="AN36" s="1736"/>
      <c r="AO36" s="1736"/>
      <c r="AP36" s="1736"/>
      <c r="AQ36" s="1736"/>
      <c r="AR36" s="1736"/>
      <c r="AS36" s="1736"/>
      <c r="AT36" s="1736"/>
      <c r="AU36" s="1736"/>
      <c r="AV36" s="1736"/>
      <c r="AW36" s="1736"/>
      <c r="AX36" s="1736"/>
      <c r="AY36" s="1736"/>
      <c r="AZ36" s="1736"/>
      <c r="BA36" s="1736"/>
      <c r="BB36" s="1736"/>
      <c r="BC36" s="1736"/>
      <c r="BD36" s="1736"/>
      <c r="BE36" s="1736"/>
      <c r="BF36" s="1736"/>
      <c r="BG36" s="1736"/>
      <c r="BH36" s="1736"/>
      <c r="BI36" s="1736"/>
      <c r="BJ36" s="1736"/>
      <c r="BK36" s="1736"/>
      <c r="BL36" s="1736"/>
      <c r="BM36" s="1736"/>
      <c r="BN36" s="1736"/>
      <c r="BO36" s="1736"/>
      <c r="BP36" s="1736"/>
      <c r="BQ36" s="1736"/>
      <c r="BR36" s="1736"/>
      <c r="BS36" s="1736"/>
      <c r="BT36" s="1736"/>
      <c r="BU36" s="1736"/>
      <c r="BV36" s="1736"/>
      <c r="BW36" s="1736"/>
    </row>
    <row r="37" spans="1:75" ht="15" customHeight="1" x14ac:dyDescent="0.25">
      <c r="A37" s="2041" t="s">
        <v>37</v>
      </c>
      <c r="B37" s="2042"/>
      <c r="C37" s="2015" t="s">
        <v>4</v>
      </c>
      <c r="D37" s="2037" t="s">
        <v>5</v>
      </c>
      <c r="E37" s="2045"/>
      <c r="F37" s="2045"/>
      <c r="G37" s="2045"/>
      <c r="H37" s="2045"/>
      <c r="I37" s="2038"/>
      <c r="J37" s="2037" t="s">
        <v>6</v>
      </c>
      <c r="K37" s="2038"/>
      <c r="L37" s="2015" t="s">
        <v>7</v>
      </c>
      <c r="M37" s="1736"/>
      <c r="N37" s="1736"/>
      <c r="O37" s="1736"/>
      <c r="P37" s="1736"/>
      <c r="Q37" s="1736"/>
      <c r="R37" s="1736"/>
      <c r="S37" s="1736"/>
      <c r="T37" s="1738"/>
      <c r="U37" s="1738"/>
      <c r="V37" s="1738"/>
      <c r="W37" s="1738"/>
      <c r="X37" s="1738"/>
      <c r="Y37" s="1738"/>
      <c r="Z37" s="1736"/>
      <c r="AA37" s="1736"/>
      <c r="AB37" s="1736"/>
      <c r="AC37" s="1736"/>
      <c r="AD37" s="1736"/>
      <c r="AE37" s="1736"/>
      <c r="AF37" s="1739"/>
      <c r="AG37" s="1739"/>
      <c r="AH37" s="1739"/>
      <c r="AI37" s="1739"/>
      <c r="AJ37" s="1739"/>
      <c r="AK37" s="1739"/>
      <c r="AL37" s="1736"/>
      <c r="AM37" s="1739"/>
      <c r="AN37" s="1739"/>
      <c r="AO37" s="1739"/>
      <c r="AP37" s="1739"/>
      <c r="AQ37" s="1739"/>
      <c r="AR37" s="1739"/>
      <c r="AS37" s="1739"/>
      <c r="AT37" s="1739"/>
      <c r="AU37" s="1739"/>
      <c r="AV37" s="1739"/>
      <c r="AW37" s="1739"/>
      <c r="AX37" s="1739"/>
      <c r="AY37" s="1739"/>
      <c r="AZ37" s="1739"/>
      <c r="BA37" s="1739"/>
      <c r="BB37" s="1739"/>
      <c r="BC37" s="1739"/>
      <c r="BD37" s="1739"/>
      <c r="BE37" s="1739"/>
      <c r="BF37" s="1739"/>
      <c r="BG37" s="1739"/>
      <c r="BH37" s="1739"/>
      <c r="BI37" s="1739"/>
      <c r="BJ37" s="1739"/>
      <c r="BK37" s="1739"/>
      <c r="BL37" s="1739"/>
      <c r="BM37" s="1739"/>
      <c r="BN37" s="1739"/>
      <c r="BO37" s="1739"/>
      <c r="BP37" s="1736"/>
      <c r="BQ37" s="1736"/>
      <c r="BR37" s="1736"/>
      <c r="BS37" s="1736"/>
      <c r="BT37" s="1736"/>
      <c r="BU37" s="1736"/>
      <c r="BV37" s="1739"/>
      <c r="BW37" s="1739"/>
    </row>
    <row r="38" spans="1:75" x14ac:dyDescent="0.25">
      <c r="A38" s="2043"/>
      <c r="B38" s="2044"/>
      <c r="C38" s="2016"/>
      <c r="D38" s="1748" t="s">
        <v>10</v>
      </c>
      <c r="E38" s="1752" t="s">
        <v>11</v>
      </c>
      <c r="F38" s="1752" t="s">
        <v>12</v>
      </c>
      <c r="G38" s="1752" t="s">
        <v>13</v>
      </c>
      <c r="H38" s="1752" t="s">
        <v>14</v>
      </c>
      <c r="I38" s="1756" t="s">
        <v>15</v>
      </c>
      <c r="J38" s="1755" t="s">
        <v>16</v>
      </c>
      <c r="K38" s="1756" t="s">
        <v>17</v>
      </c>
      <c r="L38" s="2017"/>
      <c r="M38" s="1736"/>
      <c r="N38" s="1736"/>
      <c r="O38" s="1736"/>
      <c r="P38" s="1736"/>
      <c r="Q38" s="1736"/>
      <c r="R38" s="1736"/>
      <c r="S38" s="1736"/>
      <c r="T38" s="1738"/>
      <c r="U38" s="1738"/>
      <c r="V38" s="1738"/>
      <c r="W38" s="1738"/>
      <c r="X38" s="1738"/>
      <c r="Y38" s="1738"/>
      <c r="Z38" s="1736"/>
      <c r="AA38" s="1736"/>
      <c r="AB38" s="1736"/>
      <c r="AC38" s="1736"/>
      <c r="AD38" s="1736"/>
      <c r="AE38" s="1736"/>
      <c r="AF38" s="1739"/>
      <c r="AG38" s="1739"/>
      <c r="AH38" s="1739"/>
      <c r="AI38" s="1739"/>
      <c r="AJ38" s="1739"/>
      <c r="AK38" s="1739"/>
      <c r="AL38" s="1736"/>
      <c r="AM38" s="1739"/>
      <c r="AN38" s="1739"/>
      <c r="AO38" s="1739"/>
      <c r="AP38" s="1739"/>
      <c r="AQ38" s="1739"/>
      <c r="AR38" s="1739"/>
      <c r="AS38" s="1739"/>
      <c r="AT38" s="1739"/>
      <c r="AU38" s="1739"/>
      <c r="AV38" s="1739"/>
      <c r="AW38" s="1739"/>
      <c r="AX38" s="1739"/>
      <c r="AY38" s="1739"/>
      <c r="AZ38" s="1739"/>
      <c r="BA38" s="1739"/>
      <c r="BB38" s="1739"/>
      <c r="BC38" s="1739"/>
      <c r="BD38" s="1739"/>
      <c r="BE38" s="1739"/>
      <c r="BF38" s="1739"/>
      <c r="BG38" s="1739"/>
      <c r="BH38" s="1739"/>
      <c r="BI38" s="1739"/>
      <c r="BJ38" s="1739"/>
      <c r="BK38" s="1739"/>
      <c r="BL38" s="1739"/>
      <c r="BM38" s="1739"/>
      <c r="BN38" s="1739"/>
      <c r="BO38" s="1739"/>
      <c r="BP38" s="1736"/>
      <c r="BQ38" s="1736"/>
      <c r="BR38" s="1736"/>
      <c r="BS38" s="1736"/>
      <c r="BT38" s="1736"/>
      <c r="BU38" s="1736"/>
      <c r="BV38" s="1739"/>
      <c r="BW38" s="1739"/>
    </row>
    <row r="39" spans="1:75" x14ac:dyDescent="0.25">
      <c r="A39" s="2046" t="s">
        <v>42</v>
      </c>
      <c r="B39" s="2047"/>
      <c r="C39" s="1878">
        <v>0</v>
      </c>
      <c r="D39" s="1883"/>
      <c r="E39" s="1884"/>
      <c r="F39" s="1884"/>
      <c r="G39" s="1884"/>
      <c r="H39" s="1884"/>
      <c r="I39" s="1899"/>
      <c r="J39" s="1883"/>
      <c r="K39" s="1899"/>
      <c r="L39" s="1864"/>
      <c r="M39" s="1942" t="s">
        <v>46</v>
      </c>
      <c r="N39" s="1946"/>
      <c r="O39" s="1814"/>
      <c r="P39" s="1738"/>
      <c r="Q39" s="1738"/>
      <c r="R39" s="1738"/>
      <c r="S39" s="1738"/>
      <c r="T39" s="1738"/>
      <c r="U39" s="1738"/>
      <c r="V39" s="1738"/>
      <c r="W39" s="1738"/>
      <c r="X39" s="1739"/>
      <c r="Y39" s="1739"/>
      <c r="Z39" s="1739"/>
      <c r="AA39" s="1751"/>
      <c r="AB39" s="1739"/>
      <c r="AC39" s="1739"/>
      <c r="AD39" s="1736"/>
      <c r="AE39" s="1736"/>
      <c r="AF39" s="1739"/>
      <c r="AG39" s="1739"/>
      <c r="AH39" s="1739"/>
      <c r="AI39" s="1739"/>
      <c r="AJ39" s="1739"/>
      <c r="AK39" s="1739"/>
      <c r="AL39" s="1736"/>
      <c r="AM39" s="1739"/>
      <c r="AN39" s="1739"/>
      <c r="AO39" s="1739"/>
      <c r="AP39" s="1739"/>
      <c r="AQ39" s="1739"/>
      <c r="AR39" s="1739"/>
      <c r="AS39" s="1739"/>
      <c r="AT39" s="1739"/>
      <c r="AU39" s="1739"/>
      <c r="AV39" s="1739"/>
      <c r="AW39" s="1739"/>
      <c r="AX39" s="1739"/>
      <c r="AY39" s="1739"/>
      <c r="AZ39" s="1739"/>
      <c r="BA39" s="1739"/>
      <c r="BB39" s="1739"/>
      <c r="BC39" s="1739"/>
      <c r="BD39" s="1739"/>
      <c r="BE39" s="1739"/>
      <c r="BF39" s="1739"/>
      <c r="BG39" s="1739"/>
      <c r="BH39" s="1739"/>
      <c r="BI39" s="1739"/>
      <c r="BJ39" s="1739"/>
      <c r="BK39" s="1739"/>
      <c r="BL39" s="1739"/>
      <c r="BM39" s="1739"/>
      <c r="BN39" s="1739"/>
      <c r="BO39" s="1739"/>
      <c r="BP39" s="1845" t="s">
        <v>22</v>
      </c>
      <c r="BQ39" s="1845" t="s">
        <v>22</v>
      </c>
      <c r="BR39" s="1845" t="s">
        <v>22</v>
      </c>
      <c r="BS39" s="1845" t="s">
        <v>22</v>
      </c>
      <c r="BT39" s="1947">
        <v>0</v>
      </c>
      <c r="BU39" s="1947">
        <v>0</v>
      </c>
      <c r="BV39" s="1947" t="s">
        <v>22</v>
      </c>
      <c r="BW39" s="1947">
        <v>0</v>
      </c>
    </row>
    <row r="40" spans="1:75" x14ac:dyDescent="0.25">
      <c r="A40" s="2031" t="s">
        <v>54</v>
      </c>
      <c r="B40" s="2032"/>
      <c r="C40" s="1879">
        <v>0</v>
      </c>
      <c r="D40" s="1871"/>
      <c r="E40" s="1872"/>
      <c r="F40" s="1872"/>
      <c r="G40" s="1872"/>
      <c r="H40" s="1872"/>
      <c r="I40" s="1868"/>
      <c r="J40" s="1871"/>
      <c r="K40" s="1868"/>
      <c r="L40" s="1865"/>
      <c r="M40" s="1942" t="s">
        <v>46</v>
      </c>
      <c r="N40" s="1814"/>
      <c r="O40" s="1814"/>
      <c r="P40" s="1738"/>
      <c r="Q40" s="1738"/>
      <c r="R40" s="1738"/>
      <c r="S40" s="1738"/>
      <c r="T40" s="1738"/>
      <c r="U40" s="1738"/>
      <c r="V40" s="1738"/>
      <c r="W40" s="1738"/>
      <c r="X40" s="1739"/>
      <c r="Y40" s="1739"/>
      <c r="Z40" s="1739"/>
      <c r="AA40" s="1751"/>
      <c r="AB40" s="1739"/>
      <c r="AC40" s="1739"/>
      <c r="AD40" s="1736"/>
      <c r="AE40" s="1736"/>
      <c r="AF40" s="1739"/>
      <c r="AG40" s="1739"/>
      <c r="AH40" s="1739"/>
      <c r="AI40" s="1739"/>
      <c r="AJ40" s="1739"/>
      <c r="AK40" s="1739"/>
      <c r="AL40" s="1736"/>
      <c r="AM40" s="1739"/>
      <c r="AN40" s="1739"/>
      <c r="AO40" s="1739"/>
      <c r="AP40" s="1739"/>
      <c r="AQ40" s="1739"/>
      <c r="AR40" s="1739"/>
      <c r="AS40" s="1739"/>
      <c r="AT40" s="1739"/>
      <c r="AU40" s="1739"/>
      <c r="AV40" s="1739"/>
      <c r="AW40" s="1739"/>
      <c r="AX40" s="1739"/>
      <c r="AY40" s="1739"/>
      <c r="AZ40" s="1739"/>
      <c r="BA40" s="1739"/>
      <c r="BB40" s="1739"/>
      <c r="BC40" s="1739"/>
      <c r="BD40" s="1739"/>
      <c r="BE40" s="1739"/>
      <c r="BF40" s="1739"/>
      <c r="BG40" s="1739"/>
      <c r="BH40" s="1739"/>
      <c r="BI40" s="1739"/>
      <c r="BJ40" s="1739"/>
      <c r="BK40" s="1739"/>
      <c r="BL40" s="1739"/>
      <c r="BM40" s="1739"/>
      <c r="BN40" s="1739"/>
      <c r="BO40" s="1739"/>
      <c r="BP40" s="1845" t="s">
        <v>22</v>
      </c>
      <c r="BQ40" s="1845" t="s">
        <v>22</v>
      </c>
      <c r="BR40" s="1845" t="s">
        <v>22</v>
      </c>
      <c r="BS40" s="1845" t="s">
        <v>22</v>
      </c>
      <c r="BT40" s="1947">
        <v>0</v>
      </c>
      <c r="BU40" s="1947">
        <v>0</v>
      </c>
      <c r="BV40" s="1947" t="s">
        <v>22</v>
      </c>
      <c r="BW40" s="1947">
        <v>0</v>
      </c>
    </row>
    <row r="41" spans="1:75" ht="15" customHeight="1" x14ac:dyDescent="0.25">
      <c r="A41" s="2048" t="s">
        <v>43</v>
      </c>
      <c r="B41" s="2049"/>
      <c r="C41" s="1879">
        <v>0</v>
      </c>
      <c r="D41" s="1871"/>
      <c r="E41" s="1872"/>
      <c r="F41" s="1872"/>
      <c r="G41" s="1872"/>
      <c r="H41" s="1872"/>
      <c r="I41" s="1868"/>
      <c r="J41" s="1871"/>
      <c r="K41" s="1868"/>
      <c r="L41" s="1865"/>
      <c r="M41" s="1942" t="s">
        <v>46</v>
      </c>
      <c r="N41" s="1814"/>
      <c r="O41" s="1814"/>
      <c r="P41" s="1738"/>
      <c r="Q41" s="1738"/>
      <c r="R41" s="1738"/>
      <c r="S41" s="1738"/>
      <c r="T41" s="1738"/>
      <c r="U41" s="1738"/>
      <c r="V41" s="1738"/>
      <c r="W41" s="1738"/>
      <c r="X41" s="1739"/>
      <c r="Y41" s="1739"/>
      <c r="Z41" s="1739"/>
      <c r="AA41" s="1751"/>
      <c r="AB41" s="1739"/>
      <c r="AC41" s="1739"/>
      <c r="AD41" s="1736"/>
      <c r="AE41" s="1736"/>
      <c r="AF41" s="1739"/>
      <c r="AG41" s="1739"/>
      <c r="AH41" s="1739"/>
      <c r="AI41" s="1739"/>
      <c r="AJ41" s="1739"/>
      <c r="AK41" s="1739"/>
      <c r="AL41" s="1736"/>
      <c r="AM41" s="1739"/>
      <c r="AN41" s="1739"/>
      <c r="AO41" s="1739"/>
      <c r="AP41" s="1739"/>
      <c r="AQ41" s="1739"/>
      <c r="AR41" s="1739"/>
      <c r="AS41" s="1739"/>
      <c r="AT41" s="1739"/>
      <c r="AU41" s="1739"/>
      <c r="AV41" s="1739"/>
      <c r="AW41" s="1739"/>
      <c r="AX41" s="1739"/>
      <c r="AY41" s="1739"/>
      <c r="AZ41" s="1739"/>
      <c r="BA41" s="1739"/>
      <c r="BB41" s="1739"/>
      <c r="BC41" s="1739"/>
      <c r="BD41" s="1739"/>
      <c r="BE41" s="1739"/>
      <c r="BF41" s="1739"/>
      <c r="BG41" s="1739"/>
      <c r="BH41" s="1739"/>
      <c r="BI41" s="1739"/>
      <c r="BJ41" s="1739"/>
      <c r="BK41" s="1739"/>
      <c r="BL41" s="1739"/>
      <c r="BM41" s="1739"/>
      <c r="BN41" s="1739"/>
      <c r="BO41" s="1739"/>
      <c r="BP41" s="1845" t="s">
        <v>22</v>
      </c>
      <c r="BQ41" s="1845" t="s">
        <v>22</v>
      </c>
      <c r="BR41" s="1845" t="s">
        <v>22</v>
      </c>
      <c r="BS41" s="1845" t="s">
        <v>22</v>
      </c>
      <c r="BT41" s="1947">
        <v>0</v>
      </c>
      <c r="BU41" s="1947">
        <v>0</v>
      </c>
      <c r="BV41" s="1947" t="s">
        <v>22</v>
      </c>
      <c r="BW41" s="1947">
        <v>0</v>
      </c>
    </row>
    <row r="42" spans="1:75" ht="15" customHeight="1" x14ac:dyDescent="0.25">
      <c r="A42" s="2050" t="s">
        <v>55</v>
      </c>
      <c r="B42" s="2051"/>
      <c r="C42" s="1880">
        <v>0</v>
      </c>
      <c r="D42" s="1874"/>
      <c r="E42" s="1875"/>
      <c r="F42" s="1875"/>
      <c r="G42" s="1875"/>
      <c r="H42" s="1875"/>
      <c r="I42" s="1877"/>
      <c r="J42" s="1874"/>
      <c r="K42" s="1877"/>
      <c r="L42" s="1867"/>
      <c r="M42" s="1942" t="s">
        <v>46</v>
      </c>
      <c r="N42" s="1814"/>
      <c r="O42" s="1814"/>
      <c r="P42" s="1738"/>
      <c r="Q42" s="1738"/>
      <c r="R42" s="1738"/>
      <c r="S42" s="1738"/>
      <c r="T42" s="1738"/>
      <c r="U42" s="1738"/>
      <c r="V42" s="1738"/>
      <c r="W42" s="1738"/>
      <c r="X42" s="1739"/>
      <c r="Y42" s="1739"/>
      <c r="Z42" s="1739"/>
      <c r="AA42" s="1751"/>
      <c r="AB42" s="1739"/>
      <c r="AC42" s="1739"/>
      <c r="AD42" s="1736"/>
      <c r="AE42" s="1736"/>
      <c r="AF42" s="1739"/>
      <c r="AG42" s="1739"/>
      <c r="AH42" s="1739"/>
      <c r="AI42" s="1739"/>
      <c r="AJ42" s="1739"/>
      <c r="AK42" s="1739"/>
      <c r="AL42" s="1736"/>
      <c r="AM42" s="1739"/>
      <c r="AN42" s="1739"/>
      <c r="AO42" s="1739"/>
      <c r="AP42" s="1739"/>
      <c r="AQ42" s="1739"/>
      <c r="AR42" s="1739"/>
      <c r="AS42" s="1739"/>
      <c r="AT42" s="1739"/>
      <c r="AU42" s="1739"/>
      <c r="AV42" s="1739"/>
      <c r="AW42" s="1739"/>
      <c r="AX42" s="1739"/>
      <c r="AY42" s="1739"/>
      <c r="AZ42" s="1739"/>
      <c r="BA42" s="1739"/>
      <c r="BB42" s="1739"/>
      <c r="BC42" s="1739"/>
      <c r="BD42" s="1739"/>
      <c r="BE42" s="1739"/>
      <c r="BF42" s="1739"/>
      <c r="BG42" s="1739"/>
      <c r="BH42" s="1739"/>
      <c r="BI42" s="1739"/>
      <c r="BJ42" s="1739"/>
      <c r="BK42" s="1739"/>
      <c r="BL42" s="1739"/>
      <c r="BM42" s="1739"/>
      <c r="BN42" s="1739"/>
      <c r="BO42" s="1739"/>
      <c r="BP42" s="1845" t="s">
        <v>22</v>
      </c>
      <c r="BQ42" s="1845" t="s">
        <v>22</v>
      </c>
      <c r="BR42" s="1845" t="s">
        <v>22</v>
      </c>
      <c r="BS42" s="1845" t="s">
        <v>22</v>
      </c>
      <c r="BT42" s="1947">
        <v>0</v>
      </c>
      <c r="BU42" s="1947">
        <v>0</v>
      </c>
      <c r="BV42" s="1947" t="s">
        <v>22</v>
      </c>
      <c r="BW42" s="1947">
        <v>0</v>
      </c>
    </row>
    <row r="43" spans="1:75" ht="15" customHeight="1" x14ac:dyDescent="0.25">
      <c r="A43" s="1815" t="s">
        <v>56</v>
      </c>
      <c r="B43" s="1815"/>
      <c r="C43" s="1815"/>
      <c r="D43" s="1815"/>
      <c r="E43" s="1815"/>
      <c r="F43" s="1815"/>
      <c r="G43" s="1815"/>
      <c r="H43" s="1815"/>
      <c r="I43" s="1815"/>
      <c r="J43" s="1815"/>
      <c r="K43" s="1815"/>
      <c r="L43" s="1815"/>
      <c r="M43" s="1816"/>
      <c r="N43" s="1802"/>
      <c r="O43" s="1802"/>
      <c r="P43" s="1786"/>
      <c r="Q43" s="1786"/>
      <c r="R43" s="1786"/>
      <c r="S43" s="1786"/>
      <c r="T43" s="1738"/>
      <c r="U43" s="1738"/>
      <c r="V43" s="1738"/>
      <c r="W43" s="1738"/>
      <c r="X43" s="1738"/>
      <c r="Y43" s="1738"/>
      <c r="Z43" s="1736"/>
      <c r="AA43" s="1736"/>
      <c r="AB43" s="1736"/>
      <c r="AC43" s="1736"/>
      <c r="AD43" s="1736"/>
      <c r="AE43" s="1736"/>
      <c r="AF43" s="1739"/>
      <c r="AG43" s="1739"/>
      <c r="AH43" s="1739"/>
      <c r="AI43" s="1739"/>
      <c r="AJ43" s="1739"/>
      <c r="AK43" s="1739"/>
      <c r="AL43" s="1736"/>
      <c r="AM43" s="1739"/>
      <c r="AN43" s="1739"/>
      <c r="AO43" s="1739"/>
      <c r="AP43" s="1739"/>
      <c r="AQ43" s="1739"/>
      <c r="AR43" s="1739"/>
      <c r="AS43" s="1739"/>
      <c r="AT43" s="1739"/>
      <c r="AU43" s="1739"/>
      <c r="AV43" s="1739"/>
      <c r="AW43" s="1739"/>
      <c r="AX43" s="1739"/>
      <c r="AY43" s="1739"/>
      <c r="AZ43" s="1739"/>
      <c r="BA43" s="1739"/>
      <c r="BB43" s="1739"/>
      <c r="BC43" s="1739"/>
      <c r="BD43" s="1739"/>
      <c r="BE43" s="1739"/>
      <c r="BF43" s="1739"/>
      <c r="BG43" s="1739"/>
      <c r="BH43" s="1739"/>
      <c r="BI43" s="1739"/>
      <c r="BJ43" s="1739"/>
      <c r="BK43" s="1739"/>
      <c r="BL43" s="1739"/>
      <c r="BM43" s="1739"/>
      <c r="BN43" s="1739"/>
      <c r="BO43" s="1739"/>
      <c r="BP43" s="1736"/>
      <c r="BQ43" s="1736"/>
      <c r="BR43" s="1736"/>
      <c r="BS43" s="1736"/>
      <c r="BT43" s="1736"/>
      <c r="BU43" s="1736"/>
      <c r="BV43" s="1739"/>
      <c r="BW43" s="1739"/>
    </row>
    <row r="44" spans="1:75" ht="15" customHeight="1" x14ac:dyDescent="0.25">
      <c r="A44" s="2041" t="s">
        <v>37</v>
      </c>
      <c r="B44" s="2042"/>
      <c r="C44" s="2015" t="s">
        <v>4</v>
      </c>
      <c r="D44" s="2037" t="s">
        <v>5</v>
      </c>
      <c r="E44" s="2045"/>
      <c r="F44" s="2045"/>
      <c r="G44" s="2045"/>
      <c r="H44" s="2045"/>
      <c r="I44" s="2038"/>
      <c r="J44" s="2037" t="s">
        <v>6</v>
      </c>
      <c r="K44" s="2038"/>
      <c r="L44" s="2015" t="s">
        <v>7</v>
      </c>
      <c r="M44" s="1736"/>
      <c r="N44" s="1736"/>
      <c r="O44" s="1736"/>
      <c r="P44" s="1736"/>
      <c r="Q44" s="1736"/>
      <c r="R44" s="1736"/>
      <c r="S44" s="1736"/>
      <c r="T44" s="1738"/>
      <c r="U44" s="1738"/>
      <c r="V44" s="1738"/>
      <c r="W44" s="1738"/>
      <c r="X44" s="1738"/>
      <c r="Y44" s="1738"/>
      <c r="Z44" s="1736"/>
      <c r="AA44" s="1736"/>
      <c r="AB44" s="1736"/>
      <c r="AC44" s="1736"/>
      <c r="AD44" s="1736"/>
      <c r="AE44" s="1736"/>
      <c r="AF44" s="1739"/>
      <c r="AG44" s="1739"/>
      <c r="AH44" s="1739"/>
      <c r="AI44" s="1739"/>
      <c r="AJ44" s="1739"/>
      <c r="AK44" s="1739"/>
      <c r="AL44" s="1736"/>
      <c r="AM44" s="1739"/>
      <c r="AN44" s="1739"/>
      <c r="AO44" s="1739"/>
      <c r="AP44" s="1739"/>
      <c r="AQ44" s="1739"/>
      <c r="AR44" s="1739"/>
      <c r="AS44" s="1739"/>
      <c r="AT44" s="1739"/>
      <c r="AU44" s="1739"/>
      <c r="AV44" s="1739"/>
      <c r="AW44" s="1739"/>
      <c r="AX44" s="1739"/>
      <c r="AY44" s="1739"/>
      <c r="AZ44" s="1739"/>
      <c r="BA44" s="1739"/>
      <c r="BB44" s="1739"/>
      <c r="BC44" s="1739"/>
      <c r="BD44" s="1739"/>
      <c r="BE44" s="1739"/>
      <c r="BF44" s="1739"/>
      <c r="BG44" s="1739"/>
      <c r="BH44" s="1739"/>
      <c r="BI44" s="1739"/>
      <c r="BJ44" s="1739"/>
      <c r="BK44" s="1739"/>
      <c r="BL44" s="1739"/>
      <c r="BM44" s="1739"/>
      <c r="BN44" s="1739"/>
      <c r="BO44" s="1739"/>
      <c r="BP44" s="1736"/>
      <c r="BQ44" s="1736"/>
      <c r="BR44" s="1736"/>
      <c r="BS44" s="1736"/>
      <c r="BT44" s="1736"/>
      <c r="BU44" s="1736"/>
      <c r="BV44" s="1739"/>
      <c r="BW44" s="1739"/>
    </row>
    <row r="45" spans="1:75" ht="15" customHeight="1" x14ac:dyDescent="0.25">
      <c r="A45" s="2043"/>
      <c r="B45" s="2044"/>
      <c r="C45" s="2017"/>
      <c r="D45" s="1748" t="s">
        <v>10</v>
      </c>
      <c r="E45" s="1752" t="s">
        <v>11</v>
      </c>
      <c r="F45" s="1752" t="s">
        <v>12</v>
      </c>
      <c r="G45" s="1752" t="s">
        <v>13</v>
      </c>
      <c r="H45" s="1752" t="s">
        <v>14</v>
      </c>
      <c r="I45" s="1771" t="s">
        <v>15</v>
      </c>
      <c r="J45" s="1748" t="s">
        <v>16</v>
      </c>
      <c r="K45" s="1771" t="s">
        <v>17</v>
      </c>
      <c r="L45" s="2017"/>
      <c r="M45" s="1759"/>
      <c r="N45" s="1736"/>
      <c r="O45" s="1736"/>
      <c r="P45" s="1736"/>
      <c r="Q45" s="1736"/>
      <c r="R45" s="1736"/>
      <c r="S45" s="1736"/>
      <c r="T45" s="1738"/>
      <c r="U45" s="1738"/>
      <c r="V45" s="1738"/>
      <c r="W45" s="1738"/>
      <c r="X45" s="1738"/>
      <c r="Y45" s="1738"/>
      <c r="Z45" s="1736"/>
      <c r="AA45" s="1736"/>
      <c r="AB45" s="1736"/>
      <c r="AC45" s="1736"/>
      <c r="AD45" s="1736"/>
      <c r="AE45" s="1736"/>
      <c r="AF45" s="1739"/>
      <c r="AG45" s="1739"/>
      <c r="AH45" s="1739"/>
      <c r="AI45" s="1739"/>
      <c r="AJ45" s="1739"/>
      <c r="AK45" s="1739"/>
      <c r="AL45" s="1736"/>
      <c r="AM45" s="1739"/>
      <c r="AN45" s="1739"/>
      <c r="AO45" s="1739"/>
      <c r="AP45" s="1739"/>
      <c r="AQ45" s="1739"/>
      <c r="AR45" s="1739"/>
      <c r="AS45" s="1739"/>
      <c r="AT45" s="1739"/>
      <c r="AU45" s="1739"/>
      <c r="AV45" s="1739"/>
      <c r="AW45" s="1739"/>
      <c r="AX45" s="1739"/>
      <c r="AY45" s="1739"/>
      <c r="AZ45" s="1739"/>
      <c r="BA45" s="1739"/>
      <c r="BB45" s="1739"/>
      <c r="BC45" s="1739"/>
      <c r="BD45" s="1739"/>
      <c r="BE45" s="1739"/>
      <c r="BF45" s="1739"/>
      <c r="BG45" s="1739"/>
      <c r="BH45" s="1739"/>
      <c r="BI45" s="1739"/>
      <c r="BJ45" s="1739"/>
      <c r="BK45" s="1739"/>
      <c r="BL45" s="1739"/>
      <c r="BM45" s="1739"/>
      <c r="BN45" s="1739"/>
      <c r="BO45" s="1739"/>
      <c r="BP45" s="1736"/>
      <c r="BQ45" s="1736"/>
      <c r="BR45" s="1736"/>
      <c r="BS45" s="1736"/>
      <c r="BT45" s="1736"/>
      <c r="BU45" s="1736"/>
      <c r="BV45" s="1739"/>
      <c r="BW45" s="1739"/>
    </row>
    <row r="46" spans="1:75" ht="15" customHeight="1" x14ac:dyDescent="0.25">
      <c r="A46" s="2046" t="s">
        <v>42</v>
      </c>
      <c r="B46" s="2047"/>
      <c r="C46" s="1878">
        <v>0</v>
      </c>
      <c r="D46" s="1883"/>
      <c r="E46" s="1884"/>
      <c r="F46" s="1884"/>
      <c r="G46" s="1884"/>
      <c r="H46" s="1884"/>
      <c r="I46" s="1899"/>
      <c r="J46" s="1883"/>
      <c r="K46" s="1899"/>
      <c r="L46" s="1864"/>
      <c r="M46" s="1942" t="s">
        <v>46</v>
      </c>
      <c r="N46" s="1814"/>
      <c r="O46" s="1814"/>
      <c r="P46" s="1738"/>
      <c r="Q46" s="1738"/>
      <c r="R46" s="1738"/>
      <c r="S46" s="1738"/>
      <c r="T46" s="1738"/>
      <c r="U46" s="1738"/>
      <c r="V46" s="1738"/>
      <c r="W46" s="1738"/>
      <c r="X46" s="1739"/>
      <c r="Y46" s="1739"/>
      <c r="Z46" s="1739"/>
      <c r="AA46" s="1751"/>
      <c r="AB46" s="1739"/>
      <c r="AC46" s="1739"/>
      <c r="AD46" s="1736"/>
      <c r="AE46" s="1736"/>
      <c r="AF46" s="1739"/>
      <c r="AG46" s="1739"/>
      <c r="AH46" s="1739"/>
      <c r="AI46" s="1739"/>
      <c r="AJ46" s="1739"/>
      <c r="AK46" s="1739"/>
      <c r="AL46" s="1736"/>
      <c r="AM46" s="1739"/>
      <c r="AN46" s="1739"/>
      <c r="AO46" s="1739"/>
      <c r="AP46" s="1739"/>
      <c r="AQ46" s="1739"/>
      <c r="AR46" s="1739"/>
      <c r="AS46" s="1739"/>
      <c r="AT46" s="1739"/>
      <c r="AU46" s="1739"/>
      <c r="AV46" s="1739"/>
      <c r="AW46" s="1739"/>
      <c r="AX46" s="1739"/>
      <c r="AY46" s="1739"/>
      <c r="AZ46" s="1739"/>
      <c r="BA46" s="1739"/>
      <c r="BB46" s="1739"/>
      <c r="BC46" s="1739"/>
      <c r="BD46" s="1739"/>
      <c r="BE46" s="1739"/>
      <c r="BF46" s="1739"/>
      <c r="BG46" s="1739"/>
      <c r="BH46" s="1739"/>
      <c r="BI46" s="1739"/>
      <c r="BJ46" s="1739"/>
      <c r="BK46" s="1739"/>
      <c r="BL46" s="1739"/>
      <c r="BM46" s="1739"/>
      <c r="BN46" s="1739"/>
      <c r="BO46" s="1739"/>
      <c r="BP46" s="1845" t="s">
        <v>22</v>
      </c>
      <c r="BQ46" s="1845" t="s">
        <v>22</v>
      </c>
      <c r="BR46" s="1845" t="s">
        <v>22</v>
      </c>
      <c r="BS46" s="1845" t="s">
        <v>22</v>
      </c>
      <c r="BT46" s="1947">
        <v>0</v>
      </c>
      <c r="BU46" s="1947">
        <v>0</v>
      </c>
      <c r="BV46" s="1947" t="s">
        <v>22</v>
      </c>
      <c r="BW46" s="1947">
        <v>0</v>
      </c>
    </row>
    <row r="47" spans="1:75" ht="15" customHeight="1" x14ac:dyDescent="0.25">
      <c r="A47" s="2031" t="s">
        <v>54</v>
      </c>
      <c r="B47" s="2032"/>
      <c r="C47" s="1879">
        <v>0</v>
      </c>
      <c r="D47" s="1871"/>
      <c r="E47" s="1872"/>
      <c r="F47" s="1872"/>
      <c r="G47" s="1872"/>
      <c r="H47" s="1872"/>
      <c r="I47" s="1868"/>
      <c r="J47" s="1871"/>
      <c r="K47" s="1868"/>
      <c r="L47" s="1865"/>
      <c r="M47" s="1942" t="s">
        <v>46</v>
      </c>
      <c r="N47" s="1814"/>
      <c r="O47" s="1814"/>
      <c r="P47" s="1738"/>
      <c r="Q47" s="1738"/>
      <c r="R47" s="1738"/>
      <c r="S47" s="1738"/>
      <c r="T47" s="1738"/>
      <c r="U47" s="1738"/>
      <c r="V47" s="1738"/>
      <c r="W47" s="1738"/>
      <c r="X47" s="1739"/>
      <c r="Y47" s="1739"/>
      <c r="Z47" s="1739"/>
      <c r="AA47" s="1751"/>
      <c r="AB47" s="1739"/>
      <c r="AC47" s="1739"/>
      <c r="AD47" s="1736"/>
      <c r="AE47" s="1736"/>
      <c r="AF47" s="1739"/>
      <c r="AG47" s="1739"/>
      <c r="AH47" s="1739"/>
      <c r="AI47" s="1739"/>
      <c r="AJ47" s="1739"/>
      <c r="AK47" s="1739"/>
      <c r="AL47" s="1736"/>
      <c r="AM47" s="1739"/>
      <c r="AN47" s="1739"/>
      <c r="AO47" s="1739"/>
      <c r="AP47" s="1739"/>
      <c r="AQ47" s="1739"/>
      <c r="AR47" s="1739"/>
      <c r="AS47" s="1739"/>
      <c r="AT47" s="1739"/>
      <c r="AU47" s="1739"/>
      <c r="AV47" s="1739"/>
      <c r="AW47" s="1739"/>
      <c r="AX47" s="1739"/>
      <c r="AY47" s="1739"/>
      <c r="AZ47" s="1739"/>
      <c r="BA47" s="1739"/>
      <c r="BB47" s="1739"/>
      <c r="BC47" s="1739"/>
      <c r="BD47" s="1739"/>
      <c r="BE47" s="1739"/>
      <c r="BF47" s="1739"/>
      <c r="BG47" s="1739"/>
      <c r="BH47" s="1739"/>
      <c r="BI47" s="1739"/>
      <c r="BJ47" s="1739"/>
      <c r="BK47" s="1739"/>
      <c r="BL47" s="1739"/>
      <c r="BM47" s="1739"/>
      <c r="BN47" s="1739"/>
      <c r="BO47" s="1739"/>
      <c r="BP47" s="1845" t="s">
        <v>22</v>
      </c>
      <c r="BQ47" s="1845" t="s">
        <v>22</v>
      </c>
      <c r="BR47" s="1845" t="s">
        <v>22</v>
      </c>
      <c r="BS47" s="1845" t="s">
        <v>22</v>
      </c>
      <c r="BT47" s="1947">
        <v>0</v>
      </c>
      <c r="BU47" s="1947">
        <v>0</v>
      </c>
      <c r="BV47" s="1947" t="s">
        <v>22</v>
      </c>
      <c r="BW47" s="1947">
        <v>0</v>
      </c>
    </row>
    <row r="48" spans="1:75" ht="15" customHeight="1" x14ac:dyDescent="0.25">
      <c r="A48" s="2031" t="s">
        <v>43</v>
      </c>
      <c r="B48" s="2032"/>
      <c r="C48" s="1879">
        <v>0</v>
      </c>
      <c r="D48" s="1871"/>
      <c r="E48" s="1872"/>
      <c r="F48" s="1872"/>
      <c r="G48" s="1872"/>
      <c r="H48" s="1872"/>
      <c r="I48" s="1868"/>
      <c r="J48" s="1871"/>
      <c r="K48" s="1868"/>
      <c r="L48" s="1865"/>
      <c r="M48" s="1942" t="s">
        <v>46</v>
      </c>
      <c r="N48" s="1946"/>
      <c r="O48" s="1814"/>
      <c r="P48" s="1738"/>
      <c r="Q48" s="1738"/>
      <c r="R48" s="1738"/>
      <c r="S48" s="1738"/>
      <c r="T48" s="1738"/>
      <c r="U48" s="1738"/>
      <c r="V48" s="1738"/>
      <c r="W48" s="1738"/>
      <c r="X48" s="1739"/>
      <c r="Y48" s="1739"/>
      <c r="Z48" s="1739"/>
      <c r="AA48" s="1751"/>
      <c r="AB48" s="1739"/>
      <c r="AC48" s="1739"/>
      <c r="AD48" s="1736"/>
      <c r="AE48" s="1736"/>
      <c r="AF48" s="1739"/>
      <c r="AG48" s="1739"/>
      <c r="AH48" s="1739"/>
      <c r="AI48" s="1739"/>
      <c r="AJ48" s="1739"/>
      <c r="AK48" s="1739"/>
      <c r="AL48" s="1736"/>
      <c r="AM48" s="1739"/>
      <c r="AN48" s="1739"/>
      <c r="AO48" s="1739"/>
      <c r="AP48" s="1739"/>
      <c r="AQ48" s="1739"/>
      <c r="AR48" s="1739"/>
      <c r="AS48" s="1739"/>
      <c r="AT48" s="1739"/>
      <c r="AU48" s="1739"/>
      <c r="AV48" s="1739"/>
      <c r="AW48" s="1739"/>
      <c r="AX48" s="1739"/>
      <c r="AY48" s="1739"/>
      <c r="AZ48" s="1739"/>
      <c r="BA48" s="1739"/>
      <c r="BB48" s="1739"/>
      <c r="BC48" s="1739"/>
      <c r="BD48" s="1739"/>
      <c r="BE48" s="1739"/>
      <c r="BF48" s="1739"/>
      <c r="BG48" s="1739"/>
      <c r="BH48" s="1739"/>
      <c r="BI48" s="1739"/>
      <c r="BJ48" s="1739"/>
      <c r="BK48" s="1739"/>
      <c r="BL48" s="1739"/>
      <c r="BM48" s="1739"/>
      <c r="BN48" s="1739"/>
      <c r="BO48" s="1739"/>
      <c r="BP48" s="1845" t="s">
        <v>22</v>
      </c>
      <c r="BQ48" s="1845" t="s">
        <v>22</v>
      </c>
      <c r="BR48" s="1845" t="s">
        <v>22</v>
      </c>
      <c r="BS48" s="1845" t="s">
        <v>22</v>
      </c>
      <c r="BT48" s="1947">
        <v>0</v>
      </c>
      <c r="BU48" s="1947">
        <v>0</v>
      </c>
      <c r="BV48" s="1947" t="s">
        <v>22</v>
      </c>
      <c r="BW48" s="1947">
        <v>0</v>
      </c>
    </row>
    <row r="49" spans="1:75" ht="15" customHeight="1" x14ac:dyDescent="0.25">
      <c r="A49" s="2031" t="s">
        <v>57</v>
      </c>
      <c r="B49" s="2032"/>
      <c r="C49" s="1879">
        <v>0</v>
      </c>
      <c r="D49" s="1871"/>
      <c r="E49" s="1872"/>
      <c r="F49" s="1872"/>
      <c r="G49" s="1872"/>
      <c r="H49" s="1872"/>
      <c r="I49" s="1868"/>
      <c r="J49" s="1871"/>
      <c r="K49" s="1868"/>
      <c r="L49" s="1865"/>
      <c r="M49" s="1942" t="s">
        <v>46</v>
      </c>
      <c r="N49" s="1814"/>
      <c r="O49" s="1814"/>
      <c r="P49" s="1738"/>
      <c r="Q49" s="1738"/>
      <c r="R49" s="1738"/>
      <c r="S49" s="1738"/>
      <c r="T49" s="1738"/>
      <c r="U49" s="1738"/>
      <c r="V49" s="1738"/>
      <c r="W49" s="1738"/>
      <c r="X49" s="1739"/>
      <c r="Y49" s="1739"/>
      <c r="Z49" s="1739"/>
      <c r="AA49" s="1751"/>
      <c r="AB49" s="1739"/>
      <c r="AC49" s="1739"/>
      <c r="AD49" s="1736"/>
      <c r="AE49" s="1736"/>
      <c r="AF49" s="1739"/>
      <c r="AG49" s="1739"/>
      <c r="AH49" s="1739"/>
      <c r="AI49" s="1739"/>
      <c r="AJ49" s="1739"/>
      <c r="AK49" s="1739"/>
      <c r="AL49" s="1736"/>
      <c r="AM49" s="1739"/>
      <c r="AN49" s="1739"/>
      <c r="AO49" s="1739"/>
      <c r="AP49" s="1739"/>
      <c r="AQ49" s="1739"/>
      <c r="AR49" s="1739"/>
      <c r="AS49" s="1739"/>
      <c r="AT49" s="1739"/>
      <c r="AU49" s="1739"/>
      <c r="AV49" s="1739"/>
      <c r="AW49" s="1739"/>
      <c r="AX49" s="1739"/>
      <c r="AY49" s="1739"/>
      <c r="AZ49" s="1739"/>
      <c r="BA49" s="1739"/>
      <c r="BB49" s="1739"/>
      <c r="BC49" s="1739"/>
      <c r="BD49" s="1739"/>
      <c r="BE49" s="1739"/>
      <c r="BF49" s="1739"/>
      <c r="BG49" s="1739"/>
      <c r="BH49" s="1739"/>
      <c r="BI49" s="1739"/>
      <c r="BJ49" s="1739"/>
      <c r="BK49" s="1739"/>
      <c r="BL49" s="1739"/>
      <c r="BM49" s="1739"/>
      <c r="BN49" s="1739"/>
      <c r="BO49" s="1739"/>
      <c r="BP49" s="1845" t="s">
        <v>22</v>
      </c>
      <c r="BQ49" s="1845" t="s">
        <v>22</v>
      </c>
      <c r="BR49" s="1845" t="s">
        <v>22</v>
      </c>
      <c r="BS49" s="1845" t="s">
        <v>22</v>
      </c>
      <c r="BT49" s="1947">
        <v>0</v>
      </c>
      <c r="BU49" s="1947">
        <v>0</v>
      </c>
      <c r="BV49" s="1947" t="s">
        <v>22</v>
      </c>
      <c r="BW49" s="1947">
        <v>0</v>
      </c>
    </row>
    <row r="50" spans="1:75" ht="15" customHeight="1" x14ac:dyDescent="0.25">
      <c r="A50" s="2039" t="s">
        <v>58</v>
      </c>
      <c r="B50" s="2040"/>
      <c r="C50" s="1880">
        <v>0</v>
      </c>
      <c r="D50" s="1874"/>
      <c r="E50" s="1875"/>
      <c r="F50" s="1875"/>
      <c r="G50" s="1875"/>
      <c r="H50" s="1875"/>
      <c r="I50" s="1877"/>
      <c r="J50" s="1874"/>
      <c r="K50" s="1877"/>
      <c r="L50" s="1867"/>
      <c r="M50" s="1942" t="s">
        <v>46</v>
      </c>
      <c r="N50" s="1814"/>
      <c r="O50" s="1814"/>
      <c r="P50" s="1738"/>
      <c r="Q50" s="1738"/>
      <c r="R50" s="1738"/>
      <c r="S50" s="1738"/>
      <c r="T50" s="1738"/>
      <c r="U50" s="1738"/>
      <c r="V50" s="1738"/>
      <c r="W50" s="1738"/>
      <c r="X50" s="1739"/>
      <c r="Y50" s="1739"/>
      <c r="Z50" s="1739"/>
      <c r="AA50" s="1751"/>
      <c r="AB50" s="1739"/>
      <c r="AC50" s="1739"/>
      <c r="AD50" s="1736"/>
      <c r="AE50" s="1736"/>
      <c r="AF50" s="1739"/>
      <c r="AG50" s="1739"/>
      <c r="AH50" s="1739"/>
      <c r="AI50" s="1739"/>
      <c r="AJ50" s="1739"/>
      <c r="AK50" s="1739"/>
      <c r="AL50" s="1736"/>
      <c r="AM50" s="1739"/>
      <c r="AN50" s="1739"/>
      <c r="AO50" s="1739"/>
      <c r="AP50" s="1739"/>
      <c r="AQ50" s="1739"/>
      <c r="AR50" s="1739"/>
      <c r="AS50" s="1739"/>
      <c r="AT50" s="1739"/>
      <c r="AU50" s="1739"/>
      <c r="AV50" s="1739"/>
      <c r="AW50" s="1739"/>
      <c r="AX50" s="1739"/>
      <c r="AY50" s="1739"/>
      <c r="AZ50" s="1739"/>
      <c r="BA50" s="1739"/>
      <c r="BB50" s="1739"/>
      <c r="BC50" s="1739"/>
      <c r="BD50" s="1739"/>
      <c r="BE50" s="1739"/>
      <c r="BF50" s="1739"/>
      <c r="BG50" s="1739"/>
      <c r="BH50" s="1739"/>
      <c r="BI50" s="1739"/>
      <c r="BJ50" s="1739"/>
      <c r="BK50" s="1739"/>
      <c r="BL50" s="1739"/>
      <c r="BM50" s="1739"/>
      <c r="BN50" s="1739"/>
      <c r="BO50" s="1739"/>
      <c r="BP50" s="1845" t="s">
        <v>22</v>
      </c>
      <c r="BQ50" s="1845" t="s">
        <v>22</v>
      </c>
      <c r="BR50" s="1845" t="s">
        <v>22</v>
      </c>
      <c r="BS50" s="1845" t="s">
        <v>22</v>
      </c>
      <c r="BT50" s="1947">
        <v>0</v>
      </c>
      <c r="BU50" s="1947">
        <v>0</v>
      </c>
      <c r="BV50" s="1947" t="s">
        <v>22</v>
      </c>
      <c r="BW50" s="1947">
        <v>0</v>
      </c>
    </row>
    <row r="51" spans="1:75" ht="15" customHeight="1" x14ac:dyDescent="0.25">
      <c r="A51" s="1815" t="s">
        <v>59</v>
      </c>
      <c r="B51" s="1815"/>
      <c r="C51" s="1815"/>
      <c r="D51" s="1815"/>
      <c r="E51" s="1815"/>
      <c r="F51" s="1815"/>
      <c r="G51" s="1815"/>
      <c r="H51" s="1815"/>
      <c r="I51" s="1815"/>
      <c r="J51" s="1815"/>
      <c r="K51" s="1815"/>
      <c r="L51" s="1815"/>
      <c r="M51" s="1815"/>
      <c r="N51" s="1736"/>
      <c r="O51" s="1736"/>
      <c r="P51" s="1736"/>
      <c r="Q51" s="1736"/>
      <c r="R51" s="1736"/>
      <c r="S51" s="1736"/>
      <c r="T51" s="1738"/>
      <c r="U51" s="1738"/>
      <c r="V51" s="1738"/>
      <c r="W51" s="1738"/>
      <c r="X51" s="1738"/>
      <c r="Y51" s="1738"/>
      <c r="Z51" s="1736"/>
      <c r="AA51" s="1736"/>
      <c r="AB51" s="1736"/>
      <c r="AC51" s="1736"/>
      <c r="AD51" s="1736"/>
      <c r="AE51" s="1736"/>
      <c r="AF51" s="1739"/>
      <c r="AG51" s="1739"/>
      <c r="AH51" s="1739"/>
      <c r="AI51" s="1739"/>
      <c r="AJ51" s="1739"/>
      <c r="AK51" s="1739"/>
      <c r="AL51" s="1736"/>
      <c r="AM51" s="1739"/>
      <c r="AN51" s="1739"/>
      <c r="AO51" s="1739"/>
      <c r="AP51" s="1739"/>
      <c r="AQ51" s="1739"/>
      <c r="AR51" s="1739"/>
      <c r="AS51" s="1739"/>
      <c r="AT51" s="1739"/>
      <c r="AU51" s="1739"/>
      <c r="AV51" s="1739"/>
      <c r="AW51" s="1739"/>
      <c r="AX51" s="1739"/>
      <c r="AY51" s="1739"/>
      <c r="AZ51" s="1739"/>
      <c r="BA51" s="1739"/>
      <c r="BB51" s="1739"/>
      <c r="BC51" s="1739"/>
      <c r="BD51" s="1739"/>
      <c r="BE51" s="1739"/>
      <c r="BF51" s="1739"/>
      <c r="BG51" s="1739"/>
      <c r="BH51" s="1739"/>
      <c r="BI51" s="1739"/>
      <c r="BJ51" s="1739"/>
      <c r="BK51" s="1739"/>
      <c r="BL51" s="1739"/>
      <c r="BM51" s="1739"/>
      <c r="BN51" s="1739"/>
      <c r="BO51" s="1739"/>
      <c r="BP51" s="1736"/>
      <c r="BQ51" s="1736"/>
      <c r="BR51" s="1736"/>
      <c r="BS51" s="1736"/>
      <c r="BT51" s="1736"/>
      <c r="BU51" s="1736"/>
      <c r="BV51" s="1739"/>
      <c r="BW51" s="1739"/>
    </row>
    <row r="52" spans="1:75" ht="15" customHeight="1" x14ac:dyDescent="0.25">
      <c r="A52" s="2041" t="s">
        <v>37</v>
      </c>
      <c r="B52" s="2042"/>
      <c r="C52" s="2015" t="s">
        <v>4</v>
      </c>
      <c r="D52" s="2037" t="s">
        <v>5</v>
      </c>
      <c r="E52" s="2045"/>
      <c r="F52" s="2045"/>
      <c r="G52" s="2045"/>
      <c r="H52" s="2045"/>
      <c r="I52" s="2038"/>
      <c r="J52" s="2037" t="s">
        <v>6</v>
      </c>
      <c r="K52" s="2038"/>
      <c r="L52" s="2015" t="s">
        <v>7</v>
      </c>
      <c r="M52" s="1737"/>
      <c r="N52" s="1737"/>
      <c r="O52" s="1736"/>
      <c r="P52" s="1736"/>
      <c r="Q52" s="1736"/>
      <c r="R52" s="1736"/>
      <c r="S52" s="1736"/>
      <c r="T52" s="1738"/>
      <c r="U52" s="1738"/>
      <c r="V52" s="1738"/>
      <c r="W52" s="1738"/>
      <c r="X52" s="1738"/>
      <c r="Y52" s="1738"/>
      <c r="Z52" s="1736"/>
      <c r="AA52" s="1736"/>
      <c r="AB52" s="1736"/>
      <c r="AC52" s="1736"/>
      <c r="AD52" s="1736"/>
      <c r="AE52" s="1736"/>
      <c r="AF52" s="1739"/>
      <c r="AG52" s="1739"/>
      <c r="AH52" s="1739"/>
      <c r="AI52" s="1739"/>
      <c r="AJ52" s="1739"/>
      <c r="AK52" s="1739"/>
      <c r="AL52" s="1736"/>
      <c r="AM52" s="1739"/>
      <c r="AN52" s="1739"/>
      <c r="AO52" s="1739"/>
      <c r="AP52" s="1739"/>
      <c r="AQ52" s="1739"/>
      <c r="AR52" s="1739"/>
      <c r="AS52" s="1739"/>
      <c r="AT52" s="1739"/>
      <c r="AU52" s="1739"/>
      <c r="AV52" s="1739"/>
      <c r="AW52" s="1739"/>
      <c r="AX52" s="1739"/>
      <c r="AY52" s="1739"/>
      <c r="AZ52" s="1739"/>
      <c r="BA52" s="1739"/>
      <c r="BB52" s="1739"/>
      <c r="BC52" s="1739"/>
      <c r="BD52" s="1739"/>
      <c r="BE52" s="1739"/>
      <c r="BF52" s="1739"/>
      <c r="BG52" s="1739"/>
      <c r="BH52" s="1739"/>
      <c r="BI52" s="1739"/>
      <c r="BJ52" s="1739"/>
      <c r="BK52" s="1739"/>
      <c r="BL52" s="1739"/>
      <c r="BM52" s="1739"/>
      <c r="BN52" s="1739"/>
      <c r="BO52" s="1739"/>
      <c r="BP52" s="1736"/>
      <c r="BQ52" s="1736"/>
      <c r="BR52" s="1736"/>
      <c r="BS52" s="1736"/>
      <c r="BT52" s="1736"/>
      <c r="BU52" s="1736"/>
      <c r="BV52" s="1739"/>
      <c r="BW52" s="1739"/>
    </row>
    <row r="53" spans="1:75" ht="15" customHeight="1" x14ac:dyDescent="0.25">
      <c r="A53" s="2043"/>
      <c r="B53" s="2044"/>
      <c r="C53" s="2016"/>
      <c r="D53" s="1748" t="s">
        <v>10</v>
      </c>
      <c r="E53" s="1752" t="s">
        <v>11</v>
      </c>
      <c r="F53" s="1752" t="s">
        <v>12</v>
      </c>
      <c r="G53" s="1752" t="s">
        <v>13</v>
      </c>
      <c r="H53" s="1752" t="s">
        <v>14</v>
      </c>
      <c r="I53" s="1756" t="s">
        <v>15</v>
      </c>
      <c r="J53" s="1748" t="s">
        <v>16</v>
      </c>
      <c r="K53" s="1771" t="s">
        <v>17</v>
      </c>
      <c r="L53" s="2017"/>
      <c r="M53" s="1737"/>
      <c r="N53" s="1737"/>
      <c r="O53" s="1736"/>
      <c r="P53" s="1736"/>
      <c r="Q53" s="1736"/>
      <c r="R53" s="1736"/>
      <c r="S53" s="1736"/>
      <c r="T53" s="1738"/>
      <c r="U53" s="1738"/>
      <c r="V53" s="1738"/>
      <c r="W53" s="1738"/>
      <c r="X53" s="1738"/>
      <c r="Y53" s="1738"/>
      <c r="Z53" s="1736"/>
      <c r="AA53" s="1736"/>
      <c r="AB53" s="1736"/>
      <c r="AC53" s="1736"/>
      <c r="AD53" s="1736"/>
      <c r="AE53" s="1736"/>
      <c r="AF53" s="1739"/>
      <c r="AG53" s="1739"/>
      <c r="AH53" s="1739"/>
      <c r="AI53" s="1739"/>
      <c r="AJ53" s="1739"/>
      <c r="AK53" s="1739"/>
      <c r="AL53" s="1736"/>
      <c r="AM53" s="1739"/>
      <c r="AN53" s="1739"/>
      <c r="AO53" s="1739"/>
      <c r="AP53" s="1739"/>
      <c r="AQ53" s="1739"/>
      <c r="AR53" s="1739"/>
      <c r="AS53" s="1739"/>
      <c r="AT53" s="1739"/>
      <c r="AU53" s="1739"/>
      <c r="AV53" s="1739"/>
      <c r="AW53" s="1739"/>
      <c r="AX53" s="1739"/>
      <c r="AY53" s="1739"/>
      <c r="AZ53" s="1739"/>
      <c r="BA53" s="1739"/>
      <c r="BB53" s="1739"/>
      <c r="BC53" s="1739"/>
      <c r="BD53" s="1739"/>
      <c r="BE53" s="1739"/>
      <c r="BF53" s="1739"/>
      <c r="BG53" s="1739"/>
      <c r="BH53" s="1739"/>
      <c r="BI53" s="1739"/>
      <c r="BJ53" s="1739"/>
      <c r="BK53" s="1739"/>
      <c r="BL53" s="1739"/>
      <c r="BM53" s="1739"/>
      <c r="BN53" s="1739"/>
      <c r="BO53" s="1739"/>
      <c r="BP53" s="1736"/>
      <c r="BQ53" s="1736"/>
      <c r="BR53" s="1736"/>
      <c r="BS53" s="1736"/>
      <c r="BT53" s="1736"/>
      <c r="BU53" s="1736"/>
      <c r="BV53" s="1739"/>
      <c r="BW53" s="1739"/>
    </row>
    <row r="54" spans="1:75" ht="15" customHeight="1" x14ac:dyDescent="0.25">
      <c r="A54" s="2029" t="s">
        <v>42</v>
      </c>
      <c r="B54" s="2030"/>
      <c r="C54" s="1898">
        <v>0</v>
      </c>
      <c r="D54" s="1918"/>
      <c r="E54" s="1919"/>
      <c r="F54" s="1919"/>
      <c r="G54" s="1884"/>
      <c r="H54" s="1893"/>
      <c r="I54" s="1899"/>
      <c r="J54" s="1883"/>
      <c r="K54" s="1899"/>
      <c r="L54" s="1864"/>
      <c r="M54" s="1942" t="s">
        <v>46</v>
      </c>
      <c r="N54" s="1809"/>
      <c r="O54" s="1809"/>
      <c r="P54" s="1738"/>
      <c r="Q54" s="1738"/>
      <c r="R54" s="1738"/>
      <c r="S54" s="1738"/>
      <c r="T54" s="1738"/>
      <c r="U54" s="1738"/>
      <c r="V54" s="1738"/>
      <c r="W54" s="1738"/>
      <c r="X54" s="1739"/>
      <c r="Y54" s="1739"/>
      <c r="Z54" s="1739"/>
      <c r="AA54" s="1751"/>
      <c r="AB54" s="1739"/>
      <c r="AC54" s="1739"/>
      <c r="AD54" s="1736"/>
      <c r="AE54" s="1736"/>
      <c r="AF54" s="1739"/>
      <c r="AG54" s="1739"/>
      <c r="AH54" s="1739"/>
      <c r="AI54" s="1739"/>
      <c r="AJ54" s="1739"/>
      <c r="AK54" s="1739"/>
      <c r="AL54" s="1736"/>
      <c r="AM54" s="1739"/>
      <c r="AN54" s="1739"/>
      <c r="AO54" s="1739"/>
      <c r="AP54" s="1739"/>
      <c r="AQ54" s="1739"/>
      <c r="AR54" s="1739"/>
      <c r="AS54" s="1739"/>
      <c r="AT54" s="1739"/>
      <c r="AU54" s="1739"/>
      <c r="AV54" s="1739"/>
      <c r="AW54" s="1739"/>
      <c r="AX54" s="1739"/>
      <c r="AY54" s="1739"/>
      <c r="AZ54" s="1739"/>
      <c r="BA54" s="1739"/>
      <c r="BB54" s="1739"/>
      <c r="BC54" s="1739"/>
      <c r="BD54" s="1739"/>
      <c r="BE54" s="1739"/>
      <c r="BF54" s="1739"/>
      <c r="BG54" s="1739"/>
      <c r="BH54" s="1739"/>
      <c r="BI54" s="1739"/>
      <c r="BJ54" s="1739"/>
      <c r="BK54" s="1739"/>
      <c r="BL54" s="1739"/>
      <c r="BM54" s="1739"/>
      <c r="BN54" s="1739"/>
      <c r="BO54" s="1739"/>
      <c r="BP54" s="1845" t="s">
        <v>22</v>
      </c>
      <c r="BQ54" s="1845" t="s">
        <v>22</v>
      </c>
      <c r="BR54" s="1845" t="s">
        <v>22</v>
      </c>
      <c r="BS54" s="1845" t="s">
        <v>22</v>
      </c>
      <c r="BT54" s="1947">
        <v>0</v>
      </c>
      <c r="BU54" s="1947">
        <v>0</v>
      </c>
      <c r="BV54" s="1947" t="s">
        <v>22</v>
      </c>
      <c r="BW54" s="1947">
        <v>0</v>
      </c>
    </row>
    <row r="55" spans="1:75" ht="15" customHeight="1" x14ac:dyDescent="0.25">
      <c r="A55" s="2031" t="s">
        <v>54</v>
      </c>
      <c r="B55" s="2032"/>
      <c r="C55" s="1879">
        <v>0</v>
      </c>
      <c r="D55" s="1871"/>
      <c r="E55" s="1872"/>
      <c r="F55" s="1872"/>
      <c r="G55" s="1872"/>
      <c r="H55" s="1873"/>
      <c r="I55" s="1868"/>
      <c r="J55" s="1871"/>
      <c r="K55" s="1868"/>
      <c r="L55" s="1865"/>
      <c r="M55" s="1942" t="s">
        <v>46</v>
      </c>
      <c r="N55" s="1809"/>
      <c r="O55" s="1809"/>
      <c r="P55" s="1738"/>
      <c r="Q55" s="1738"/>
      <c r="R55" s="1738"/>
      <c r="S55" s="1738"/>
      <c r="T55" s="1738"/>
      <c r="U55" s="1738"/>
      <c r="V55" s="1738"/>
      <c r="W55" s="1738"/>
      <c r="X55" s="1739"/>
      <c r="Y55" s="1739"/>
      <c r="Z55" s="1739"/>
      <c r="AA55" s="1751"/>
      <c r="AB55" s="1739"/>
      <c r="AC55" s="1739"/>
      <c r="AD55" s="1736"/>
      <c r="AE55" s="1736"/>
      <c r="AF55" s="1739"/>
      <c r="AG55" s="1739"/>
      <c r="AH55" s="1739"/>
      <c r="AI55" s="1739"/>
      <c r="AJ55" s="1739"/>
      <c r="AK55" s="1739"/>
      <c r="AL55" s="1736"/>
      <c r="AM55" s="1739"/>
      <c r="AN55" s="1739"/>
      <c r="AO55" s="1739"/>
      <c r="AP55" s="1739"/>
      <c r="AQ55" s="1739"/>
      <c r="AR55" s="1739"/>
      <c r="AS55" s="1739"/>
      <c r="AT55" s="1739"/>
      <c r="AU55" s="1739"/>
      <c r="AV55" s="1739"/>
      <c r="AW55" s="1739"/>
      <c r="AX55" s="1739"/>
      <c r="AY55" s="1739"/>
      <c r="AZ55" s="1739"/>
      <c r="BA55" s="1739"/>
      <c r="BB55" s="1739"/>
      <c r="BC55" s="1739"/>
      <c r="BD55" s="1739"/>
      <c r="BE55" s="1739"/>
      <c r="BF55" s="1739"/>
      <c r="BG55" s="1739"/>
      <c r="BH55" s="1739"/>
      <c r="BI55" s="1739"/>
      <c r="BJ55" s="1739"/>
      <c r="BK55" s="1739"/>
      <c r="BL55" s="1739"/>
      <c r="BM55" s="1739"/>
      <c r="BN55" s="1739"/>
      <c r="BO55" s="1739"/>
      <c r="BP55" s="1845" t="s">
        <v>22</v>
      </c>
      <c r="BQ55" s="1845" t="s">
        <v>22</v>
      </c>
      <c r="BR55" s="1845" t="s">
        <v>22</v>
      </c>
      <c r="BS55" s="1845" t="s">
        <v>22</v>
      </c>
      <c r="BT55" s="1947">
        <v>0</v>
      </c>
      <c r="BU55" s="1947">
        <v>0</v>
      </c>
      <c r="BV55" s="1947" t="s">
        <v>22</v>
      </c>
      <c r="BW55" s="1947">
        <v>0</v>
      </c>
    </row>
    <row r="56" spans="1:75" ht="15" customHeight="1" x14ac:dyDescent="0.25">
      <c r="A56" s="1817" t="s">
        <v>43</v>
      </c>
      <c r="B56" s="1818"/>
      <c r="C56" s="1879">
        <v>0</v>
      </c>
      <c r="D56" s="1871"/>
      <c r="E56" s="1872"/>
      <c r="F56" s="1872"/>
      <c r="G56" s="1872"/>
      <c r="H56" s="1873"/>
      <c r="I56" s="1868"/>
      <c r="J56" s="1871"/>
      <c r="K56" s="1868"/>
      <c r="L56" s="1865"/>
      <c r="M56" s="1942" t="s">
        <v>46</v>
      </c>
      <c r="N56" s="1809"/>
      <c r="O56" s="1809"/>
      <c r="P56" s="1738"/>
      <c r="Q56" s="1738"/>
      <c r="R56" s="1738"/>
      <c r="S56" s="1738"/>
      <c r="T56" s="1738"/>
      <c r="U56" s="1738"/>
      <c r="V56" s="1738"/>
      <c r="W56" s="1738"/>
      <c r="X56" s="1739"/>
      <c r="Y56" s="1739"/>
      <c r="Z56" s="1739"/>
      <c r="AA56" s="1751"/>
      <c r="AB56" s="1739"/>
      <c r="AC56" s="1739"/>
      <c r="AD56" s="1736"/>
      <c r="AE56" s="1736"/>
      <c r="AF56" s="1739"/>
      <c r="AG56" s="1739"/>
      <c r="AH56" s="1739"/>
      <c r="AI56" s="1739"/>
      <c r="AJ56" s="1739"/>
      <c r="AK56" s="1739"/>
      <c r="AL56" s="1736"/>
      <c r="AM56" s="1739"/>
      <c r="AN56" s="1739"/>
      <c r="AO56" s="1739"/>
      <c r="AP56" s="1739"/>
      <c r="AQ56" s="1739"/>
      <c r="AR56" s="1739"/>
      <c r="AS56" s="1739"/>
      <c r="AT56" s="1739"/>
      <c r="AU56" s="1739"/>
      <c r="AV56" s="1739"/>
      <c r="AW56" s="1739"/>
      <c r="AX56" s="1739"/>
      <c r="AY56" s="1739"/>
      <c r="AZ56" s="1739"/>
      <c r="BA56" s="1739"/>
      <c r="BB56" s="1739"/>
      <c r="BC56" s="1739"/>
      <c r="BD56" s="1739"/>
      <c r="BE56" s="1739"/>
      <c r="BF56" s="1739"/>
      <c r="BG56" s="1739"/>
      <c r="BH56" s="1739"/>
      <c r="BI56" s="1739"/>
      <c r="BJ56" s="1739"/>
      <c r="BK56" s="1739"/>
      <c r="BL56" s="1739"/>
      <c r="BM56" s="1739"/>
      <c r="BN56" s="1739"/>
      <c r="BO56" s="1739"/>
      <c r="BP56" s="1845" t="s">
        <v>22</v>
      </c>
      <c r="BQ56" s="1845" t="s">
        <v>22</v>
      </c>
      <c r="BR56" s="1845" t="s">
        <v>22</v>
      </c>
      <c r="BS56" s="1845" t="s">
        <v>22</v>
      </c>
      <c r="BT56" s="1947">
        <v>0</v>
      </c>
      <c r="BU56" s="1947">
        <v>0</v>
      </c>
      <c r="BV56" s="1947" t="s">
        <v>22</v>
      </c>
      <c r="BW56" s="1947">
        <v>0</v>
      </c>
    </row>
    <row r="57" spans="1:75" ht="15" customHeight="1" x14ac:dyDescent="0.25">
      <c r="A57" s="2033" t="s">
        <v>57</v>
      </c>
      <c r="B57" s="2034"/>
      <c r="C57" s="1888">
        <v>0</v>
      </c>
      <c r="D57" s="1889"/>
      <c r="E57" s="1890"/>
      <c r="F57" s="1890"/>
      <c r="G57" s="1890"/>
      <c r="H57" s="1891"/>
      <c r="I57" s="1869"/>
      <c r="J57" s="1889"/>
      <c r="K57" s="1869"/>
      <c r="L57" s="1866"/>
      <c r="M57" s="1942" t="s">
        <v>46</v>
      </c>
      <c r="N57" s="1946"/>
      <c r="O57" s="1809"/>
      <c r="P57" s="1738"/>
      <c r="Q57" s="1738"/>
      <c r="R57" s="1738"/>
      <c r="S57" s="1738"/>
      <c r="T57" s="1738"/>
      <c r="U57" s="1738"/>
      <c r="V57" s="1738"/>
      <c r="W57" s="1738"/>
      <c r="X57" s="1739"/>
      <c r="Y57" s="1739"/>
      <c r="Z57" s="1739"/>
      <c r="AA57" s="1751"/>
      <c r="AB57" s="1739"/>
      <c r="AC57" s="1739"/>
      <c r="AD57" s="1736"/>
      <c r="AE57" s="1736"/>
      <c r="AF57" s="1739"/>
      <c r="AG57" s="1739"/>
      <c r="AH57" s="1739"/>
      <c r="AI57" s="1739"/>
      <c r="AJ57" s="1739"/>
      <c r="AK57" s="1739"/>
      <c r="AL57" s="1736"/>
      <c r="AM57" s="1739"/>
      <c r="AN57" s="1739"/>
      <c r="AO57" s="1739"/>
      <c r="AP57" s="1739"/>
      <c r="AQ57" s="1739"/>
      <c r="AR57" s="1739"/>
      <c r="AS57" s="1739"/>
      <c r="AT57" s="1739"/>
      <c r="AU57" s="1739"/>
      <c r="AV57" s="1739"/>
      <c r="AW57" s="1739"/>
      <c r="AX57" s="1739"/>
      <c r="AY57" s="1739"/>
      <c r="AZ57" s="1739"/>
      <c r="BA57" s="1739"/>
      <c r="BB57" s="1739"/>
      <c r="BC57" s="1739"/>
      <c r="BD57" s="1739"/>
      <c r="BE57" s="1739"/>
      <c r="BF57" s="1739"/>
      <c r="BG57" s="1739"/>
      <c r="BH57" s="1739"/>
      <c r="BI57" s="1739"/>
      <c r="BJ57" s="1739"/>
      <c r="BK57" s="1739"/>
      <c r="BL57" s="1739"/>
      <c r="BM57" s="1739"/>
      <c r="BN57" s="1739"/>
      <c r="BO57" s="1739"/>
      <c r="BP57" s="1845" t="s">
        <v>22</v>
      </c>
      <c r="BQ57" s="1845" t="s">
        <v>22</v>
      </c>
      <c r="BR57" s="1845" t="s">
        <v>22</v>
      </c>
      <c r="BS57" s="1845" t="s">
        <v>22</v>
      </c>
      <c r="BT57" s="1947">
        <v>0</v>
      </c>
      <c r="BU57" s="1947">
        <v>0</v>
      </c>
      <c r="BV57" s="1947" t="s">
        <v>22</v>
      </c>
      <c r="BW57" s="1947">
        <v>0</v>
      </c>
    </row>
    <row r="58" spans="1:75" ht="15" customHeight="1" x14ac:dyDescent="0.25">
      <c r="A58" s="1819" t="s">
        <v>58</v>
      </c>
      <c r="B58" s="1820"/>
      <c r="C58" s="1880">
        <v>0</v>
      </c>
      <c r="D58" s="1874"/>
      <c r="E58" s="1875"/>
      <c r="F58" s="1875"/>
      <c r="G58" s="1875"/>
      <c r="H58" s="1876"/>
      <c r="I58" s="1877"/>
      <c r="J58" s="1874"/>
      <c r="K58" s="1877"/>
      <c r="L58" s="1867"/>
      <c r="M58" s="1942" t="s">
        <v>46</v>
      </c>
      <c r="N58" s="1809"/>
      <c r="O58" s="1809"/>
      <c r="P58" s="1738"/>
      <c r="Q58" s="1738"/>
      <c r="R58" s="1738"/>
      <c r="S58" s="1738"/>
      <c r="T58" s="1738"/>
      <c r="U58" s="1738"/>
      <c r="V58" s="1738"/>
      <c r="W58" s="1738"/>
      <c r="X58" s="1739"/>
      <c r="Y58" s="1739"/>
      <c r="Z58" s="1739"/>
      <c r="AA58" s="1751"/>
      <c r="AB58" s="1739"/>
      <c r="AC58" s="1739"/>
      <c r="AD58" s="1736"/>
      <c r="AE58" s="1736"/>
      <c r="AF58" s="1739"/>
      <c r="AG58" s="1739"/>
      <c r="AH58" s="1739"/>
      <c r="AI58" s="1739"/>
      <c r="AJ58" s="1739"/>
      <c r="AK58" s="1739"/>
      <c r="AL58" s="1736"/>
      <c r="AM58" s="1739"/>
      <c r="AN58" s="1739"/>
      <c r="AO58" s="1739"/>
      <c r="AP58" s="1739"/>
      <c r="AQ58" s="1739"/>
      <c r="AR58" s="1739"/>
      <c r="AS58" s="1739"/>
      <c r="AT58" s="1739"/>
      <c r="AU58" s="1739"/>
      <c r="AV58" s="1739"/>
      <c r="AW58" s="1739"/>
      <c r="AX58" s="1739"/>
      <c r="AY58" s="1739"/>
      <c r="AZ58" s="1739"/>
      <c r="BA58" s="1739"/>
      <c r="BB58" s="1739"/>
      <c r="BC58" s="1739"/>
      <c r="BD58" s="1739"/>
      <c r="BE58" s="1739"/>
      <c r="BF58" s="1739"/>
      <c r="BG58" s="1739"/>
      <c r="BH58" s="1739"/>
      <c r="BI58" s="1739"/>
      <c r="BJ58" s="1739"/>
      <c r="BK58" s="1739"/>
      <c r="BL58" s="1739"/>
      <c r="BM58" s="1739"/>
      <c r="BN58" s="1739"/>
      <c r="BO58" s="1739"/>
      <c r="BP58" s="1845" t="s">
        <v>22</v>
      </c>
      <c r="BQ58" s="1845" t="s">
        <v>22</v>
      </c>
      <c r="BR58" s="1845" t="s">
        <v>22</v>
      </c>
      <c r="BS58" s="1845" t="s">
        <v>22</v>
      </c>
      <c r="BT58" s="1947">
        <v>0</v>
      </c>
      <c r="BU58" s="1947">
        <v>0</v>
      </c>
      <c r="BV58" s="1947" t="s">
        <v>22</v>
      </c>
      <c r="BW58" s="1947">
        <v>0</v>
      </c>
    </row>
    <row r="59" spans="1:75" x14ac:dyDescent="0.25">
      <c r="A59" s="1824" t="s">
        <v>60</v>
      </c>
      <c r="B59" s="1736"/>
      <c r="C59" s="1736"/>
      <c r="D59" s="1738"/>
      <c r="E59" s="1738"/>
      <c r="F59" s="1736"/>
      <c r="G59" s="1736"/>
      <c r="H59" s="1736"/>
      <c r="I59" s="1736"/>
      <c r="J59" s="1736"/>
      <c r="K59" s="1736"/>
      <c r="L59" s="1736"/>
      <c r="M59" s="1736"/>
      <c r="N59" s="1750"/>
      <c r="O59" s="1750"/>
      <c r="P59" s="1750"/>
      <c r="Q59" s="1750"/>
      <c r="R59" s="1750"/>
      <c r="S59" s="1750"/>
      <c r="T59" s="1738"/>
      <c r="U59" s="1738"/>
      <c r="V59" s="1738"/>
      <c r="W59" s="1738"/>
      <c r="X59" s="1738"/>
      <c r="Y59" s="1738"/>
      <c r="Z59" s="1736"/>
      <c r="AA59" s="1736"/>
      <c r="AB59" s="1736"/>
      <c r="AC59" s="1736"/>
      <c r="AD59" s="1736"/>
      <c r="AE59" s="1736"/>
      <c r="AF59" s="1736"/>
      <c r="AG59" s="1736"/>
      <c r="AH59" s="1736"/>
      <c r="AI59" s="1736"/>
      <c r="AJ59" s="1736"/>
      <c r="AK59" s="1736"/>
      <c r="AL59" s="1736"/>
      <c r="AM59" s="1736"/>
      <c r="AN59" s="1736"/>
      <c r="AO59" s="1736"/>
      <c r="AP59" s="1736"/>
      <c r="AQ59" s="1736"/>
      <c r="AR59" s="1736"/>
      <c r="AS59" s="1736"/>
      <c r="AT59" s="1736"/>
      <c r="AU59" s="1736"/>
      <c r="AV59" s="1736"/>
      <c r="AW59" s="1736"/>
      <c r="AX59" s="1736"/>
      <c r="AY59" s="1736"/>
      <c r="AZ59" s="1736"/>
      <c r="BA59" s="1736"/>
      <c r="BB59" s="1736"/>
      <c r="BC59" s="1736"/>
      <c r="BD59" s="1736"/>
      <c r="BE59" s="1736"/>
      <c r="BF59" s="1736"/>
      <c r="BG59" s="1736"/>
      <c r="BH59" s="1736"/>
      <c r="BI59" s="1736"/>
      <c r="BJ59" s="1736"/>
      <c r="BK59" s="1736"/>
      <c r="BL59" s="1736"/>
      <c r="BM59" s="1736"/>
      <c r="BN59" s="1736"/>
      <c r="BO59" s="1736"/>
      <c r="BP59" s="1736"/>
      <c r="BQ59" s="1736"/>
      <c r="BR59" s="1736"/>
      <c r="BS59" s="1736"/>
      <c r="BT59" s="1736"/>
      <c r="BU59" s="1736"/>
      <c r="BV59" s="1736"/>
      <c r="BW59" s="1736"/>
    </row>
    <row r="60" spans="1:75" x14ac:dyDescent="0.25">
      <c r="A60" s="2035" t="s">
        <v>61</v>
      </c>
      <c r="B60" s="2035"/>
      <c r="C60" s="1757" t="s">
        <v>35</v>
      </c>
      <c r="D60" s="1736"/>
      <c r="E60" s="1736"/>
      <c r="F60" s="1736"/>
      <c r="G60" s="1736"/>
      <c r="H60" s="1768"/>
      <c r="I60" s="1736"/>
      <c r="J60" s="1736"/>
      <c r="K60" s="1736"/>
      <c r="L60" s="1736"/>
      <c r="M60" s="1736"/>
      <c r="N60" s="1736"/>
      <c r="O60" s="1736"/>
      <c r="P60" s="1736"/>
      <c r="Q60" s="1736"/>
      <c r="R60" s="1736"/>
      <c r="S60" s="1736"/>
      <c r="T60" s="1738"/>
      <c r="U60" s="1738"/>
      <c r="V60" s="1738"/>
      <c r="W60" s="1738"/>
      <c r="X60" s="1738"/>
      <c r="Y60" s="1738"/>
      <c r="Z60" s="1736"/>
      <c r="AA60" s="1736"/>
      <c r="AB60" s="1736"/>
      <c r="AC60" s="1736"/>
      <c r="AD60" s="1736"/>
      <c r="AE60" s="1736"/>
      <c r="AF60" s="1739"/>
      <c r="AG60" s="1739"/>
      <c r="AH60" s="1739"/>
      <c r="AI60" s="1739"/>
      <c r="AJ60" s="1739"/>
      <c r="AK60" s="1739"/>
      <c r="AL60" s="1736"/>
      <c r="AM60" s="1739"/>
      <c r="AN60" s="1739"/>
      <c r="AO60" s="1739"/>
      <c r="AP60" s="1739"/>
      <c r="AQ60" s="1739"/>
      <c r="AR60" s="1739"/>
      <c r="AS60" s="1739"/>
      <c r="AT60" s="1739"/>
      <c r="AU60" s="1739"/>
      <c r="AV60" s="1739"/>
      <c r="AW60" s="1739"/>
      <c r="AX60" s="1739"/>
      <c r="AY60" s="1739"/>
      <c r="AZ60" s="1739"/>
      <c r="BA60" s="1739"/>
      <c r="BB60" s="1739"/>
      <c r="BC60" s="1739"/>
      <c r="BD60" s="1739"/>
      <c r="BE60" s="1739"/>
      <c r="BF60" s="1739"/>
      <c r="BG60" s="1739"/>
      <c r="BH60" s="1739"/>
      <c r="BI60" s="1739"/>
      <c r="BJ60" s="1739"/>
      <c r="BK60" s="1739"/>
      <c r="BL60" s="1739"/>
      <c r="BM60" s="1739"/>
      <c r="BN60" s="1739"/>
      <c r="BO60" s="1739"/>
      <c r="BP60" s="1736"/>
      <c r="BQ60" s="1736"/>
      <c r="BR60" s="1736"/>
      <c r="BS60" s="1736"/>
      <c r="BT60" s="1736"/>
      <c r="BU60" s="1736"/>
      <c r="BV60" s="1739"/>
      <c r="BW60" s="1739"/>
    </row>
    <row r="61" spans="1:75" ht="15" customHeight="1" x14ac:dyDescent="0.25">
      <c r="A61" s="2036" t="s">
        <v>62</v>
      </c>
      <c r="B61" s="2036"/>
      <c r="C61" s="1879">
        <v>0</v>
      </c>
      <c r="D61" s="1956" t="s">
        <v>22</v>
      </c>
      <c r="E61" s="1736"/>
      <c r="F61" s="1768"/>
      <c r="G61" s="1736"/>
      <c r="H61" s="1736"/>
      <c r="I61" s="1736"/>
      <c r="J61" s="1736"/>
      <c r="K61" s="1736"/>
      <c r="L61" s="1736"/>
      <c r="M61" s="1736"/>
      <c r="N61" s="1736"/>
      <c r="O61" s="1736"/>
      <c r="P61" s="1736"/>
      <c r="Q61" s="1736"/>
      <c r="R61" s="1736"/>
      <c r="S61" s="1736"/>
      <c r="T61" s="1738"/>
      <c r="U61" s="1738"/>
      <c r="V61" s="1738"/>
      <c r="W61" s="1738"/>
      <c r="X61" s="1738"/>
      <c r="Y61" s="1738"/>
      <c r="Z61" s="1736"/>
      <c r="AA61" s="1736"/>
      <c r="AB61" s="1736"/>
      <c r="AC61" s="1736"/>
      <c r="AD61" s="1736"/>
      <c r="AE61" s="1736"/>
      <c r="AF61" s="1739"/>
      <c r="AG61" s="1739"/>
      <c r="AH61" s="1739"/>
      <c r="AI61" s="1739"/>
      <c r="AJ61" s="1739"/>
      <c r="AK61" s="1739"/>
      <c r="AL61" s="1736"/>
      <c r="AM61" s="1739"/>
      <c r="AN61" s="1739"/>
      <c r="AO61" s="1739"/>
      <c r="AP61" s="1739"/>
      <c r="AQ61" s="1739"/>
      <c r="AR61" s="1739"/>
      <c r="AS61" s="1739"/>
      <c r="AT61" s="1739"/>
      <c r="AU61" s="1739"/>
      <c r="AV61" s="1739"/>
      <c r="AW61" s="1739"/>
      <c r="AX61" s="1739"/>
      <c r="AY61" s="1739"/>
      <c r="AZ61" s="1739"/>
      <c r="BA61" s="1739"/>
      <c r="BB61" s="1739"/>
      <c r="BC61" s="1739"/>
      <c r="BD61" s="1739"/>
      <c r="BE61" s="1739"/>
      <c r="BF61" s="1739"/>
      <c r="BG61" s="1739"/>
      <c r="BH61" s="1739"/>
      <c r="BI61" s="1739"/>
      <c r="BJ61" s="1739"/>
      <c r="BK61" s="1739"/>
      <c r="BL61" s="1739"/>
      <c r="BM61" s="1739"/>
      <c r="BN61" s="1739"/>
      <c r="BO61" s="1739"/>
      <c r="BP61" s="1845" t="s">
        <v>22</v>
      </c>
      <c r="BQ61" s="1736"/>
      <c r="BR61" s="1736"/>
      <c r="BS61" s="1736"/>
      <c r="BT61" s="1947">
        <v>0</v>
      </c>
      <c r="BU61" s="1736"/>
      <c r="BV61" s="1739"/>
      <c r="BW61" s="1739"/>
    </row>
    <row r="62" spans="1:75" ht="15.75" x14ac:dyDescent="0.25">
      <c r="A62" s="2015" t="s">
        <v>63</v>
      </c>
      <c r="B62" s="1854" t="s">
        <v>64</v>
      </c>
      <c r="C62" s="1909"/>
      <c r="D62" s="1822"/>
      <c r="E62" s="1745"/>
      <c r="F62" s="1822"/>
      <c r="G62" s="1745"/>
      <c r="H62" s="1745"/>
      <c r="I62" s="1745"/>
      <c r="J62" s="1745"/>
      <c r="K62" s="1742"/>
      <c r="L62" s="1742"/>
      <c r="M62" s="1742"/>
      <c r="N62" s="1742"/>
      <c r="O62" s="1742"/>
      <c r="P62" s="1742"/>
      <c r="Q62" s="1742"/>
      <c r="R62" s="1742"/>
      <c r="S62" s="1742"/>
      <c r="T62" s="1738"/>
      <c r="U62" s="1738"/>
      <c r="V62" s="1738"/>
      <c r="W62" s="1738"/>
      <c r="X62" s="1738"/>
      <c r="Y62" s="1738"/>
      <c r="Z62" s="1736"/>
      <c r="AA62" s="1736"/>
      <c r="AB62" s="1736"/>
      <c r="AC62" s="1736"/>
      <c r="AD62" s="1736"/>
      <c r="AE62" s="1736"/>
      <c r="AF62" s="1739"/>
      <c r="AG62" s="1739"/>
      <c r="AH62" s="1739"/>
      <c r="AI62" s="1739"/>
      <c r="AJ62" s="1739"/>
      <c r="AK62" s="1739"/>
      <c r="AL62" s="1736"/>
      <c r="AM62" s="1739"/>
      <c r="AN62" s="1739"/>
      <c r="AO62" s="1739"/>
      <c r="AP62" s="1739"/>
      <c r="AQ62" s="1739"/>
      <c r="AR62" s="1739"/>
      <c r="AS62" s="1739"/>
      <c r="AT62" s="1739"/>
      <c r="AU62" s="1739"/>
      <c r="AV62" s="1739"/>
      <c r="AW62" s="1739"/>
      <c r="AX62" s="1739"/>
      <c r="AY62" s="1739"/>
      <c r="AZ62" s="1739"/>
      <c r="BA62" s="1739"/>
      <c r="BB62" s="1739"/>
      <c r="BC62" s="1739"/>
      <c r="BD62" s="1739"/>
      <c r="BE62" s="1739"/>
      <c r="BF62" s="1739"/>
      <c r="BG62" s="1739"/>
      <c r="BH62" s="1739"/>
      <c r="BI62" s="1739"/>
      <c r="BJ62" s="1739"/>
      <c r="BK62" s="1739"/>
      <c r="BL62" s="1739"/>
      <c r="BM62" s="1739"/>
      <c r="BN62" s="1739"/>
      <c r="BO62" s="1739"/>
      <c r="BP62" s="1736"/>
      <c r="BQ62" s="1736"/>
      <c r="BR62" s="1736"/>
      <c r="BS62" s="1736"/>
      <c r="BT62" s="1736"/>
      <c r="BU62" s="1736"/>
      <c r="BV62" s="1739"/>
      <c r="BW62" s="1739"/>
    </row>
    <row r="63" spans="1:75" ht="15" customHeight="1" x14ac:dyDescent="0.25">
      <c r="A63" s="2016"/>
      <c r="B63" s="1846" t="s">
        <v>65</v>
      </c>
      <c r="C63" s="1863"/>
      <c r="D63" s="1822"/>
      <c r="E63" s="1745"/>
      <c r="F63" s="1822"/>
      <c r="G63" s="1745"/>
      <c r="H63" s="1745"/>
      <c r="I63" s="1745"/>
      <c r="J63" s="1745"/>
      <c r="K63" s="1742"/>
      <c r="L63" s="1742"/>
      <c r="M63" s="1742"/>
      <c r="N63" s="1742"/>
      <c r="O63" s="1742"/>
      <c r="P63" s="1742"/>
      <c r="Q63" s="1742"/>
      <c r="R63" s="1742"/>
      <c r="S63" s="1742"/>
      <c r="T63" s="1738"/>
      <c r="U63" s="1738"/>
      <c r="V63" s="1738"/>
      <c r="W63" s="1738"/>
      <c r="X63" s="1738"/>
      <c r="Y63" s="1738"/>
      <c r="Z63" s="1736"/>
      <c r="AA63" s="1736"/>
      <c r="AB63" s="1736"/>
      <c r="AC63" s="1736"/>
      <c r="AD63" s="1736"/>
      <c r="AE63" s="1736"/>
      <c r="AF63" s="1739"/>
      <c r="AG63" s="1739"/>
      <c r="AH63" s="1739"/>
      <c r="AI63" s="1739"/>
      <c r="AJ63" s="1739"/>
      <c r="AK63" s="1739"/>
      <c r="AL63" s="1736"/>
      <c r="AM63" s="1739"/>
      <c r="AN63" s="1739"/>
      <c r="AO63" s="1739"/>
      <c r="AP63" s="1739"/>
      <c r="AQ63" s="1739"/>
      <c r="AR63" s="1739"/>
      <c r="AS63" s="1739"/>
      <c r="AT63" s="1739"/>
      <c r="AU63" s="1739"/>
      <c r="AV63" s="1739"/>
      <c r="AW63" s="1739"/>
      <c r="AX63" s="1739"/>
      <c r="AY63" s="1739"/>
      <c r="AZ63" s="1739"/>
      <c r="BA63" s="1739"/>
      <c r="BB63" s="1739"/>
      <c r="BC63" s="1739"/>
      <c r="BD63" s="1739"/>
      <c r="BE63" s="1739"/>
      <c r="BF63" s="1739"/>
      <c r="BG63" s="1739"/>
      <c r="BH63" s="1739"/>
      <c r="BI63" s="1739"/>
      <c r="BJ63" s="1739"/>
      <c r="BK63" s="1739"/>
      <c r="BL63" s="1739"/>
      <c r="BM63" s="1739"/>
      <c r="BN63" s="1739"/>
      <c r="BO63" s="1739"/>
      <c r="BP63" s="1736"/>
      <c r="BQ63" s="1736"/>
      <c r="BR63" s="1736"/>
      <c r="BS63" s="1736"/>
      <c r="BT63" s="1736"/>
      <c r="BU63" s="1736"/>
      <c r="BV63" s="1739"/>
      <c r="BW63" s="1739"/>
    </row>
    <row r="64" spans="1:75" ht="21.75" thickBot="1" x14ac:dyDescent="0.3">
      <c r="A64" s="2016"/>
      <c r="B64" s="1847" t="s">
        <v>66</v>
      </c>
      <c r="C64" s="1935"/>
      <c r="D64" s="1822"/>
      <c r="E64" s="1745"/>
      <c r="F64" s="1822"/>
      <c r="G64" s="1745"/>
      <c r="H64" s="1745"/>
      <c r="I64" s="1745"/>
      <c r="J64" s="1745"/>
      <c r="K64" s="1742"/>
      <c r="L64" s="1742"/>
      <c r="M64" s="1742"/>
      <c r="N64" s="1742"/>
      <c r="O64" s="1742"/>
      <c r="P64" s="1742"/>
      <c r="Q64" s="1742"/>
      <c r="R64" s="1742"/>
      <c r="S64" s="1742"/>
      <c r="T64" s="1738"/>
      <c r="U64" s="1738"/>
      <c r="V64" s="1738"/>
      <c r="W64" s="1738"/>
      <c r="X64" s="1738"/>
      <c r="Y64" s="1738"/>
      <c r="Z64" s="1736"/>
      <c r="AA64" s="1736"/>
      <c r="AB64" s="1736"/>
      <c r="AC64" s="1736"/>
      <c r="AD64" s="1736"/>
      <c r="AE64" s="1736"/>
      <c r="AF64" s="1739"/>
      <c r="AG64" s="1739"/>
      <c r="AH64" s="1739"/>
      <c r="AI64" s="1739"/>
      <c r="AJ64" s="1739"/>
      <c r="AK64" s="1739"/>
      <c r="AL64" s="1736"/>
      <c r="AM64" s="1739"/>
      <c r="AN64" s="1739"/>
      <c r="AO64" s="1739"/>
      <c r="AP64" s="1739"/>
      <c r="AQ64" s="1739"/>
      <c r="AR64" s="1739"/>
      <c r="AS64" s="1739"/>
      <c r="AT64" s="1739"/>
      <c r="AU64" s="1739"/>
      <c r="AV64" s="1739"/>
      <c r="AW64" s="1739"/>
      <c r="AX64" s="1739"/>
      <c r="AY64" s="1739"/>
      <c r="AZ64" s="1739"/>
      <c r="BA64" s="1739"/>
      <c r="BB64" s="1739"/>
      <c r="BC64" s="1739"/>
      <c r="BD64" s="1739"/>
      <c r="BE64" s="1739"/>
      <c r="BF64" s="1739"/>
      <c r="BG64" s="1739"/>
      <c r="BH64" s="1739"/>
      <c r="BI64" s="1739"/>
      <c r="BJ64" s="1739"/>
      <c r="BK64" s="1739"/>
      <c r="BL64" s="1739"/>
      <c r="BM64" s="1739"/>
      <c r="BN64" s="1739"/>
      <c r="BO64" s="1739"/>
      <c r="BP64" s="1736"/>
      <c r="BQ64" s="1736"/>
      <c r="BR64" s="1736"/>
      <c r="BS64" s="1736"/>
      <c r="BT64" s="1736"/>
      <c r="BU64" s="1736"/>
      <c r="BV64" s="1739"/>
      <c r="BW64" s="1739"/>
    </row>
    <row r="65" spans="1:73" ht="15" customHeight="1" thickTop="1" x14ac:dyDescent="0.25">
      <c r="A65" s="2023" t="s">
        <v>67</v>
      </c>
      <c r="B65" s="2024"/>
      <c r="C65" s="1939"/>
      <c r="D65" s="1745"/>
      <c r="E65" s="1745"/>
      <c r="F65" s="1745"/>
      <c r="G65" s="1745"/>
      <c r="H65" s="1745"/>
      <c r="I65" s="1745"/>
      <c r="J65" s="1742"/>
      <c r="K65" s="1742"/>
      <c r="L65" s="1742"/>
      <c r="M65" s="1742"/>
      <c r="N65" s="1767"/>
      <c r="O65" s="1767"/>
      <c r="P65" s="1751"/>
      <c r="Q65" s="1751"/>
      <c r="R65" s="1751"/>
      <c r="S65" s="1751"/>
      <c r="T65" s="1738"/>
      <c r="U65" s="1738"/>
      <c r="V65" s="1738"/>
      <c r="W65" s="1738"/>
      <c r="X65" s="1738"/>
      <c r="Y65" s="1738"/>
      <c r="Z65" s="1736"/>
      <c r="AA65" s="1736"/>
      <c r="AB65" s="1736"/>
      <c r="AC65" s="1736"/>
      <c r="AD65" s="1736"/>
      <c r="AE65" s="1736"/>
      <c r="AF65" s="1739"/>
      <c r="AG65" s="1739"/>
      <c r="AH65" s="1739"/>
      <c r="AI65" s="1739"/>
      <c r="AJ65" s="1739"/>
      <c r="AK65" s="1739"/>
      <c r="AL65" s="1736"/>
      <c r="AM65" s="1739"/>
      <c r="AN65" s="1739"/>
      <c r="AO65" s="1739"/>
      <c r="AP65" s="1739"/>
      <c r="AQ65" s="1739"/>
      <c r="AR65" s="1739"/>
      <c r="AS65" s="1739"/>
      <c r="AT65" s="1739"/>
      <c r="AU65" s="1739"/>
      <c r="AV65" s="1739"/>
      <c r="AW65" s="1739"/>
      <c r="AX65" s="1739"/>
      <c r="AY65" s="1739"/>
      <c r="AZ65" s="1739"/>
      <c r="BA65" s="1739"/>
      <c r="BB65" s="1739"/>
      <c r="BC65" s="1739"/>
      <c r="BD65" s="1739"/>
      <c r="BE65" s="1739"/>
      <c r="BF65" s="1739"/>
      <c r="BG65" s="1739"/>
      <c r="BH65" s="1739"/>
      <c r="BI65" s="1739"/>
      <c r="BJ65" s="1739"/>
      <c r="BK65" s="1739"/>
      <c r="BL65" s="1739"/>
      <c r="BM65" s="1739"/>
      <c r="BN65" s="1739"/>
      <c r="BO65" s="1739"/>
      <c r="BP65" s="1736"/>
      <c r="BQ65" s="1736"/>
      <c r="BR65" s="1736"/>
      <c r="BS65" s="1736"/>
      <c r="BT65" s="1736"/>
      <c r="BU65" s="1736"/>
    </row>
    <row r="66" spans="1:73" ht="15.75" x14ac:dyDescent="0.25">
      <c r="A66" s="2025" t="s">
        <v>68</v>
      </c>
      <c r="B66" s="2026"/>
      <c r="C66" s="1910"/>
      <c r="D66" s="1823"/>
      <c r="E66" s="1745"/>
      <c r="F66" s="1745"/>
      <c r="G66" s="1745"/>
      <c r="H66" s="1745"/>
      <c r="I66" s="1745"/>
      <c r="J66" s="1742"/>
      <c r="K66" s="1742"/>
      <c r="L66" s="1742"/>
      <c r="M66" s="1742"/>
      <c r="N66" s="1767"/>
      <c r="O66" s="1767"/>
      <c r="P66" s="1751"/>
      <c r="Q66" s="1751"/>
      <c r="R66" s="1751"/>
      <c r="S66" s="1751"/>
      <c r="T66" s="1738"/>
      <c r="U66" s="1738"/>
      <c r="V66" s="1738"/>
      <c r="W66" s="1738"/>
      <c r="X66" s="1738"/>
      <c r="Y66" s="1738"/>
      <c r="Z66" s="1736"/>
      <c r="AA66" s="1736"/>
      <c r="AB66" s="1736"/>
      <c r="AC66" s="1736"/>
      <c r="AD66" s="1736"/>
      <c r="AE66" s="1736"/>
      <c r="AF66" s="1739"/>
      <c r="AG66" s="1739"/>
      <c r="AH66" s="1739"/>
      <c r="AI66" s="1739"/>
      <c r="AJ66" s="1739"/>
      <c r="AK66" s="1739"/>
      <c r="AL66" s="1736"/>
      <c r="AM66" s="1739"/>
      <c r="AN66" s="1739"/>
      <c r="AO66" s="1739"/>
      <c r="AP66" s="1739"/>
      <c r="AQ66" s="1739"/>
      <c r="AR66" s="1739"/>
      <c r="AS66" s="1739"/>
      <c r="AT66" s="1739"/>
      <c r="AU66" s="1739"/>
      <c r="AV66" s="1739"/>
      <c r="AW66" s="1739"/>
      <c r="AX66" s="1739"/>
      <c r="AY66" s="1739"/>
      <c r="AZ66" s="1739"/>
      <c r="BA66" s="1739"/>
      <c r="BB66" s="1739"/>
      <c r="BC66" s="1739"/>
      <c r="BD66" s="1739"/>
      <c r="BE66" s="1739"/>
      <c r="BF66" s="1739"/>
      <c r="BG66" s="1739"/>
      <c r="BH66" s="1739"/>
      <c r="BI66" s="1739"/>
      <c r="BJ66" s="1739"/>
      <c r="BK66" s="1739"/>
      <c r="BL66" s="1739"/>
      <c r="BM66" s="1739"/>
      <c r="BN66" s="1739"/>
      <c r="BO66" s="1739"/>
      <c r="BP66" s="1736"/>
      <c r="BQ66" s="1736"/>
      <c r="BR66" s="1736"/>
      <c r="BS66" s="1736"/>
      <c r="BT66" s="1736"/>
      <c r="BU66" s="1736"/>
    </row>
    <row r="67" spans="1:73" ht="15" customHeight="1" x14ac:dyDescent="0.25">
      <c r="A67" s="2025" t="s">
        <v>69</v>
      </c>
      <c r="B67" s="2026"/>
      <c r="C67" s="1910"/>
      <c r="D67" s="1745"/>
      <c r="E67" s="1745"/>
      <c r="F67" s="1745"/>
      <c r="G67" s="1745"/>
      <c r="H67" s="1745"/>
      <c r="I67" s="1745"/>
      <c r="J67" s="1742"/>
      <c r="K67" s="1742"/>
      <c r="L67" s="1742"/>
      <c r="M67" s="1742"/>
      <c r="N67" s="1767"/>
      <c r="O67" s="1767"/>
      <c r="P67" s="1751"/>
      <c r="Q67" s="1751"/>
      <c r="R67" s="1751"/>
      <c r="S67" s="1751"/>
      <c r="T67" s="1738"/>
      <c r="U67" s="1738"/>
      <c r="V67" s="1738"/>
      <c r="W67" s="1738"/>
      <c r="X67" s="1738"/>
      <c r="Y67" s="1738"/>
      <c r="Z67" s="1736"/>
      <c r="AA67" s="1736"/>
      <c r="AB67" s="1736"/>
      <c r="AC67" s="1736"/>
      <c r="AD67" s="1736"/>
      <c r="AE67" s="1736"/>
      <c r="AF67" s="1739"/>
      <c r="AG67" s="1739"/>
      <c r="AH67" s="1739"/>
      <c r="AI67" s="1739"/>
      <c r="AJ67" s="1739"/>
      <c r="AK67" s="1739"/>
      <c r="AL67" s="1736"/>
      <c r="AM67" s="1739"/>
      <c r="AN67" s="1739"/>
      <c r="AO67" s="1739"/>
      <c r="AP67" s="1739"/>
      <c r="AQ67" s="1739"/>
      <c r="AR67" s="1739"/>
      <c r="AS67" s="1739"/>
      <c r="AT67" s="1739"/>
      <c r="AU67" s="1739"/>
      <c r="AV67" s="1739"/>
      <c r="AW67" s="1739"/>
      <c r="AX67" s="1739"/>
      <c r="AY67" s="1739"/>
      <c r="AZ67" s="1739"/>
      <c r="BA67" s="1739"/>
      <c r="BB67" s="1739"/>
      <c r="BC67" s="1739"/>
      <c r="BD67" s="1739"/>
      <c r="BE67" s="1739"/>
      <c r="BF67" s="1739"/>
      <c r="BG67" s="1739"/>
      <c r="BH67" s="1739"/>
      <c r="BI67" s="1739"/>
      <c r="BJ67" s="1739"/>
      <c r="BK67" s="1739"/>
      <c r="BL67" s="1739"/>
      <c r="BM67" s="1739"/>
      <c r="BN67" s="1739"/>
      <c r="BO67" s="1739"/>
      <c r="BP67" s="1736"/>
      <c r="BQ67" s="1736"/>
      <c r="BR67" s="1736"/>
      <c r="BS67" s="1736"/>
      <c r="BT67" s="1736"/>
      <c r="BU67" s="1736"/>
    </row>
    <row r="68" spans="1:73" ht="15" customHeight="1" x14ac:dyDescent="0.25">
      <c r="A68" s="2027" t="s">
        <v>70</v>
      </c>
      <c r="B68" s="2028"/>
      <c r="C68" s="1910"/>
      <c r="D68" s="1745"/>
      <c r="E68" s="1745"/>
      <c r="F68" s="1745"/>
      <c r="G68" s="1745"/>
      <c r="H68" s="1745"/>
      <c r="I68" s="1745"/>
      <c r="J68" s="1742"/>
      <c r="K68" s="1742"/>
      <c r="L68" s="1742"/>
      <c r="M68" s="1742"/>
      <c r="N68" s="1767"/>
      <c r="O68" s="1767"/>
      <c r="P68" s="1751"/>
      <c r="Q68" s="1751"/>
      <c r="R68" s="1751"/>
      <c r="S68" s="1751"/>
      <c r="T68" s="1738"/>
      <c r="U68" s="1738"/>
      <c r="V68" s="1738"/>
      <c r="W68" s="1738"/>
      <c r="X68" s="1738"/>
      <c r="Y68" s="1738"/>
      <c r="Z68" s="1736"/>
      <c r="AA68" s="1736"/>
      <c r="AB68" s="1736"/>
      <c r="AC68" s="1736"/>
      <c r="AD68" s="1736"/>
      <c r="AE68" s="1736"/>
      <c r="AF68" s="1739"/>
      <c r="AG68" s="1739"/>
      <c r="AH68" s="1739"/>
      <c r="AI68" s="1739"/>
      <c r="AJ68" s="1739"/>
      <c r="AK68" s="1739"/>
      <c r="AL68" s="1736"/>
      <c r="AM68" s="1739"/>
      <c r="AN68" s="1739"/>
      <c r="AO68" s="1739"/>
      <c r="AP68" s="1739"/>
      <c r="AQ68" s="1739"/>
      <c r="AR68" s="1739"/>
      <c r="AS68" s="1739"/>
      <c r="AT68" s="1739"/>
      <c r="AU68" s="1739"/>
      <c r="AV68" s="1739"/>
      <c r="AW68" s="1739"/>
      <c r="AX68" s="1739"/>
      <c r="AY68" s="1739"/>
      <c r="AZ68" s="1739"/>
      <c r="BA68" s="1739"/>
      <c r="BB68" s="1739"/>
      <c r="BC68" s="1739"/>
      <c r="BD68" s="1739"/>
      <c r="BE68" s="1739"/>
      <c r="BF68" s="1739"/>
      <c r="BG68" s="1739"/>
      <c r="BH68" s="1739"/>
      <c r="BI68" s="1739"/>
      <c r="BJ68" s="1739"/>
      <c r="BK68" s="1739"/>
      <c r="BL68" s="1739"/>
      <c r="BM68" s="1739"/>
      <c r="BN68" s="1739"/>
      <c r="BO68" s="1739"/>
      <c r="BP68" s="1736"/>
      <c r="BQ68" s="1736"/>
      <c r="BR68" s="1736"/>
      <c r="BS68" s="1736"/>
      <c r="BT68" s="1736"/>
      <c r="BU68" s="1736"/>
    </row>
    <row r="69" spans="1:73" ht="15" customHeight="1" x14ac:dyDescent="0.25">
      <c r="A69" s="1824" t="s">
        <v>71</v>
      </c>
      <c r="B69" s="1795"/>
      <c r="C69" s="1795"/>
      <c r="D69" s="1795"/>
      <c r="E69" s="1795"/>
      <c r="F69" s="1745"/>
      <c r="G69" s="1742"/>
      <c r="H69" s="1742"/>
      <c r="I69" s="1767"/>
      <c r="J69" s="1767"/>
      <c r="K69" s="1767"/>
      <c r="L69" s="1767"/>
      <c r="M69" s="1767"/>
      <c r="N69" s="1767"/>
      <c r="O69" s="1738"/>
      <c r="P69" s="1738"/>
      <c r="Q69" s="1738"/>
      <c r="R69" s="1738"/>
      <c r="S69" s="1738"/>
      <c r="T69" s="1738"/>
      <c r="U69" s="1736"/>
      <c r="V69" s="1736"/>
      <c r="W69" s="1736"/>
      <c r="X69" s="1736"/>
      <c r="Y69" s="1736"/>
      <c r="Z69" s="1736"/>
      <c r="AA69" s="1736"/>
      <c r="AB69" s="1736"/>
      <c r="AC69" s="1736"/>
      <c r="AD69" s="1736"/>
      <c r="AE69" s="1736"/>
      <c r="AF69" s="1736"/>
      <c r="AG69" s="1736"/>
      <c r="AH69" s="1736"/>
      <c r="AI69" s="1736"/>
      <c r="AJ69" s="1736"/>
      <c r="AK69" s="1736"/>
      <c r="AL69" s="1736"/>
      <c r="AM69" s="1736"/>
      <c r="AN69" s="1736"/>
      <c r="AO69" s="1736"/>
      <c r="AP69" s="1736"/>
      <c r="AQ69" s="1736"/>
      <c r="AR69" s="1736"/>
      <c r="AS69" s="1736"/>
      <c r="AT69" s="1736"/>
      <c r="AU69" s="1736"/>
      <c r="AV69" s="1736"/>
      <c r="AW69" s="1736"/>
      <c r="AX69" s="1736"/>
      <c r="AY69" s="1736"/>
      <c r="AZ69" s="1736"/>
      <c r="BA69" s="1736"/>
      <c r="BB69" s="1736"/>
      <c r="BC69" s="1736"/>
      <c r="BD69" s="1736"/>
      <c r="BE69" s="1736"/>
      <c r="BF69" s="1736"/>
      <c r="BG69" s="1736"/>
      <c r="BH69" s="1736"/>
      <c r="BI69" s="1736"/>
      <c r="BJ69" s="1736"/>
      <c r="BK69" s="1736"/>
      <c r="BL69" s="1736"/>
      <c r="BM69" s="1736"/>
      <c r="BN69" s="1736"/>
      <c r="BO69" s="1736"/>
      <c r="BP69" s="1736"/>
      <c r="BQ69" s="1736"/>
      <c r="BR69" s="1736"/>
      <c r="BS69" s="1736"/>
      <c r="BT69" s="1736"/>
      <c r="BU69" s="1736"/>
    </row>
    <row r="70" spans="1:73" ht="15.75" x14ac:dyDescent="0.25">
      <c r="A70" s="2058" t="s">
        <v>72</v>
      </c>
      <c r="B70" s="2059"/>
      <c r="C70" s="1797" t="s">
        <v>35</v>
      </c>
      <c r="D70" s="1748" t="s">
        <v>16</v>
      </c>
      <c r="E70" s="1771" t="s">
        <v>17</v>
      </c>
      <c r="F70" s="1745"/>
      <c r="G70" s="1742"/>
      <c r="H70" s="1742"/>
      <c r="I70" s="1767"/>
      <c r="J70" s="1767"/>
      <c r="K70" s="1767"/>
      <c r="L70" s="1767"/>
      <c r="M70" s="1767"/>
      <c r="N70" s="1767"/>
      <c r="O70" s="1738"/>
      <c r="P70" s="1738"/>
      <c r="Q70" s="1738"/>
      <c r="R70" s="1738"/>
      <c r="S70" s="1738"/>
      <c r="T70" s="1738"/>
      <c r="U70" s="1736"/>
      <c r="V70" s="1736"/>
      <c r="W70" s="1736"/>
      <c r="X70" s="1736"/>
      <c r="Y70" s="1736"/>
      <c r="Z70" s="1736"/>
      <c r="AA70" s="1736"/>
      <c r="AB70" s="1736"/>
      <c r="AC70" s="1736"/>
      <c r="AD70" s="1736"/>
      <c r="AE70" s="1736"/>
      <c r="AF70" s="1739"/>
      <c r="AG70" s="1739"/>
      <c r="AH70" s="1739"/>
      <c r="AI70" s="1739"/>
      <c r="AJ70" s="1739"/>
      <c r="AK70" s="1739"/>
      <c r="AL70" s="1736"/>
      <c r="AM70" s="1736"/>
      <c r="AN70" s="1736"/>
      <c r="AO70" s="1736"/>
      <c r="AP70" s="1736"/>
      <c r="AQ70" s="1736"/>
      <c r="AR70" s="1736"/>
      <c r="AS70" s="1736"/>
      <c r="AT70" s="1736"/>
      <c r="AU70" s="1736"/>
      <c r="AV70" s="1736"/>
      <c r="AW70" s="1736"/>
      <c r="AX70" s="1736"/>
      <c r="AY70" s="1736"/>
      <c r="AZ70" s="1739"/>
      <c r="BA70" s="1739"/>
      <c r="BB70" s="1739"/>
      <c r="BC70" s="1739"/>
      <c r="BD70" s="1739"/>
      <c r="BE70" s="1739"/>
      <c r="BF70" s="1739"/>
      <c r="BG70" s="1739"/>
      <c r="BH70" s="1739"/>
      <c r="BI70" s="1739"/>
      <c r="BJ70" s="1739"/>
      <c r="BK70" s="1739"/>
      <c r="BL70" s="1739"/>
      <c r="BM70" s="1739"/>
      <c r="BN70" s="1739"/>
      <c r="BO70" s="1739"/>
      <c r="BP70" s="1736"/>
      <c r="BQ70" s="1736"/>
      <c r="BR70" s="1736"/>
      <c r="BS70" s="1736"/>
      <c r="BT70" s="1736"/>
      <c r="BU70" s="1736"/>
    </row>
    <row r="71" spans="1:73" ht="43.5" x14ac:dyDescent="0.25">
      <c r="A71" s="2060" t="s">
        <v>73</v>
      </c>
      <c r="B71" s="1855" t="s">
        <v>74</v>
      </c>
      <c r="C71" s="1878">
        <v>0</v>
      </c>
      <c r="D71" s="1882"/>
      <c r="E71" s="1899"/>
      <c r="F71" s="1745"/>
      <c r="G71" s="1745"/>
      <c r="H71" s="1745"/>
      <c r="I71" s="1745"/>
      <c r="J71" s="1742"/>
      <c r="K71" s="1742"/>
      <c r="L71" s="1742"/>
      <c r="M71" s="1742"/>
      <c r="N71" s="1767"/>
      <c r="O71" s="1767"/>
      <c r="P71" s="1751"/>
      <c r="Q71" s="1751"/>
      <c r="R71" s="1751"/>
      <c r="S71" s="1751"/>
      <c r="T71" s="1738"/>
      <c r="U71" s="1738"/>
      <c r="V71" s="1738"/>
      <c r="W71" s="1738"/>
      <c r="X71" s="1738"/>
      <c r="Y71" s="1738"/>
      <c r="Z71" s="1736"/>
      <c r="AA71" s="1736"/>
      <c r="AB71" s="1736"/>
      <c r="AC71" s="1736"/>
      <c r="AD71" s="1736"/>
      <c r="AE71" s="1736"/>
      <c r="AF71" s="1739"/>
      <c r="AG71" s="1739"/>
      <c r="AH71" s="1739"/>
      <c r="AI71" s="1739"/>
      <c r="AJ71" s="1739"/>
      <c r="AK71" s="1739"/>
      <c r="AL71" s="1736"/>
      <c r="AM71" s="1736"/>
      <c r="AN71" s="1736"/>
      <c r="AO71" s="1736"/>
      <c r="AP71" s="1736"/>
      <c r="AQ71" s="1736"/>
      <c r="AR71" s="1736"/>
      <c r="AS71" s="1736"/>
      <c r="AT71" s="1736"/>
      <c r="AU71" s="1736"/>
      <c r="AV71" s="1736"/>
      <c r="AW71" s="1736"/>
      <c r="AX71" s="1736"/>
      <c r="AY71" s="1736"/>
      <c r="AZ71" s="1739"/>
      <c r="BA71" s="1739"/>
      <c r="BB71" s="1739"/>
      <c r="BC71" s="1739"/>
      <c r="BD71" s="1739"/>
      <c r="BE71" s="1739"/>
      <c r="BF71" s="1739"/>
      <c r="BG71" s="1739"/>
      <c r="BH71" s="1739"/>
      <c r="BI71" s="1739"/>
      <c r="BJ71" s="1739"/>
      <c r="BK71" s="1739"/>
      <c r="BL71" s="1739"/>
      <c r="BM71" s="1739"/>
      <c r="BN71" s="1739"/>
      <c r="BO71" s="1739"/>
      <c r="BP71" s="1736"/>
      <c r="BQ71" s="1736"/>
      <c r="BR71" s="1736"/>
      <c r="BS71" s="1736"/>
      <c r="BT71" s="1736"/>
      <c r="BU71" s="1736"/>
    </row>
    <row r="72" spans="1:73" ht="43.5" x14ac:dyDescent="0.25">
      <c r="A72" s="2061"/>
      <c r="B72" s="1856" t="s">
        <v>75</v>
      </c>
      <c r="C72" s="1880">
        <v>0</v>
      </c>
      <c r="D72" s="1874"/>
      <c r="E72" s="1877"/>
      <c r="F72" s="1745"/>
      <c r="G72" s="1745"/>
      <c r="H72" s="1745"/>
      <c r="I72" s="1745"/>
      <c r="J72" s="1742"/>
      <c r="K72" s="1742"/>
      <c r="L72" s="1742"/>
      <c r="M72" s="1742"/>
      <c r="N72" s="1767"/>
      <c r="O72" s="1767"/>
      <c r="P72" s="1751"/>
      <c r="Q72" s="1751"/>
      <c r="R72" s="1751"/>
      <c r="S72" s="1751"/>
      <c r="T72" s="1738"/>
      <c r="U72" s="1738"/>
      <c r="V72" s="1738"/>
      <c r="W72" s="1738"/>
      <c r="X72" s="1738"/>
      <c r="Y72" s="1738"/>
      <c r="Z72" s="1736"/>
      <c r="AA72" s="1736"/>
      <c r="AB72" s="1736"/>
      <c r="AC72" s="1736"/>
      <c r="AD72" s="1736"/>
      <c r="AE72" s="1736"/>
      <c r="AF72" s="1739"/>
      <c r="AG72" s="1739"/>
      <c r="AH72" s="1739"/>
      <c r="AI72" s="1739"/>
      <c r="AJ72" s="1739"/>
      <c r="AK72" s="1739"/>
      <c r="AL72" s="1736"/>
      <c r="AM72" s="1736"/>
      <c r="AN72" s="1736"/>
      <c r="AO72" s="1736"/>
      <c r="AP72" s="1736"/>
      <c r="AQ72" s="1736"/>
      <c r="AR72" s="1736"/>
      <c r="AS72" s="1736"/>
      <c r="AT72" s="1736"/>
      <c r="AU72" s="1736"/>
      <c r="AV72" s="1736"/>
      <c r="AW72" s="1736"/>
      <c r="AX72" s="1736"/>
      <c r="AY72" s="1736"/>
      <c r="AZ72" s="1739"/>
      <c r="BA72" s="1739"/>
      <c r="BB72" s="1739"/>
      <c r="BC72" s="1739"/>
      <c r="BD72" s="1739"/>
      <c r="BE72" s="1739"/>
      <c r="BF72" s="1739"/>
      <c r="BG72" s="1739"/>
      <c r="BH72" s="1739"/>
      <c r="BI72" s="1739"/>
      <c r="BJ72" s="1739"/>
      <c r="BK72" s="1739"/>
      <c r="BL72" s="1739"/>
      <c r="BM72" s="1739"/>
      <c r="BN72" s="1739"/>
      <c r="BO72" s="1739"/>
      <c r="BP72" s="1736"/>
      <c r="BQ72" s="1736"/>
      <c r="BR72" s="1736"/>
      <c r="BS72" s="1736"/>
      <c r="BT72" s="1736"/>
      <c r="BU72" s="1736"/>
    </row>
    <row r="73" spans="1:73" ht="15.75" x14ac:dyDescent="0.25">
      <c r="A73" s="2062" t="s">
        <v>76</v>
      </c>
      <c r="B73" s="2063"/>
      <c r="C73" s="1940">
        <v>0</v>
      </c>
      <c r="D73" s="1918"/>
      <c r="E73" s="1906"/>
      <c r="F73" s="1745"/>
      <c r="G73" s="1745"/>
      <c r="H73" s="1745"/>
      <c r="I73" s="1745"/>
      <c r="J73" s="1742"/>
      <c r="K73" s="1742"/>
      <c r="L73" s="1742"/>
      <c r="M73" s="1742"/>
      <c r="N73" s="1767"/>
      <c r="O73" s="1767"/>
      <c r="P73" s="1751"/>
      <c r="Q73" s="1751"/>
      <c r="R73" s="1751"/>
      <c r="S73" s="1751"/>
      <c r="T73" s="1738"/>
      <c r="U73" s="1738"/>
      <c r="V73" s="1738"/>
      <c r="W73" s="1738"/>
      <c r="X73" s="1738"/>
      <c r="Y73" s="1738"/>
      <c r="Z73" s="1736"/>
      <c r="AA73" s="1736"/>
      <c r="AB73" s="1736"/>
      <c r="AC73" s="1736"/>
      <c r="AD73" s="1736"/>
      <c r="AE73" s="1736"/>
      <c r="AF73" s="1739"/>
      <c r="AG73" s="1739"/>
      <c r="AH73" s="1739"/>
      <c r="AI73" s="1739"/>
      <c r="AJ73" s="1739"/>
      <c r="AK73" s="1739"/>
      <c r="AL73" s="1736"/>
      <c r="AM73" s="1736"/>
      <c r="AN73" s="1736"/>
      <c r="AO73" s="1736"/>
      <c r="AP73" s="1736"/>
      <c r="AQ73" s="1736"/>
      <c r="AR73" s="1736"/>
      <c r="AS73" s="1736"/>
      <c r="AT73" s="1736"/>
      <c r="AU73" s="1736"/>
      <c r="AV73" s="1736"/>
      <c r="AW73" s="1736"/>
      <c r="AX73" s="1736"/>
      <c r="AY73" s="1736"/>
      <c r="AZ73" s="1739"/>
      <c r="BA73" s="1739"/>
      <c r="BB73" s="1739"/>
      <c r="BC73" s="1739"/>
      <c r="BD73" s="1739"/>
      <c r="BE73" s="1739"/>
      <c r="BF73" s="1739"/>
      <c r="BG73" s="1739"/>
      <c r="BH73" s="1739"/>
      <c r="BI73" s="1739"/>
      <c r="BJ73" s="1739"/>
      <c r="BK73" s="1739"/>
      <c r="BL73" s="1739"/>
      <c r="BM73" s="1739"/>
      <c r="BN73" s="1739"/>
      <c r="BO73" s="1739"/>
      <c r="BP73" s="1736"/>
      <c r="BQ73" s="1736"/>
      <c r="BR73" s="1736"/>
      <c r="BS73" s="1736"/>
      <c r="BT73" s="1736"/>
      <c r="BU73" s="1736"/>
    </row>
    <row r="74" spans="1:73" ht="15" customHeight="1" x14ac:dyDescent="0.25">
      <c r="A74" s="2062" t="s">
        <v>77</v>
      </c>
      <c r="B74" s="2063"/>
      <c r="C74" s="1897">
        <v>0</v>
      </c>
      <c r="D74" s="1912"/>
      <c r="E74" s="1915"/>
      <c r="F74" s="1750"/>
      <c r="G74" s="1750"/>
      <c r="H74" s="1750"/>
      <c r="I74" s="1736"/>
      <c r="J74" s="1738"/>
      <c r="K74" s="1736"/>
      <c r="L74" s="1736"/>
      <c r="M74" s="1736"/>
      <c r="N74" s="1760"/>
      <c r="O74" s="1760"/>
      <c r="P74" s="1736"/>
      <c r="Q74" s="1736"/>
      <c r="R74" s="1736"/>
      <c r="S74" s="1736"/>
      <c r="T74" s="1738"/>
      <c r="U74" s="1738"/>
      <c r="V74" s="1738"/>
      <c r="W74" s="1738"/>
      <c r="X74" s="1738"/>
      <c r="Y74" s="1738"/>
      <c r="Z74" s="1736"/>
      <c r="AA74" s="1736"/>
      <c r="AB74" s="1736"/>
      <c r="AC74" s="1736"/>
      <c r="AD74" s="1736"/>
      <c r="AE74" s="1736"/>
      <c r="AF74" s="1739"/>
      <c r="AG74" s="1739"/>
      <c r="AH74" s="1739"/>
      <c r="AI74" s="1739"/>
      <c r="AJ74" s="1739"/>
      <c r="AK74" s="1739"/>
      <c r="AL74" s="1736"/>
      <c r="AM74" s="1736"/>
      <c r="AN74" s="1736"/>
      <c r="AO74" s="1736"/>
      <c r="AP74" s="1736"/>
      <c r="AQ74" s="1736"/>
      <c r="AR74" s="1736"/>
      <c r="AS74" s="1736"/>
      <c r="AT74" s="1736"/>
      <c r="AU74" s="1736"/>
      <c r="AV74" s="1736"/>
      <c r="AW74" s="1736"/>
      <c r="AX74" s="1736"/>
      <c r="AY74" s="1736"/>
      <c r="AZ74" s="1739"/>
      <c r="BA74" s="1739"/>
      <c r="BB74" s="1739"/>
      <c r="BC74" s="1739"/>
      <c r="BD74" s="1739"/>
      <c r="BE74" s="1739"/>
      <c r="BF74" s="1739"/>
      <c r="BG74" s="1739"/>
      <c r="BH74" s="1739"/>
      <c r="BI74" s="1739"/>
      <c r="BJ74" s="1739"/>
      <c r="BK74" s="1739"/>
      <c r="BL74" s="1739"/>
      <c r="BM74" s="1739"/>
      <c r="BN74" s="1739"/>
      <c r="BO74" s="1739"/>
      <c r="BP74" s="1736"/>
      <c r="BQ74" s="1736"/>
      <c r="BR74" s="1736"/>
      <c r="BS74" s="1736"/>
      <c r="BT74" s="1736"/>
      <c r="BU74" s="1736"/>
    </row>
    <row r="75" spans="1:73" ht="15" customHeight="1" x14ac:dyDescent="0.25">
      <c r="A75" s="2064" t="s">
        <v>78</v>
      </c>
      <c r="B75" s="2065"/>
      <c r="C75" s="1934">
        <v>0</v>
      </c>
      <c r="D75" s="1920"/>
      <c r="E75" s="1904"/>
      <c r="F75" s="1736"/>
      <c r="G75" s="1750"/>
      <c r="H75" s="1736"/>
      <c r="I75" s="1738"/>
      <c r="J75" s="1736"/>
      <c r="K75" s="1736"/>
      <c r="L75" s="1736"/>
      <c r="M75" s="1760"/>
      <c r="N75" s="1760"/>
      <c r="O75" s="1760"/>
      <c r="P75" s="1736"/>
      <c r="Q75" s="1736"/>
      <c r="R75" s="1736"/>
      <c r="S75" s="1736"/>
      <c r="T75" s="1738"/>
      <c r="U75" s="1738"/>
      <c r="V75" s="1738"/>
      <c r="W75" s="1738"/>
      <c r="X75" s="1738"/>
      <c r="Y75" s="1738"/>
      <c r="Z75" s="1736"/>
      <c r="AA75" s="1736"/>
      <c r="AB75" s="1736"/>
      <c r="AC75" s="1736"/>
      <c r="AD75" s="1736"/>
      <c r="AE75" s="1736"/>
      <c r="AF75" s="1739"/>
      <c r="AG75" s="1739"/>
      <c r="AH75" s="1739"/>
      <c r="AI75" s="1739"/>
      <c r="AJ75" s="1739"/>
      <c r="AK75" s="1739"/>
      <c r="AL75" s="1736"/>
      <c r="AM75" s="1736"/>
      <c r="AN75" s="1736"/>
      <c r="AO75" s="1736"/>
      <c r="AP75" s="1736"/>
      <c r="AQ75" s="1736"/>
      <c r="AR75" s="1736"/>
      <c r="AS75" s="1736"/>
      <c r="AT75" s="1736"/>
      <c r="AU75" s="1736"/>
      <c r="AV75" s="1736"/>
      <c r="AW75" s="1736"/>
      <c r="AX75" s="1736"/>
      <c r="AY75" s="1736"/>
      <c r="AZ75" s="1739"/>
      <c r="BA75" s="1739"/>
      <c r="BB75" s="1739"/>
      <c r="BC75" s="1739"/>
      <c r="BD75" s="1739"/>
      <c r="BE75" s="1739"/>
      <c r="BF75" s="1739"/>
      <c r="BG75" s="1739"/>
      <c r="BH75" s="1739"/>
      <c r="BI75" s="1739"/>
      <c r="BJ75" s="1739"/>
      <c r="BK75" s="1739"/>
      <c r="BL75" s="1739"/>
      <c r="BM75" s="1739"/>
      <c r="BN75" s="1739"/>
      <c r="BO75" s="1739"/>
      <c r="BP75" s="1736"/>
      <c r="BQ75" s="1736"/>
      <c r="BR75" s="1736"/>
      <c r="BS75" s="1736"/>
      <c r="BT75" s="1736"/>
      <c r="BU75" s="1736"/>
    </row>
    <row r="76" spans="1:73" ht="15.75" x14ac:dyDescent="0.25">
      <c r="A76" s="1824" t="s">
        <v>79</v>
      </c>
      <c r="B76" s="1795"/>
      <c r="C76" s="1795"/>
      <c r="D76" s="1795"/>
      <c r="E76" s="1795"/>
      <c r="F76" s="1736"/>
      <c r="G76" s="1750"/>
      <c r="H76" s="1736"/>
      <c r="I76" s="1738"/>
      <c r="J76" s="1736"/>
      <c r="K76" s="1736"/>
      <c r="L76" s="1736"/>
      <c r="M76" s="1760"/>
      <c r="N76" s="1760"/>
      <c r="O76" s="1760"/>
      <c r="P76" s="1736"/>
      <c r="Q76" s="1736"/>
      <c r="R76" s="1736"/>
      <c r="S76" s="1736"/>
      <c r="T76" s="1738"/>
      <c r="U76" s="1738"/>
      <c r="V76" s="1738"/>
      <c r="W76" s="1738"/>
      <c r="X76" s="1738"/>
      <c r="Y76" s="1738"/>
      <c r="Z76" s="1736"/>
      <c r="AA76" s="1736"/>
      <c r="AB76" s="1736"/>
      <c r="AC76" s="1736"/>
      <c r="AD76" s="1736"/>
      <c r="AE76" s="1736"/>
      <c r="AF76" s="1736"/>
      <c r="AG76" s="1736"/>
      <c r="AH76" s="1736"/>
      <c r="AI76" s="1736"/>
      <c r="AJ76" s="1736"/>
      <c r="AK76" s="1736"/>
      <c r="AL76" s="1736"/>
      <c r="AM76" s="1736"/>
      <c r="AN76" s="1736"/>
      <c r="AO76" s="1736"/>
      <c r="AP76" s="1736"/>
      <c r="AQ76" s="1736"/>
      <c r="AR76" s="1736"/>
      <c r="AS76" s="1736"/>
      <c r="AT76" s="1736"/>
      <c r="AU76" s="1736"/>
      <c r="AV76" s="1736"/>
      <c r="AW76" s="1736"/>
      <c r="AX76" s="1736"/>
      <c r="AY76" s="1736"/>
      <c r="AZ76" s="1736"/>
      <c r="BA76" s="1736"/>
      <c r="BB76" s="1736"/>
      <c r="BC76" s="1736"/>
      <c r="BD76" s="1736"/>
      <c r="BE76" s="1736"/>
      <c r="BF76" s="1736"/>
      <c r="BG76" s="1736"/>
      <c r="BH76" s="1736"/>
      <c r="BI76" s="1736"/>
      <c r="BJ76" s="1736"/>
      <c r="BK76" s="1736"/>
      <c r="BL76" s="1736"/>
      <c r="BM76" s="1736"/>
      <c r="BN76" s="1736"/>
      <c r="BO76" s="1736"/>
      <c r="BP76" s="1736"/>
      <c r="BQ76" s="1736"/>
      <c r="BR76" s="1736"/>
      <c r="BS76" s="1736"/>
      <c r="BT76" s="1736"/>
      <c r="BU76" s="1736"/>
    </row>
    <row r="77" spans="1:73" ht="15" customHeight="1" x14ac:dyDescent="0.25">
      <c r="A77" s="2058" t="s">
        <v>72</v>
      </c>
      <c r="B77" s="2059"/>
      <c r="C77" s="1825" t="s">
        <v>35</v>
      </c>
      <c r="D77" s="1736"/>
      <c r="E77" s="1750"/>
      <c r="F77" s="1736"/>
      <c r="G77" s="1738"/>
      <c r="H77" s="1736"/>
      <c r="I77" s="1736"/>
      <c r="J77" s="1736"/>
      <c r="K77" s="1760"/>
      <c r="L77" s="1760"/>
      <c r="M77" s="1760"/>
      <c r="N77" s="1760"/>
      <c r="O77" s="1760"/>
      <c r="P77" s="1736"/>
      <c r="Q77" s="1736"/>
      <c r="R77" s="1738"/>
      <c r="S77" s="1738"/>
      <c r="T77" s="1738"/>
      <c r="U77" s="1738"/>
      <c r="V77" s="1738"/>
      <c r="W77" s="1738"/>
      <c r="X77" s="1736"/>
      <c r="Y77" s="1736"/>
      <c r="Z77" s="1736"/>
      <c r="AA77" s="1736"/>
      <c r="AB77" s="1736"/>
      <c r="AC77" s="1736"/>
      <c r="AD77" s="1736"/>
      <c r="AE77" s="1736"/>
      <c r="AF77" s="1739"/>
      <c r="AG77" s="1739"/>
      <c r="AH77" s="1739"/>
      <c r="AI77" s="1739"/>
      <c r="AJ77" s="1739"/>
      <c r="AK77" s="1739"/>
      <c r="AL77" s="1736"/>
      <c r="AM77" s="1736"/>
      <c r="AN77" s="1736"/>
      <c r="AO77" s="1736"/>
      <c r="AP77" s="1736"/>
      <c r="AQ77" s="1736"/>
      <c r="AR77" s="1736"/>
      <c r="AS77" s="1736"/>
      <c r="AT77" s="1736"/>
      <c r="AU77" s="1736"/>
      <c r="AV77" s="1736"/>
      <c r="AW77" s="1736"/>
      <c r="AX77" s="1739"/>
      <c r="AY77" s="1739"/>
      <c r="AZ77" s="1739"/>
      <c r="BA77" s="1739"/>
      <c r="BB77" s="1739"/>
      <c r="BC77" s="1739"/>
      <c r="BD77" s="1739"/>
      <c r="BE77" s="1739"/>
      <c r="BF77" s="1739"/>
      <c r="BG77" s="1739"/>
      <c r="BH77" s="1739"/>
      <c r="BI77" s="1739"/>
      <c r="BJ77" s="1739"/>
      <c r="BK77" s="1739"/>
      <c r="BL77" s="1739"/>
      <c r="BM77" s="1739"/>
      <c r="BN77" s="1739"/>
      <c r="BO77" s="1739"/>
      <c r="BP77" s="1736"/>
      <c r="BQ77" s="1736"/>
      <c r="BR77" s="1736"/>
      <c r="BS77" s="1736"/>
      <c r="BT77" s="1736"/>
      <c r="BU77" s="1736"/>
    </row>
    <row r="78" spans="1:73" ht="33" x14ac:dyDescent="0.25">
      <c r="A78" s="2066" t="s">
        <v>80</v>
      </c>
      <c r="B78" s="1855" t="s">
        <v>81</v>
      </c>
      <c r="C78" s="1864"/>
      <c r="D78" s="1736"/>
      <c r="E78" s="1750"/>
      <c r="F78" s="1736"/>
      <c r="G78" s="1738"/>
      <c r="H78" s="1736"/>
      <c r="I78" s="1736"/>
      <c r="J78" s="1736"/>
      <c r="K78" s="1760"/>
      <c r="L78" s="1760"/>
      <c r="M78" s="1760"/>
      <c r="N78" s="1760"/>
      <c r="O78" s="1760"/>
      <c r="P78" s="1736"/>
      <c r="Q78" s="1736"/>
      <c r="R78" s="1738"/>
      <c r="S78" s="1738"/>
      <c r="T78" s="1738"/>
      <c r="U78" s="1738"/>
      <c r="V78" s="1738"/>
      <c r="W78" s="1738"/>
      <c r="X78" s="1736"/>
      <c r="Y78" s="1736"/>
      <c r="Z78" s="1736"/>
      <c r="AA78" s="1736"/>
      <c r="AB78" s="1736"/>
      <c r="AC78" s="1736"/>
      <c r="AD78" s="1736"/>
      <c r="AE78" s="1736"/>
      <c r="AF78" s="1739"/>
      <c r="AG78" s="1739"/>
      <c r="AH78" s="1739"/>
      <c r="AI78" s="1739"/>
      <c r="AJ78" s="1739"/>
      <c r="AK78" s="1739"/>
      <c r="AL78" s="1736"/>
      <c r="AM78" s="1736"/>
      <c r="AN78" s="1736"/>
      <c r="AO78" s="1736"/>
      <c r="AP78" s="1736"/>
      <c r="AQ78" s="1736"/>
      <c r="AR78" s="1736"/>
      <c r="AS78" s="1736"/>
      <c r="AT78" s="1736"/>
      <c r="AU78" s="1736"/>
      <c r="AV78" s="1736"/>
      <c r="AW78" s="1736"/>
      <c r="AX78" s="1739"/>
      <c r="AY78" s="1739"/>
      <c r="AZ78" s="1739"/>
      <c r="BA78" s="1739"/>
      <c r="BB78" s="1739"/>
      <c r="BC78" s="1739"/>
      <c r="BD78" s="1739"/>
      <c r="BE78" s="1739"/>
      <c r="BF78" s="1739"/>
      <c r="BG78" s="1739"/>
      <c r="BH78" s="1739"/>
      <c r="BI78" s="1739"/>
      <c r="BJ78" s="1739"/>
      <c r="BK78" s="1739"/>
      <c r="BL78" s="1739"/>
      <c r="BM78" s="1739"/>
      <c r="BN78" s="1739"/>
      <c r="BO78" s="1739"/>
      <c r="BP78" s="1736"/>
      <c r="BQ78" s="1736"/>
      <c r="BR78" s="1736"/>
      <c r="BS78" s="1736"/>
      <c r="BT78" s="1736"/>
      <c r="BU78" s="1736"/>
    </row>
    <row r="79" spans="1:73" ht="33" x14ac:dyDescent="0.25">
      <c r="A79" s="2067"/>
      <c r="B79" s="1856" t="s">
        <v>82</v>
      </c>
      <c r="C79" s="1867"/>
      <c r="D79" s="1736"/>
      <c r="E79" s="1750"/>
      <c r="F79" s="1736"/>
      <c r="G79" s="1738"/>
      <c r="H79" s="1736"/>
      <c r="I79" s="1736"/>
      <c r="J79" s="1736"/>
      <c r="K79" s="1760"/>
      <c r="L79" s="1760"/>
      <c r="M79" s="1760"/>
      <c r="N79" s="1760"/>
      <c r="O79" s="1760"/>
      <c r="P79" s="1736"/>
      <c r="Q79" s="1736"/>
      <c r="R79" s="1738"/>
      <c r="S79" s="1738"/>
      <c r="T79" s="1738"/>
      <c r="U79" s="1738"/>
      <c r="V79" s="1738"/>
      <c r="W79" s="1738"/>
      <c r="X79" s="1736"/>
      <c r="Y79" s="1736"/>
      <c r="Z79" s="1736"/>
      <c r="AA79" s="1736"/>
      <c r="AB79" s="1736"/>
      <c r="AC79" s="1736"/>
      <c r="AD79" s="1736"/>
      <c r="AE79" s="1736"/>
      <c r="AF79" s="1739"/>
      <c r="AG79" s="1739"/>
      <c r="AH79" s="1739"/>
      <c r="AI79" s="1739"/>
      <c r="AJ79" s="1739"/>
      <c r="AK79" s="1739"/>
      <c r="AL79" s="1736"/>
      <c r="AM79" s="1736"/>
      <c r="AN79" s="1736"/>
      <c r="AO79" s="1736"/>
      <c r="AP79" s="1736"/>
      <c r="AQ79" s="1736"/>
      <c r="AR79" s="1736"/>
      <c r="AS79" s="1736"/>
      <c r="AT79" s="1736"/>
      <c r="AU79" s="1736"/>
      <c r="AV79" s="1736"/>
      <c r="AW79" s="1736"/>
      <c r="AX79" s="1739"/>
      <c r="AY79" s="1739"/>
      <c r="AZ79" s="1739"/>
      <c r="BA79" s="1739"/>
      <c r="BB79" s="1739"/>
      <c r="BC79" s="1739"/>
      <c r="BD79" s="1739"/>
      <c r="BE79" s="1739"/>
      <c r="BF79" s="1739"/>
      <c r="BG79" s="1739"/>
      <c r="BH79" s="1739"/>
      <c r="BI79" s="1739"/>
      <c r="BJ79" s="1739"/>
      <c r="BK79" s="1739"/>
      <c r="BL79" s="1739"/>
      <c r="BM79" s="1739"/>
      <c r="BN79" s="1739"/>
      <c r="BO79" s="1739"/>
      <c r="BP79" s="1736"/>
      <c r="BQ79" s="1736"/>
      <c r="BR79" s="1736"/>
      <c r="BS79" s="1736"/>
      <c r="BT79" s="1736"/>
      <c r="BU79" s="1736"/>
    </row>
    <row r="80" spans="1:73" x14ac:dyDescent="0.25">
      <c r="A80" s="1785" t="s">
        <v>83</v>
      </c>
      <c r="B80" s="1785"/>
      <c r="C80" s="1857"/>
      <c r="D80" s="1857"/>
      <c r="E80" s="1857"/>
      <c r="F80" s="1857"/>
      <c r="G80" s="1857"/>
      <c r="H80" s="1857"/>
      <c r="I80" s="1744"/>
      <c r="J80" s="1744"/>
      <c r="K80" s="1744"/>
      <c r="L80" s="1744"/>
      <c r="M80" s="1744"/>
      <c r="N80" s="1744"/>
      <c r="O80" s="1742"/>
      <c r="P80" s="1742"/>
      <c r="Q80" s="1742"/>
      <c r="R80" s="1742"/>
      <c r="S80" s="1742"/>
      <c r="T80" s="1742"/>
      <c r="U80" s="1742"/>
      <c r="V80" s="1742"/>
      <c r="W80" s="1742"/>
      <c r="X80" s="1742"/>
      <c r="Y80" s="1742"/>
      <c r="Z80" s="1742"/>
      <c r="AA80" s="1742"/>
      <c r="AB80" s="1742"/>
      <c r="AC80" s="1742"/>
      <c r="AD80" s="1742"/>
      <c r="AE80" s="1742"/>
      <c r="AF80" s="1742"/>
      <c r="AG80" s="1742"/>
      <c r="AH80" s="1742"/>
      <c r="AI80" s="1742"/>
      <c r="AJ80" s="1742"/>
      <c r="AK80" s="1742"/>
      <c r="AL80" s="1742"/>
      <c r="AM80" s="1742"/>
      <c r="AN80" s="1742"/>
      <c r="AO80" s="1742"/>
      <c r="AP80" s="1742"/>
      <c r="AQ80" s="1742"/>
      <c r="AR80" s="1742"/>
      <c r="AS80" s="1742"/>
      <c r="AT80" s="1742"/>
      <c r="AU80" s="1742"/>
      <c r="AV80" s="1742"/>
      <c r="AW80" s="1742"/>
      <c r="AX80" s="1742"/>
      <c r="AY80" s="1742"/>
      <c r="AZ80" s="1742"/>
      <c r="BA80" s="1742"/>
      <c r="BB80" s="1742"/>
      <c r="BC80" s="1742"/>
      <c r="BD80" s="1742"/>
      <c r="BE80" s="1742"/>
      <c r="BF80" s="1742"/>
      <c r="BG80" s="1742"/>
      <c r="BH80" s="1742"/>
      <c r="BI80" s="1742"/>
      <c r="BJ80" s="1742"/>
      <c r="BK80" s="1742"/>
      <c r="BL80" s="1742"/>
      <c r="BM80" s="1742"/>
      <c r="BN80" s="1742"/>
      <c r="BO80" s="1742"/>
      <c r="BP80" s="1742"/>
      <c r="BQ80" s="1742"/>
      <c r="BR80" s="1742"/>
      <c r="BS80" s="1742"/>
      <c r="BT80" s="1742"/>
      <c r="BU80" s="1742"/>
    </row>
    <row r="81" spans="1:73" x14ac:dyDescent="0.25">
      <c r="A81" s="2072" t="s">
        <v>84</v>
      </c>
      <c r="B81" s="2074" t="s">
        <v>85</v>
      </c>
      <c r="C81" s="1741"/>
      <c r="D81" s="1766"/>
      <c r="E81" s="1742"/>
      <c r="F81" s="1741"/>
      <c r="G81" s="1741"/>
      <c r="H81" s="1742"/>
      <c r="I81" s="1742"/>
      <c r="J81" s="1742"/>
      <c r="K81" s="1742"/>
      <c r="L81" s="1742"/>
      <c r="M81" s="1742"/>
      <c r="N81" s="1742"/>
      <c r="O81" s="1742"/>
      <c r="P81" s="1742"/>
      <c r="Q81" s="1742"/>
      <c r="R81" s="1742"/>
      <c r="S81" s="1742"/>
      <c r="T81" s="1742"/>
      <c r="U81" s="1742"/>
      <c r="V81" s="1742"/>
      <c r="W81" s="1742"/>
      <c r="X81" s="1742"/>
      <c r="Y81" s="1742"/>
      <c r="Z81" s="1742"/>
      <c r="AA81" s="1742"/>
      <c r="AB81" s="1742"/>
      <c r="AC81" s="1742"/>
      <c r="AD81" s="1742"/>
      <c r="AE81" s="1742"/>
      <c r="AF81" s="1843"/>
      <c r="AG81" s="1843"/>
      <c r="AH81" s="1843"/>
      <c r="AI81" s="1843"/>
      <c r="AJ81" s="1843"/>
      <c r="AK81" s="1843"/>
      <c r="AL81" s="1758"/>
      <c r="AM81" s="1758"/>
      <c r="AN81" s="1758"/>
      <c r="AO81" s="1758"/>
      <c r="AP81" s="1758"/>
      <c r="AQ81" s="1758"/>
      <c r="AR81" s="1758"/>
      <c r="AS81" s="1758"/>
      <c r="AT81" s="1758"/>
      <c r="AU81" s="1758"/>
      <c r="AV81" s="1758"/>
      <c r="AW81" s="1758"/>
      <c r="AX81" s="1758"/>
      <c r="AY81" s="1758"/>
      <c r="AZ81" s="1758"/>
      <c r="BA81" s="1758"/>
      <c r="BB81" s="1758"/>
      <c r="BC81" s="1758"/>
      <c r="BD81" s="1758"/>
      <c r="BE81" s="1758"/>
      <c r="BF81" s="1758"/>
      <c r="BG81" s="1758"/>
      <c r="BH81" s="1758"/>
      <c r="BI81" s="1758"/>
      <c r="BJ81" s="1758"/>
      <c r="BK81" s="1758"/>
      <c r="BL81" s="1758"/>
      <c r="BM81" s="1758"/>
      <c r="BN81" s="1758"/>
      <c r="BO81" s="1758"/>
      <c r="BP81" s="1758"/>
      <c r="BQ81" s="1758"/>
      <c r="BR81" s="1758"/>
      <c r="BS81" s="1758"/>
      <c r="BT81" s="1758"/>
      <c r="BU81" s="1758"/>
    </row>
    <row r="82" spans="1:73" x14ac:dyDescent="0.25">
      <c r="A82" s="2073"/>
      <c r="B82" s="2075"/>
      <c r="C82" s="1741"/>
      <c r="D82" s="1766"/>
      <c r="E82" s="1742"/>
      <c r="F82" s="1741"/>
      <c r="G82" s="1741"/>
      <c r="H82" s="1742"/>
      <c r="I82" s="1742"/>
      <c r="J82" s="1742"/>
      <c r="K82" s="1742"/>
      <c r="L82" s="1742"/>
      <c r="M82" s="1742"/>
      <c r="N82" s="1742"/>
      <c r="O82" s="1742"/>
      <c r="P82" s="1742"/>
      <c r="Q82" s="1742"/>
      <c r="R82" s="1742"/>
      <c r="S82" s="1742"/>
      <c r="T82" s="1742"/>
      <c r="U82" s="1742"/>
      <c r="V82" s="1742"/>
      <c r="W82" s="1742"/>
      <c r="X82" s="1742"/>
      <c r="Y82" s="1742"/>
      <c r="Z82" s="1742"/>
      <c r="AA82" s="1742"/>
      <c r="AB82" s="1742"/>
      <c r="AC82" s="1742"/>
      <c r="AD82" s="1742"/>
      <c r="AE82" s="1742"/>
      <c r="AF82" s="1843"/>
      <c r="AG82" s="1843"/>
      <c r="AH82" s="1843"/>
      <c r="AI82" s="1843"/>
      <c r="AJ82" s="1843"/>
      <c r="AK82" s="1843"/>
      <c r="AL82" s="1758"/>
      <c r="AM82" s="1758"/>
      <c r="AN82" s="1758"/>
      <c r="AO82" s="1758"/>
      <c r="AP82" s="1758"/>
      <c r="AQ82" s="1758"/>
      <c r="AR82" s="1758"/>
      <c r="AS82" s="1758"/>
      <c r="AT82" s="1758"/>
      <c r="AU82" s="1758"/>
      <c r="AV82" s="1758"/>
      <c r="AW82" s="1758"/>
      <c r="AX82" s="1758"/>
      <c r="AY82" s="1758"/>
      <c r="AZ82" s="1758"/>
      <c r="BA82" s="1758"/>
      <c r="BB82" s="1758"/>
      <c r="BC82" s="1758"/>
      <c r="BD82" s="1758"/>
      <c r="BE82" s="1758"/>
      <c r="BF82" s="1758"/>
      <c r="BG82" s="1758"/>
      <c r="BH82" s="1758"/>
      <c r="BI82" s="1758"/>
      <c r="BJ82" s="1758"/>
      <c r="BK82" s="1758"/>
      <c r="BL82" s="1758"/>
      <c r="BM82" s="1758"/>
      <c r="BN82" s="1758"/>
      <c r="BO82" s="1758"/>
      <c r="BP82" s="1758"/>
      <c r="BQ82" s="1758"/>
      <c r="BR82" s="1758"/>
      <c r="BS82" s="1758"/>
      <c r="BT82" s="1758"/>
      <c r="BU82" s="1758"/>
    </row>
    <row r="83" spans="1:73" ht="22.5" x14ac:dyDescent="0.25">
      <c r="A83" s="1858" t="s">
        <v>86</v>
      </c>
      <c r="B83" s="1864"/>
      <c r="C83" s="1741"/>
      <c r="D83" s="1741"/>
      <c r="E83" s="1741"/>
      <c r="F83" s="1741"/>
      <c r="G83" s="1741"/>
      <c r="H83" s="1742"/>
      <c r="I83" s="1742"/>
      <c r="J83" s="1742"/>
      <c r="K83" s="1742"/>
      <c r="L83" s="1742"/>
      <c r="M83" s="1742"/>
      <c r="N83" s="1742"/>
      <c r="O83" s="1742"/>
      <c r="P83" s="1742"/>
      <c r="Q83" s="1742"/>
      <c r="R83" s="1742"/>
      <c r="S83" s="1742"/>
      <c r="T83" s="1742"/>
      <c r="U83" s="1742"/>
      <c r="V83" s="1742"/>
      <c r="W83" s="1742"/>
      <c r="X83" s="1742"/>
      <c r="Y83" s="1742"/>
      <c r="Z83" s="1742"/>
      <c r="AA83" s="1742"/>
      <c r="AB83" s="1742"/>
      <c r="AC83" s="1742"/>
      <c r="AD83" s="1742"/>
      <c r="AE83" s="1742"/>
      <c r="AF83" s="1843"/>
      <c r="AG83" s="1843"/>
      <c r="AH83" s="1843"/>
      <c r="AI83" s="1843"/>
      <c r="AJ83" s="1843"/>
      <c r="AK83" s="1843"/>
      <c r="AL83" s="1758"/>
      <c r="AM83" s="1758"/>
      <c r="AN83" s="1758"/>
      <c r="AO83" s="1758"/>
      <c r="AP83" s="1758"/>
      <c r="AQ83" s="1758"/>
      <c r="AR83" s="1758"/>
      <c r="AS83" s="1758"/>
      <c r="AT83" s="1758"/>
      <c r="AU83" s="1758"/>
      <c r="AV83" s="1758"/>
      <c r="AW83" s="1758"/>
      <c r="AX83" s="1758"/>
      <c r="AY83" s="1758"/>
      <c r="AZ83" s="1758"/>
      <c r="BA83" s="1758"/>
      <c r="BB83" s="1758"/>
      <c r="BC83" s="1758"/>
      <c r="BD83" s="1758"/>
      <c r="BE83" s="1758"/>
      <c r="BF83" s="1758"/>
      <c r="BG83" s="1758"/>
      <c r="BH83" s="1758"/>
      <c r="BI83" s="1758"/>
      <c r="BJ83" s="1758"/>
      <c r="BK83" s="1758"/>
      <c r="BL83" s="1758"/>
      <c r="BM83" s="1758"/>
      <c r="BN83" s="1758"/>
      <c r="BO83" s="1758"/>
      <c r="BP83" s="1758"/>
      <c r="BQ83" s="1758"/>
      <c r="BR83" s="1758"/>
      <c r="BS83" s="1758"/>
      <c r="BT83" s="1758"/>
      <c r="BU83" s="1758"/>
    </row>
    <row r="84" spans="1:73" x14ac:dyDescent="0.25">
      <c r="A84" s="1826" t="s">
        <v>87</v>
      </c>
      <c r="B84" s="1870"/>
      <c r="C84" s="1741"/>
      <c r="D84" s="1741"/>
      <c r="E84" s="1741"/>
      <c r="F84" s="1741"/>
      <c r="G84" s="1741"/>
      <c r="H84" s="1742"/>
      <c r="I84" s="1742"/>
      <c r="J84" s="1742"/>
      <c r="K84" s="1742"/>
      <c r="L84" s="1742"/>
      <c r="M84" s="1742"/>
      <c r="N84" s="1742"/>
      <c r="O84" s="1742"/>
      <c r="P84" s="1742"/>
      <c r="Q84" s="1742"/>
      <c r="R84" s="1742"/>
      <c r="S84" s="1742"/>
      <c r="T84" s="1742"/>
      <c r="U84" s="1742"/>
      <c r="V84" s="1742"/>
      <c r="W84" s="1742"/>
      <c r="X84" s="1742"/>
      <c r="Y84" s="1742"/>
      <c r="Z84" s="1742"/>
      <c r="AA84" s="1742"/>
      <c r="AB84" s="1742"/>
      <c r="AC84" s="1742"/>
      <c r="AD84" s="1742"/>
      <c r="AE84" s="1742"/>
      <c r="AF84" s="1843"/>
      <c r="AG84" s="1843"/>
      <c r="AH84" s="1843"/>
      <c r="AI84" s="1843"/>
      <c r="AJ84" s="1843"/>
      <c r="AK84" s="1843"/>
      <c r="AL84" s="1758"/>
      <c r="AM84" s="1758"/>
      <c r="AN84" s="1758"/>
      <c r="AO84" s="1758"/>
      <c r="AP84" s="1758"/>
      <c r="AQ84" s="1758"/>
      <c r="AR84" s="1758"/>
      <c r="AS84" s="1758"/>
      <c r="AT84" s="1758"/>
      <c r="AU84" s="1758"/>
      <c r="AV84" s="1758"/>
      <c r="AW84" s="1758"/>
      <c r="AX84" s="1758"/>
      <c r="AY84" s="1758"/>
      <c r="AZ84" s="1758"/>
      <c r="BA84" s="1758"/>
      <c r="BB84" s="1758"/>
      <c r="BC84" s="1758"/>
      <c r="BD84" s="1758"/>
      <c r="BE84" s="1758"/>
      <c r="BF84" s="1758"/>
      <c r="BG84" s="1758"/>
      <c r="BH84" s="1758"/>
      <c r="BI84" s="1758"/>
      <c r="BJ84" s="1758"/>
      <c r="BK84" s="1758"/>
      <c r="BL84" s="1758"/>
      <c r="BM84" s="1758"/>
      <c r="BN84" s="1758"/>
      <c r="BO84" s="1758"/>
      <c r="BP84" s="1758"/>
      <c r="BQ84" s="1758"/>
      <c r="BR84" s="1758"/>
      <c r="BS84" s="1758"/>
      <c r="BT84" s="1758"/>
      <c r="BU84" s="1758"/>
    </row>
    <row r="85" spans="1:73" ht="15" customHeight="1" x14ac:dyDescent="0.25">
      <c r="A85" s="1826" t="s">
        <v>88</v>
      </c>
      <c r="B85" s="1870"/>
      <c r="C85" s="1741"/>
      <c r="D85" s="1741"/>
      <c r="E85" s="1741"/>
      <c r="F85" s="1741"/>
      <c r="G85" s="1741"/>
      <c r="H85" s="1742"/>
      <c r="I85" s="1742"/>
      <c r="J85" s="1742"/>
      <c r="K85" s="1742"/>
      <c r="L85" s="1742"/>
      <c r="M85" s="1742"/>
      <c r="N85" s="1742"/>
      <c r="O85" s="1742"/>
      <c r="P85" s="1742"/>
      <c r="Q85" s="1742"/>
      <c r="R85" s="1742"/>
      <c r="S85" s="1742"/>
      <c r="T85" s="1742"/>
      <c r="U85" s="1742"/>
      <c r="V85" s="1742"/>
      <c r="W85" s="1742"/>
      <c r="X85" s="1742"/>
      <c r="Y85" s="1742"/>
      <c r="Z85" s="1742"/>
      <c r="AA85" s="1742"/>
      <c r="AB85" s="1742"/>
      <c r="AC85" s="1742"/>
      <c r="AD85" s="1742"/>
      <c r="AE85" s="1742"/>
      <c r="AF85" s="1843"/>
      <c r="AG85" s="1843"/>
      <c r="AH85" s="1843"/>
      <c r="AI85" s="1843"/>
      <c r="AJ85" s="1843"/>
      <c r="AK85" s="1843"/>
      <c r="AL85" s="1758"/>
      <c r="AM85" s="1758"/>
      <c r="AN85" s="1758"/>
      <c r="AO85" s="1758"/>
      <c r="AP85" s="1758"/>
      <c r="AQ85" s="1758"/>
      <c r="AR85" s="1758"/>
      <c r="AS85" s="1758"/>
      <c r="AT85" s="1758"/>
      <c r="AU85" s="1758"/>
      <c r="AV85" s="1758"/>
      <c r="AW85" s="1758"/>
      <c r="AX85" s="1758"/>
      <c r="AY85" s="1758"/>
      <c r="AZ85" s="1758"/>
      <c r="BA85" s="1758"/>
      <c r="BB85" s="1758"/>
      <c r="BC85" s="1758"/>
      <c r="BD85" s="1758"/>
      <c r="BE85" s="1758"/>
      <c r="BF85" s="1758"/>
      <c r="BG85" s="1758"/>
      <c r="BH85" s="1758"/>
      <c r="BI85" s="1758"/>
      <c r="BJ85" s="1758"/>
      <c r="BK85" s="1758"/>
      <c r="BL85" s="1758"/>
      <c r="BM85" s="1758"/>
      <c r="BN85" s="1758"/>
      <c r="BO85" s="1758"/>
      <c r="BP85" s="1758"/>
      <c r="BQ85" s="1758"/>
      <c r="BR85" s="1758"/>
      <c r="BS85" s="1758"/>
      <c r="BT85" s="1758"/>
      <c r="BU85" s="1758"/>
    </row>
    <row r="86" spans="1:73" ht="43.5" x14ac:dyDescent="0.25">
      <c r="A86" s="1826" t="s">
        <v>89</v>
      </c>
      <c r="B86" s="1870"/>
      <c r="C86" s="1741"/>
      <c r="D86" s="1741"/>
      <c r="E86" s="1741"/>
      <c r="F86" s="1741"/>
      <c r="G86" s="1741"/>
      <c r="H86" s="1742"/>
      <c r="I86" s="1742"/>
      <c r="J86" s="1742"/>
      <c r="K86" s="1742"/>
      <c r="L86" s="1742"/>
      <c r="M86" s="1742"/>
      <c r="N86" s="1742"/>
      <c r="O86" s="1742"/>
      <c r="P86" s="1742"/>
      <c r="Q86" s="1742"/>
      <c r="R86" s="1742"/>
      <c r="S86" s="1742"/>
      <c r="T86" s="1742"/>
      <c r="U86" s="1742"/>
      <c r="V86" s="1742"/>
      <c r="W86" s="1742"/>
      <c r="X86" s="1742"/>
      <c r="Y86" s="1742"/>
      <c r="Z86" s="1742"/>
      <c r="AA86" s="1742"/>
      <c r="AB86" s="1742"/>
      <c r="AC86" s="1742"/>
      <c r="AD86" s="1742"/>
      <c r="AE86" s="1742"/>
      <c r="AF86" s="1843"/>
      <c r="AG86" s="1843"/>
      <c r="AH86" s="1843"/>
      <c r="AI86" s="1843"/>
      <c r="AJ86" s="1843"/>
      <c r="AK86" s="1843"/>
      <c r="AL86" s="1758"/>
      <c r="AM86" s="1758"/>
      <c r="AN86" s="1758"/>
      <c r="AO86" s="1758"/>
      <c r="AP86" s="1758"/>
      <c r="AQ86" s="1758"/>
      <c r="AR86" s="1758"/>
      <c r="AS86" s="1758"/>
      <c r="AT86" s="1758"/>
      <c r="AU86" s="1758"/>
      <c r="AV86" s="1758"/>
      <c r="AW86" s="1758"/>
      <c r="AX86" s="1758"/>
      <c r="AY86" s="1758"/>
      <c r="AZ86" s="1758"/>
      <c r="BA86" s="1758"/>
      <c r="BB86" s="1758"/>
      <c r="BC86" s="1758"/>
      <c r="BD86" s="1758"/>
      <c r="BE86" s="1758"/>
      <c r="BF86" s="1758"/>
      <c r="BG86" s="1758"/>
      <c r="BH86" s="1758"/>
      <c r="BI86" s="1758"/>
      <c r="BJ86" s="1758"/>
      <c r="BK86" s="1758"/>
      <c r="BL86" s="1758"/>
      <c r="BM86" s="1758"/>
      <c r="BN86" s="1758"/>
      <c r="BO86" s="1758"/>
      <c r="BP86" s="1758"/>
      <c r="BQ86" s="1758"/>
      <c r="BR86" s="1758"/>
      <c r="BS86" s="1758"/>
      <c r="BT86" s="1758"/>
      <c r="BU86" s="1758"/>
    </row>
    <row r="87" spans="1:73" ht="15" customHeight="1" x14ac:dyDescent="0.25">
      <c r="A87" s="1826" t="s">
        <v>90</v>
      </c>
      <c r="B87" s="1870"/>
      <c r="C87" s="1741"/>
      <c r="D87" s="1741"/>
      <c r="E87" s="1741"/>
      <c r="F87" s="1742"/>
      <c r="G87" s="1742"/>
      <c r="H87" s="1742"/>
      <c r="I87" s="1742"/>
      <c r="J87" s="1742"/>
      <c r="K87" s="1742"/>
      <c r="L87" s="1742"/>
      <c r="M87" s="1742"/>
      <c r="N87" s="1742"/>
      <c r="O87" s="1742"/>
      <c r="P87" s="1742"/>
      <c r="Q87" s="1742"/>
      <c r="R87" s="1742"/>
      <c r="S87" s="1742"/>
      <c r="T87" s="1742"/>
      <c r="U87" s="1742"/>
      <c r="V87" s="1742"/>
      <c r="W87" s="1742"/>
      <c r="X87" s="1742"/>
      <c r="Y87" s="1742"/>
      <c r="Z87" s="1742"/>
      <c r="AA87" s="1742"/>
      <c r="AB87" s="1742"/>
      <c r="AC87" s="1742"/>
      <c r="AD87" s="1742"/>
      <c r="AE87" s="1742"/>
      <c r="AF87" s="1843"/>
      <c r="AG87" s="1843"/>
      <c r="AH87" s="1843"/>
      <c r="AI87" s="1843"/>
      <c r="AJ87" s="1843"/>
      <c r="AK87" s="1843"/>
      <c r="AL87" s="1758"/>
      <c r="AM87" s="1758"/>
      <c r="AN87" s="1758"/>
      <c r="AO87" s="1758"/>
      <c r="AP87" s="1758"/>
      <c r="AQ87" s="1758"/>
      <c r="AR87" s="1758"/>
      <c r="AS87" s="1758"/>
      <c r="AT87" s="1758"/>
      <c r="AU87" s="1758"/>
      <c r="AV87" s="1758"/>
      <c r="AW87" s="1758"/>
      <c r="AX87" s="1758"/>
      <c r="AY87" s="1758"/>
      <c r="AZ87" s="1758"/>
      <c r="BA87" s="1758"/>
      <c r="BB87" s="1758"/>
      <c r="BC87" s="1758"/>
      <c r="BD87" s="1758"/>
      <c r="BE87" s="1758"/>
      <c r="BF87" s="1758"/>
      <c r="BG87" s="1758"/>
      <c r="BH87" s="1758"/>
      <c r="BI87" s="1758"/>
      <c r="BJ87" s="1758"/>
      <c r="BK87" s="1758"/>
      <c r="BL87" s="1758"/>
      <c r="BM87" s="1758"/>
      <c r="BN87" s="1758"/>
      <c r="BO87" s="1758"/>
      <c r="BP87" s="1758"/>
      <c r="BQ87" s="1758"/>
      <c r="BR87" s="1758"/>
      <c r="BS87" s="1758"/>
      <c r="BT87" s="1758"/>
      <c r="BU87" s="1758"/>
    </row>
    <row r="88" spans="1:73" ht="15" customHeight="1" x14ac:dyDescent="0.25">
      <c r="A88" s="1827" t="s">
        <v>91</v>
      </c>
      <c r="B88" s="1865"/>
      <c r="C88" s="1741"/>
      <c r="D88" s="1741"/>
      <c r="E88" s="1741"/>
      <c r="F88" s="1742"/>
      <c r="G88" s="1742"/>
      <c r="H88" s="1742"/>
      <c r="I88" s="1742"/>
      <c r="J88" s="1742"/>
      <c r="K88" s="1742"/>
      <c r="L88" s="1742"/>
      <c r="M88" s="1742"/>
      <c r="N88" s="1742"/>
      <c r="O88" s="1742"/>
      <c r="P88" s="1742"/>
      <c r="Q88" s="1742"/>
      <c r="R88" s="1742"/>
      <c r="S88" s="1742"/>
      <c r="T88" s="1742"/>
      <c r="U88" s="1742"/>
      <c r="V88" s="1742"/>
      <c r="W88" s="1742"/>
      <c r="X88" s="1742"/>
      <c r="Y88" s="1742"/>
      <c r="Z88" s="1742"/>
      <c r="AA88" s="1742"/>
      <c r="AB88" s="1742"/>
      <c r="AC88" s="1742"/>
      <c r="AD88" s="1742"/>
      <c r="AE88" s="1742"/>
      <c r="AF88" s="1843"/>
      <c r="AG88" s="1843"/>
      <c r="AH88" s="1843"/>
      <c r="AI88" s="1843"/>
      <c r="AJ88" s="1843"/>
      <c r="AK88" s="1843"/>
      <c r="AL88" s="1758"/>
      <c r="AM88" s="1758"/>
      <c r="AN88" s="1758"/>
      <c r="AO88" s="1758"/>
      <c r="AP88" s="1758"/>
      <c r="AQ88" s="1758"/>
      <c r="AR88" s="1758"/>
      <c r="AS88" s="1758"/>
      <c r="AT88" s="1758"/>
      <c r="AU88" s="1758"/>
      <c r="AV88" s="1758"/>
      <c r="AW88" s="1758"/>
      <c r="AX88" s="1758"/>
      <c r="AY88" s="1758"/>
      <c r="AZ88" s="1758"/>
      <c r="BA88" s="1758"/>
      <c r="BB88" s="1758"/>
      <c r="BC88" s="1758"/>
      <c r="BD88" s="1758"/>
      <c r="BE88" s="1758"/>
      <c r="BF88" s="1758"/>
      <c r="BG88" s="1758"/>
      <c r="BH88" s="1758"/>
      <c r="BI88" s="1758"/>
      <c r="BJ88" s="1758"/>
      <c r="BK88" s="1758"/>
      <c r="BL88" s="1758"/>
      <c r="BM88" s="1758"/>
      <c r="BN88" s="1758"/>
      <c r="BO88" s="1758"/>
      <c r="BP88" s="1758"/>
      <c r="BQ88" s="1758"/>
      <c r="BR88" s="1758"/>
      <c r="BS88" s="1758"/>
      <c r="BT88" s="1758"/>
      <c r="BU88" s="1758"/>
    </row>
    <row r="89" spans="1:73" ht="22.5" x14ac:dyDescent="0.25">
      <c r="A89" s="1827" t="s">
        <v>92</v>
      </c>
      <c r="B89" s="1865"/>
      <c r="C89" s="1742"/>
      <c r="D89" s="1742"/>
      <c r="E89" s="1742"/>
      <c r="F89" s="1742"/>
      <c r="G89" s="1742"/>
      <c r="H89" s="1742"/>
      <c r="I89" s="1742"/>
      <c r="J89" s="1742"/>
      <c r="K89" s="1742"/>
      <c r="L89" s="1742"/>
      <c r="M89" s="1742"/>
      <c r="N89" s="1742"/>
      <c r="O89" s="1742"/>
      <c r="P89" s="1742"/>
      <c r="Q89" s="1742"/>
      <c r="R89" s="1742"/>
      <c r="S89" s="1742"/>
      <c r="T89" s="1742"/>
      <c r="U89" s="1742"/>
      <c r="V89" s="1742"/>
      <c r="W89" s="1742"/>
      <c r="X89" s="1742"/>
      <c r="Y89" s="1742"/>
      <c r="Z89" s="1742"/>
      <c r="AA89" s="1742"/>
      <c r="AB89" s="1742"/>
      <c r="AC89" s="1742"/>
      <c r="AD89" s="1742"/>
      <c r="AE89" s="1742"/>
      <c r="AF89" s="1843"/>
      <c r="AG89" s="1843"/>
      <c r="AH89" s="1843"/>
      <c r="AI89" s="1843"/>
      <c r="AJ89" s="1843"/>
      <c r="AK89" s="1843"/>
      <c r="AL89" s="1758"/>
      <c r="AM89" s="1758"/>
      <c r="AN89" s="1758"/>
      <c r="AO89" s="1758"/>
      <c r="AP89" s="1758"/>
      <c r="AQ89" s="1758"/>
      <c r="AR89" s="1758"/>
      <c r="AS89" s="1758"/>
      <c r="AT89" s="1758"/>
      <c r="AU89" s="1758"/>
      <c r="AV89" s="1758"/>
      <c r="AW89" s="1758"/>
      <c r="AX89" s="1758"/>
      <c r="AY89" s="1758"/>
      <c r="AZ89" s="1758"/>
      <c r="BA89" s="1758"/>
      <c r="BB89" s="1758"/>
      <c r="BC89" s="1758"/>
      <c r="BD89" s="1758"/>
      <c r="BE89" s="1758"/>
      <c r="BF89" s="1758"/>
      <c r="BG89" s="1758"/>
      <c r="BH89" s="1758"/>
      <c r="BI89" s="1758"/>
      <c r="BJ89" s="1758"/>
      <c r="BK89" s="1758"/>
      <c r="BL89" s="1758"/>
      <c r="BM89" s="1758"/>
      <c r="BN89" s="1758"/>
      <c r="BO89" s="1758"/>
      <c r="BP89" s="1758"/>
      <c r="BQ89" s="1758"/>
      <c r="BR89" s="1758"/>
      <c r="BS89" s="1758"/>
      <c r="BT89" s="1758"/>
      <c r="BU89" s="1758"/>
    </row>
    <row r="90" spans="1:73" ht="22.5" x14ac:dyDescent="0.25">
      <c r="A90" s="1827" t="s">
        <v>93</v>
      </c>
      <c r="B90" s="1870"/>
      <c r="C90" s="1742"/>
      <c r="D90" s="1742"/>
      <c r="E90" s="1742"/>
      <c r="F90" s="1742"/>
      <c r="G90" s="1742"/>
      <c r="H90" s="1742"/>
      <c r="I90" s="1742"/>
      <c r="J90" s="1742"/>
      <c r="K90" s="1742"/>
      <c r="L90" s="1742"/>
      <c r="M90" s="1742"/>
      <c r="N90" s="1742"/>
      <c r="O90" s="1742"/>
      <c r="P90" s="1742"/>
      <c r="Q90" s="1742"/>
      <c r="R90" s="1742"/>
      <c r="S90" s="1742"/>
      <c r="T90" s="1742"/>
      <c r="U90" s="1742"/>
      <c r="V90" s="1742"/>
      <c r="W90" s="1742"/>
      <c r="X90" s="1742"/>
      <c r="Y90" s="1742"/>
      <c r="Z90" s="1742"/>
      <c r="AA90" s="1742"/>
      <c r="AB90" s="1742"/>
      <c r="AC90" s="1742"/>
      <c r="AD90" s="1742"/>
      <c r="AE90" s="1742"/>
      <c r="AF90" s="1843"/>
      <c r="AG90" s="1843"/>
      <c r="AH90" s="1843"/>
      <c r="AI90" s="1843"/>
      <c r="AJ90" s="1843"/>
      <c r="AK90" s="1843"/>
      <c r="AL90" s="1758"/>
      <c r="AM90" s="1758"/>
      <c r="AN90" s="1758"/>
      <c r="AO90" s="1758"/>
      <c r="AP90" s="1758"/>
      <c r="AQ90" s="1758"/>
      <c r="AR90" s="1758"/>
      <c r="AS90" s="1758"/>
      <c r="AT90" s="1758"/>
      <c r="AU90" s="1758"/>
      <c r="AV90" s="1758"/>
      <c r="AW90" s="1758"/>
      <c r="AX90" s="1758"/>
      <c r="AY90" s="1758"/>
      <c r="AZ90" s="1758"/>
      <c r="BA90" s="1758"/>
      <c r="BB90" s="1758"/>
      <c r="BC90" s="1758"/>
      <c r="BD90" s="1758"/>
      <c r="BE90" s="1758"/>
      <c r="BF90" s="1758"/>
      <c r="BG90" s="1758"/>
      <c r="BH90" s="1758"/>
      <c r="BI90" s="1758"/>
      <c r="BJ90" s="1758"/>
      <c r="BK90" s="1758"/>
      <c r="BL90" s="1758"/>
      <c r="BM90" s="1758"/>
      <c r="BN90" s="1758"/>
      <c r="BO90" s="1758"/>
      <c r="BP90" s="1758"/>
      <c r="BQ90" s="1758"/>
      <c r="BR90" s="1758"/>
      <c r="BS90" s="1758"/>
      <c r="BT90" s="1758"/>
      <c r="BU90" s="1758"/>
    </row>
    <row r="91" spans="1:73" ht="33" x14ac:dyDescent="0.25">
      <c r="A91" s="1827" t="s">
        <v>94</v>
      </c>
      <c r="B91" s="1865"/>
      <c r="C91" s="1742"/>
      <c r="D91" s="1742"/>
      <c r="E91" s="1742"/>
      <c r="F91" s="1742"/>
      <c r="G91" s="1742"/>
      <c r="H91" s="1742"/>
      <c r="I91" s="1742"/>
      <c r="J91" s="1742"/>
      <c r="K91" s="1742"/>
      <c r="L91" s="1742"/>
      <c r="M91" s="1742"/>
      <c r="N91" s="1742"/>
      <c r="O91" s="1742"/>
      <c r="P91" s="1742"/>
      <c r="Q91" s="1742"/>
      <c r="R91" s="1742"/>
      <c r="S91" s="1742"/>
      <c r="T91" s="1742"/>
      <c r="U91" s="1742"/>
      <c r="V91" s="1742"/>
      <c r="W91" s="1742"/>
      <c r="X91" s="1742"/>
      <c r="Y91" s="1742"/>
      <c r="Z91" s="1742"/>
      <c r="AA91" s="1742"/>
      <c r="AB91" s="1742"/>
      <c r="AC91" s="1742"/>
      <c r="AD91" s="1742"/>
      <c r="AE91" s="1742"/>
      <c r="AF91" s="1843"/>
      <c r="AG91" s="1843"/>
      <c r="AH91" s="1843"/>
      <c r="AI91" s="1843"/>
      <c r="AJ91" s="1843"/>
      <c r="AK91" s="1843"/>
      <c r="AL91" s="1758"/>
      <c r="AM91" s="1758"/>
      <c r="AN91" s="1758"/>
      <c r="AO91" s="1758"/>
      <c r="AP91" s="1758"/>
      <c r="AQ91" s="1758"/>
      <c r="AR91" s="1758"/>
      <c r="AS91" s="1758"/>
      <c r="AT91" s="1758"/>
      <c r="AU91" s="1758"/>
      <c r="AV91" s="1758"/>
      <c r="AW91" s="1758"/>
      <c r="AX91" s="1758"/>
      <c r="AY91" s="1758"/>
      <c r="AZ91" s="1758"/>
      <c r="BA91" s="1758"/>
      <c r="BB91" s="1758"/>
      <c r="BC91" s="1758"/>
      <c r="BD91" s="1758"/>
      <c r="BE91" s="1758"/>
      <c r="BF91" s="1758"/>
      <c r="BG91" s="1758"/>
      <c r="BH91" s="1758"/>
      <c r="BI91" s="1758"/>
      <c r="BJ91" s="1758"/>
      <c r="BK91" s="1758"/>
      <c r="BL91" s="1758"/>
      <c r="BM91" s="1758"/>
      <c r="BN91" s="1758"/>
      <c r="BO91" s="1758"/>
      <c r="BP91" s="1758"/>
      <c r="BQ91" s="1758"/>
      <c r="BR91" s="1758"/>
      <c r="BS91" s="1758"/>
      <c r="BT91" s="1758"/>
      <c r="BU91" s="1758"/>
    </row>
    <row r="92" spans="1:73" ht="15" customHeight="1" x14ac:dyDescent="0.25">
      <c r="A92" s="1859" t="s">
        <v>95</v>
      </c>
      <c r="B92" s="1866"/>
      <c r="C92" s="1742"/>
      <c r="D92" s="1742"/>
      <c r="E92" s="1742"/>
      <c r="F92" s="1742"/>
      <c r="G92" s="1742"/>
      <c r="H92" s="1742"/>
      <c r="I92" s="1742"/>
      <c r="J92" s="1742"/>
      <c r="K92" s="1742"/>
      <c r="L92" s="1742"/>
      <c r="M92" s="1742"/>
      <c r="N92" s="1742"/>
      <c r="O92" s="1742"/>
      <c r="P92" s="1742"/>
      <c r="Q92" s="1742"/>
      <c r="R92" s="1742"/>
      <c r="S92" s="1742"/>
      <c r="T92" s="1742"/>
      <c r="U92" s="1742"/>
      <c r="V92" s="1742"/>
      <c r="W92" s="1742"/>
      <c r="X92" s="1742"/>
      <c r="Y92" s="1742"/>
      <c r="Z92" s="1742"/>
      <c r="AA92" s="1742"/>
      <c r="AB92" s="1742"/>
      <c r="AC92" s="1742"/>
      <c r="AD92" s="1742"/>
      <c r="AE92" s="1742"/>
      <c r="AF92" s="1843"/>
      <c r="AG92" s="1843"/>
      <c r="AH92" s="1843"/>
      <c r="AI92" s="1843"/>
      <c r="AJ92" s="1843"/>
      <c r="AK92" s="1843"/>
      <c r="AL92" s="1758"/>
      <c r="AM92" s="1758"/>
      <c r="AN92" s="1758"/>
      <c r="AO92" s="1758"/>
      <c r="AP92" s="1758"/>
      <c r="AQ92" s="1758"/>
      <c r="AR92" s="1758"/>
      <c r="AS92" s="1758"/>
      <c r="AT92" s="1758"/>
      <c r="AU92" s="1758"/>
      <c r="AV92" s="1758"/>
      <c r="AW92" s="1758"/>
      <c r="AX92" s="1758"/>
      <c r="AY92" s="1758"/>
      <c r="AZ92" s="1758"/>
      <c r="BA92" s="1758"/>
      <c r="BB92" s="1758"/>
      <c r="BC92" s="1758"/>
      <c r="BD92" s="1758"/>
      <c r="BE92" s="1758"/>
      <c r="BF92" s="1758"/>
      <c r="BG92" s="1758"/>
      <c r="BH92" s="1758"/>
      <c r="BI92" s="1758"/>
      <c r="BJ92" s="1758"/>
      <c r="BK92" s="1758"/>
      <c r="BL92" s="1758"/>
      <c r="BM92" s="1758"/>
      <c r="BN92" s="1758"/>
      <c r="BO92" s="1758"/>
      <c r="BP92" s="1758"/>
      <c r="BQ92" s="1758"/>
      <c r="BR92" s="1758"/>
      <c r="BS92" s="1758"/>
      <c r="BT92" s="1758"/>
      <c r="BU92" s="1758"/>
    </row>
    <row r="93" spans="1:73" ht="22.5" x14ac:dyDescent="0.25">
      <c r="A93" s="1828" t="s">
        <v>96</v>
      </c>
      <c r="B93" s="1866"/>
      <c r="C93" s="1742"/>
      <c r="D93" s="1742"/>
      <c r="E93" s="1742"/>
      <c r="F93" s="1742"/>
      <c r="G93" s="1742"/>
      <c r="H93" s="1742"/>
      <c r="I93" s="1742"/>
      <c r="J93" s="1742"/>
      <c r="K93" s="1742"/>
      <c r="L93" s="1742"/>
      <c r="M93" s="1742"/>
      <c r="N93" s="1742"/>
      <c r="O93" s="1742"/>
      <c r="P93" s="1742"/>
      <c r="Q93" s="1742"/>
      <c r="R93" s="1742"/>
      <c r="S93" s="1742"/>
      <c r="T93" s="1742"/>
      <c r="U93" s="1742"/>
      <c r="V93" s="1742"/>
      <c r="W93" s="1742"/>
      <c r="X93" s="1742"/>
      <c r="Y93" s="1742"/>
      <c r="Z93" s="1742"/>
      <c r="AA93" s="1742"/>
      <c r="AB93" s="1742"/>
      <c r="AC93" s="1742"/>
      <c r="AD93" s="1742"/>
      <c r="AE93" s="1742"/>
      <c r="AF93" s="1843"/>
      <c r="AG93" s="1843"/>
      <c r="AH93" s="1843"/>
      <c r="AI93" s="1843"/>
      <c r="AJ93" s="1843"/>
      <c r="AK93" s="1843"/>
      <c r="AL93" s="1758"/>
      <c r="AM93" s="1758"/>
      <c r="AN93" s="1758"/>
      <c r="AO93" s="1758"/>
      <c r="AP93" s="1758"/>
      <c r="AQ93" s="1758"/>
      <c r="AR93" s="1758"/>
      <c r="AS93" s="1758"/>
      <c r="AT93" s="1758"/>
      <c r="AU93" s="1758"/>
      <c r="AV93" s="1758"/>
      <c r="AW93" s="1758"/>
      <c r="AX93" s="1758"/>
      <c r="AY93" s="1758"/>
      <c r="AZ93" s="1758"/>
      <c r="BA93" s="1758"/>
      <c r="BB93" s="1758"/>
      <c r="BC93" s="1758"/>
      <c r="BD93" s="1758"/>
      <c r="BE93" s="1758"/>
      <c r="BF93" s="1758"/>
      <c r="BG93" s="1758"/>
      <c r="BH93" s="1758"/>
      <c r="BI93" s="1758"/>
      <c r="BJ93" s="1758"/>
      <c r="BK93" s="1758"/>
      <c r="BL93" s="1758"/>
      <c r="BM93" s="1758"/>
      <c r="BN93" s="1758"/>
      <c r="BO93" s="1758"/>
      <c r="BP93" s="1758"/>
      <c r="BQ93" s="1758"/>
      <c r="BR93" s="1758"/>
      <c r="BS93" s="1758"/>
      <c r="BT93" s="1758"/>
      <c r="BU93" s="1758"/>
    </row>
    <row r="94" spans="1:73" ht="15" customHeight="1" x14ac:dyDescent="0.25">
      <c r="A94" s="1828" t="s">
        <v>97</v>
      </c>
      <c r="B94" s="1866"/>
      <c r="C94" s="1742"/>
      <c r="D94" s="1742"/>
      <c r="E94" s="1742"/>
      <c r="F94" s="1742"/>
      <c r="G94" s="1742"/>
      <c r="H94" s="1742"/>
      <c r="I94" s="1742"/>
      <c r="J94" s="1742"/>
      <c r="K94" s="1742"/>
      <c r="L94" s="1742"/>
      <c r="M94" s="1742"/>
      <c r="N94" s="1742"/>
      <c r="O94" s="1742"/>
      <c r="P94" s="1742"/>
      <c r="Q94" s="1742"/>
      <c r="R94" s="1742"/>
      <c r="S94" s="1742"/>
      <c r="T94" s="1742"/>
      <c r="U94" s="1742"/>
      <c r="V94" s="1742"/>
      <c r="W94" s="1742"/>
      <c r="X94" s="1742"/>
      <c r="Y94" s="1742"/>
      <c r="Z94" s="1742"/>
      <c r="AA94" s="1742"/>
      <c r="AB94" s="1742"/>
      <c r="AC94" s="1742"/>
      <c r="AD94" s="1742"/>
      <c r="AE94" s="1742"/>
      <c r="AF94" s="1843"/>
      <c r="AG94" s="1843"/>
      <c r="AH94" s="1843"/>
      <c r="AI94" s="1843"/>
      <c r="AJ94" s="1843"/>
      <c r="AK94" s="1843"/>
      <c r="AL94" s="1758"/>
      <c r="AM94" s="1758"/>
      <c r="AN94" s="1758"/>
      <c r="AO94" s="1758"/>
      <c r="AP94" s="1758"/>
      <c r="AQ94" s="1758"/>
      <c r="AR94" s="1758"/>
      <c r="AS94" s="1758"/>
      <c r="AT94" s="1758"/>
      <c r="AU94" s="1758"/>
      <c r="AV94" s="1758"/>
      <c r="AW94" s="1758"/>
      <c r="AX94" s="1758"/>
      <c r="AY94" s="1758"/>
      <c r="AZ94" s="1758"/>
      <c r="BA94" s="1758"/>
      <c r="BB94" s="1758"/>
      <c r="BC94" s="1758"/>
      <c r="BD94" s="1758"/>
      <c r="BE94" s="1758"/>
      <c r="BF94" s="1758"/>
      <c r="BG94" s="1758"/>
      <c r="BH94" s="1758"/>
      <c r="BI94" s="1758"/>
      <c r="BJ94" s="1758"/>
      <c r="BK94" s="1758"/>
      <c r="BL94" s="1758"/>
      <c r="BM94" s="1758"/>
      <c r="BN94" s="1758"/>
      <c r="BO94" s="1758"/>
      <c r="BP94" s="1758"/>
      <c r="BQ94" s="1758"/>
      <c r="BR94" s="1758"/>
      <c r="BS94" s="1758"/>
      <c r="BT94" s="1758"/>
      <c r="BU94" s="1758"/>
    </row>
    <row r="95" spans="1:73" x14ac:dyDescent="0.25">
      <c r="A95" s="1829" t="s">
        <v>35</v>
      </c>
      <c r="B95" s="1902">
        <v>0</v>
      </c>
      <c r="C95" s="1779" t="s">
        <v>22</v>
      </c>
      <c r="D95" s="1742"/>
      <c r="E95" s="1742"/>
      <c r="F95" s="1742"/>
      <c r="G95" s="1742"/>
      <c r="H95" s="1742"/>
      <c r="I95" s="1742"/>
      <c r="J95" s="1742"/>
      <c r="K95" s="1742"/>
      <c r="L95" s="1742"/>
      <c r="M95" s="1742"/>
      <c r="N95" s="1742"/>
      <c r="O95" s="1742"/>
      <c r="P95" s="1742"/>
      <c r="Q95" s="1742"/>
      <c r="R95" s="1742"/>
      <c r="S95" s="1742"/>
      <c r="T95" s="1742"/>
      <c r="U95" s="1742"/>
      <c r="V95" s="1742"/>
      <c r="W95" s="1742"/>
      <c r="X95" s="1742"/>
      <c r="Y95" s="1742"/>
      <c r="Z95" s="1742"/>
      <c r="AA95" s="1742"/>
      <c r="AB95" s="1742"/>
      <c r="AC95" s="1742"/>
      <c r="AD95" s="1742"/>
      <c r="AE95" s="1742"/>
      <c r="AF95" s="1843"/>
      <c r="AG95" s="1843"/>
      <c r="AH95" s="1843"/>
      <c r="AI95" s="1843"/>
      <c r="AJ95" s="1843"/>
      <c r="AK95" s="1843"/>
      <c r="AL95" s="1758"/>
      <c r="AM95" s="1758"/>
      <c r="AN95" s="1758"/>
      <c r="AO95" s="1758"/>
      <c r="AP95" s="1758"/>
      <c r="AQ95" s="1758"/>
      <c r="AR95" s="1758"/>
      <c r="AS95" s="1758"/>
      <c r="AT95" s="1758"/>
      <c r="AU95" s="1758"/>
      <c r="AV95" s="1758"/>
      <c r="AW95" s="1758"/>
      <c r="AX95" s="1758"/>
      <c r="AY95" s="1758"/>
      <c r="AZ95" s="1758"/>
      <c r="BA95" s="1758"/>
      <c r="BB95" s="1758"/>
      <c r="BC95" s="1758"/>
      <c r="BD95" s="1758"/>
      <c r="BE95" s="1758"/>
      <c r="BF95" s="1758"/>
      <c r="BG95" s="1758"/>
      <c r="BH95" s="1758"/>
      <c r="BI95" s="1758"/>
      <c r="BJ95" s="1758"/>
      <c r="BK95" s="1758"/>
      <c r="BL95" s="1758"/>
      <c r="BM95" s="1758"/>
      <c r="BN95" s="1758"/>
      <c r="BO95" s="1758"/>
      <c r="BP95" s="1845" t="s">
        <v>22</v>
      </c>
      <c r="BQ95" s="1736"/>
      <c r="BR95" s="1736"/>
      <c r="BS95" s="1736"/>
      <c r="BT95" s="1947">
        <v>0</v>
      </c>
      <c r="BU95" s="1758"/>
    </row>
    <row r="96" spans="1:73" ht="15" customHeight="1" x14ac:dyDescent="0.25">
      <c r="A96" s="1816" t="s">
        <v>98</v>
      </c>
      <c r="B96" s="1788"/>
      <c r="C96" s="1788"/>
      <c r="D96" s="1736"/>
      <c r="E96" s="1830"/>
      <c r="F96" s="1776"/>
      <c r="G96" s="1762"/>
      <c r="H96" s="1736"/>
      <c r="I96" s="1738"/>
      <c r="J96" s="1736"/>
      <c r="K96" s="1736"/>
      <c r="L96" s="1736"/>
      <c r="M96" s="1760"/>
      <c r="N96" s="1760"/>
      <c r="O96" s="1760"/>
      <c r="P96" s="1736"/>
      <c r="Q96" s="1736"/>
      <c r="R96" s="1736"/>
      <c r="S96" s="1736"/>
      <c r="T96" s="1738"/>
      <c r="U96" s="1738"/>
      <c r="V96" s="1738"/>
      <c r="W96" s="1738"/>
      <c r="X96" s="1742"/>
      <c r="Y96" s="1751"/>
      <c r="Z96" s="1751"/>
      <c r="AA96" s="1751"/>
      <c r="AB96" s="1742"/>
      <c r="AC96" s="1742"/>
      <c r="AD96" s="1736"/>
      <c r="AE96" s="1736"/>
      <c r="AF96" s="1736"/>
      <c r="AG96" s="1736"/>
      <c r="AH96" s="1736"/>
      <c r="AI96" s="1736"/>
      <c r="AJ96" s="1736"/>
      <c r="AK96" s="1736"/>
      <c r="AL96" s="1736"/>
      <c r="AM96" s="1736"/>
      <c r="AN96" s="1736"/>
      <c r="AO96" s="1736"/>
      <c r="AP96" s="1736"/>
      <c r="AQ96" s="1736"/>
      <c r="AR96" s="1736"/>
      <c r="AS96" s="1736"/>
      <c r="AT96" s="1736"/>
      <c r="AU96" s="1736"/>
      <c r="AV96" s="1736"/>
      <c r="AW96" s="1736"/>
      <c r="AX96" s="1736"/>
      <c r="AY96" s="1736"/>
      <c r="AZ96" s="1736"/>
      <c r="BA96" s="1736"/>
      <c r="BB96" s="1736"/>
      <c r="BC96" s="1736"/>
      <c r="BD96" s="1736"/>
      <c r="BE96" s="1736"/>
      <c r="BF96" s="1736"/>
      <c r="BG96" s="1736"/>
      <c r="BH96" s="1736"/>
      <c r="BI96" s="1736"/>
      <c r="BJ96" s="1736"/>
      <c r="BK96" s="1736"/>
      <c r="BL96" s="1736"/>
      <c r="BM96" s="1736"/>
      <c r="BN96" s="1736"/>
      <c r="BO96" s="1736"/>
      <c r="BP96" s="1736"/>
      <c r="BQ96" s="1736"/>
      <c r="BR96" s="1736"/>
      <c r="BS96" s="1736"/>
      <c r="BT96" s="1736"/>
      <c r="BU96" s="1736"/>
    </row>
    <row r="97" spans="1:73" x14ac:dyDescent="0.25">
      <c r="A97" s="2068" t="s">
        <v>99</v>
      </c>
      <c r="B97" s="2068"/>
      <c r="C97" s="2068"/>
      <c r="D97" s="2068"/>
      <c r="E97" s="1825" t="s">
        <v>35</v>
      </c>
      <c r="F97" s="1831"/>
      <c r="G97" s="1831"/>
      <c r="H97" s="1791"/>
      <c r="I97" s="1791"/>
      <c r="J97" s="1791"/>
      <c r="K97" s="1791"/>
      <c r="L97" s="1736"/>
      <c r="M97" s="1736"/>
      <c r="N97" s="1736"/>
      <c r="O97" s="1736"/>
      <c r="P97" s="1736"/>
      <c r="Q97" s="1736"/>
      <c r="R97" s="1736"/>
      <c r="S97" s="1736"/>
      <c r="T97" s="1738"/>
      <c r="U97" s="1738"/>
      <c r="V97" s="1738"/>
      <c r="W97" s="1738"/>
      <c r="X97" s="1738"/>
      <c r="Y97" s="1738"/>
      <c r="Z97" s="1736"/>
      <c r="AA97" s="1736"/>
      <c r="AB97" s="1736"/>
      <c r="AC97" s="1736"/>
      <c r="AD97" s="1736"/>
      <c r="AE97" s="1736"/>
      <c r="AF97" s="1739"/>
      <c r="AG97" s="1739"/>
      <c r="AH97" s="1739"/>
      <c r="AI97" s="1739"/>
      <c r="AJ97" s="1739"/>
      <c r="AK97" s="1739"/>
      <c r="AL97" s="1736"/>
      <c r="AM97" s="1736"/>
      <c r="AN97" s="1736"/>
      <c r="AO97" s="1736"/>
      <c r="AP97" s="1736"/>
      <c r="AQ97" s="1736"/>
      <c r="AR97" s="1736"/>
      <c r="AS97" s="1736"/>
      <c r="AT97" s="1736"/>
      <c r="AU97" s="1736"/>
      <c r="AV97" s="1736"/>
      <c r="AW97" s="1736"/>
      <c r="AX97" s="1736"/>
      <c r="AY97" s="1736"/>
      <c r="AZ97" s="1739"/>
      <c r="BA97" s="1739"/>
      <c r="BB97" s="1739"/>
      <c r="BC97" s="1739"/>
      <c r="BD97" s="1739"/>
      <c r="BE97" s="1739"/>
      <c r="BF97" s="1739"/>
      <c r="BG97" s="1739"/>
      <c r="BH97" s="1739"/>
      <c r="BI97" s="1739"/>
      <c r="BJ97" s="1739"/>
      <c r="BK97" s="1739"/>
      <c r="BL97" s="1739"/>
      <c r="BM97" s="1739"/>
      <c r="BN97" s="1739"/>
      <c r="BO97" s="1739"/>
      <c r="BP97" s="1736"/>
      <c r="BQ97" s="1736"/>
      <c r="BR97" s="1736"/>
      <c r="BS97" s="1736"/>
      <c r="BT97" s="1736"/>
      <c r="BU97" s="1736"/>
    </row>
    <row r="98" spans="1:73" ht="21" x14ac:dyDescent="0.25">
      <c r="A98" s="1757" t="s">
        <v>100</v>
      </c>
      <c r="B98" s="2076" t="s">
        <v>101</v>
      </c>
      <c r="C98" s="2077"/>
      <c r="D98" s="2078"/>
      <c r="E98" s="1913"/>
      <c r="F98" s="1736"/>
      <c r="G98" s="1736"/>
      <c r="H98" s="1750"/>
      <c r="I98" s="1736"/>
      <c r="J98" s="1736"/>
      <c r="K98" s="1736"/>
      <c r="L98" s="1736"/>
      <c r="M98" s="1736"/>
      <c r="N98" s="1736"/>
      <c r="O98" s="1736"/>
      <c r="P98" s="1736"/>
      <c r="Q98" s="1736"/>
      <c r="R98" s="1736"/>
      <c r="S98" s="1736"/>
      <c r="T98" s="1738"/>
      <c r="U98" s="1738"/>
      <c r="V98" s="1738"/>
      <c r="W98" s="1738"/>
      <c r="X98" s="1738"/>
      <c r="Y98" s="1738"/>
      <c r="Z98" s="1736"/>
      <c r="AA98" s="1736"/>
      <c r="AB98" s="1736"/>
      <c r="AC98" s="1736"/>
      <c r="AD98" s="1736"/>
      <c r="AE98" s="1736"/>
      <c r="AF98" s="1739"/>
      <c r="AG98" s="1739"/>
      <c r="AH98" s="1739"/>
      <c r="AI98" s="1739"/>
      <c r="AJ98" s="1739"/>
      <c r="AK98" s="1739"/>
      <c r="AL98" s="1736"/>
      <c r="AM98" s="1736"/>
      <c r="AN98" s="1736"/>
      <c r="AO98" s="1736"/>
      <c r="AP98" s="1736"/>
      <c r="AQ98" s="1736"/>
      <c r="AR98" s="1736"/>
      <c r="AS98" s="1736"/>
      <c r="AT98" s="1736"/>
      <c r="AU98" s="1736"/>
      <c r="AV98" s="1736"/>
      <c r="AW98" s="1736"/>
      <c r="AX98" s="1736"/>
      <c r="AY98" s="1736"/>
      <c r="AZ98" s="1739"/>
      <c r="BA98" s="1739"/>
      <c r="BB98" s="1739"/>
      <c r="BC98" s="1739"/>
      <c r="BD98" s="1739"/>
      <c r="BE98" s="1739"/>
      <c r="BF98" s="1739"/>
      <c r="BG98" s="1739"/>
      <c r="BH98" s="1739"/>
      <c r="BI98" s="1739"/>
      <c r="BJ98" s="1739"/>
      <c r="BK98" s="1739"/>
      <c r="BL98" s="1739"/>
      <c r="BM98" s="1739"/>
      <c r="BN98" s="1739"/>
      <c r="BO98" s="1739"/>
      <c r="BP98" s="1736"/>
      <c r="BQ98" s="1736"/>
      <c r="BR98" s="1736"/>
      <c r="BS98" s="1736"/>
      <c r="BT98" s="1736"/>
      <c r="BU98" s="1736"/>
    </row>
    <row r="99" spans="1:73" ht="15" customHeight="1" x14ac:dyDescent="0.25">
      <c r="A99" s="1816" t="s">
        <v>102</v>
      </c>
      <c r="B99" s="1816"/>
      <c r="C99" s="1816"/>
      <c r="D99" s="1816"/>
      <c r="E99" s="1816"/>
      <c r="F99" s="1816"/>
      <c r="G99" s="1816"/>
      <c r="H99" s="1816"/>
      <c r="I99" s="1816"/>
      <c r="J99" s="1816"/>
      <c r="K99" s="1816"/>
      <c r="L99" s="1745"/>
      <c r="M99" s="1742"/>
      <c r="N99" s="1742"/>
      <c r="O99" s="1742"/>
      <c r="P99" s="1742"/>
      <c r="Q99" s="1742"/>
      <c r="R99" s="1742"/>
      <c r="S99" s="1742"/>
      <c r="T99" s="1738"/>
      <c r="U99" s="1738"/>
      <c r="V99" s="1738"/>
      <c r="W99" s="1738"/>
      <c r="X99" s="1742"/>
      <c r="Y99" s="1736"/>
      <c r="Z99" s="1751"/>
      <c r="AA99" s="1751"/>
      <c r="AB99" s="1742"/>
      <c r="AC99" s="1736"/>
      <c r="AD99" s="1736"/>
      <c r="AE99" s="1736"/>
      <c r="AF99" s="1736"/>
      <c r="AG99" s="1736"/>
      <c r="AH99" s="1736"/>
      <c r="AI99" s="1736"/>
      <c r="AJ99" s="1736"/>
      <c r="AK99" s="1736"/>
      <c r="AL99" s="1736"/>
      <c r="AM99" s="1736"/>
      <c r="AN99" s="1736"/>
      <c r="AO99" s="1736"/>
      <c r="AP99" s="1736"/>
      <c r="AQ99" s="1736"/>
      <c r="AR99" s="1736"/>
      <c r="AS99" s="1736"/>
      <c r="AT99" s="1736"/>
      <c r="AU99" s="1736"/>
      <c r="AV99" s="1736"/>
      <c r="AW99" s="1736"/>
      <c r="AX99" s="1736"/>
      <c r="AY99" s="1736"/>
      <c r="AZ99" s="1736"/>
      <c r="BA99" s="1736"/>
      <c r="BB99" s="1736"/>
      <c r="BC99" s="1736"/>
      <c r="BD99" s="1736"/>
      <c r="BE99" s="1736"/>
      <c r="BF99" s="1736"/>
      <c r="BG99" s="1736"/>
      <c r="BH99" s="1736"/>
      <c r="BI99" s="1736"/>
      <c r="BJ99" s="1736"/>
      <c r="BK99" s="1736"/>
      <c r="BL99" s="1736"/>
      <c r="BM99" s="1736"/>
      <c r="BN99" s="1736"/>
      <c r="BO99" s="1736"/>
      <c r="BP99" s="1736"/>
      <c r="BQ99" s="1736"/>
      <c r="BR99" s="1736"/>
      <c r="BS99" s="1736"/>
      <c r="BT99" s="1736"/>
      <c r="BU99" s="1736"/>
    </row>
    <row r="100" spans="1:73" ht="21" x14ac:dyDescent="0.25">
      <c r="A100" s="2068" t="s">
        <v>99</v>
      </c>
      <c r="B100" s="2068"/>
      <c r="C100" s="2068"/>
      <c r="D100" s="2068"/>
      <c r="E100" s="1825" t="s">
        <v>35</v>
      </c>
      <c r="F100" s="1757" t="s">
        <v>7</v>
      </c>
      <c r="G100" s="1757" t="s">
        <v>103</v>
      </c>
      <c r="H100" s="1749"/>
      <c r="I100" s="1745"/>
      <c r="J100" s="1745"/>
      <c r="K100" s="1745"/>
      <c r="L100" s="1745"/>
      <c r="M100" s="1742"/>
      <c r="N100" s="1742"/>
      <c r="O100" s="1742"/>
      <c r="P100" s="1742"/>
      <c r="Q100" s="1742"/>
      <c r="R100" s="1742"/>
      <c r="S100" s="1742"/>
      <c r="T100" s="1738"/>
      <c r="U100" s="1738"/>
      <c r="V100" s="1738"/>
      <c r="W100" s="1738"/>
      <c r="X100" s="1742"/>
      <c r="Y100" s="1739"/>
      <c r="Z100" s="1751"/>
      <c r="AA100" s="1751"/>
      <c r="AB100" s="1742"/>
      <c r="AC100" s="1739"/>
      <c r="AD100" s="1736"/>
      <c r="AE100" s="1736"/>
      <c r="AF100" s="1739"/>
      <c r="AG100" s="1739"/>
      <c r="AH100" s="1739"/>
      <c r="AI100" s="1739"/>
      <c r="AJ100" s="1739"/>
      <c r="AK100" s="1739"/>
      <c r="AL100" s="1736"/>
      <c r="AM100" s="1736"/>
      <c r="AN100" s="1736"/>
      <c r="AO100" s="1736"/>
      <c r="AP100" s="1736"/>
      <c r="AQ100" s="1736"/>
      <c r="AR100" s="1736"/>
      <c r="AS100" s="1736"/>
      <c r="AT100" s="1736"/>
      <c r="AU100" s="1736"/>
      <c r="AV100" s="1736"/>
      <c r="AW100" s="1736"/>
      <c r="AX100" s="1736"/>
      <c r="AY100" s="1736"/>
      <c r="AZ100" s="1739"/>
      <c r="BA100" s="1739"/>
      <c r="BB100" s="1739"/>
      <c r="BC100" s="1739"/>
      <c r="BD100" s="1739"/>
      <c r="BE100" s="1739"/>
      <c r="BF100" s="1739"/>
      <c r="BG100" s="1739"/>
      <c r="BH100" s="1739"/>
      <c r="BI100" s="1739"/>
      <c r="BJ100" s="1739"/>
      <c r="BK100" s="1739"/>
      <c r="BL100" s="1739"/>
      <c r="BM100" s="1739"/>
      <c r="BN100" s="1739"/>
      <c r="BO100" s="1739"/>
      <c r="BP100" s="1736"/>
      <c r="BQ100" s="1736"/>
      <c r="BR100" s="1736"/>
      <c r="BS100" s="1736"/>
      <c r="BT100" s="1736"/>
      <c r="BU100" s="1736"/>
    </row>
    <row r="101" spans="1:73" ht="15" customHeight="1" x14ac:dyDescent="0.25">
      <c r="A101" s="2005" t="s">
        <v>104</v>
      </c>
      <c r="B101" s="2008" t="s">
        <v>105</v>
      </c>
      <c r="C101" s="2009"/>
      <c r="D101" s="2010"/>
      <c r="E101" s="1864"/>
      <c r="F101" s="1864"/>
      <c r="G101" s="1864"/>
      <c r="H101" s="1942" t="s">
        <v>22</v>
      </c>
      <c r="I101" s="1745"/>
      <c r="J101" s="1745"/>
      <c r="K101" s="1745"/>
      <c r="L101" s="1745"/>
      <c r="M101" s="1742"/>
      <c r="N101" s="1742"/>
      <c r="O101" s="1742"/>
      <c r="P101" s="1742"/>
      <c r="Q101" s="1742"/>
      <c r="R101" s="1742"/>
      <c r="S101" s="1742"/>
      <c r="T101" s="1738"/>
      <c r="U101" s="1738"/>
      <c r="V101" s="1738"/>
      <c r="W101" s="1738"/>
      <c r="X101" s="1742"/>
      <c r="Y101" s="1739"/>
      <c r="Z101" s="1739"/>
      <c r="AA101" s="1739"/>
      <c r="AB101" s="1742"/>
      <c r="AC101" s="1739"/>
      <c r="AD101" s="1736"/>
      <c r="AE101" s="1736"/>
      <c r="AF101" s="1739"/>
      <c r="AG101" s="1739"/>
      <c r="AH101" s="1739"/>
      <c r="AI101" s="1739"/>
      <c r="AJ101" s="1739"/>
      <c r="AK101" s="1739"/>
      <c r="AL101" s="1736"/>
      <c r="AM101" s="1736"/>
      <c r="AN101" s="1736"/>
      <c r="AO101" s="1736"/>
      <c r="AP101" s="1736"/>
      <c r="AQ101" s="1736"/>
      <c r="AR101" s="1736"/>
      <c r="AS101" s="1736"/>
      <c r="AT101" s="1736"/>
      <c r="AU101" s="1736"/>
      <c r="AV101" s="1736"/>
      <c r="AW101" s="1736"/>
      <c r="AX101" s="1736"/>
      <c r="AY101" s="1736"/>
      <c r="AZ101" s="1739"/>
      <c r="BA101" s="1739"/>
      <c r="BB101" s="1739"/>
      <c r="BC101" s="1739"/>
      <c r="BD101" s="1739"/>
      <c r="BE101" s="1739"/>
      <c r="BF101" s="1739"/>
      <c r="BG101" s="1739"/>
      <c r="BH101" s="1739"/>
      <c r="BI101" s="1739"/>
      <c r="BJ101" s="1739"/>
      <c r="BK101" s="1739"/>
      <c r="BL101" s="1739"/>
      <c r="BM101" s="1739"/>
      <c r="BN101" s="1739"/>
      <c r="BO101" s="1739"/>
      <c r="BP101" s="1845" t="s">
        <v>22</v>
      </c>
      <c r="BQ101" s="1845" t="s">
        <v>22</v>
      </c>
      <c r="BR101" s="1739"/>
      <c r="BS101" s="1736"/>
      <c r="BT101" s="1947">
        <v>0</v>
      </c>
      <c r="BU101" s="1947" t="s">
        <v>22</v>
      </c>
    </row>
    <row r="102" spans="1:73" ht="15" customHeight="1" x14ac:dyDescent="0.25">
      <c r="A102" s="2006"/>
      <c r="B102" s="2011" t="s">
        <v>106</v>
      </c>
      <c r="C102" s="2012"/>
      <c r="D102" s="2013"/>
      <c r="E102" s="1914"/>
      <c r="F102" s="1914"/>
      <c r="G102" s="1914"/>
      <c r="H102" s="1942" t="s">
        <v>22</v>
      </c>
      <c r="I102" s="1745"/>
      <c r="J102" s="1745"/>
      <c r="K102" s="1745"/>
      <c r="L102" s="1745"/>
      <c r="M102" s="1742"/>
      <c r="N102" s="1742"/>
      <c r="O102" s="1742"/>
      <c r="P102" s="1742"/>
      <c r="Q102" s="1742"/>
      <c r="R102" s="1742"/>
      <c r="S102" s="1742"/>
      <c r="T102" s="1738"/>
      <c r="U102" s="1738"/>
      <c r="V102" s="1738"/>
      <c r="W102" s="1738"/>
      <c r="X102" s="1742"/>
      <c r="Y102" s="1739"/>
      <c r="Z102" s="1739"/>
      <c r="AA102" s="1739"/>
      <c r="AB102" s="1742"/>
      <c r="AC102" s="1739"/>
      <c r="AD102" s="1736"/>
      <c r="AE102" s="1736"/>
      <c r="AF102" s="1739"/>
      <c r="AG102" s="1739"/>
      <c r="AH102" s="1739"/>
      <c r="AI102" s="1739"/>
      <c r="AJ102" s="1739"/>
      <c r="AK102" s="1739"/>
      <c r="AL102" s="1736"/>
      <c r="AM102" s="1736"/>
      <c r="AN102" s="1736"/>
      <c r="AO102" s="1736"/>
      <c r="AP102" s="1736"/>
      <c r="AQ102" s="1736"/>
      <c r="AR102" s="1736"/>
      <c r="AS102" s="1736"/>
      <c r="AT102" s="1736"/>
      <c r="AU102" s="1736"/>
      <c r="AV102" s="1736"/>
      <c r="AW102" s="1736"/>
      <c r="AX102" s="1736"/>
      <c r="AY102" s="1736"/>
      <c r="AZ102" s="1739"/>
      <c r="BA102" s="1739"/>
      <c r="BB102" s="1739"/>
      <c r="BC102" s="1739"/>
      <c r="BD102" s="1739"/>
      <c r="BE102" s="1739"/>
      <c r="BF102" s="1739"/>
      <c r="BG102" s="1739"/>
      <c r="BH102" s="1739"/>
      <c r="BI102" s="1739"/>
      <c r="BJ102" s="1739"/>
      <c r="BK102" s="1739"/>
      <c r="BL102" s="1739"/>
      <c r="BM102" s="1739"/>
      <c r="BN102" s="1739"/>
      <c r="BO102" s="1739"/>
      <c r="BP102" s="1845" t="s">
        <v>22</v>
      </c>
      <c r="BQ102" s="1845" t="s">
        <v>22</v>
      </c>
      <c r="BR102" s="1739"/>
      <c r="BS102" s="1736"/>
      <c r="BT102" s="1947">
        <v>0</v>
      </c>
      <c r="BU102" s="1947" t="s">
        <v>22</v>
      </c>
    </row>
    <row r="103" spans="1:73" ht="15" customHeight="1" x14ac:dyDescent="0.25">
      <c r="A103" s="2007"/>
      <c r="B103" s="2014" t="s">
        <v>107</v>
      </c>
      <c r="C103" s="2014"/>
      <c r="D103" s="2014"/>
      <c r="E103" s="1866"/>
      <c r="F103" s="1866"/>
      <c r="G103" s="1866"/>
      <c r="H103" s="1942" t="s">
        <v>22</v>
      </c>
      <c r="I103" s="1745"/>
      <c r="J103" s="1745"/>
      <c r="K103" s="1745"/>
      <c r="L103" s="1745"/>
      <c r="M103" s="1742"/>
      <c r="N103" s="1742"/>
      <c r="O103" s="1742"/>
      <c r="P103" s="1742"/>
      <c r="Q103" s="1742"/>
      <c r="R103" s="1742"/>
      <c r="S103" s="1742"/>
      <c r="T103" s="1738"/>
      <c r="U103" s="1738"/>
      <c r="V103" s="1738"/>
      <c r="W103" s="1738"/>
      <c r="X103" s="1742"/>
      <c r="Y103" s="1739"/>
      <c r="Z103" s="1739"/>
      <c r="AA103" s="1739"/>
      <c r="AB103" s="1742"/>
      <c r="AC103" s="1739"/>
      <c r="AD103" s="1736"/>
      <c r="AE103" s="1736"/>
      <c r="AF103" s="1739"/>
      <c r="AG103" s="1739"/>
      <c r="AH103" s="1739"/>
      <c r="AI103" s="1739"/>
      <c r="AJ103" s="1739"/>
      <c r="AK103" s="1739"/>
      <c r="AL103" s="1736"/>
      <c r="AM103" s="1736"/>
      <c r="AN103" s="1736"/>
      <c r="AO103" s="1736"/>
      <c r="AP103" s="1736"/>
      <c r="AQ103" s="1736"/>
      <c r="AR103" s="1736"/>
      <c r="AS103" s="1736"/>
      <c r="AT103" s="1736"/>
      <c r="AU103" s="1736"/>
      <c r="AV103" s="1736"/>
      <c r="AW103" s="1736"/>
      <c r="AX103" s="1736"/>
      <c r="AY103" s="1736"/>
      <c r="AZ103" s="1739"/>
      <c r="BA103" s="1739"/>
      <c r="BB103" s="1739"/>
      <c r="BC103" s="1739"/>
      <c r="BD103" s="1739"/>
      <c r="BE103" s="1739"/>
      <c r="BF103" s="1739"/>
      <c r="BG103" s="1739"/>
      <c r="BH103" s="1739"/>
      <c r="BI103" s="1739"/>
      <c r="BJ103" s="1739"/>
      <c r="BK103" s="1739"/>
      <c r="BL103" s="1739"/>
      <c r="BM103" s="1739"/>
      <c r="BN103" s="1739"/>
      <c r="BO103" s="1739"/>
      <c r="BP103" s="1845" t="s">
        <v>22</v>
      </c>
      <c r="BQ103" s="1845" t="s">
        <v>22</v>
      </c>
      <c r="BR103" s="1739"/>
      <c r="BS103" s="1736"/>
      <c r="BT103" s="1947">
        <v>0</v>
      </c>
      <c r="BU103" s="1947" t="s">
        <v>22</v>
      </c>
    </row>
    <row r="104" spans="1:73" ht="15" customHeight="1" x14ac:dyDescent="0.25">
      <c r="A104" s="2015" t="s">
        <v>108</v>
      </c>
      <c r="B104" s="2018" t="s">
        <v>109</v>
      </c>
      <c r="C104" s="2021" t="s">
        <v>110</v>
      </c>
      <c r="D104" s="2022"/>
      <c r="E104" s="1864"/>
      <c r="F104" s="1864"/>
      <c r="G104" s="1864"/>
      <c r="H104" s="1942" t="s">
        <v>22</v>
      </c>
      <c r="I104" s="1745"/>
      <c r="J104" s="1745"/>
      <c r="K104" s="1745"/>
      <c r="L104" s="1745"/>
      <c r="M104" s="1742"/>
      <c r="N104" s="1742"/>
      <c r="O104" s="1742"/>
      <c r="P104" s="1742"/>
      <c r="Q104" s="1742"/>
      <c r="R104" s="1742"/>
      <c r="S104" s="1742"/>
      <c r="T104" s="1738"/>
      <c r="U104" s="1738"/>
      <c r="V104" s="1738"/>
      <c r="W104" s="1738"/>
      <c r="X104" s="1742"/>
      <c r="Y104" s="1739"/>
      <c r="Z104" s="1739"/>
      <c r="AA104" s="1739"/>
      <c r="AB104" s="1742"/>
      <c r="AC104" s="1739"/>
      <c r="AD104" s="1736"/>
      <c r="AE104" s="1736"/>
      <c r="AF104" s="1739"/>
      <c r="AG104" s="1739"/>
      <c r="AH104" s="1739"/>
      <c r="AI104" s="1739"/>
      <c r="AJ104" s="1739"/>
      <c r="AK104" s="1739"/>
      <c r="AL104" s="1736"/>
      <c r="AM104" s="1736"/>
      <c r="AN104" s="1736"/>
      <c r="AO104" s="1736"/>
      <c r="AP104" s="1736"/>
      <c r="AQ104" s="1736"/>
      <c r="AR104" s="1736"/>
      <c r="AS104" s="1736"/>
      <c r="AT104" s="1736"/>
      <c r="AU104" s="1736"/>
      <c r="AV104" s="1736"/>
      <c r="AW104" s="1736"/>
      <c r="AX104" s="1736"/>
      <c r="AY104" s="1736"/>
      <c r="AZ104" s="1739"/>
      <c r="BA104" s="1739"/>
      <c r="BB104" s="1739"/>
      <c r="BC104" s="1739"/>
      <c r="BD104" s="1739"/>
      <c r="BE104" s="1739"/>
      <c r="BF104" s="1739"/>
      <c r="BG104" s="1739"/>
      <c r="BH104" s="1739"/>
      <c r="BI104" s="1739"/>
      <c r="BJ104" s="1739"/>
      <c r="BK104" s="1739"/>
      <c r="BL104" s="1739"/>
      <c r="BM104" s="1739"/>
      <c r="BN104" s="1739"/>
      <c r="BO104" s="1739"/>
      <c r="BP104" s="1845" t="s">
        <v>22</v>
      </c>
      <c r="BQ104" s="1845" t="s">
        <v>22</v>
      </c>
      <c r="BR104" s="1739"/>
      <c r="BS104" s="1736"/>
      <c r="BT104" s="1947">
        <v>0</v>
      </c>
      <c r="BU104" s="1947" t="s">
        <v>22</v>
      </c>
    </row>
    <row r="105" spans="1:73" ht="15" customHeight="1" x14ac:dyDescent="0.25">
      <c r="A105" s="2016"/>
      <c r="B105" s="2019"/>
      <c r="C105" s="2003" t="s">
        <v>111</v>
      </c>
      <c r="D105" s="2004"/>
      <c r="E105" s="1865"/>
      <c r="F105" s="1865"/>
      <c r="G105" s="1865"/>
      <c r="H105" s="1942" t="s">
        <v>22</v>
      </c>
      <c r="I105" s="1745"/>
      <c r="J105" s="1745"/>
      <c r="K105" s="1745"/>
      <c r="L105" s="1745"/>
      <c r="M105" s="1742"/>
      <c r="N105" s="1742"/>
      <c r="O105" s="1742"/>
      <c r="P105" s="1742"/>
      <c r="Q105" s="1742"/>
      <c r="R105" s="1742"/>
      <c r="S105" s="1742"/>
      <c r="T105" s="1738"/>
      <c r="U105" s="1738"/>
      <c r="V105" s="1738"/>
      <c r="W105" s="1738"/>
      <c r="X105" s="1742"/>
      <c r="Y105" s="1739"/>
      <c r="Z105" s="1739"/>
      <c r="AA105" s="1739"/>
      <c r="AB105" s="1742"/>
      <c r="AC105" s="1739"/>
      <c r="AD105" s="1736"/>
      <c r="AE105" s="1736"/>
      <c r="AF105" s="1739"/>
      <c r="AG105" s="1739"/>
      <c r="AH105" s="1739"/>
      <c r="AI105" s="1739"/>
      <c r="AJ105" s="1739"/>
      <c r="AK105" s="1739"/>
      <c r="AL105" s="1736"/>
      <c r="AM105" s="1736"/>
      <c r="AN105" s="1736"/>
      <c r="AO105" s="1736"/>
      <c r="AP105" s="1736"/>
      <c r="AQ105" s="1736"/>
      <c r="AR105" s="1736"/>
      <c r="AS105" s="1736"/>
      <c r="AT105" s="1736"/>
      <c r="AU105" s="1736"/>
      <c r="AV105" s="1736"/>
      <c r="AW105" s="1736"/>
      <c r="AX105" s="1736"/>
      <c r="AY105" s="1736"/>
      <c r="AZ105" s="1739"/>
      <c r="BA105" s="1739"/>
      <c r="BB105" s="1739"/>
      <c r="BC105" s="1739"/>
      <c r="BD105" s="1739"/>
      <c r="BE105" s="1739"/>
      <c r="BF105" s="1739"/>
      <c r="BG105" s="1739"/>
      <c r="BH105" s="1739"/>
      <c r="BI105" s="1739"/>
      <c r="BJ105" s="1739"/>
      <c r="BK105" s="1739"/>
      <c r="BL105" s="1739"/>
      <c r="BM105" s="1739"/>
      <c r="BN105" s="1739"/>
      <c r="BO105" s="1739"/>
      <c r="BP105" s="1845" t="s">
        <v>22</v>
      </c>
      <c r="BQ105" s="1845" t="s">
        <v>22</v>
      </c>
      <c r="BR105" s="1739"/>
      <c r="BS105" s="1736"/>
      <c r="BT105" s="1947">
        <v>0</v>
      </c>
      <c r="BU105" s="1947" t="s">
        <v>22</v>
      </c>
    </row>
    <row r="106" spans="1:73" ht="15" customHeight="1" x14ac:dyDescent="0.25">
      <c r="A106" s="2016"/>
      <c r="B106" s="2020"/>
      <c r="C106" s="2069" t="s">
        <v>112</v>
      </c>
      <c r="D106" s="2070"/>
      <c r="E106" s="1867"/>
      <c r="F106" s="1867"/>
      <c r="G106" s="1867"/>
      <c r="H106" s="1942" t="s">
        <v>22</v>
      </c>
      <c r="I106" s="1745"/>
      <c r="J106" s="1745"/>
      <c r="K106" s="1745"/>
      <c r="L106" s="1745"/>
      <c r="M106" s="1742"/>
      <c r="N106" s="1742"/>
      <c r="O106" s="1742"/>
      <c r="P106" s="1742"/>
      <c r="Q106" s="1742"/>
      <c r="R106" s="1742"/>
      <c r="S106" s="1742"/>
      <c r="T106" s="1738"/>
      <c r="U106" s="1738"/>
      <c r="V106" s="1738"/>
      <c r="W106" s="1738"/>
      <c r="X106" s="1742"/>
      <c r="Y106" s="1739"/>
      <c r="Z106" s="1739"/>
      <c r="AA106" s="1739"/>
      <c r="AB106" s="1742"/>
      <c r="AC106" s="1739"/>
      <c r="AD106" s="1736"/>
      <c r="AE106" s="1736"/>
      <c r="AF106" s="1739"/>
      <c r="AG106" s="1739"/>
      <c r="AH106" s="1739"/>
      <c r="AI106" s="1739"/>
      <c r="AJ106" s="1739"/>
      <c r="AK106" s="1739"/>
      <c r="AL106" s="1736"/>
      <c r="AM106" s="1736"/>
      <c r="AN106" s="1736"/>
      <c r="AO106" s="1736"/>
      <c r="AP106" s="1736"/>
      <c r="AQ106" s="1736"/>
      <c r="AR106" s="1736"/>
      <c r="AS106" s="1736"/>
      <c r="AT106" s="1736"/>
      <c r="AU106" s="1736"/>
      <c r="AV106" s="1736"/>
      <c r="AW106" s="1736"/>
      <c r="AX106" s="1736"/>
      <c r="AY106" s="1736"/>
      <c r="AZ106" s="1739"/>
      <c r="BA106" s="1739"/>
      <c r="BB106" s="1739"/>
      <c r="BC106" s="1739"/>
      <c r="BD106" s="1739"/>
      <c r="BE106" s="1739"/>
      <c r="BF106" s="1739"/>
      <c r="BG106" s="1739"/>
      <c r="BH106" s="1739"/>
      <c r="BI106" s="1739"/>
      <c r="BJ106" s="1739"/>
      <c r="BK106" s="1739"/>
      <c r="BL106" s="1739"/>
      <c r="BM106" s="1739"/>
      <c r="BN106" s="1739"/>
      <c r="BO106" s="1739"/>
      <c r="BP106" s="1845" t="s">
        <v>22</v>
      </c>
      <c r="BQ106" s="1845" t="s">
        <v>22</v>
      </c>
      <c r="BR106" s="1739"/>
      <c r="BS106" s="1736"/>
      <c r="BT106" s="1947">
        <v>0</v>
      </c>
      <c r="BU106" s="1947" t="s">
        <v>22</v>
      </c>
    </row>
    <row r="107" spans="1:73" ht="15" customHeight="1" x14ac:dyDescent="0.25">
      <c r="A107" s="2016"/>
      <c r="B107" s="2018" t="s">
        <v>106</v>
      </c>
      <c r="C107" s="2021" t="s">
        <v>110</v>
      </c>
      <c r="D107" s="2022"/>
      <c r="E107" s="1864"/>
      <c r="F107" s="1864"/>
      <c r="G107" s="1864"/>
      <c r="H107" s="1942" t="s">
        <v>22</v>
      </c>
      <c r="I107" s="1745"/>
      <c r="J107" s="1745"/>
      <c r="K107" s="1745"/>
      <c r="L107" s="1745"/>
      <c r="M107" s="1742"/>
      <c r="N107" s="1742"/>
      <c r="O107" s="1742"/>
      <c r="P107" s="1742"/>
      <c r="Q107" s="1742"/>
      <c r="R107" s="1742"/>
      <c r="S107" s="1742"/>
      <c r="T107" s="1738"/>
      <c r="U107" s="1738"/>
      <c r="V107" s="1738"/>
      <c r="W107" s="1738"/>
      <c r="X107" s="1742"/>
      <c r="Y107" s="1739"/>
      <c r="Z107" s="1739"/>
      <c r="AA107" s="1739"/>
      <c r="AB107" s="1742"/>
      <c r="AC107" s="1739"/>
      <c r="AD107" s="1736"/>
      <c r="AE107" s="1736"/>
      <c r="AF107" s="1739"/>
      <c r="AG107" s="1739"/>
      <c r="AH107" s="1739"/>
      <c r="AI107" s="1739"/>
      <c r="AJ107" s="1739"/>
      <c r="AK107" s="1739"/>
      <c r="AL107" s="1736"/>
      <c r="AM107" s="1736"/>
      <c r="AN107" s="1736"/>
      <c r="AO107" s="1736"/>
      <c r="AP107" s="1736"/>
      <c r="AQ107" s="1736"/>
      <c r="AR107" s="1736"/>
      <c r="AS107" s="1736"/>
      <c r="AT107" s="1736"/>
      <c r="AU107" s="1736"/>
      <c r="AV107" s="1736"/>
      <c r="AW107" s="1736"/>
      <c r="AX107" s="1736"/>
      <c r="AY107" s="1736"/>
      <c r="AZ107" s="1739"/>
      <c r="BA107" s="1739"/>
      <c r="BB107" s="1739"/>
      <c r="BC107" s="1739"/>
      <c r="BD107" s="1739"/>
      <c r="BE107" s="1739"/>
      <c r="BF107" s="1739"/>
      <c r="BG107" s="1739"/>
      <c r="BH107" s="1739"/>
      <c r="BI107" s="1739"/>
      <c r="BJ107" s="1739"/>
      <c r="BK107" s="1739"/>
      <c r="BL107" s="1739"/>
      <c r="BM107" s="1739"/>
      <c r="BN107" s="1739"/>
      <c r="BO107" s="1739"/>
      <c r="BP107" s="1845" t="s">
        <v>22</v>
      </c>
      <c r="BQ107" s="1845" t="s">
        <v>22</v>
      </c>
      <c r="BR107" s="1739"/>
      <c r="BS107" s="1736"/>
      <c r="BT107" s="1947">
        <v>0</v>
      </c>
      <c r="BU107" s="1947" t="s">
        <v>22</v>
      </c>
    </row>
    <row r="108" spans="1:73" ht="15" customHeight="1" x14ac:dyDescent="0.25">
      <c r="A108" s="2016"/>
      <c r="B108" s="2019"/>
      <c r="C108" s="2003" t="s">
        <v>113</v>
      </c>
      <c r="D108" s="2004"/>
      <c r="E108" s="1865"/>
      <c r="F108" s="1865"/>
      <c r="G108" s="1865"/>
      <c r="H108" s="1942" t="s">
        <v>22</v>
      </c>
      <c r="I108" s="1745"/>
      <c r="J108" s="1745"/>
      <c r="K108" s="1745"/>
      <c r="L108" s="1745"/>
      <c r="M108" s="1742"/>
      <c r="N108" s="1742"/>
      <c r="O108" s="1742"/>
      <c r="P108" s="1742"/>
      <c r="Q108" s="1742"/>
      <c r="R108" s="1742"/>
      <c r="S108" s="1742"/>
      <c r="T108" s="1738"/>
      <c r="U108" s="1738"/>
      <c r="V108" s="1738"/>
      <c r="W108" s="1738"/>
      <c r="X108" s="1742"/>
      <c r="Y108" s="1739"/>
      <c r="Z108" s="1739"/>
      <c r="AA108" s="1739"/>
      <c r="AB108" s="1742"/>
      <c r="AC108" s="1739"/>
      <c r="AD108" s="1736"/>
      <c r="AE108" s="1736"/>
      <c r="AF108" s="1739"/>
      <c r="AG108" s="1739"/>
      <c r="AH108" s="1739"/>
      <c r="AI108" s="1739"/>
      <c r="AJ108" s="1739"/>
      <c r="AK108" s="1739"/>
      <c r="AL108" s="1736"/>
      <c r="AM108" s="1736"/>
      <c r="AN108" s="1736"/>
      <c r="AO108" s="1736"/>
      <c r="AP108" s="1736"/>
      <c r="AQ108" s="1736"/>
      <c r="AR108" s="1736"/>
      <c r="AS108" s="1736"/>
      <c r="AT108" s="1736"/>
      <c r="AU108" s="1736"/>
      <c r="AV108" s="1736"/>
      <c r="AW108" s="1736"/>
      <c r="AX108" s="1736"/>
      <c r="AY108" s="1736"/>
      <c r="AZ108" s="1739"/>
      <c r="BA108" s="1739"/>
      <c r="BB108" s="1739"/>
      <c r="BC108" s="1739"/>
      <c r="BD108" s="1739"/>
      <c r="BE108" s="1739"/>
      <c r="BF108" s="1739"/>
      <c r="BG108" s="1739"/>
      <c r="BH108" s="1739"/>
      <c r="BI108" s="1739"/>
      <c r="BJ108" s="1739"/>
      <c r="BK108" s="1739"/>
      <c r="BL108" s="1739"/>
      <c r="BM108" s="1739"/>
      <c r="BN108" s="1739"/>
      <c r="BO108" s="1739"/>
      <c r="BP108" s="1845" t="s">
        <v>22</v>
      </c>
      <c r="BQ108" s="1845" t="s">
        <v>22</v>
      </c>
      <c r="BR108" s="1739"/>
      <c r="BS108" s="1736"/>
      <c r="BT108" s="1947">
        <v>0</v>
      </c>
      <c r="BU108" s="1947" t="s">
        <v>22</v>
      </c>
    </row>
    <row r="109" spans="1:73" ht="15" customHeight="1" x14ac:dyDescent="0.25">
      <c r="A109" s="2016"/>
      <c r="B109" s="2071"/>
      <c r="C109" s="2003" t="s">
        <v>114</v>
      </c>
      <c r="D109" s="2004"/>
      <c r="E109" s="1866"/>
      <c r="F109" s="1866"/>
      <c r="G109" s="1866"/>
      <c r="H109" s="1942" t="s">
        <v>22</v>
      </c>
      <c r="I109" s="1738"/>
      <c r="J109" s="1738"/>
      <c r="K109" s="1738"/>
      <c r="L109" s="1738"/>
      <c r="M109" s="1738"/>
      <c r="N109" s="1738"/>
      <c r="O109" s="1800"/>
      <c r="P109" s="1736"/>
      <c r="Q109" s="1736"/>
      <c r="R109" s="1736"/>
      <c r="S109" s="1736"/>
      <c r="T109" s="1736"/>
      <c r="U109" s="1736"/>
      <c r="V109" s="1736"/>
      <c r="W109" s="1736"/>
      <c r="X109" s="1736"/>
      <c r="Y109" s="1736"/>
      <c r="Z109" s="1739"/>
      <c r="AA109" s="1739"/>
      <c r="AB109" s="1736"/>
      <c r="AC109" s="1736"/>
      <c r="AD109" s="1736"/>
      <c r="AE109" s="1736"/>
      <c r="AF109" s="1739"/>
      <c r="AG109" s="1739"/>
      <c r="AH109" s="1739"/>
      <c r="AI109" s="1739"/>
      <c r="AJ109" s="1739"/>
      <c r="AK109" s="1739"/>
      <c r="AL109" s="1736"/>
      <c r="AM109" s="1736"/>
      <c r="AN109" s="1736"/>
      <c r="AO109" s="1736"/>
      <c r="AP109" s="1736"/>
      <c r="AQ109" s="1736"/>
      <c r="AR109" s="1736"/>
      <c r="AS109" s="1736"/>
      <c r="AT109" s="1736"/>
      <c r="AU109" s="1736"/>
      <c r="AV109" s="1736"/>
      <c r="AW109" s="1736"/>
      <c r="AX109" s="1736"/>
      <c r="AY109" s="1736"/>
      <c r="AZ109" s="1739"/>
      <c r="BA109" s="1739"/>
      <c r="BB109" s="1739"/>
      <c r="BC109" s="1739"/>
      <c r="BD109" s="1739"/>
      <c r="BE109" s="1739"/>
      <c r="BF109" s="1739"/>
      <c r="BG109" s="1739"/>
      <c r="BH109" s="1739"/>
      <c r="BI109" s="1739"/>
      <c r="BJ109" s="1739"/>
      <c r="BK109" s="1739"/>
      <c r="BL109" s="1739"/>
      <c r="BM109" s="1739"/>
      <c r="BN109" s="1739"/>
      <c r="BO109" s="1739"/>
      <c r="BP109" s="1845" t="s">
        <v>22</v>
      </c>
      <c r="BQ109" s="1845" t="s">
        <v>22</v>
      </c>
      <c r="BR109" s="1739"/>
      <c r="BS109" s="1736"/>
      <c r="BT109" s="1947">
        <v>0</v>
      </c>
      <c r="BU109" s="1947" t="s">
        <v>22</v>
      </c>
    </row>
    <row r="110" spans="1:73" ht="15" customHeight="1" x14ac:dyDescent="0.25">
      <c r="A110" s="2017"/>
      <c r="B110" s="2020"/>
      <c r="C110" s="2069" t="s">
        <v>112</v>
      </c>
      <c r="D110" s="2070"/>
      <c r="E110" s="1867"/>
      <c r="F110" s="1867"/>
      <c r="G110" s="1867"/>
      <c r="H110" s="1942" t="s">
        <v>22</v>
      </c>
      <c r="I110" s="1738"/>
      <c r="J110" s="1738"/>
      <c r="K110" s="1738"/>
      <c r="L110" s="1738"/>
      <c r="M110" s="1738"/>
      <c r="N110" s="1738"/>
      <c r="O110" s="1800"/>
      <c r="P110" s="1736"/>
      <c r="Q110" s="1736"/>
      <c r="R110" s="1736"/>
      <c r="S110" s="1736"/>
      <c r="T110" s="1736"/>
      <c r="U110" s="1736"/>
      <c r="V110" s="1736"/>
      <c r="W110" s="1736"/>
      <c r="X110" s="1736"/>
      <c r="Y110" s="1736"/>
      <c r="Z110" s="1739"/>
      <c r="AA110" s="1739"/>
      <c r="AB110" s="1736"/>
      <c r="AC110" s="1736"/>
      <c r="AD110" s="1736"/>
      <c r="AE110" s="1736"/>
      <c r="AF110" s="1739"/>
      <c r="AG110" s="1739"/>
      <c r="AH110" s="1739"/>
      <c r="AI110" s="1739"/>
      <c r="AJ110" s="1739"/>
      <c r="AK110" s="1739"/>
      <c r="AL110" s="1736"/>
      <c r="AM110" s="1736"/>
      <c r="AN110" s="1736"/>
      <c r="AO110" s="1736"/>
      <c r="AP110" s="1736"/>
      <c r="AQ110" s="1736"/>
      <c r="AR110" s="1736"/>
      <c r="AS110" s="1736"/>
      <c r="AT110" s="1736"/>
      <c r="AU110" s="1736"/>
      <c r="AV110" s="1736"/>
      <c r="AW110" s="1736"/>
      <c r="AX110" s="1736"/>
      <c r="AY110" s="1736"/>
      <c r="AZ110" s="1739"/>
      <c r="BA110" s="1739"/>
      <c r="BB110" s="1739"/>
      <c r="BC110" s="1739"/>
      <c r="BD110" s="1739"/>
      <c r="BE110" s="1739"/>
      <c r="BF110" s="1739"/>
      <c r="BG110" s="1739"/>
      <c r="BH110" s="1739"/>
      <c r="BI110" s="1739"/>
      <c r="BJ110" s="1739"/>
      <c r="BK110" s="1739"/>
      <c r="BL110" s="1739"/>
      <c r="BM110" s="1739"/>
      <c r="BN110" s="1739"/>
      <c r="BO110" s="1739"/>
      <c r="BP110" s="1845" t="s">
        <v>22</v>
      </c>
      <c r="BQ110" s="1845" t="s">
        <v>22</v>
      </c>
      <c r="BR110" s="1739"/>
      <c r="BS110" s="1736"/>
      <c r="BT110" s="1947">
        <v>0</v>
      </c>
      <c r="BU110" s="1947" t="s">
        <v>22</v>
      </c>
    </row>
    <row r="111" spans="1:73" ht="15" customHeight="1" x14ac:dyDescent="0.25">
      <c r="A111" s="1810" t="s">
        <v>115</v>
      </c>
      <c r="B111" s="1832"/>
      <c r="C111" s="1791"/>
      <c r="D111" s="1791"/>
      <c r="E111" s="1833"/>
      <c r="F111" s="1749"/>
      <c r="G111" s="1738"/>
      <c r="H111" s="1738"/>
      <c r="I111" s="1738"/>
      <c r="J111" s="1738"/>
      <c r="K111" s="1738"/>
      <c r="L111" s="1738"/>
      <c r="M111" s="1738"/>
      <c r="N111" s="1738"/>
      <c r="O111" s="1800"/>
      <c r="P111" s="1736"/>
      <c r="Q111" s="1736"/>
      <c r="R111" s="1736"/>
      <c r="S111" s="1736"/>
      <c r="T111" s="1736"/>
      <c r="U111" s="1736"/>
      <c r="V111" s="1736"/>
      <c r="W111" s="1736"/>
      <c r="X111" s="1736"/>
      <c r="Y111" s="1736"/>
      <c r="Z111" s="1736"/>
      <c r="AA111" s="1736"/>
      <c r="AB111" s="1736"/>
      <c r="AC111" s="1736"/>
      <c r="AD111" s="1736"/>
      <c r="AE111" s="1736"/>
      <c r="AF111" s="1736"/>
      <c r="AG111" s="1736"/>
      <c r="AH111" s="1736"/>
      <c r="AI111" s="1736"/>
      <c r="AJ111" s="1736"/>
      <c r="AK111" s="1736"/>
      <c r="AL111" s="1736"/>
      <c r="AM111" s="1736"/>
      <c r="AN111" s="1736"/>
      <c r="AO111" s="1736"/>
      <c r="AP111" s="1736"/>
      <c r="AQ111" s="1736"/>
      <c r="AR111" s="1736"/>
      <c r="AS111" s="1736"/>
      <c r="AT111" s="1736"/>
      <c r="AU111" s="1736"/>
      <c r="AV111" s="1736"/>
      <c r="AW111" s="1736"/>
      <c r="AX111" s="1736"/>
      <c r="AY111" s="1736"/>
      <c r="AZ111" s="1736"/>
      <c r="BA111" s="1736"/>
      <c r="BB111" s="1736"/>
      <c r="BC111" s="1736"/>
      <c r="BD111" s="1736"/>
      <c r="BE111" s="1736"/>
      <c r="BF111" s="1736"/>
      <c r="BG111" s="1736"/>
      <c r="BH111" s="1736"/>
      <c r="BI111" s="1736"/>
      <c r="BJ111" s="1736"/>
      <c r="BK111" s="1736"/>
      <c r="BL111" s="1736"/>
      <c r="BM111" s="1736"/>
      <c r="BN111" s="1736"/>
      <c r="BO111" s="1736"/>
      <c r="BP111" s="1736"/>
      <c r="BQ111" s="1736"/>
      <c r="BR111" s="1736"/>
      <c r="BS111" s="1736"/>
      <c r="BT111" s="1736"/>
      <c r="BU111" s="1736"/>
    </row>
    <row r="112" spans="1:73" ht="15" customHeight="1" x14ac:dyDescent="0.25">
      <c r="A112" s="2058" t="s">
        <v>116</v>
      </c>
      <c r="B112" s="2059"/>
      <c r="C112" s="1757" t="s">
        <v>4</v>
      </c>
      <c r="D112" s="1757" t="s">
        <v>7</v>
      </c>
      <c r="E112" s="1757" t="s">
        <v>117</v>
      </c>
      <c r="F112" s="1749"/>
      <c r="G112" s="1738"/>
      <c r="H112" s="1738"/>
      <c r="I112" s="1738"/>
      <c r="J112" s="1738"/>
      <c r="K112" s="1738"/>
      <c r="L112" s="1738"/>
      <c r="M112" s="1738"/>
      <c r="N112" s="1738"/>
      <c r="O112" s="1800"/>
      <c r="P112" s="1736"/>
      <c r="Q112" s="1736"/>
      <c r="R112" s="1736"/>
      <c r="S112" s="1736"/>
      <c r="T112" s="1736"/>
      <c r="U112" s="1736"/>
      <c r="V112" s="1736"/>
      <c r="W112" s="1736"/>
      <c r="X112" s="1739"/>
      <c r="Y112" s="1739"/>
      <c r="Z112" s="1736"/>
      <c r="AA112" s="1736"/>
      <c r="AB112" s="1736"/>
      <c r="AC112" s="1739"/>
      <c r="AD112" s="1736"/>
      <c r="AE112" s="1736"/>
      <c r="AF112" s="1739"/>
      <c r="AG112" s="1739"/>
      <c r="AH112" s="1739"/>
      <c r="AI112" s="1739"/>
      <c r="AJ112" s="1739"/>
      <c r="AK112" s="1739"/>
      <c r="AL112" s="1736"/>
      <c r="AM112" s="1736"/>
      <c r="AN112" s="1736"/>
      <c r="AO112" s="1736"/>
      <c r="AP112" s="1736"/>
      <c r="AQ112" s="1736"/>
      <c r="AR112" s="1736"/>
      <c r="AS112" s="1736"/>
      <c r="AT112" s="1736"/>
      <c r="AU112" s="1736"/>
      <c r="AV112" s="1736"/>
      <c r="AW112" s="1736"/>
      <c r="AX112" s="1736"/>
      <c r="AY112" s="1736"/>
      <c r="AZ112" s="1739"/>
      <c r="BA112" s="1739"/>
      <c r="BB112" s="1739"/>
      <c r="BC112" s="1739"/>
      <c r="BD112" s="1739"/>
      <c r="BE112" s="1739"/>
      <c r="BF112" s="1739"/>
      <c r="BG112" s="1739"/>
      <c r="BH112" s="1739"/>
      <c r="BI112" s="1739"/>
      <c r="BJ112" s="1739"/>
      <c r="BK112" s="1739"/>
      <c r="BL112" s="1739"/>
      <c r="BM112" s="1739"/>
      <c r="BN112" s="1739"/>
      <c r="BO112" s="1739"/>
      <c r="BP112" s="1736"/>
      <c r="BQ112" s="1736"/>
      <c r="BR112" s="1736"/>
      <c r="BS112" s="1736"/>
      <c r="BT112" s="1736"/>
      <c r="BU112" s="1736"/>
    </row>
    <row r="113" spans="1:73" ht="15" customHeight="1" x14ac:dyDescent="0.25">
      <c r="A113" s="2005" t="s">
        <v>118</v>
      </c>
      <c r="B113" s="1821" t="s">
        <v>119</v>
      </c>
      <c r="C113" s="1914"/>
      <c r="D113" s="1938"/>
      <c r="E113" s="1938"/>
      <c r="F113" s="1942" t="s">
        <v>22</v>
      </c>
      <c r="G113" s="1738"/>
      <c r="H113" s="1738"/>
      <c r="I113" s="1738"/>
      <c r="J113" s="1738"/>
      <c r="K113" s="1738"/>
      <c r="L113" s="1738"/>
      <c r="M113" s="1738"/>
      <c r="N113" s="1738"/>
      <c r="O113" s="1800"/>
      <c r="P113" s="1736"/>
      <c r="Q113" s="1736"/>
      <c r="R113" s="1736"/>
      <c r="S113" s="1736"/>
      <c r="T113" s="1736"/>
      <c r="U113" s="1736"/>
      <c r="V113" s="1736"/>
      <c r="W113" s="1736"/>
      <c r="X113" s="1739"/>
      <c r="Y113" s="1739"/>
      <c r="Z113" s="1736"/>
      <c r="AA113" s="1736"/>
      <c r="AB113" s="1736"/>
      <c r="AC113" s="1739"/>
      <c r="AD113" s="1736"/>
      <c r="AE113" s="1736"/>
      <c r="AF113" s="1739"/>
      <c r="AG113" s="1739"/>
      <c r="AH113" s="1739"/>
      <c r="AI113" s="1739"/>
      <c r="AJ113" s="1739"/>
      <c r="AK113" s="1739"/>
      <c r="AL113" s="1736"/>
      <c r="AM113" s="1736"/>
      <c r="AN113" s="1736"/>
      <c r="AO113" s="1736"/>
      <c r="AP113" s="1736"/>
      <c r="AQ113" s="1736"/>
      <c r="AR113" s="1736"/>
      <c r="AS113" s="1736"/>
      <c r="AT113" s="1736"/>
      <c r="AU113" s="1736"/>
      <c r="AV113" s="1736"/>
      <c r="AW113" s="1736"/>
      <c r="AX113" s="1736"/>
      <c r="AY113" s="1736"/>
      <c r="AZ113" s="1739"/>
      <c r="BA113" s="1739"/>
      <c r="BB113" s="1739"/>
      <c r="BC113" s="1739"/>
      <c r="BD113" s="1739"/>
      <c r="BE113" s="1739"/>
      <c r="BF113" s="1739"/>
      <c r="BG113" s="1739"/>
      <c r="BH113" s="1739"/>
      <c r="BI113" s="1739"/>
      <c r="BJ113" s="1739"/>
      <c r="BK113" s="1739"/>
      <c r="BL113" s="1739"/>
      <c r="BM113" s="1739"/>
      <c r="BN113" s="1739"/>
      <c r="BO113" s="1739"/>
      <c r="BP113" s="1845" t="s">
        <v>22</v>
      </c>
      <c r="BQ113" s="1845" t="s">
        <v>22</v>
      </c>
      <c r="BR113" s="1739"/>
      <c r="BS113" s="1736"/>
      <c r="BT113" s="1947">
        <v>0</v>
      </c>
      <c r="BU113" s="1947" t="s">
        <v>22</v>
      </c>
    </row>
    <row r="114" spans="1:73" ht="15" customHeight="1" x14ac:dyDescent="0.25">
      <c r="A114" s="2006"/>
      <c r="B114" s="1773" t="s">
        <v>120</v>
      </c>
      <c r="C114" s="1865"/>
      <c r="D114" s="1886"/>
      <c r="E114" s="1886"/>
      <c r="F114" s="1942" t="s">
        <v>22</v>
      </c>
      <c r="G114" s="1738"/>
      <c r="H114" s="1738"/>
      <c r="I114" s="1738"/>
      <c r="J114" s="1738"/>
      <c r="K114" s="1738"/>
      <c r="L114" s="1738"/>
      <c r="M114" s="1738"/>
      <c r="N114" s="1738"/>
      <c r="O114" s="1800"/>
      <c r="P114" s="1736"/>
      <c r="Q114" s="1736"/>
      <c r="R114" s="1736"/>
      <c r="S114" s="1736"/>
      <c r="T114" s="1736"/>
      <c r="U114" s="1736"/>
      <c r="V114" s="1736"/>
      <c r="W114" s="1736"/>
      <c r="X114" s="1739"/>
      <c r="Y114" s="1739"/>
      <c r="Z114" s="1736"/>
      <c r="AA114" s="1736"/>
      <c r="AB114" s="1736"/>
      <c r="AC114" s="1739"/>
      <c r="AD114" s="1736"/>
      <c r="AE114" s="1736"/>
      <c r="AF114" s="1739"/>
      <c r="AG114" s="1739"/>
      <c r="AH114" s="1739"/>
      <c r="AI114" s="1739"/>
      <c r="AJ114" s="1739"/>
      <c r="AK114" s="1739"/>
      <c r="AL114" s="1736"/>
      <c r="AM114" s="1736"/>
      <c r="AN114" s="1736"/>
      <c r="AO114" s="1736"/>
      <c r="AP114" s="1736"/>
      <c r="AQ114" s="1736"/>
      <c r="AR114" s="1736"/>
      <c r="AS114" s="1736"/>
      <c r="AT114" s="1736"/>
      <c r="AU114" s="1736"/>
      <c r="AV114" s="1736"/>
      <c r="AW114" s="1736"/>
      <c r="AX114" s="1736"/>
      <c r="AY114" s="1736"/>
      <c r="AZ114" s="1739"/>
      <c r="BA114" s="1739"/>
      <c r="BB114" s="1739"/>
      <c r="BC114" s="1739"/>
      <c r="BD114" s="1739"/>
      <c r="BE114" s="1739"/>
      <c r="BF114" s="1739"/>
      <c r="BG114" s="1739"/>
      <c r="BH114" s="1739"/>
      <c r="BI114" s="1739"/>
      <c r="BJ114" s="1739"/>
      <c r="BK114" s="1739"/>
      <c r="BL114" s="1739"/>
      <c r="BM114" s="1739"/>
      <c r="BN114" s="1739"/>
      <c r="BO114" s="1739"/>
      <c r="BP114" s="1845" t="s">
        <v>22</v>
      </c>
      <c r="BQ114" s="1845" t="s">
        <v>22</v>
      </c>
      <c r="BR114" s="1739"/>
      <c r="BS114" s="1736"/>
      <c r="BT114" s="1947">
        <v>0</v>
      </c>
      <c r="BU114" s="1947" t="s">
        <v>22</v>
      </c>
    </row>
    <row r="115" spans="1:73" ht="15" customHeight="1" x14ac:dyDescent="0.25">
      <c r="A115" s="2007"/>
      <c r="B115" s="1834" t="s">
        <v>121</v>
      </c>
      <c r="C115" s="1867"/>
      <c r="D115" s="1901"/>
      <c r="E115" s="1901"/>
      <c r="F115" s="1942" t="s">
        <v>22</v>
      </c>
      <c r="G115" s="1738"/>
      <c r="H115" s="1738"/>
      <c r="I115" s="1738"/>
      <c r="J115" s="1738"/>
      <c r="K115" s="1738"/>
      <c r="L115" s="1738"/>
      <c r="M115" s="1738"/>
      <c r="N115" s="1738"/>
      <c r="O115" s="1800"/>
      <c r="P115" s="1736"/>
      <c r="Q115" s="1736"/>
      <c r="R115" s="1736"/>
      <c r="S115" s="1736"/>
      <c r="T115" s="1736"/>
      <c r="U115" s="1736"/>
      <c r="V115" s="1736"/>
      <c r="W115" s="1736"/>
      <c r="X115" s="1739"/>
      <c r="Y115" s="1739"/>
      <c r="Z115" s="1736"/>
      <c r="AA115" s="1736"/>
      <c r="AB115" s="1736"/>
      <c r="AC115" s="1739"/>
      <c r="AD115" s="1736"/>
      <c r="AE115" s="1736"/>
      <c r="AF115" s="1739"/>
      <c r="AG115" s="1739"/>
      <c r="AH115" s="1739"/>
      <c r="AI115" s="1739"/>
      <c r="AJ115" s="1739"/>
      <c r="AK115" s="1739"/>
      <c r="AL115" s="1736"/>
      <c r="AM115" s="1736"/>
      <c r="AN115" s="1736"/>
      <c r="AO115" s="1736"/>
      <c r="AP115" s="1736"/>
      <c r="AQ115" s="1736"/>
      <c r="AR115" s="1736"/>
      <c r="AS115" s="1736"/>
      <c r="AT115" s="1736"/>
      <c r="AU115" s="1736"/>
      <c r="AV115" s="1736"/>
      <c r="AW115" s="1736"/>
      <c r="AX115" s="1736"/>
      <c r="AY115" s="1736"/>
      <c r="AZ115" s="1739"/>
      <c r="BA115" s="1739"/>
      <c r="BB115" s="1739"/>
      <c r="BC115" s="1739"/>
      <c r="BD115" s="1739"/>
      <c r="BE115" s="1739"/>
      <c r="BF115" s="1739"/>
      <c r="BG115" s="1739"/>
      <c r="BH115" s="1739"/>
      <c r="BI115" s="1739"/>
      <c r="BJ115" s="1739"/>
      <c r="BK115" s="1739"/>
      <c r="BL115" s="1739"/>
      <c r="BM115" s="1739"/>
      <c r="BN115" s="1739"/>
      <c r="BO115" s="1739"/>
      <c r="BP115" s="1845" t="s">
        <v>22</v>
      </c>
      <c r="BQ115" s="1845" t="s">
        <v>22</v>
      </c>
      <c r="BR115" s="1739"/>
      <c r="BS115" s="1736"/>
      <c r="BT115" s="1947">
        <v>0</v>
      </c>
      <c r="BU115" s="1947" t="s">
        <v>22</v>
      </c>
    </row>
    <row r="116" spans="1:73" ht="15" customHeight="1" x14ac:dyDescent="0.25">
      <c r="A116" s="2005" t="s">
        <v>122</v>
      </c>
      <c r="B116" s="1821" t="s">
        <v>123</v>
      </c>
      <c r="C116" s="1914"/>
      <c r="D116" s="1938"/>
      <c r="E116" s="1938"/>
      <c r="F116" s="1942" t="s">
        <v>22</v>
      </c>
      <c r="G116" s="1738"/>
      <c r="H116" s="1738"/>
      <c r="I116" s="1738"/>
      <c r="J116" s="1738"/>
      <c r="K116" s="1738"/>
      <c r="L116" s="1738"/>
      <c r="M116" s="1738"/>
      <c r="N116" s="1738"/>
      <c r="O116" s="1800"/>
      <c r="P116" s="1736"/>
      <c r="Q116" s="1736"/>
      <c r="R116" s="1736"/>
      <c r="S116" s="1736"/>
      <c r="T116" s="1736"/>
      <c r="U116" s="1736"/>
      <c r="V116" s="1736"/>
      <c r="W116" s="1736"/>
      <c r="X116" s="1739"/>
      <c r="Y116" s="1739"/>
      <c r="Z116" s="1736"/>
      <c r="AA116" s="1736"/>
      <c r="AB116" s="1736"/>
      <c r="AC116" s="1739"/>
      <c r="AD116" s="1736"/>
      <c r="AE116" s="1736"/>
      <c r="AF116" s="1739"/>
      <c r="AG116" s="1739"/>
      <c r="AH116" s="1739"/>
      <c r="AI116" s="1739"/>
      <c r="AJ116" s="1739"/>
      <c r="AK116" s="1739"/>
      <c r="AL116" s="1736"/>
      <c r="AM116" s="1736"/>
      <c r="AN116" s="1736"/>
      <c r="AO116" s="1736"/>
      <c r="AP116" s="1736"/>
      <c r="AQ116" s="1736"/>
      <c r="AR116" s="1736"/>
      <c r="AS116" s="1736"/>
      <c r="AT116" s="1736"/>
      <c r="AU116" s="1736"/>
      <c r="AV116" s="1736"/>
      <c r="AW116" s="1736"/>
      <c r="AX116" s="1736"/>
      <c r="AY116" s="1736"/>
      <c r="AZ116" s="1739"/>
      <c r="BA116" s="1739"/>
      <c r="BB116" s="1739"/>
      <c r="BC116" s="1739"/>
      <c r="BD116" s="1739"/>
      <c r="BE116" s="1739"/>
      <c r="BF116" s="1739"/>
      <c r="BG116" s="1739"/>
      <c r="BH116" s="1739"/>
      <c r="BI116" s="1739"/>
      <c r="BJ116" s="1739"/>
      <c r="BK116" s="1739"/>
      <c r="BL116" s="1739"/>
      <c r="BM116" s="1739"/>
      <c r="BN116" s="1739"/>
      <c r="BO116" s="1739"/>
      <c r="BP116" s="1845" t="s">
        <v>22</v>
      </c>
      <c r="BQ116" s="1845" t="s">
        <v>22</v>
      </c>
      <c r="BR116" s="1739"/>
      <c r="BS116" s="1736"/>
      <c r="BT116" s="1947">
        <v>0</v>
      </c>
      <c r="BU116" s="1947" t="s">
        <v>22</v>
      </c>
    </row>
    <row r="117" spans="1:73" ht="15" customHeight="1" x14ac:dyDescent="0.25">
      <c r="A117" s="2006"/>
      <c r="B117" s="1773" t="s">
        <v>124</v>
      </c>
      <c r="C117" s="1865"/>
      <c r="D117" s="1886"/>
      <c r="E117" s="1886"/>
      <c r="F117" s="1942" t="s">
        <v>22</v>
      </c>
      <c r="G117" s="1738"/>
      <c r="H117" s="1738"/>
      <c r="I117" s="1738"/>
      <c r="J117" s="1738"/>
      <c r="K117" s="1738"/>
      <c r="L117" s="1738"/>
      <c r="M117" s="1738"/>
      <c r="N117" s="1738"/>
      <c r="O117" s="1800"/>
      <c r="P117" s="1736"/>
      <c r="Q117" s="1736"/>
      <c r="R117" s="1736"/>
      <c r="S117" s="1736"/>
      <c r="T117" s="1736"/>
      <c r="U117" s="1736"/>
      <c r="V117" s="1736"/>
      <c r="W117" s="1736"/>
      <c r="X117" s="1736"/>
      <c r="Y117" s="1736"/>
      <c r="Z117" s="1736"/>
      <c r="AA117" s="1736"/>
      <c r="AB117" s="1736"/>
      <c r="AC117" s="1739"/>
      <c r="AD117" s="1736"/>
      <c r="AE117" s="1736"/>
      <c r="AF117" s="1739"/>
      <c r="AG117" s="1739"/>
      <c r="AH117" s="1739"/>
      <c r="AI117" s="1739"/>
      <c r="AJ117" s="1739"/>
      <c r="AK117" s="1739"/>
      <c r="AL117" s="1736"/>
      <c r="AM117" s="1736"/>
      <c r="AN117" s="1736"/>
      <c r="AO117" s="1736"/>
      <c r="AP117" s="1736"/>
      <c r="AQ117" s="1736"/>
      <c r="AR117" s="1736"/>
      <c r="AS117" s="1736"/>
      <c r="AT117" s="1736"/>
      <c r="AU117" s="1736"/>
      <c r="AV117" s="1736"/>
      <c r="AW117" s="1736"/>
      <c r="AX117" s="1736"/>
      <c r="AY117" s="1736"/>
      <c r="AZ117" s="1739"/>
      <c r="BA117" s="1739"/>
      <c r="BB117" s="1739"/>
      <c r="BC117" s="1739"/>
      <c r="BD117" s="1739"/>
      <c r="BE117" s="1739"/>
      <c r="BF117" s="1739"/>
      <c r="BG117" s="1739"/>
      <c r="BH117" s="1739"/>
      <c r="BI117" s="1739"/>
      <c r="BJ117" s="1739"/>
      <c r="BK117" s="1739"/>
      <c r="BL117" s="1739"/>
      <c r="BM117" s="1739"/>
      <c r="BN117" s="1739"/>
      <c r="BO117" s="1739"/>
      <c r="BP117" s="1845" t="s">
        <v>22</v>
      </c>
      <c r="BQ117" s="1845" t="s">
        <v>22</v>
      </c>
      <c r="BR117" s="1739"/>
      <c r="BS117" s="1736"/>
      <c r="BT117" s="1947">
        <v>0</v>
      </c>
      <c r="BU117" s="1947" t="s">
        <v>22</v>
      </c>
    </row>
    <row r="118" spans="1:73" ht="15" customHeight="1" x14ac:dyDescent="0.25">
      <c r="A118" s="2007"/>
      <c r="B118" s="1774" t="s">
        <v>125</v>
      </c>
      <c r="C118" s="1867"/>
      <c r="D118" s="1901"/>
      <c r="E118" s="1901"/>
      <c r="F118" s="1942" t="s">
        <v>22</v>
      </c>
      <c r="G118" s="1738"/>
      <c r="H118" s="1738"/>
      <c r="I118" s="1738"/>
      <c r="J118" s="1738"/>
      <c r="K118" s="1738"/>
      <c r="L118" s="1738"/>
      <c r="M118" s="1738"/>
      <c r="N118" s="1738"/>
      <c r="O118" s="1800"/>
      <c r="P118" s="1736"/>
      <c r="Q118" s="1736"/>
      <c r="R118" s="1736"/>
      <c r="S118" s="1736"/>
      <c r="T118" s="1736"/>
      <c r="U118" s="1736"/>
      <c r="V118" s="1736"/>
      <c r="W118" s="1736"/>
      <c r="X118" s="1736"/>
      <c r="Y118" s="1736"/>
      <c r="Z118" s="1736"/>
      <c r="AA118" s="1736"/>
      <c r="AB118" s="1736"/>
      <c r="AC118" s="1739"/>
      <c r="AD118" s="1736"/>
      <c r="AE118" s="1736"/>
      <c r="AF118" s="1739"/>
      <c r="AG118" s="1739"/>
      <c r="AH118" s="1739"/>
      <c r="AI118" s="1739"/>
      <c r="AJ118" s="1739"/>
      <c r="AK118" s="1739"/>
      <c r="AL118" s="1736"/>
      <c r="AM118" s="1736"/>
      <c r="AN118" s="1736"/>
      <c r="AO118" s="1736"/>
      <c r="AP118" s="1736"/>
      <c r="AQ118" s="1736"/>
      <c r="AR118" s="1736"/>
      <c r="AS118" s="1736"/>
      <c r="AT118" s="1736"/>
      <c r="AU118" s="1736"/>
      <c r="AV118" s="1736"/>
      <c r="AW118" s="1736"/>
      <c r="AX118" s="1736"/>
      <c r="AY118" s="1736"/>
      <c r="AZ118" s="1739"/>
      <c r="BA118" s="1739"/>
      <c r="BB118" s="1739"/>
      <c r="BC118" s="1739"/>
      <c r="BD118" s="1739"/>
      <c r="BE118" s="1739"/>
      <c r="BF118" s="1739"/>
      <c r="BG118" s="1739"/>
      <c r="BH118" s="1739"/>
      <c r="BI118" s="1739"/>
      <c r="BJ118" s="1739"/>
      <c r="BK118" s="1739"/>
      <c r="BL118" s="1739"/>
      <c r="BM118" s="1739"/>
      <c r="BN118" s="1739"/>
      <c r="BO118" s="1739"/>
      <c r="BP118" s="1845" t="s">
        <v>22</v>
      </c>
      <c r="BQ118" s="1845" t="s">
        <v>22</v>
      </c>
      <c r="BR118" s="1739"/>
      <c r="BS118" s="1736"/>
      <c r="BT118" s="1947">
        <v>0</v>
      </c>
      <c r="BU118" s="1947" t="s">
        <v>22</v>
      </c>
    </row>
    <row r="119" spans="1:73" ht="15" customHeight="1" x14ac:dyDescent="0.25">
      <c r="A119" s="1782"/>
      <c r="B119" s="1782"/>
      <c r="C119" s="1782"/>
      <c r="D119" s="1787"/>
      <c r="E119" s="1787"/>
      <c r="F119" s="1787"/>
      <c r="G119" s="1787"/>
      <c r="H119" s="1787"/>
      <c r="I119" s="1787"/>
      <c r="J119" s="1787"/>
      <c r="K119" s="1787"/>
      <c r="L119" s="1787"/>
      <c r="M119" s="1787"/>
      <c r="N119" s="1787"/>
      <c r="O119" s="1949"/>
      <c r="P119" s="1782"/>
      <c r="Q119" s="1782"/>
      <c r="R119" s="1782"/>
      <c r="S119" s="1782"/>
      <c r="T119" s="1782"/>
      <c r="U119" s="1782"/>
      <c r="V119" s="1782"/>
      <c r="W119" s="1782"/>
      <c r="X119" s="1782"/>
      <c r="Y119" s="1782"/>
      <c r="Z119" s="1782"/>
      <c r="AA119" s="1782"/>
      <c r="AB119" s="1782"/>
      <c r="AC119" s="1782"/>
      <c r="AD119" s="1782"/>
      <c r="AE119" s="1782"/>
      <c r="AF119" s="1782"/>
      <c r="AG119" s="1782"/>
      <c r="AH119" s="1782"/>
      <c r="AI119" s="1782"/>
      <c r="AJ119" s="1782"/>
      <c r="AK119" s="1782"/>
      <c r="AL119" s="1782"/>
      <c r="AM119" s="1782"/>
      <c r="AN119" s="1782"/>
      <c r="AO119" s="1782"/>
      <c r="AP119" s="1782"/>
      <c r="AQ119" s="1782"/>
      <c r="AR119" s="1782"/>
      <c r="AS119" s="1782"/>
      <c r="AT119" s="1782"/>
      <c r="AU119" s="1782"/>
      <c r="AV119" s="1782"/>
      <c r="AW119" s="1782"/>
      <c r="AX119" s="1782"/>
      <c r="AY119" s="1782"/>
      <c r="AZ119" s="1782"/>
      <c r="BA119" s="1782"/>
      <c r="BB119" s="1782"/>
      <c r="BC119" s="1782"/>
      <c r="BD119" s="1782"/>
      <c r="BE119" s="1782"/>
      <c r="BF119" s="1782"/>
      <c r="BG119" s="1782"/>
      <c r="BH119" s="1782"/>
      <c r="BI119" s="1782"/>
      <c r="BJ119" s="1782"/>
      <c r="BK119" s="1782"/>
      <c r="BL119" s="1782"/>
      <c r="BM119" s="1782"/>
      <c r="BN119" s="1782"/>
      <c r="BO119" s="1782"/>
      <c r="BP119" s="1782"/>
      <c r="BQ119" s="1782"/>
      <c r="BR119" s="1782"/>
      <c r="BS119" s="1782"/>
      <c r="BT119" s="1782"/>
      <c r="BU119" s="1782"/>
    </row>
    <row r="120" spans="1:73" ht="15" customHeight="1" x14ac:dyDescent="0.25">
      <c r="A120" s="1782"/>
      <c r="B120" s="1782"/>
      <c r="C120" s="1782"/>
      <c r="D120" s="1787"/>
      <c r="E120" s="1787"/>
      <c r="F120" s="1787"/>
      <c r="G120" s="1787"/>
      <c r="H120" s="1787"/>
      <c r="I120" s="1787"/>
      <c r="J120" s="1787"/>
      <c r="K120" s="1787"/>
      <c r="L120" s="1787"/>
      <c r="M120" s="1787"/>
      <c r="N120" s="1787"/>
      <c r="O120" s="1949"/>
      <c r="P120" s="1782"/>
      <c r="Q120" s="1782"/>
      <c r="R120" s="1782"/>
      <c r="S120" s="1782"/>
      <c r="T120" s="1782"/>
      <c r="U120" s="1782"/>
      <c r="V120" s="1782"/>
      <c r="W120" s="1782"/>
      <c r="X120" s="1782"/>
      <c r="Y120" s="1782"/>
      <c r="Z120" s="1782"/>
      <c r="AA120" s="1782"/>
      <c r="AB120" s="1782"/>
      <c r="AC120" s="1782"/>
      <c r="AD120" s="1782"/>
      <c r="AE120" s="1782"/>
      <c r="AF120" s="1782"/>
      <c r="AG120" s="1782"/>
      <c r="AH120" s="1782"/>
      <c r="AI120" s="1782"/>
      <c r="AJ120" s="1782"/>
      <c r="AK120" s="1782"/>
      <c r="AL120" s="1782"/>
      <c r="AM120" s="1782"/>
      <c r="AN120" s="1782"/>
      <c r="AO120" s="1782"/>
      <c r="AP120" s="1782"/>
      <c r="AQ120" s="1782"/>
      <c r="AR120" s="1782"/>
      <c r="AS120" s="1782"/>
      <c r="AT120" s="1782"/>
      <c r="AU120" s="1782"/>
      <c r="AV120" s="1782"/>
      <c r="AW120" s="1782"/>
      <c r="AX120" s="1782"/>
      <c r="AY120" s="1782"/>
      <c r="AZ120" s="1782"/>
      <c r="BA120" s="1782"/>
      <c r="BB120" s="1782"/>
      <c r="BC120" s="1782"/>
      <c r="BD120" s="1782"/>
      <c r="BE120" s="1782"/>
      <c r="BF120" s="1782"/>
      <c r="BG120" s="1782"/>
      <c r="BH120" s="1782"/>
      <c r="BI120" s="1782"/>
      <c r="BJ120" s="1782"/>
      <c r="BK120" s="1782"/>
      <c r="BL120" s="1782"/>
      <c r="BM120" s="1782"/>
      <c r="BN120" s="1782"/>
      <c r="BO120" s="1782"/>
      <c r="BP120" s="1782"/>
      <c r="BQ120" s="1782"/>
      <c r="BR120" s="1782"/>
      <c r="BS120" s="1782"/>
      <c r="BT120" s="1782"/>
      <c r="BU120" s="1782"/>
    </row>
    <row r="121" spans="1:73" ht="15" customHeight="1" x14ac:dyDescent="0.25">
      <c r="A121" s="1782"/>
      <c r="B121" s="1782"/>
      <c r="C121" s="1782"/>
      <c r="D121" s="1787"/>
      <c r="E121" s="1787"/>
      <c r="F121" s="1787"/>
      <c r="G121" s="1787"/>
      <c r="H121" s="1787"/>
      <c r="I121" s="1787"/>
      <c r="J121" s="1787"/>
      <c r="K121" s="1787"/>
      <c r="L121" s="1787"/>
      <c r="M121" s="1787"/>
      <c r="N121" s="1787"/>
      <c r="O121" s="1949"/>
      <c r="P121" s="1782"/>
      <c r="Q121" s="1782"/>
      <c r="R121" s="1782"/>
      <c r="S121" s="1782"/>
      <c r="T121" s="1782"/>
      <c r="U121" s="1782"/>
      <c r="V121" s="1782"/>
      <c r="W121" s="1782"/>
      <c r="X121" s="1782"/>
      <c r="Y121" s="1782"/>
      <c r="Z121" s="1782"/>
      <c r="AA121" s="1782"/>
      <c r="AB121" s="1782"/>
      <c r="AC121" s="1782"/>
      <c r="AD121" s="1782"/>
      <c r="AE121" s="1782"/>
      <c r="AF121" s="1782"/>
      <c r="AG121" s="1782"/>
      <c r="AH121" s="1782"/>
      <c r="AI121" s="1782"/>
      <c r="AJ121" s="1782"/>
      <c r="AK121" s="1782"/>
      <c r="AL121" s="1782"/>
      <c r="AM121" s="1782"/>
      <c r="AN121" s="1782"/>
      <c r="AO121" s="1782"/>
      <c r="AP121" s="1782"/>
      <c r="AQ121" s="1782"/>
      <c r="AR121" s="1782"/>
      <c r="AS121" s="1782"/>
      <c r="AT121" s="1782"/>
      <c r="AU121" s="1782"/>
      <c r="AV121" s="1782"/>
      <c r="AW121" s="1782"/>
      <c r="AX121" s="1782"/>
      <c r="AY121" s="1782"/>
      <c r="AZ121" s="1782"/>
      <c r="BA121" s="1782"/>
      <c r="BB121" s="1782"/>
      <c r="BC121" s="1782"/>
      <c r="BD121" s="1782"/>
      <c r="BE121" s="1782"/>
      <c r="BF121" s="1782"/>
      <c r="BG121" s="1782"/>
      <c r="BH121" s="1782"/>
      <c r="BI121" s="1782"/>
      <c r="BJ121" s="1782"/>
      <c r="BK121" s="1782"/>
      <c r="BL121" s="1782"/>
      <c r="BM121" s="1782"/>
      <c r="BN121" s="1782"/>
      <c r="BO121" s="1782"/>
      <c r="BP121" s="1782"/>
      <c r="BQ121" s="1782"/>
      <c r="BR121" s="1782"/>
      <c r="BS121" s="1782"/>
      <c r="BT121" s="1782"/>
      <c r="BU121" s="1782"/>
    </row>
    <row r="122" spans="1:73" ht="15" customHeight="1" x14ac:dyDescent="0.25">
      <c r="A122" s="1782"/>
      <c r="B122" s="1782"/>
      <c r="C122" s="1782"/>
      <c r="D122" s="1787"/>
      <c r="E122" s="1787"/>
      <c r="F122" s="1787"/>
      <c r="G122" s="1787"/>
      <c r="H122" s="1787"/>
      <c r="I122" s="1787"/>
      <c r="J122" s="1787"/>
      <c r="K122" s="1787"/>
      <c r="L122" s="1787"/>
      <c r="M122" s="1787"/>
      <c r="N122" s="1787"/>
      <c r="O122" s="1949"/>
      <c r="P122" s="1782"/>
      <c r="Q122" s="1782"/>
      <c r="R122" s="1782"/>
      <c r="S122" s="1782"/>
      <c r="T122" s="1782"/>
      <c r="U122" s="1782"/>
      <c r="V122" s="1782"/>
      <c r="W122" s="1782"/>
      <c r="X122" s="1782"/>
      <c r="Y122" s="1782"/>
      <c r="Z122" s="1782"/>
      <c r="AA122" s="1782"/>
      <c r="AB122" s="1782"/>
      <c r="AC122" s="1782"/>
      <c r="AD122" s="1782"/>
      <c r="AE122" s="1782"/>
      <c r="AF122" s="1782"/>
      <c r="AG122" s="1782"/>
      <c r="AH122" s="1782"/>
      <c r="AI122" s="1782"/>
      <c r="AJ122" s="1782"/>
      <c r="AK122" s="1782"/>
      <c r="AL122" s="1782"/>
      <c r="AM122" s="1782"/>
      <c r="AN122" s="1782"/>
      <c r="AO122" s="1782"/>
      <c r="AP122" s="1782"/>
      <c r="AQ122" s="1782"/>
      <c r="AR122" s="1782"/>
      <c r="AS122" s="1782"/>
      <c r="AT122" s="1782"/>
      <c r="AU122" s="1782"/>
      <c r="AV122" s="1782"/>
      <c r="AW122" s="1782"/>
      <c r="AX122" s="1782"/>
      <c r="AY122" s="1782"/>
      <c r="AZ122" s="1782"/>
      <c r="BA122" s="1782"/>
      <c r="BB122" s="1782"/>
      <c r="BC122" s="1782"/>
      <c r="BD122" s="1782"/>
      <c r="BE122" s="1782"/>
      <c r="BF122" s="1782"/>
      <c r="BG122" s="1782"/>
      <c r="BH122" s="1782"/>
      <c r="BI122" s="1782"/>
      <c r="BJ122" s="1782"/>
      <c r="BK122" s="1782"/>
      <c r="BL122" s="1782"/>
      <c r="BM122" s="1782"/>
      <c r="BN122" s="1782"/>
      <c r="BO122" s="1782"/>
      <c r="BP122" s="1782"/>
      <c r="BQ122" s="1782"/>
      <c r="BR122" s="1782"/>
      <c r="BS122" s="1782"/>
      <c r="BT122" s="1782"/>
      <c r="BU122" s="1782"/>
    </row>
    <row r="123" spans="1:73" ht="15" customHeight="1" x14ac:dyDescent="0.25">
      <c r="A123" s="1782"/>
      <c r="B123" s="1782"/>
      <c r="C123" s="1782"/>
      <c r="D123" s="1787"/>
      <c r="E123" s="1787"/>
      <c r="F123" s="1787"/>
      <c r="G123" s="1787"/>
      <c r="H123" s="1787"/>
      <c r="I123" s="1787"/>
      <c r="J123" s="1787"/>
      <c r="K123" s="1787"/>
      <c r="L123" s="1787"/>
      <c r="M123" s="1787"/>
      <c r="N123" s="1787"/>
      <c r="O123" s="1949"/>
      <c r="P123" s="1782"/>
      <c r="Q123" s="1782"/>
      <c r="R123" s="1782"/>
      <c r="S123" s="1782"/>
      <c r="T123" s="1782"/>
      <c r="U123" s="1782"/>
      <c r="V123" s="1782"/>
      <c r="W123" s="1782"/>
      <c r="X123" s="1782"/>
      <c r="Y123" s="1782"/>
      <c r="Z123" s="1782"/>
      <c r="AA123" s="1782"/>
      <c r="AB123" s="1782"/>
      <c r="AC123" s="1782"/>
      <c r="AD123" s="1782"/>
      <c r="AE123" s="1782"/>
      <c r="AF123" s="1782"/>
      <c r="AG123" s="1782"/>
      <c r="AH123" s="1782"/>
      <c r="AI123" s="1782"/>
      <c r="AJ123" s="1782"/>
      <c r="AK123" s="1782"/>
      <c r="AL123" s="1782"/>
      <c r="AM123" s="1782"/>
      <c r="AN123" s="1782"/>
      <c r="AO123" s="1782"/>
      <c r="AP123" s="1782"/>
      <c r="AQ123" s="1782"/>
      <c r="AR123" s="1782"/>
      <c r="AS123" s="1782"/>
      <c r="AT123" s="1782"/>
      <c r="AU123" s="1782"/>
      <c r="AV123" s="1782"/>
      <c r="AW123" s="1782"/>
      <c r="AX123" s="1782"/>
      <c r="AY123" s="1782"/>
      <c r="AZ123" s="1782"/>
      <c r="BA123" s="1782"/>
      <c r="BB123" s="1782"/>
      <c r="BC123" s="1782"/>
      <c r="BD123" s="1782"/>
      <c r="BE123" s="1782"/>
      <c r="BF123" s="1782"/>
      <c r="BG123" s="1782"/>
      <c r="BH123" s="1782"/>
      <c r="BI123" s="1782"/>
      <c r="BJ123" s="1782"/>
      <c r="BK123" s="1782"/>
      <c r="BL123" s="1782"/>
      <c r="BM123" s="1782"/>
      <c r="BN123" s="1782"/>
      <c r="BO123" s="1782"/>
      <c r="BP123" s="1782"/>
      <c r="BQ123" s="1782"/>
      <c r="BR123" s="1782"/>
      <c r="BS123" s="1782"/>
      <c r="BT123" s="1782"/>
      <c r="BU123" s="1782"/>
    </row>
    <row r="124" spans="1:73" ht="15.75" x14ac:dyDescent="0.25">
      <c r="A124" s="1782"/>
      <c r="B124" s="1782"/>
      <c r="C124" s="1782"/>
      <c r="D124" s="1787"/>
      <c r="E124" s="1787"/>
      <c r="F124" s="1787"/>
      <c r="G124" s="1787"/>
      <c r="H124" s="1787"/>
      <c r="I124" s="1787"/>
      <c r="J124" s="1787"/>
      <c r="K124" s="1787"/>
      <c r="L124" s="1787"/>
      <c r="M124" s="1787"/>
      <c r="N124" s="1787"/>
      <c r="O124" s="1949"/>
      <c r="P124" s="1782"/>
      <c r="Q124" s="1782"/>
      <c r="R124" s="1782"/>
      <c r="S124" s="1782"/>
      <c r="T124" s="1782"/>
      <c r="U124" s="1782"/>
      <c r="V124" s="1782"/>
      <c r="W124" s="1782"/>
      <c r="X124" s="1782"/>
      <c r="Y124" s="1782"/>
      <c r="Z124" s="1782"/>
      <c r="AA124" s="1782"/>
      <c r="AB124" s="1782"/>
      <c r="AC124" s="1782"/>
      <c r="AD124" s="1782"/>
      <c r="AE124" s="1782"/>
      <c r="AF124" s="1782"/>
      <c r="AG124" s="1782"/>
      <c r="AH124" s="1782"/>
      <c r="AI124" s="1782"/>
      <c r="AJ124" s="1782"/>
      <c r="AK124" s="1782"/>
      <c r="AL124" s="1782"/>
      <c r="AM124" s="1782"/>
      <c r="AN124" s="1782"/>
      <c r="AO124" s="1782"/>
      <c r="AP124" s="1782"/>
      <c r="AQ124" s="1782"/>
      <c r="AR124" s="1782"/>
      <c r="AS124" s="1782"/>
      <c r="AT124" s="1782"/>
      <c r="AU124" s="1782"/>
      <c r="AV124" s="1782"/>
      <c r="AW124" s="1782"/>
      <c r="AX124" s="1782"/>
      <c r="AY124" s="1782"/>
      <c r="AZ124" s="1782"/>
      <c r="BA124" s="1782"/>
      <c r="BB124" s="1782"/>
      <c r="BC124" s="1782"/>
      <c r="BD124" s="1782"/>
      <c r="BE124" s="1782"/>
      <c r="BF124" s="1782"/>
      <c r="BG124" s="1782"/>
      <c r="BH124" s="1782"/>
      <c r="BI124" s="1782"/>
      <c r="BJ124" s="1782"/>
      <c r="BK124" s="1782"/>
      <c r="BL124" s="1782"/>
      <c r="BM124" s="1782"/>
      <c r="BN124" s="1782"/>
      <c r="BO124" s="1782"/>
      <c r="BP124" s="1782"/>
      <c r="BQ124" s="1782"/>
      <c r="BR124" s="1782"/>
      <c r="BS124" s="1782"/>
      <c r="BT124" s="1782"/>
      <c r="BU124" s="1782"/>
    </row>
    <row r="125" spans="1:73" ht="15" customHeight="1" x14ac:dyDescent="0.25">
      <c r="A125" s="1782"/>
      <c r="B125" s="1782"/>
      <c r="C125" s="1782"/>
      <c r="D125" s="1787"/>
      <c r="E125" s="1787"/>
      <c r="F125" s="1787"/>
      <c r="G125" s="1787"/>
      <c r="H125" s="1787"/>
      <c r="I125" s="1787"/>
      <c r="J125" s="1787"/>
      <c r="K125" s="1787"/>
      <c r="L125" s="1787"/>
      <c r="M125" s="1787"/>
      <c r="N125" s="1787"/>
      <c r="O125" s="1949"/>
      <c r="P125" s="1782"/>
      <c r="Q125" s="1782"/>
      <c r="R125" s="1782"/>
      <c r="S125" s="1782"/>
      <c r="T125" s="1782"/>
      <c r="U125" s="1782"/>
      <c r="V125" s="1782"/>
      <c r="W125" s="1782"/>
      <c r="X125" s="1782"/>
      <c r="Y125" s="1782"/>
      <c r="Z125" s="1782"/>
      <c r="AA125" s="1782"/>
      <c r="AB125" s="1782"/>
      <c r="AC125" s="1782"/>
      <c r="AD125" s="1782"/>
      <c r="AE125" s="1782"/>
      <c r="AF125" s="1782"/>
      <c r="AG125" s="1782"/>
      <c r="AH125" s="1782"/>
      <c r="AI125" s="1782"/>
      <c r="AJ125" s="1782"/>
      <c r="AK125" s="1782"/>
      <c r="AL125" s="1782"/>
      <c r="AM125" s="1782"/>
      <c r="AN125" s="1782"/>
      <c r="AO125" s="1782"/>
      <c r="AP125" s="1782"/>
      <c r="AQ125" s="1782"/>
      <c r="AR125" s="1782"/>
      <c r="AS125" s="1782"/>
      <c r="AT125" s="1782"/>
      <c r="AU125" s="1782"/>
      <c r="AV125" s="1782"/>
      <c r="AW125" s="1782"/>
      <c r="AX125" s="1782"/>
      <c r="AY125" s="1782"/>
      <c r="AZ125" s="1782"/>
      <c r="BA125" s="1782"/>
      <c r="BB125" s="1782"/>
      <c r="BC125" s="1782"/>
      <c r="BD125" s="1782"/>
      <c r="BE125" s="1782"/>
      <c r="BF125" s="1782"/>
      <c r="BG125" s="1782"/>
      <c r="BH125" s="1782"/>
      <c r="BI125" s="1782"/>
      <c r="BJ125" s="1782"/>
      <c r="BK125" s="1782"/>
      <c r="BL125" s="1782"/>
      <c r="BM125" s="1782"/>
      <c r="BN125" s="1782"/>
      <c r="BO125" s="1782"/>
      <c r="BP125" s="1782"/>
      <c r="BQ125" s="1782"/>
      <c r="BR125" s="1782"/>
      <c r="BS125" s="1782"/>
      <c r="BT125" s="1782"/>
      <c r="BU125" s="1782"/>
    </row>
    <row r="126" spans="1:73" ht="15" customHeight="1" x14ac:dyDescent="0.25">
      <c r="A126" s="1782"/>
      <c r="B126" s="1782"/>
      <c r="C126" s="1782"/>
      <c r="D126" s="1787"/>
      <c r="E126" s="1787"/>
      <c r="F126" s="1787"/>
      <c r="G126" s="1787"/>
      <c r="H126" s="1787"/>
      <c r="I126" s="1787"/>
      <c r="J126" s="1787"/>
      <c r="K126" s="1787"/>
      <c r="L126" s="1787"/>
      <c r="M126" s="1787"/>
      <c r="N126" s="1787"/>
      <c r="O126" s="1949"/>
      <c r="P126" s="1782"/>
      <c r="Q126" s="1782"/>
      <c r="R126" s="1782"/>
      <c r="S126" s="1782"/>
      <c r="T126" s="1782"/>
      <c r="U126" s="1782"/>
      <c r="V126" s="1782"/>
      <c r="W126" s="1782"/>
      <c r="X126" s="1782"/>
      <c r="Y126" s="1782"/>
      <c r="Z126" s="1782"/>
      <c r="AA126" s="1782"/>
      <c r="AB126" s="1782"/>
      <c r="AC126" s="1782"/>
      <c r="AD126" s="1782"/>
      <c r="AE126" s="1782"/>
      <c r="AF126" s="1782"/>
      <c r="AG126" s="1782"/>
      <c r="AH126" s="1782"/>
      <c r="AI126" s="1782"/>
      <c r="AJ126" s="1782"/>
      <c r="AK126" s="1782"/>
      <c r="AL126" s="1782"/>
      <c r="AM126" s="1782"/>
      <c r="AN126" s="1782"/>
      <c r="AO126" s="1782"/>
      <c r="AP126" s="1782"/>
      <c r="AQ126" s="1782"/>
      <c r="AR126" s="1782"/>
      <c r="AS126" s="1782"/>
      <c r="AT126" s="1782"/>
      <c r="AU126" s="1782"/>
      <c r="AV126" s="1782"/>
      <c r="AW126" s="1782"/>
      <c r="AX126" s="1782"/>
      <c r="AY126" s="1782"/>
      <c r="AZ126" s="1782"/>
      <c r="BA126" s="1782"/>
      <c r="BB126" s="1782"/>
      <c r="BC126" s="1782"/>
      <c r="BD126" s="1782"/>
      <c r="BE126" s="1782"/>
      <c r="BF126" s="1782"/>
      <c r="BG126" s="1782"/>
      <c r="BH126" s="1782"/>
      <c r="BI126" s="1782"/>
      <c r="BJ126" s="1782"/>
      <c r="BK126" s="1782"/>
      <c r="BL126" s="1782"/>
      <c r="BM126" s="1782"/>
      <c r="BN126" s="1782"/>
      <c r="BO126" s="1782"/>
      <c r="BP126" s="1782"/>
      <c r="BQ126" s="1782"/>
      <c r="BR126" s="1782"/>
      <c r="BS126" s="1782"/>
      <c r="BT126" s="1782"/>
      <c r="BU126" s="1782"/>
    </row>
    <row r="127" spans="1:73" ht="15" customHeight="1" x14ac:dyDescent="0.25">
      <c r="A127" s="1782"/>
      <c r="B127" s="1782"/>
      <c r="C127" s="1782"/>
      <c r="D127" s="1787"/>
      <c r="E127" s="1787"/>
      <c r="F127" s="1787"/>
      <c r="G127" s="1787"/>
      <c r="H127" s="1787"/>
      <c r="I127" s="1787"/>
      <c r="J127" s="1787"/>
      <c r="K127" s="1787"/>
      <c r="L127" s="1787"/>
      <c r="M127" s="1787"/>
      <c r="N127" s="1787"/>
      <c r="O127" s="1949"/>
      <c r="P127" s="1782"/>
      <c r="Q127" s="1782"/>
      <c r="R127" s="1782"/>
      <c r="S127" s="1782"/>
      <c r="T127" s="1782"/>
      <c r="U127" s="1782"/>
      <c r="V127" s="1782"/>
      <c r="W127" s="1782"/>
      <c r="X127" s="1782"/>
      <c r="Y127" s="1782"/>
      <c r="Z127" s="1782"/>
      <c r="AA127" s="1782"/>
      <c r="AB127" s="1782"/>
      <c r="AC127" s="1782"/>
      <c r="AD127" s="1782"/>
      <c r="AE127" s="1782"/>
      <c r="AF127" s="1782"/>
      <c r="AG127" s="1782"/>
      <c r="AH127" s="1782"/>
      <c r="AI127" s="1782"/>
      <c r="AJ127" s="1782"/>
      <c r="AK127" s="1782"/>
      <c r="AL127" s="1782"/>
      <c r="AM127" s="1782"/>
      <c r="AN127" s="1782"/>
      <c r="AO127" s="1782"/>
      <c r="AP127" s="1782"/>
      <c r="AQ127" s="1782"/>
      <c r="AR127" s="1782"/>
      <c r="AS127" s="1782"/>
      <c r="AT127" s="1782"/>
      <c r="AU127" s="1782"/>
      <c r="AV127" s="1782"/>
      <c r="AW127" s="1782"/>
      <c r="AX127" s="1782"/>
      <c r="AY127" s="1782"/>
      <c r="AZ127" s="1782"/>
      <c r="BA127" s="1782"/>
      <c r="BB127" s="1782"/>
      <c r="BC127" s="1782"/>
      <c r="BD127" s="1782"/>
      <c r="BE127" s="1782"/>
      <c r="BF127" s="1782"/>
      <c r="BG127" s="1782"/>
      <c r="BH127" s="1782"/>
      <c r="BI127" s="1782"/>
      <c r="BJ127" s="1782"/>
      <c r="BK127" s="1782"/>
      <c r="BL127" s="1782"/>
      <c r="BM127" s="1782"/>
      <c r="BN127" s="1782"/>
      <c r="BO127" s="1782"/>
      <c r="BP127" s="1782"/>
      <c r="BQ127" s="1782"/>
      <c r="BR127" s="1782"/>
      <c r="BS127" s="1782"/>
      <c r="BT127" s="1782"/>
      <c r="BU127" s="1782"/>
    </row>
    <row r="128" spans="1:73" ht="15.75" x14ac:dyDescent="0.25">
      <c r="A128" s="1782"/>
      <c r="B128" s="1782"/>
      <c r="C128" s="1782"/>
      <c r="D128" s="1787"/>
      <c r="E128" s="1787"/>
      <c r="F128" s="1787"/>
      <c r="G128" s="1787"/>
      <c r="H128" s="1787"/>
      <c r="I128" s="1787"/>
      <c r="J128" s="1787"/>
      <c r="K128" s="1787"/>
      <c r="L128" s="1787"/>
      <c r="M128" s="1787"/>
      <c r="N128" s="1787"/>
      <c r="O128" s="1949"/>
      <c r="P128" s="1782"/>
      <c r="Q128" s="1782"/>
      <c r="R128" s="1782"/>
      <c r="S128" s="1782"/>
      <c r="T128" s="1782"/>
      <c r="U128" s="1782"/>
      <c r="V128" s="1782"/>
      <c r="W128" s="1782"/>
      <c r="X128" s="1782"/>
      <c r="Y128" s="1782"/>
      <c r="Z128" s="1782"/>
      <c r="AA128" s="1782"/>
      <c r="AB128" s="1782"/>
      <c r="AC128" s="1782"/>
      <c r="AD128" s="1782"/>
      <c r="AE128" s="1782"/>
      <c r="AF128" s="1782"/>
      <c r="AG128" s="1782"/>
      <c r="AH128" s="1782"/>
      <c r="AI128" s="1782"/>
      <c r="AJ128" s="1782"/>
      <c r="AK128" s="1782"/>
      <c r="AL128" s="1782"/>
      <c r="AM128" s="1782"/>
      <c r="AN128" s="1782"/>
      <c r="AO128" s="1782"/>
      <c r="AP128" s="1782"/>
      <c r="AQ128" s="1782"/>
      <c r="AR128" s="1782"/>
      <c r="AS128" s="1782"/>
      <c r="AT128" s="1782"/>
      <c r="AU128" s="1782"/>
      <c r="AV128" s="1782"/>
      <c r="AW128" s="1782"/>
      <c r="AX128" s="1782"/>
      <c r="AY128" s="1782"/>
      <c r="AZ128" s="1782"/>
      <c r="BA128" s="1782"/>
      <c r="BB128" s="1782"/>
      <c r="BC128" s="1782"/>
      <c r="BD128" s="1782"/>
      <c r="BE128" s="1782"/>
      <c r="BF128" s="1782"/>
      <c r="BG128" s="1782"/>
      <c r="BH128" s="1782"/>
      <c r="BI128" s="1782"/>
      <c r="BJ128" s="1782"/>
      <c r="BK128" s="1782"/>
      <c r="BL128" s="1782"/>
      <c r="BM128" s="1782"/>
      <c r="BN128" s="1782"/>
      <c r="BO128" s="1782"/>
      <c r="BP128" s="1782"/>
      <c r="BQ128" s="1782"/>
      <c r="BR128" s="1782"/>
      <c r="BS128" s="1782"/>
      <c r="BT128" s="1782"/>
      <c r="BU128" s="1782"/>
    </row>
    <row r="129" spans="1:57" ht="15.75" x14ac:dyDescent="0.25">
      <c r="A129" s="1816"/>
      <c r="B129" s="1835"/>
      <c r="C129" s="1835"/>
      <c r="D129" s="1787"/>
      <c r="E129" s="1787"/>
      <c r="F129" s="1787"/>
      <c r="G129" s="1787"/>
      <c r="H129" s="1787"/>
      <c r="I129" s="1787"/>
      <c r="J129" s="1787"/>
      <c r="K129" s="1787"/>
      <c r="L129" s="1787"/>
      <c r="M129" s="1787"/>
      <c r="N129" s="1787"/>
      <c r="O129" s="1949"/>
      <c r="P129" s="1754"/>
      <c r="Q129" s="1754"/>
      <c r="R129" s="1793"/>
      <c r="S129" s="1750"/>
      <c r="T129" s="1736"/>
      <c r="U129" s="1736"/>
      <c r="V129" s="1736"/>
      <c r="W129" s="1736"/>
      <c r="X129" s="1736"/>
      <c r="Y129" s="1736"/>
      <c r="Z129" s="1736"/>
      <c r="AA129" s="1736"/>
      <c r="AB129" s="1736"/>
      <c r="AC129" s="1736"/>
      <c r="AD129" s="1736"/>
      <c r="AE129" s="1736"/>
      <c r="AF129" s="1736"/>
      <c r="AG129" s="1736"/>
      <c r="AH129" s="1736"/>
      <c r="AI129" s="1736"/>
      <c r="AJ129" s="1736"/>
      <c r="AK129" s="1736"/>
      <c r="AL129" s="1736"/>
      <c r="AM129" s="1736"/>
      <c r="AN129" s="1736"/>
      <c r="AO129" s="1736"/>
      <c r="AP129" s="1736"/>
      <c r="AQ129" s="1736"/>
      <c r="AR129" s="1736"/>
      <c r="AS129" s="1736"/>
      <c r="AT129" s="1736"/>
      <c r="AU129" s="1736"/>
      <c r="AV129" s="1736"/>
      <c r="AW129" s="1736"/>
      <c r="AX129" s="1736"/>
      <c r="AY129" s="1736"/>
      <c r="AZ129" s="1736"/>
      <c r="BA129" s="1736"/>
      <c r="BB129" s="1736"/>
      <c r="BC129" s="1736"/>
      <c r="BD129" s="1736"/>
      <c r="BE129" s="1736"/>
    </row>
    <row r="130" spans="1:57" ht="15" customHeight="1" x14ac:dyDescent="0.25">
      <c r="A130" s="1963"/>
      <c r="B130" s="1964"/>
      <c r="C130" s="1965"/>
      <c r="D130" s="1787"/>
      <c r="E130" s="1787"/>
      <c r="F130" s="1787"/>
      <c r="G130" s="1787"/>
      <c r="H130" s="1787"/>
      <c r="I130" s="1787"/>
      <c r="J130" s="1787"/>
      <c r="K130" s="1787"/>
      <c r="L130" s="1787"/>
      <c r="M130" s="1787"/>
      <c r="N130" s="1787"/>
      <c r="O130" s="1949"/>
      <c r="P130" s="1958"/>
      <c r="Q130" s="1995"/>
      <c r="R130" s="1736"/>
      <c r="S130" s="1736"/>
      <c r="T130" s="1736"/>
      <c r="U130" s="1736"/>
      <c r="V130" s="1736"/>
      <c r="W130" s="1736"/>
      <c r="X130" s="1736"/>
      <c r="Y130" s="1736"/>
      <c r="Z130" s="1736"/>
      <c r="AA130" s="1736"/>
      <c r="AB130" s="1739"/>
      <c r="AC130" s="1739"/>
      <c r="AD130" s="1739"/>
      <c r="AE130" s="1739"/>
      <c r="AF130" s="1739"/>
      <c r="AG130" s="1739"/>
      <c r="AH130" s="1739"/>
      <c r="AI130" s="1739"/>
      <c r="AJ130" s="1739"/>
      <c r="AK130" s="1739"/>
      <c r="AL130" s="1739"/>
      <c r="AM130" s="1739"/>
      <c r="AN130" s="1739"/>
      <c r="AO130" s="1739"/>
      <c r="AP130" s="1739"/>
      <c r="AQ130" s="1739"/>
      <c r="AR130" s="1739"/>
      <c r="AS130" s="1739"/>
      <c r="AT130" s="1739"/>
      <c r="AU130" s="1739"/>
      <c r="AV130" s="1739"/>
      <c r="AW130" s="1739"/>
      <c r="AX130" s="1739"/>
      <c r="AY130" s="1739"/>
      <c r="AZ130" s="1739"/>
      <c r="BA130" s="1736"/>
      <c r="BB130" s="1736"/>
      <c r="BC130" s="1736"/>
      <c r="BD130" s="1736"/>
      <c r="BE130" s="1739"/>
    </row>
    <row r="131" spans="1:57" ht="15.75" x14ac:dyDescent="0.25">
      <c r="A131" s="1966"/>
      <c r="B131" s="1967"/>
      <c r="C131" s="1968"/>
      <c r="D131" s="1787"/>
      <c r="E131" s="1787"/>
      <c r="F131" s="1787"/>
      <c r="G131" s="1787"/>
      <c r="H131" s="1787"/>
      <c r="I131" s="1787"/>
      <c r="J131" s="1787"/>
      <c r="K131" s="1787"/>
      <c r="L131" s="1787"/>
      <c r="M131" s="1787"/>
      <c r="N131" s="1787"/>
      <c r="O131" s="1949"/>
      <c r="P131" s="1961"/>
      <c r="Q131" s="1996"/>
      <c r="R131" s="1736"/>
      <c r="S131" s="1736"/>
      <c r="T131" s="1736"/>
      <c r="U131" s="1736"/>
      <c r="V131" s="1736"/>
      <c r="W131" s="1736"/>
      <c r="X131" s="1736"/>
      <c r="Y131" s="1736"/>
      <c r="Z131" s="1736"/>
      <c r="AA131" s="1736"/>
      <c r="AB131" s="1739"/>
      <c r="AC131" s="1739"/>
      <c r="AD131" s="1739"/>
      <c r="AE131" s="1739"/>
      <c r="AF131" s="1739"/>
      <c r="AG131" s="1739"/>
      <c r="AH131" s="1739"/>
      <c r="AI131" s="1739"/>
      <c r="AJ131" s="1739"/>
      <c r="AK131" s="1739"/>
      <c r="AL131" s="1739"/>
      <c r="AM131" s="1739"/>
      <c r="AN131" s="1739"/>
      <c r="AO131" s="1739"/>
      <c r="AP131" s="1739"/>
      <c r="AQ131" s="1739"/>
      <c r="AR131" s="1739"/>
      <c r="AS131" s="1739"/>
      <c r="AT131" s="1739"/>
      <c r="AU131" s="1739"/>
      <c r="AV131" s="1739"/>
      <c r="AW131" s="1739"/>
      <c r="AX131" s="1739"/>
      <c r="AY131" s="1739"/>
      <c r="AZ131" s="1739"/>
      <c r="BA131" s="1736"/>
      <c r="BB131" s="1736"/>
      <c r="BC131" s="1736"/>
      <c r="BD131" s="1736"/>
      <c r="BE131" s="1739"/>
    </row>
    <row r="132" spans="1:57" ht="15" customHeight="1" x14ac:dyDescent="0.25">
      <c r="A132" s="1958"/>
      <c r="B132" s="1958"/>
      <c r="C132" s="1836"/>
      <c r="D132" s="1787"/>
      <c r="E132" s="1787"/>
      <c r="F132" s="1787"/>
      <c r="G132" s="1787"/>
      <c r="H132" s="1787"/>
      <c r="I132" s="1787"/>
      <c r="J132" s="1787"/>
      <c r="K132" s="1787"/>
      <c r="L132" s="1787"/>
      <c r="M132" s="1787"/>
      <c r="N132" s="1787"/>
      <c r="O132" s="1949"/>
      <c r="P132" s="1864"/>
      <c r="Q132" s="1923"/>
      <c r="R132" s="1942"/>
      <c r="S132" s="1736"/>
      <c r="T132" s="1736"/>
      <c r="U132" s="1736"/>
      <c r="V132" s="1736"/>
      <c r="W132" s="1742"/>
      <c r="X132" s="1751"/>
      <c r="Y132" s="1751"/>
      <c r="Z132" s="1742"/>
      <c r="AA132" s="1742"/>
      <c r="AB132" s="1739"/>
      <c r="AC132" s="1739"/>
      <c r="AD132" s="1739"/>
      <c r="AE132" s="1739"/>
      <c r="AF132" s="1739"/>
      <c r="AG132" s="1739"/>
      <c r="AH132" s="1739"/>
      <c r="AI132" s="1739"/>
      <c r="AJ132" s="1739"/>
      <c r="AK132" s="1739"/>
      <c r="AL132" s="1739"/>
      <c r="AM132" s="1739"/>
      <c r="AN132" s="1739"/>
      <c r="AO132" s="1739"/>
      <c r="AP132" s="1739"/>
      <c r="AQ132" s="1739"/>
      <c r="AR132" s="1739"/>
      <c r="AS132" s="1739"/>
      <c r="AT132" s="1739"/>
      <c r="AU132" s="1739"/>
      <c r="AV132" s="1739"/>
      <c r="AW132" s="1739"/>
      <c r="AX132" s="1739"/>
      <c r="AY132" s="1739"/>
      <c r="AZ132" s="1739"/>
      <c r="BA132" s="1845"/>
      <c r="BB132" s="1845"/>
      <c r="BC132" s="1739"/>
      <c r="BD132" s="1945"/>
      <c r="BE132" s="1945"/>
    </row>
    <row r="133" spans="1:57" ht="15.75" x14ac:dyDescent="0.25">
      <c r="A133" s="1960"/>
      <c r="B133" s="1961"/>
      <c r="C133" s="1763"/>
      <c r="D133" s="1787"/>
      <c r="E133" s="1787"/>
      <c r="F133" s="1787"/>
      <c r="G133" s="1787"/>
      <c r="H133" s="1787"/>
      <c r="I133" s="1787"/>
      <c r="J133" s="1787"/>
      <c r="K133" s="1787"/>
      <c r="L133" s="1787"/>
      <c r="M133" s="1787"/>
      <c r="N133" s="1787"/>
      <c r="O133" s="1949"/>
      <c r="P133" s="1865"/>
      <c r="Q133" s="1926"/>
      <c r="R133" s="1942"/>
      <c r="S133" s="1736"/>
      <c r="T133" s="1736"/>
      <c r="U133" s="1736"/>
      <c r="V133" s="1736"/>
      <c r="W133" s="1742"/>
      <c r="X133" s="1751"/>
      <c r="Y133" s="1751"/>
      <c r="Z133" s="1742"/>
      <c r="AA133" s="1742"/>
      <c r="AB133" s="1739"/>
      <c r="AC133" s="1739"/>
      <c r="AD133" s="1739"/>
      <c r="AE133" s="1739"/>
      <c r="AF133" s="1739"/>
      <c r="AG133" s="1739"/>
      <c r="AH133" s="1739"/>
      <c r="AI133" s="1739"/>
      <c r="AJ133" s="1739"/>
      <c r="AK133" s="1739"/>
      <c r="AL133" s="1739"/>
      <c r="AM133" s="1739"/>
      <c r="AN133" s="1739"/>
      <c r="AO133" s="1739"/>
      <c r="AP133" s="1739"/>
      <c r="AQ133" s="1739"/>
      <c r="AR133" s="1739"/>
      <c r="AS133" s="1739"/>
      <c r="AT133" s="1739"/>
      <c r="AU133" s="1739"/>
      <c r="AV133" s="1739"/>
      <c r="AW133" s="1739"/>
      <c r="AX133" s="1739"/>
      <c r="AY133" s="1739"/>
      <c r="AZ133" s="1739"/>
      <c r="BA133" s="1758"/>
      <c r="BB133" s="1845"/>
      <c r="BC133" s="1739"/>
      <c r="BD133" s="1955"/>
      <c r="BE133" s="1945"/>
    </row>
    <row r="134" spans="1:57" ht="15" customHeight="1" x14ac:dyDescent="0.25">
      <c r="A134" s="1960"/>
      <c r="B134" s="1958"/>
      <c r="C134" s="1836"/>
      <c r="D134" s="1787"/>
      <c r="E134" s="1787"/>
      <c r="F134" s="1787"/>
      <c r="G134" s="1787"/>
      <c r="H134" s="1787"/>
      <c r="I134" s="1787"/>
      <c r="J134" s="1787"/>
      <c r="K134" s="1787"/>
      <c r="L134" s="1787"/>
      <c r="M134" s="1787"/>
      <c r="N134" s="1787"/>
      <c r="O134" s="1949"/>
      <c r="P134" s="1899"/>
      <c r="Q134" s="1923"/>
      <c r="R134" s="1942"/>
      <c r="S134" s="1736"/>
      <c r="T134" s="1736"/>
      <c r="U134" s="1736"/>
      <c r="V134" s="1736"/>
      <c r="W134" s="1742"/>
      <c r="X134" s="1751"/>
      <c r="Y134" s="1751"/>
      <c r="Z134" s="1742"/>
      <c r="AA134" s="1742"/>
      <c r="AB134" s="1739"/>
      <c r="AC134" s="1739"/>
      <c r="AD134" s="1739"/>
      <c r="AE134" s="1739"/>
      <c r="AF134" s="1739"/>
      <c r="AG134" s="1739"/>
      <c r="AH134" s="1739"/>
      <c r="AI134" s="1739"/>
      <c r="AJ134" s="1739"/>
      <c r="AK134" s="1739"/>
      <c r="AL134" s="1739"/>
      <c r="AM134" s="1739"/>
      <c r="AN134" s="1739"/>
      <c r="AO134" s="1739"/>
      <c r="AP134" s="1739"/>
      <c r="AQ134" s="1739"/>
      <c r="AR134" s="1739"/>
      <c r="AS134" s="1739"/>
      <c r="AT134" s="1739"/>
      <c r="AU134" s="1739"/>
      <c r="AV134" s="1739"/>
      <c r="AW134" s="1739"/>
      <c r="AX134" s="1739"/>
      <c r="AY134" s="1739"/>
      <c r="AZ134" s="1739"/>
      <c r="BA134" s="1845"/>
      <c r="BB134" s="1845"/>
      <c r="BC134" s="1739"/>
      <c r="BD134" s="1945"/>
      <c r="BE134" s="1945"/>
    </row>
    <row r="135" spans="1:57" ht="15.75" x14ac:dyDescent="0.25">
      <c r="A135" s="1961"/>
      <c r="B135" s="1961"/>
      <c r="C135" s="1765"/>
      <c r="D135" s="1787"/>
      <c r="E135" s="1787"/>
      <c r="F135" s="1787"/>
      <c r="G135" s="1787"/>
      <c r="H135" s="1787"/>
      <c r="I135" s="1787"/>
      <c r="J135" s="1787"/>
      <c r="K135" s="1787"/>
      <c r="L135" s="1787"/>
      <c r="M135" s="1787"/>
      <c r="N135" s="1787"/>
      <c r="O135" s="1949"/>
      <c r="P135" s="1877"/>
      <c r="Q135" s="1926"/>
      <c r="R135" s="1942"/>
      <c r="S135" s="1736"/>
      <c r="T135" s="1736"/>
      <c r="U135" s="1736"/>
      <c r="V135" s="1736"/>
      <c r="W135" s="1742"/>
      <c r="X135" s="1751"/>
      <c r="Y135" s="1751"/>
      <c r="Z135" s="1742"/>
      <c r="AA135" s="1742"/>
      <c r="AB135" s="1739"/>
      <c r="AC135" s="1739"/>
      <c r="AD135" s="1739"/>
      <c r="AE135" s="1739"/>
      <c r="AF135" s="1739"/>
      <c r="AG135" s="1739"/>
      <c r="AH135" s="1739"/>
      <c r="AI135" s="1739"/>
      <c r="AJ135" s="1739"/>
      <c r="AK135" s="1739"/>
      <c r="AL135" s="1739"/>
      <c r="AM135" s="1739"/>
      <c r="AN135" s="1739"/>
      <c r="AO135" s="1739"/>
      <c r="AP135" s="1739"/>
      <c r="AQ135" s="1739"/>
      <c r="AR135" s="1739"/>
      <c r="AS135" s="1739"/>
      <c r="AT135" s="1739"/>
      <c r="AU135" s="1739"/>
      <c r="AV135" s="1739"/>
      <c r="AW135" s="1739"/>
      <c r="AX135" s="1739"/>
      <c r="AY135" s="1739"/>
      <c r="AZ135" s="1739"/>
      <c r="BA135" s="1758"/>
      <c r="BB135" s="1845"/>
      <c r="BC135" s="1739"/>
      <c r="BD135" s="1955"/>
      <c r="BE135" s="1945"/>
    </row>
    <row r="136" spans="1:57" ht="15" customHeight="1" x14ac:dyDescent="0.25">
      <c r="A136" s="1958"/>
      <c r="B136" s="1971"/>
      <c r="C136" s="1848"/>
      <c r="D136" s="1787"/>
      <c r="E136" s="1787"/>
      <c r="F136" s="1787"/>
      <c r="G136" s="1787"/>
      <c r="H136" s="1787"/>
      <c r="I136" s="1787"/>
      <c r="J136" s="1787"/>
      <c r="K136" s="1787"/>
      <c r="L136" s="1787"/>
      <c r="M136" s="1787"/>
      <c r="N136" s="1787"/>
      <c r="O136" s="1949"/>
      <c r="P136" s="1885"/>
      <c r="Q136" s="1885"/>
      <c r="R136" s="1942"/>
      <c r="S136" s="1736"/>
      <c r="T136" s="1736"/>
      <c r="U136" s="1736"/>
      <c r="V136" s="1736"/>
      <c r="W136" s="1742"/>
      <c r="X136" s="1742"/>
      <c r="Y136" s="1751"/>
      <c r="Z136" s="1742"/>
      <c r="AA136" s="1742"/>
      <c r="AB136" s="1739"/>
      <c r="AC136" s="1739"/>
      <c r="AD136" s="1739"/>
      <c r="AE136" s="1739"/>
      <c r="AF136" s="1739"/>
      <c r="AG136" s="1739"/>
      <c r="AH136" s="1739"/>
      <c r="AI136" s="1739"/>
      <c r="AJ136" s="1739"/>
      <c r="AK136" s="1739"/>
      <c r="AL136" s="1739"/>
      <c r="AM136" s="1739"/>
      <c r="AN136" s="1739"/>
      <c r="AO136" s="1739"/>
      <c r="AP136" s="1739"/>
      <c r="AQ136" s="1739"/>
      <c r="AR136" s="1739"/>
      <c r="AS136" s="1739"/>
      <c r="AT136" s="1739"/>
      <c r="AU136" s="1739"/>
      <c r="AV136" s="1739"/>
      <c r="AW136" s="1739"/>
      <c r="AX136" s="1739"/>
      <c r="AY136" s="1739"/>
      <c r="AZ136" s="1739"/>
      <c r="BA136" s="1758"/>
      <c r="BB136" s="1758"/>
      <c r="BC136" s="1739"/>
      <c r="BD136" s="1955"/>
      <c r="BE136" s="1955"/>
    </row>
    <row r="137" spans="1:57" ht="15" customHeight="1" x14ac:dyDescent="0.25">
      <c r="A137" s="1960"/>
      <c r="B137" s="1769"/>
      <c r="C137" s="1993"/>
      <c r="D137" s="1787"/>
      <c r="E137" s="1787"/>
      <c r="F137" s="1787"/>
      <c r="G137" s="1787"/>
      <c r="H137" s="1787"/>
      <c r="I137" s="1787"/>
      <c r="J137" s="1787"/>
      <c r="K137" s="1787"/>
      <c r="L137" s="1787"/>
      <c r="M137" s="1787"/>
      <c r="N137" s="1787"/>
      <c r="O137" s="1949"/>
      <c r="P137" s="1865"/>
      <c r="Q137" s="1924"/>
      <c r="R137" s="1942"/>
      <c r="S137" s="1736"/>
      <c r="T137" s="1736"/>
      <c r="U137" s="1736"/>
      <c r="V137" s="1736"/>
      <c r="W137" s="1742"/>
      <c r="X137" s="1742"/>
      <c r="Y137" s="1751"/>
      <c r="Z137" s="1742"/>
      <c r="AA137" s="1742"/>
      <c r="AB137" s="1739"/>
      <c r="AC137" s="1739"/>
      <c r="AD137" s="1739"/>
      <c r="AE137" s="1739"/>
      <c r="AF137" s="1739"/>
      <c r="AG137" s="1739"/>
      <c r="AH137" s="1739"/>
      <c r="AI137" s="1739"/>
      <c r="AJ137" s="1739"/>
      <c r="AK137" s="1739"/>
      <c r="AL137" s="1739"/>
      <c r="AM137" s="1739"/>
      <c r="AN137" s="1739"/>
      <c r="AO137" s="1739"/>
      <c r="AP137" s="1739"/>
      <c r="AQ137" s="1739"/>
      <c r="AR137" s="1739"/>
      <c r="AS137" s="1739"/>
      <c r="AT137" s="1739"/>
      <c r="AU137" s="1739"/>
      <c r="AV137" s="1739"/>
      <c r="AW137" s="1739"/>
      <c r="AX137" s="1739"/>
      <c r="AY137" s="1739"/>
      <c r="AZ137" s="1739"/>
      <c r="BA137" s="1758"/>
      <c r="BB137" s="1845"/>
      <c r="BC137" s="1739"/>
      <c r="BD137" s="1955"/>
      <c r="BE137" s="1945"/>
    </row>
    <row r="138" spans="1:57" ht="15" customHeight="1" x14ac:dyDescent="0.25">
      <c r="A138" s="1960"/>
      <c r="B138" s="1977"/>
      <c r="C138" s="1994"/>
      <c r="D138" s="1787"/>
      <c r="E138" s="1787"/>
      <c r="F138" s="1787"/>
      <c r="G138" s="1787"/>
      <c r="H138" s="1787"/>
      <c r="I138" s="1787"/>
      <c r="J138" s="1787"/>
      <c r="K138" s="1787"/>
      <c r="L138" s="1787"/>
      <c r="M138" s="1787"/>
      <c r="N138" s="1787"/>
      <c r="O138" s="1949"/>
      <c r="P138" s="1866"/>
      <c r="Q138" s="1925"/>
      <c r="R138" s="1942"/>
      <c r="S138" s="1736"/>
      <c r="T138" s="1736"/>
      <c r="U138" s="1736"/>
      <c r="V138" s="1736"/>
      <c r="W138" s="1742"/>
      <c r="X138" s="1742"/>
      <c r="Y138" s="1751"/>
      <c r="Z138" s="1742"/>
      <c r="AA138" s="1742"/>
      <c r="AB138" s="1739"/>
      <c r="AC138" s="1739"/>
      <c r="AD138" s="1739"/>
      <c r="AE138" s="1739"/>
      <c r="AF138" s="1739"/>
      <c r="AG138" s="1739"/>
      <c r="AH138" s="1739"/>
      <c r="AI138" s="1739"/>
      <c r="AJ138" s="1739"/>
      <c r="AK138" s="1739"/>
      <c r="AL138" s="1739"/>
      <c r="AM138" s="1739"/>
      <c r="AN138" s="1739"/>
      <c r="AO138" s="1739"/>
      <c r="AP138" s="1739"/>
      <c r="AQ138" s="1739"/>
      <c r="AR138" s="1739"/>
      <c r="AS138" s="1739"/>
      <c r="AT138" s="1739"/>
      <c r="AU138" s="1739"/>
      <c r="AV138" s="1739"/>
      <c r="AW138" s="1739"/>
      <c r="AX138" s="1739"/>
      <c r="AY138" s="1739"/>
      <c r="AZ138" s="1739"/>
      <c r="BA138" s="1845"/>
      <c r="BB138" s="1845"/>
      <c r="BC138" s="1739"/>
      <c r="BD138" s="1945"/>
      <c r="BE138" s="1945"/>
    </row>
    <row r="139" spans="1:57" ht="15" customHeight="1" x14ac:dyDescent="0.25">
      <c r="A139" s="1960"/>
      <c r="B139" s="1958"/>
      <c r="C139" s="1860"/>
      <c r="D139" s="1787"/>
      <c r="E139" s="1787"/>
      <c r="F139" s="1787"/>
      <c r="G139" s="1787"/>
      <c r="H139" s="1787"/>
      <c r="I139" s="1787"/>
      <c r="J139" s="1787"/>
      <c r="K139" s="1787"/>
      <c r="L139" s="1787"/>
      <c r="M139" s="1787"/>
      <c r="N139" s="1787"/>
      <c r="O139" s="1949"/>
      <c r="P139" s="1897"/>
      <c r="Q139" s="1897"/>
      <c r="R139" s="1942"/>
      <c r="S139" s="1736"/>
      <c r="T139" s="1736"/>
      <c r="U139" s="1736"/>
      <c r="V139" s="1736"/>
      <c r="W139" s="1742"/>
      <c r="X139" s="1742"/>
      <c r="Y139" s="1751"/>
      <c r="Z139" s="1742"/>
      <c r="AA139" s="1742"/>
      <c r="AB139" s="1739"/>
      <c r="AC139" s="1739"/>
      <c r="AD139" s="1739"/>
      <c r="AE139" s="1739"/>
      <c r="AF139" s="1739"/>
      <c r="AG139" s="1739"/>
      <c r="AH139" s="1739"/>
      <c r="AI139" s="1739"/>
      <c r="AJ139" s="1739"/>
      <c r="AK139" s="1739"/>
      <c r="AL139" s="1739"/>
      <c r="AM139" s="1739"/>
      <c r="AN139" s="1739"/>
      <c r="AO139" s="1739"/>
      <c r="AP139" s="1739"/>
      <c r="AQ139" s="1739"/>
      <c r="AR139" s="1739"/>
      <c r="AS139" s="1739"/>
      <c r="AT139" s="1739"/>
      <c r="AU139" s="1739"/>
      <c r="AV139" s="1739"/>
      <c r="AW139" s="1739"/>
      <c r="AX139" s="1739"/>
      <c r="AY139" s="1739"/>
      <c r="AZ139" s="1739"/>
      <c r="BA139" s="1845"/>
      <c r="BB139" s="1845"/>
      <c r="BC139" s="1739"/>
      <c r="BD139" s="1945"/>
      <c r="BE139" s="1945"/>
    </row>
    <row r="140" spans="1:57" ht="15.75" x14ac:dyDescent="0.25">
      <c r="A140" s="1960"/>
      <c r="B140" s="1960"/>
      <c r="C140" s="1837"/>
      <c r="D140" s="1787"/>
      <c r="E140" s="1787"/>
      <c r="F140" s="1787"/>
      <c r="G140" s="1787"/>
      <c r="H140" s="1787"/>
      <c r="I140" s="1787"/>
      <c r="J140" s="1787"/>
      <c r="K140" s="1787"/>
      <c r="L140" s="1787"/>
      <c r="M140" s="1787"/>
      <c r="N140" s="1787"/>
      <c r="O140" s="1949"/>
      <c r="P140" s="1870"/>
      <c r="Q140" s="1927"/>
      <c r="R140" s="1942"/>
      <c r="S140" s="1736"/>
      <c r="T140" s="1736"/>
      <c r="U140" s="1736"/>
      <c r="V140" s="1736"/>
      <c r="W140" s="1742"/>
      <c r="X140" s="1742"/>
      <c r="Y140" s="1751"/>
      <c r="Z140" s="1742"/>
      <c r="AA140" s="1742"/>
      <c r="AB140" s="1739"/>
      <c r="AC140" s="1739"/>
      <c r="AD140" s="1739"/>
      <c r="AE140" s="1739"/>
      <c r="AF140" s="1739"/>
      <c r="AG140" s="1739"/>
      <c r="AH140" s="1739"/>
      <c r="AI140" s="1739"/>
      <c r="AJ140" s="1739"/>
      <c r="AK140" s="1739"/>
      <c r="AL140" s="1739"/>
      <c r="AM140" s="1739"/>
      <c r="AN140" s="1739"/>
      <c r="AO140" s="1739"/>
      <c r="AP140" s="1739"/>
      <c r="AQ140" s="1739"/>
      <c r="AR140" s="1739"/>
      <c r="AS140" s="1739"/>
      <c r="AT140" s="1739"/>
      <c r="AU140" s="1739"/>
      <c r="AV140" s="1739"/>
      <c r="AW140" s="1739"/>
      <c r="AX140" s="1739"/>
      <c r="AY140" s="1739"/>
      <c r="AZ140" s="1739"/>
      <c r="BA140" s="1845"/>
      <c r="BB140" s="1845"/>
      <c r="BC140" s="1739"/>
      <c r="BD140" s="1945"/>
      <c r="BE140" s="1945"/>
    </row>
    <row r="141" spans="1:57" ht="15.75" x14ac:dyDescent="0.25">
      <c r="A141" s="1960"/>
      <c r="B141" s="1960"/>
      <c r="C141" s="1784"/>
      <c r="D141" s="1787"/>
      <c r="E141" s="1787"/>
      <c r="F141" s="1787"/>
      <c r="G141" s="1787"/>
      <c r="H141" s="1787"/>
      <c r="I141" s="1787"/>
      <c r="J141" s="1787"/>
      <c r="K141" s="1787"/>
      <c r="L141" s="1787"/>
      <c r="M141" s="1787"/>
      <c r="N141" s="1787"/>
      <c r="O141" s="1949"/>
      <c r="P141" s="1865"/>
      <c r="Q141" s="1924"/>
      <c r="R141" s="1942"/>
      <c r="S141" s="1736"/>
      <c r="T141" s="1736"/>
      <c r="U141" s="1736"/>
      <c r="V141" s="1736"/>
      <c r="W141" s="1742"/>
      <c r="X141" s="1742"/>
      <c r="Y141" s="1751"/>
      <c r="Z141" s="1742"/>
      <c r="AA141" s="1742"/>
      <c r="AB141" s="1739"/>
      <c r="AC141" s="1739"/>
      <c r="AD141" s="1739"/>
      <c r="AE141" s="1739"/>
      <c r="AF141" s="1739"/>
      <c r="AG141" s="1739"/>
      <c r="AH141" s="1739"/>
      <c r="AI141" s="1739"/>
      <c r="AJ141" s="1739"/>
      <c r="AK141" s="1739"/>
      <c r="AL141" s="1739"/>
      <c r="AM141" s="1739"/>
      <c r="AN141" s="1739"/>
      <c r="AO141" s="1739"/>
      <c r="AP141" s="1739"/>
      <c r="AQ141" s="1739"/>
      <c r="AR141" s="1739"/>
      <c r="AS141" s="1739"/>
      <c r="AT141" s="1739"/>
      <c r="AU141" s="1739"/>
      <c r="AV141" s="1739"/>
      <c r="AW141" s="1739"/>
      <c r="AX141" s="1739"/>
      <c r="AY141" s="1739"/>
      <c r="AZ141" s="1739"/>
      <c r="BA141" s="1845"/>
      <c r="BB141" s="1845"/>
      <c r="BC141" s="1739"/>
      <c r="BD141" s="1945"/>
      <c r="BE141" s="1945"/>
    </row>
    <row r="142" spans="1:57" ht="15.75" x14ac:dyDescent="0.25">
      <c r="A142" s="1960"/>
      <c r="B142" s="1960"/>
      <c r="C142" s="1798"/>
      <c r="D142" s="1787"/>
      <c r="E142" s="1787"/>
      <c r="F142" s="1787"/>
      <c r="G142" s="1787"/>
      <c r="H142" s="1787"/>
      <c r="I142" s="1787"/>
      <c r="J142" s="1787"/>
      <c r="K142" s="1787"/>
      <c r="L142" s="1787"/>
      <c r="M142" s="1787"/>
      <c r="N142" s="1787"/>
      <c r="O142" s="1949"/>
      <c r="P142" s="1892"/>
      <c r="Q142" s="1925"/>
      <c r="R142" s="1942"/>
      <c r="S142" s="1736"/>
      <c r="T142" s="1736"/>
      <c r="U142" s="1736"/>
      <c r="V142" s="1736"/>
      <c r="W142" s="1742"/>
      <c r="X142" s="1742"/>
      <c r="Y142" s="1751"/>
      <c r="Z142" s="1742"/>
      <c r="AA142" s="1742"/>
      <c r="AB142" s="1739"/>
      <c r="AC142" s="1739"/>
      <c r="AD142" s="1739"/>
      <c r="AE142" s="1739"/>
      <c r="AF142" s="1739"/>
      <c r="AG142" s="1739"/>
      <c r="AH142" s="1739"/>
      <c r="AI142" s="1739"/>
      <c r="AJ142" s="1739"/>
      <c r="AK142" s="1739"/>
      <c r="AL142" s="1739"/>
      <c r="AM142" s="1739"/>
      <c r="AN142" s="1739"/>
      <c r="AO142" s="1739"/>
      <c r="AP142" s="1739"/>
      <c r="AQ142" s="1739"/>
      <c r="AR142" s="1739"/>
      <c r="AS142" s="1739"/>
      <c r="AT142" s="1739"/>
      <c r="AU142" s="1739"/>
      <c r="AV142" s="1739"/>
      <c r="AW142" s="1739"/>
      <c r="AX142" s="1739"/>
      <c r="AY142" s="1739"/>
      <c r="AZ142" s="1739"/>
      <c r="BA142" s="1845"/>
      <c r="BB142" s="1845"/>
      <c r="BC142" s="1739"/>
      <c r="BD142" s="1945"/>
      <c r="BE142" s="1945"/>
    </row>
    <row r="143" spans="1:57" ht="15.75" x14ac:dyDescent="0.25">
      <c r="A143" s="1961"/>
      <c r="B143" s="1961"/>
      <c r="C143" s="1799"/>
      <c r="D143" s="1787"/>
      <c r="E143" s="1787"/>
      <c r="F143" s="1787"/>
      <c r="G143" s="1787"/>
      <c r="H143" s="1787"/>
      <c r="I143" s="1787"/>
      <c r="J143" s="1787"/>
      <c r="K143" s="1787"/>
      <c r="L143" s="1787"/>
      <c r="M143" s="1787"/>
      <c r="N143" s="1787"/>
      <c r="O143" s="1949"/>
      <c r="P143" s="1901"/>
      <c r="Q143" s="1926"/>
      <c r="R143" s="1942"/>
      <c r="S143" s="1736"/>
      <c r="T143" s="1736"/>
      <c r="U143" s="1736"/>
      <c r="V143" s="1736"/>
      <c r="W143" s="1742"/>
      <c r="X143" s="1742"/>
      <c r="Y143" s="1751"/>
      <c r="Z143" s="1742"/>
      <c r="AA143" s="1742"/>
      <c r="AB143" s="1739"/>
      <c r="AC143" s="1739"/>
      <c r="AD143" s="1739"/>
      <c r="AE143" s="1739"/>
      <c r="AF143" s="1739"/>
      <c r="AG143" s="1739"/>
      <c r="AH143" s="1739"/>
      <c r="AI143" s="1739"/>
      <c r="AJ143" s="1739"/>
      <c r="AK143" s="1739"/>
      <c r="AL143" s="1739"/>
      <c r="AM143" s="1739"/>
      <c r="AN143" s="1739"/>
      <c r="AO143" s="1739"/>
      <c r="AP143" s="1739"/>
      <c r="AQ143" s="1739"/>
      <c r="AR143" s="1739"/>
      <c r="AS143" s="1739"/>
      <c r="AT143" s="1739"/>
      <c r="AU143" s="1739"/>
      <c r="AV143" s="1739"/>
      <c r="AW143" s="1739"/>
      <c r="AX143" s="1739"/>
      <c r="AY143" s="1739"/>
      <c r="AZ143" s="1739"/>
      <c r="BA143" s="1845"/>
      <c r="BB143" s="1845"/>
      <c r="BC143" s="1739"/>
      <c r="BD143" s="1945"/>
      <c r="BE143" s="1945"/>
    </row>
    <row r="144" spans="1:57" ht="15" customHeight="1" x14ac:dyDescent="0.25">
      <c r="A144" s="1958"/>
      <c r="B144" s="1958"/>
      <c r="C144" s="1761"/>
      <c r="D144" s="1787"/>
      <c r="E144" s="1787"/>
      <c r="F144" s="1787"/>
      <c r="G144" s="1787"/>
      <c r="H144" s="1787"/>
      <c r="I144" s="1787"/>
      <c r="J144" s="1787"/>
      <c r="K144" s="1787"/>
      <c r="L144" s="1787"/>
      <c r="M144" s="1787"/>
      <c r="N144" s="1787"/>
      <c r="O144" s="1949"/>
      <c r="P144" s="1957"/>
      <c r="Q144" s="1927"/>
      <c r="R144" s="1942"/>
      <c r="S144" s="1736"/>
      <c r="T144" s="1736"/>
      <c r="U144" s="1736"/>
      <c r="V144" s="1736"/>
      <c r="W144" s="1742"/>
      <c r="X144" s="1742"/>
      <c r="Y144" s="1751"/>
      <c r="Z144" s="1742"/>
      <c r="AA144" s="1742"/>
      <c r="AB144" s="1739"/>
      <c r="AC144" s="1739"/>
      <c r="AD144" s="1739"/>
      <c r="AE144" s="1739"/>
      <c r="AF144" s="1739"/>
      <c r="AG144" s="1739"/>
      <c r="AH144" s="1739"/>
      <c r="AI144" s="1739"/>
      <c r="AJ144" s="1739"/>
      <c r="AK144" s="1739"/>
      <c r="AL144" s="1739"/>
      <c r="AM144" s="1739"/>
      <c r="AN144" s="1739"/>
      <c r="AO144" s="1739"/>
      <c r="AP144" s="1739"/>
      <c r="AQ144" s="1739"/>
      <c r="AR144" s="1739"/>
      <c r="AS144" s="1739"/>
      <c r="AT144" s="1739"/>
      <c r="AU144" s="1739"/>
      <c r="AV144" s="1739"/>
      <c r="AW144" s="1739"/>
      <c r="AX144" s="1739"/>
      <c r="AY144" s="1739"/>
      <c r="AZ144" s="1739"/>
      <c r="BA144" s="1845"/>
      <c r="BB144" s="1845"/>
      <c r="BC144" s="1739"/>
      <c r="BD144" s="1945"/>
      <c r="BE144" s="1945"/>
    </row>
    <row r="145" spans="1:57" ht="15.75" x14ac:dyDescent="0.25">
      <c r="A145" s="1959"/>
      <c r="B145" s="1961"/>
      <c r="C145" s="1763"/>
      <c r="D145" s="1787"/>
      <c r="E145" s="1787"/>
      <c r="F145" s="1787"/>
      <c r="G145" s="1787"/>
      <c r="H145" s="1787"/>
      <c r="I145" s="1787"/>
      <c r="J145" s="1787"/>
      <c r="K145" s="1787"/>
      <c r="L145" s="1787"/>
      <c r="M145" s="1787"/>
      <c r="N145" s="1787"/>
      <c r="O145" s="1949"/>
      <c r="P145" s="1929"/>
      <c r="Q145" s="1925"/>
      <c r="R145" s="1942"/>
      <c r="S145" s="1736"/>
      <c r="T145" s="1736"/>
      <c r="U145" s="1736"/>
      <c r="V145" s="1736"/>
      <c r="W145" s="1742"/>
      <c r="X145" s="1742"/>
      <c r="Y145" s="1751"/>
      <c r="Z145" s="1742"/>
      <c r="AA145" s="1742"/>
      <c r="AB145" s="1739"/>
      <c r="AC145" s="1739"/>
      <c r="AD145" s="1739"/>
      <c r="AE145" s="1739"/>
      <c r="AF145" s="1739"/>
      <c r="AG145" s="1739"/>
      <c r="AH145" s="1739"/>
      <c r="AI145" s="1739"/>
      <c r="AJ145" s="1739"/>
      <c r="AK145" s="1739"/>
      <c r="AL145" s="1739"/>
      <c r="AM145" s="1739"/>
      <c r="AN145" s="1739"/>
      <c r="AO145" s="1739"/>
      <c r="AP145" s="1739"/>
      <c r="AQ145" s="1739"/>
      <c r="AR145" s="1739"/>
      <c r="AS145" s="1739"/>
      <c r="AT145" s="1739"/>
      <c r="AU145" s="1739"/>
      <c r="AV145" s="1739"/>
      <c r="AW145" s="1739"/>
      <c r="AX145" s="1739"/>
      <c r="AY145" s="1739"/>
      <c r="AZ145" s="1739"/>
      <c r="BA145" s="1758"/>
      <c r="BB145" s="1845"/>
      <c r="BC145" s="1739"/>
      <c r="BD145" s="1955"/>
      <c r="BE145" s="1945"/>
    </row>
    <row r="146" spans="1:57" ht="15" customHeight="1" x14ac:dyDescent="0.25">
      <c r="A146" s="1959"/>
      <c r="B146" s="1958"/>
      <c r="C146" s="1836"/>
      <c r="D146" s="1787"/>
      <c r="E146" s="1787"/>
      <c r="F146" s="1787"/>
      <c r="G146" s="1787"/>
      <c r="H146" s="1787"/>
      <c r="I146" s="1787"/>
      <c r="J146" s="1787"/>
      <c r="K146" s="1787"/>
      <c r="L146" s="1787"/>
      <c r="M146" s="1787"/>
      <c r="N146" s="1787"/>
      <c r="O146" s="1949"/>
      <c r="P146" s="1957"/>
      <c r="Q146" s="1923"/>
      <c r="R146" s="1942"/>
      <c r="S146" s="1736"/>
      <c r="T146" s="1736"/>
      <c r="U146" s="1736"/>
      <c r="V146" s="1736"/>
      <c r="W146" s="1742"/>
      <c r="X146" s="1742"/>
      <c r="Y146" s="1751"/>
      <c r="Z146" s="1742"/>
      <c r="AA146" s="1742"/>
      <c r="AB146" s="1739"/>
      <c r="AC146" s="1739"/>
      <c r="AD146" s="1739"/>
      <c r="AE146" s="1739"/>
      <c r="AF146" s="1739"/>
      <c r="AG146" s="1739"/>
      <c r="AH146" s="1739"/>
      <c r="AI146" s="1739"/>
      <c r="AJ146" s="1739"/>
      <c r="AK146" s="1739"/>
      <c r="AL146" s="1739"/>
      <c r="AM146" s="1739"/>
      <c r="AN146" s="1739"/>
      <c r="AO146" s="1739"/>
      <c r="AP146" s="1739"/>
      <c r="AQ146" s="1739"/>
      <c r="AR146" s="1739"/>
      <c r="AS146" s="1739"/>
      <c r="AT146" s="1739"/>
      <c r="AU146" s="1739"/>
      <c r="AV146" s="1739"/>
      <c r="AW146" s="1739"/>
      <c r="AX146" s="1739"/>
      <c r="AY146" s="1739"/>
      <c r="AZ146" s="1739"/>
      <c r="BA146" s="1845"/>
      <c r="BB146" s="1845"/>
      <c r="BC146" s="1739"/>
      <c r="BD146" s="1945"/>
      <c r="BE146" s="1945"/>
    </row>
    <row r="147" spans="1:57" ht="15.75" x14ac:dyDescent="0.25">
      <c r="A147" s="1844"/>
      <c r="B147" s="1961"/>
      <c r="C147" s="1765"/>
      <c r="D147" s="1787"/>
      <c r="E147" s="1787"/>
      <c r="F147" s="1787"/>
      <c r="G147" s="1787"/>
      <c r="H147" s="1787"/>
      <c r="I147" s="1787"/>
      <c r="J147" s="1787"/>
      <c r="K147" s="1787"/>
      <c r="L147" s="1787"/>
      <c r="M147" s="1787"/>
      <c r="N147" s="1787"/>
      <c r="O147" s="1949"/>
      <c r="P147" s="1929"/>
      <c r="Q147" s="1926"/>
      <c r="R147" s="1942"/>
      <c r="S147" s="1736"/>
      <c r="T147" s="1736"/>
      <c r="U147" s="1736"/>
      <c r="V147" s="1736"/>
      <c r="W147" s="1742"/>
      <c r="X147" s="1742"/>
      <c r="Y147" s="1751"/>
      <c r="Z147" s="1742"/>
      <c r="AA147" s="1742"/>
      <c r="AB147" s="1739"/>
      <c r="AC147" s="1739"/>
      <c r="AD147" s="1739"/>
      <c r="AE147" s="1739"/>
      <c r="AF147" s="1739"/>
      <c r="AG147" s="1739"/>
      <c r="AH147" s="1739"/>
      <c r="AI147" s="1739"/>
      <c r="AJ147" s="1739"/>
      <c r="AK147" s="1739"/>
      <c r="AL147" s="1739"/>
      <c r="AM147" s="1739"/>
      <c r="AN147" s="1739"/>
      <c r="AO147" s="1739"/>
      <c r="AP147" s="1739"/>
      <c r="AQ147" s="1739"/>
      <c r="AR147" s="1739"/>
      <c r="AS147" s="1739"/>
      <c r="AT147" s="1739"/>
      <c r="AU147" s="1739"/>
      <c r="AV147" s="1739"/>
      <c r="AW147" s="1739"/>
      <c r="AX147" s="1739"/>
      <c r="AY147" s="1739"/>
      <c r="AZ147" s="1739"/>
      <c r="BA147" s="1758"/>
      <c r="BB147" s="1845"/>
      <c r="BC147" s="1739"/>
      <c r="BD147" s="1955"/>
      <c r="BE147" s="1945"/>
    </row>
    <row r="148" spans="1:57" ht="15" customHeight="1" x14ac:dyDescent="0.25">
      <c r="A148" s="1747"/>
      <c r="B148" s="1989"/>
      <c r="C148" s="1990"/>
      <c r="D148" s="1787"/>
      <c r="E148" s="1787"/>
      <c r="F148" s="1787"/>
      <c r="G148" s="1787"/>
      <c r="H148" s="1787"/>
      <c r="I148" s="1787"/>
      <c r="J148" s="1787"/>
      <c r="K148" s="1787"/>
      <c r="L148" s="1787"/>
      <c r="M148" s="1787"/>
      <c r="N148" s="1787"/>
      <c r="O148" s="1949"/>
      <c r="P148" s="1931"/>
      <c r="Q148" s="1928"/>
      <c r="R148" s="1942"/>
      <c r="S148" s="1736"/>
      <c r="T148" s="1736"/>
      <c r="U148" s="1736"/>
      <c r="V148" s="1736"/>
      <c r="W148" s="1742"/>
      <c r="X148" s="1742"/>
      <c r="Y148" s="1751"/>
      <c r="Z148" s="1742"/>
      <c r="AA148" s="1742"/>
      <c r="AB148" s="1739"/>
      <c r="AC148" s="1739"/>
      <c r="AD148" s="1739"/>
      <c r="AE148" s="1739"/>
      <c r="AF148" s="1739"/>
      <c r="AG148" s="1739"/>
      <c r="AH148" s="1739"/>
      <c r="AI148" s="1739"/>
      <c r="AJ148" s="1739"/>
      <c r="AK148" s="1739"/>
      <c r="AL148" s="1739"/>
      <c r="AM148" s="1739"/>
      <c r="AN148" s="1739"/>
      <c r="AO148" s="1739"/>
      <c r="AP148" s="1739"/>
      <c r="AQ148" s="1739"/>
      <c r="AR148" s="1739"/>
      <c r="AS148" s="1739"/>
      <c r="AT148" s="1739"/>
      <c r="AU148" s="1739"/>
      <c r="AV148" s="1739"/>
      <c r="AW148" s="1739"/>
      <c r="AX148" s="1739"/>
      <c r="AY148" s="1739"/>
      <c r="AZ148" s="1739"/>
      <c r="BA148" s="1845"/>
      <c r="BB148" s="1845"/>
      <c r="BC148" s="1739"/>
      <c r="BD148" s="1945"/>
      <c r="BE148" s="1945"/>
    </row>
    <row r="149" spans="1:57" ht="15" customHeight="1" x14ac:dyDescent="0.25">
      <c r="A149" s="1959"/>
      <c r="B149" s="1978"/>
      <c r="C149" s="1836"/>
      <c r="D149" s="1787"/>
      <c r="E149" s="1787"/>
      <c r="F149" s="1787"/>
      <c r="G149" s="1787"/>
      <c r="H149" s="1787"/>
      <c r="I149" s="1787"/>
      <c r="J149" s="1787"/>
      <c r="K149" s="1787"/>
      <c r="L149" s="1787"/>
      <c r="M149" s="1787"/>
      <c r="N149" s="1787"/>
      <c r="O149" s="1949"/>
      <c r="P149" s="1900"/>
      <c r="Q149" s="1923"/>
      <c r="R149" s="1942"/>
      <c r="S149" s="1736"/>
      <c r="T149" s="1736"/>
      <c r="U149" s="1736"/>
      <c r="V149" s="1736"/>
      <c r="W149" s="1742"/>
      <c r="X149" s="1742"/>
      <c r="Y149" s="1751"/>
      <c r="Z149" s="1742"/>
      <c r="AA149" s="1742"/>
      <c r="AB149" s="1739"/>
      <c r="AC149" s="1739"/>
      <c r="AD149" s="1739"/>
      <c r="AE149" s="1739"/>
      <c r="AF149" s="1739"/>
      <c r="AG149" s="1739"/>
      <c r="AH149" s="1739"/>
      <c r="AI149" s="1739"/>
      <c r="AJ149" s="1739"/>
      <c r="AK149" s="1739"/>
      <c r="AL149" s="1739"/>
      <c r="AM149" s="1739"/>
      <c r="AN149" s="1739"/>
      <c r="AO149" s="1739"/>
      <c r="AP149" s="1739"/>
      <c r="AQ149" s="1739"/>
      <c r="AR149" s="1739"/>
      <c r="AS149" s="1739"/>
      <c r="AT149" s="1739"/>
      <c r="AU149" s="1739"/>
      <c r="AV149" s="1739"/>
      <c r="AW149" s="1739"/>
      <c r="AX149" s="1739"/>
      <c r="AY149" s="1739"/>
      <c r="AZ149" s="1739"/>
      <c r="BA149" s="1845"/>
      <c r="BB149" s="1845"/>
      <c r="BC149" s="1739"/>
      <c r="BD149" s="1945"/>
      <c r="BE149" s="1945"/>
    </row>
    <row r="150" spans="1:57" ht="15.75" x14ac:dyDescent="0.25">
      <c r="A150" s="1959"/>
      <c r="B150" s="1979"/>
      <c r="C150" s="1765"/>
      <c r="D150" s="1787"/>
      <c r="E150" s="1787"/>
      <c r="F150" s="1787"/>
      <c r="G150" s="1787"/>
      <c r="H150" s="1787"/>
      <c r="I150" s="1787"/>
      <c r="J150" s="1787"/>
      <c r="K150" s="1787"/>
      <c r="L150" s="1787"/>
      <c r="M150" s="1787"/>
      <c r="N150" s="1787"/>
      <c r="O150" s="1949"/>
      <c r="P150" s="1901"/>
      <c r="Q150" s="1926"/>
      <c r="R150" s="1942"/>
      <c r="S150" s="1736"/>
      <c r="T150" s="1736"/>
      <c r="U150" s="1736"/>
      <c r="V150" s="1736"/>
      <c r="W150" s="1742"/>
      <c r="X150" s="1742"/>
      <c r="Y150" s="1751"/>
      <c r="Z150" s="1742"/>
      <c r="AA150" s="1742"/>
      <c r="AB150" s="1739"/>
      <c r="AC150" s="1739"/>
      <c r="AD150" s="1739"/>
      <c r="AE150" s="1739"/>
      <c r="AF150" s="1739"/>
      <c r="AG150" s="1739"/>
      <c r="AH150" s="1739"/>
      <c r="AI150" s="1739"/>
      <c r="AJ150" s="1739"/>
      <c r="AK150" s="1739"/>
      <c r="AL150" s="1739"/>
      <c r="AM150" s="1739"/>
      <c r="AN150" s="1739"/>
      <c r="AO150" s="1739"/>
      <c r="AP150" s="1739"/>
      <c r="AQ150" s="1739"/>
      <c r="AR150" s="1739"/>
      <c r="AS150" s="1739"/>
      <c r="AT150" s="1739"/>
      <c r="AU150" s="1739"/>
      <c r="AV150" s="1739"/>
      <c r="AW150" s="1739"/>
      <c r="AX150" s="1739"/>
      <c r="AY150" s="1739"/>
      <c r="AZ150" s="1739"/>
      <c r="BA150" s="1758"/>
      <c r="BB150" s="1845"/>
      <c r="BC150" s="1739"/>
      <c r="BD150" s="1955"/>
      <c r="BE150" s="1945"/>
    </row>
    <row r="151" spans="1:57" ht="15" customHeight="1" x14ac:dyDescent="0.25">
      <c r="A151" s="1959"/>
      <c r="B151" s="1978"/>
      <c r="C151" s="1836"/>
      <c r="D151" s="1787"/>
      <c r="E151" s="1787"/>
      <c r="F151" s="1787"/>
      <c r="G151" s="1787"/>
      <c r="H151" s="1787"/>
      <c r="I151" s="1787"/>
      <c r="J151" s="1787"/>
      <c r="K151" s="1787"/>
      <c r="L151" s="1787"/>
      <c r="M151" s="1787"/>
      <c r="N151" s="1787"/>
      <c r="O151" s="1949"/>
      <c r="P151" s="1900"/>
      <c r="Q151" s="1923"/>
      <c r="R151" s="1942"/>
      <c r="S151" s="1736"/>
      <c r="T151" s="1736"/>
      <c r="U151" s="1736"/>
      <c r="V151" s="1736"/>
      <c r="W151" s="1742"/>
      <c r="X151" s="1742"/>
      <c r="Y151" s="1751"/>
      <c r="Z151" s="1742"/>
      <c r="AA151" s="1742"/>
      <c r="AB151" s="1739"/>
      <c r="AC151" s="1739"/>
      <c r="AD151" s="1739"/>
      <c r="AE151" s="1739"/>
      <c r="AF151" s="1739"/>
      <c r="AG151" s="1739"/>
      <c r="AH151" s="1739"/>
      <c r="AI151" s="1739"/>
      <c r="AJ151" s="1739"/>
      <c r="AK151" s="1739"/>
      <c r="AL151" s="1739"/>
      <c r="AM151" s="1739"/>
      <c r="AN151" s="1739"/>
      <c r="AO151" s="1739"/>
      <c r="AP151" s="1739"/>
      <c r="AQ151" s="1739"/>
      <c r="AR151" s="1739"/>
      <c r="AS151" s="1739"/>
      <c r="AT151" s="1739"/>
      <c r="AU151" s="1739"/>
      <c r="AV151" s="1739"/>
      <c r="AW151" s="1739"/>
      <c r="AX151" s="1739"/>
      <c r="AY151" s="1739"/>
      <c r="AZ151" s="1739"/>
      <c r="BA151" s="1845"/>
      <c r="BB151" s="1845"/>
      <c r="BC151" s="1739"/>
      <c r="BD151" s="1945"/>
      <c r="BE151" s="1945"/>
    </row>
    <row r="152" spans="1:57" ht="15.75" x14ac:dyDescent="0.25">
      <c r="A152" s="1844"/>
      <c r="B152" s="1979"/>
      <c r="C152" s="1765"/>
      <c r="D152" s="1787"/>
      <c r="E152" s="1787"/>
      <c r="F152" s="1787"/>
      <c r="G152" s="1787"/>
      <c r="H152" s="1787"/>
      <c r="I152" s="1787"/>
      <c r="J152" s="1787"/>
      <c r="K152" s="1787"/>
      <c r="L152" s="1787"/>
      <c r="M152" s="1787"/>
      <c r="N152" s="1787"/>
      <c r="O152" s="1949"/>
      <c r="P152" s="1901"/>
      <c r="Q152" s="1926"/>
      <c r="R152" s="1942"/>
      <c r="S152" s="1736"/>
      <c r="T152" s="1736"/>
      <c r="U152" s="1736"/>
      <c r="V152" s="1736"/>
      <c r="W152" s="1742"/>
      <c r="X152" s="1742"/>
      <c r="Y152" s="1751"/>
      <c r="Z152" s="1742"/>
      <c r="AA152" s="1742"/>
      <c r="AB152" s="1739"/>
      <c r="AC152" s="1739"/>
      <c r="AD152" s="1739"/>
      <c r="AE152" s="1739"/>
      <c r="AF152" s="1739"/>
      <c r="AG152" s="1739"/>
      <c r="AH152" s="1739"/>
      <c r="AI152" s="1739"/>
      <c r="AJ152" s="1739"/>
      <c r="AK152" s="1739"/>
      <c r="AL152" s="1739"/>
      <c r="AM152" s="1739"/>
      <c r="AN152" s="1739"/>
      <c r="AO152" s="1739"/>
      <c r="AP152" s="1739"/>
      <c r="AQ152" s="1739"/>
      <c r="AR152" s="1739"/>
      <c r="AS152" s="1739"/>
      <c r="AT152" s="1739"/>
      <c r="AU152" s="1739"/>
      <c r="AV152" s="1739"/>
      <c r="AW152" s="1739"/>
      <c r="AX152" s="1739"/>
      <c r="AY152" s="1739"/>
      <c r="AZ152" s="1739"/>
      <c r="BA152" s="1758"/>
      <c r="BB152" s="1845"/>
      <c r="BC152" s="1739"/>
      <c r="BD152" s="1955"/>
      <c r="BE152" s="1945"/>
    </row>
    <row r="153" spans="1:57" ht="15.75" x14ac:dyDescent="0.25">
      <c r="A153" s="1816"/>
      <c r="B153" s="1794"/>
      <c r="C153" s="1835"/>
      <c r="D153" s="1787"/>
      <c r="E153" s="1787"/>
      <c r="F153" s="1787"/>
      <c r="G153" s="1787"/>
      <c r="H153" s="1787"/>
      <c r="I153" s="1787"/>
      <c r="J153" s="1787"/>
      <c r="K153" s="1787"/>
      <c r="L153" s="1787"/>
      <c r="M153" s="1787"/>
      <c r="N153" s="1787"/>
      <c r="O153" s="1949"/>
      <c r="P153" s="1838"/>
      <c r="Q153" s="1839"/>
      <c r="R153" s="1839"/>
      <c r="S153" s="1788"/>
      <c r="T153" s="1736"/>
      <c r="U153" s="1736"/>
      <c r="V153" s="1736"/>
      <c r="W153" s="1736"/>
      <c r="X153" s="1736"/>
      <c r="Y153" s="1736"/>
      <c r="Z153" s="1736"/>
      <c r="AA153" s="1736"/>
      <c r="AB153" s="1736"/>
      <c r="AC153" s="1736"/>
      <c r="AD153" s="1736"/>
      <c r="AE153" s="1736"/>
      <c r="AF153" s="1736"/>
      <c r="AG153" s="1736"/>
      <c r="AH153" s="1736"/>
      <c r="AI153" s="1736"/>
      <c r="AJ153" s="1736"/>
      <c r="AK153" s="1736"/>
      <c r="AL153" s="1736"/>
      <c r="AM153" s="1736"/>
      <c r="AN153" s="1736"/>
      <c r="AO153" s="1736"/>
      <c r="AP153" s="1736"/>
      <c r="AQ153" s="1736"/>
      <c r="AR153" s="1736"/>
      <c r="AS153" s="1736"/>
      <c r="AT153" s="1736"/>
      <c r="AU153" s="1736"/>
      <c r="AV153" s="1736"/>
      <c r="AW153" s="1736"/>
      <c r="AX153" s="1736"/>
      <c r="AY153" s="1736"/>
      <c r="AZ153" s="1736"/>
      <c r="BA153" s="1736"/>
      <c r="BB153" s="1736"/>
      <c r="BC153" s="1736"/>
      <c r="BD153" s="1736"/>
      <c r="BE153" s="1736"/>
    </row>
    <row r="154" spans="1:57" ht="15.75" customHeight="1" x14ac:dyDescent="0.25">
      <c r="A154" s="1963"/>
      <c r="B154" s="1964"/>
      <c r="C154" s="1965"/>
      <c r="D154" s="1787"/>
      <c r="E154" s="1787"/>
      <c r="F154" s="1787"/>
      <c r="G154" s="1787"/>
      <c r="H154" s="1787"/>
      <c r="I154" s="1787"/>
      <c r="J154" s="1787"/>
      <c r="K154" s="1787"/>
      <c r="L154" s="1787"/>
      <c r="M154" s="1787"/>
      <c r="N154" s="1787"/>
      <c r="O154" s="1949"/>
      <c r="P154" s="1760"/>
      <c r="Q154" s="1760"/>
      <c r="R154" s="1760"/>
      <c r="S154" s="1736"/>
      <c r="T154" s="1736"/>
      <c r="U154" s="1736"/>
      <c r="V154" s="1736"/>
      <c r="W154" s="1736"/>
      <c r="X154" s="1736"/>
      <c r="Y154" s="1736"/>
      <c r="Z154" s="1736"/>
      <c r="AA154" s="1736"/>
      <c r="AB154" s="1739"/>
      <c r="AC154" s="1739"/>
      <c r="AD154" s="1739"/>
      <c r="AE154" s="1739"/>
      <c r="AF154" s="1739"/>
      <c r="AG154" s="1739"/>
      <c r="AH154" s="1739"/>
      <c r="AI154" s="1739"/>
      <c r="AJ154" s="1739"/>
      <c r="AK154" s="1739"/>
      <c r="AL154" s="1739"/>
      <c r="AM154" s="1739"/>
      <c r="AN154" s="1739"/>
      <c r="AO154" s="1739"/>
      <c r="AP154" s="1739"/>
      <c r="AQ154" s="1739"/>
      <c r="AR154" s="1739"/>
      <c r="AS154" s="1739"/>
      <c r="AT154" s="1739"/>
      <c r="AU154" s="1739"/>
      <c r="AV154" s="1739"/>
      <c r="AW154" s="1739"/>
      <c r="AX154" s="1739"/>
      <c r="AY154" s="1739"/>
      <c r="AZ154" s="1739"/>
      <c r="BA154" s="1736"/>
      <c r="BB154" s="1736"/>
      <c r="BC154" s="1736"/>
      <c r="BD154" s="1736"/>
      <c r="BE154" s="1739"/>
    </row>
    <row r="155" spans="1:57" ht="15.75" x14ac:dyDescent="0.25">
      <c r="A155" s="1966"/>
      <c r="B155" s="1967"/>
      <c r="C155" s="1968"/>
      <c r="D155" s="1787"/>
      <c r="E155" s="1787"/>
      <c r="F155" s="1787"/>
      <c r="G155" s="1787"/>
      <c r="H155" s="1787"/>
      <c r="I155" s="1787"/>
      <c r="J155" s="1787"/>
      <c r="K155" s="1787"/>
      <c r="L155" s="1787"/>
      <c r="M155" s="1787"/>
      <c r="N155" s="1787"/>
      <c r="O155" s="1949"/>
      <c r="P155" s="1760"/>
      <c r="Q155" s="1760"/>
      <c r="R155" s="1760"/>
      <c r="S155" s="1736"/>
      <c r="T155" s="1736"/>
      <c r="U155" s="1736"/>
      <c r="V155" s="1736"/>
      <c r="W155" s="1736"/>
      <c r="X155" s="1736"/>
      <c r="Y155" s="1736"/>
      <c r="Z155" s="1736"/>
      <c r="AA155" s="1736"/>
      <c r="AB155" s="1739"/>
      <c r="AC155" s="1739"/>
      <c r="AD155" s="1739"/>
      <c r="AE155" s="1739"/>
      <c r="AF155" s="1739"/>
      <c r="AG155" s="1739"/>
      <c r="AH155" s="1739"/>
      <c r="AI155" s="1739"/>
      <c r="AJ155" s="1739"/>
      <c r="AK155" s="1739"/>
      <c r="AL155" s="1739"/>
      <c r="AM155" s="1739"/>
      <c r="AN155" s="1739"/>
      <c r="AO155" s="1739"/>
      <c r="AP155" s="1739"/>
      <c r="AQ155" s="1739"/>
      <c r="AR155" s="1739"/>
      <c r="AS155" s="1739"/>
      <c r="AT155" s="1739"/>
      <c r="AU155" s="1739"/>
      <c r="AV155" s="1739"/>
      <c r="AW155" s="1739"/>
      <c r="AX155" s="1739"/>
      <c r="AY155" s="1739"/>
      <c r="AZ155" s="1739"/>
      <c r="BA155" s="1736"/>
      <c r="BB155" s="1736"/>
      <c r="BC155" s="1736"/>
      <c r="BD155" s="1736"/>
      <c r="BE155" s="1739"/>
    </row>
    <row r="156" spans="1:57" ht="15.75" customHeight="1" x14ac:dyDescent="0.25">
      <c r="A156" s="1962"/>
      <c r="B156" s="1991"/>
      <c r="C156" s="1992"/>
      <c r="D156" s="1787"/>
      <c r="E156" s="1787"/>
      <c r="F156" s="1787"/>
      <c r="G156" s="1787"/>
      <c r="H156" s="1787"/>
      <c r="I156" s="1787"/>
      <c r="J156" s="1787"/>
      <c r="K156" s="1787"/>
      <c r="L156" s="1787"/>
      <c r="M156" s="1787"/>
      <c r="N156" s="1787"/>
      <c r="O156" s="1949"/>
      <c r="P156" s="1760"/>
      <c r="Q156" s="1760"/>
      <c r="R156" s="1760"/>
      <c r="S156" s="1736"/>
      <c r="T156" s="1736"/>
      <c r="U156" s="1736"/>
      <c r="V156" s="1736"/>
      <c r="W156" s="1736"/>
      <c r="X156" s="1736"/>
      <c r="Y156" s="1736"/>
      <c r="Z156" s="1736"/>
      <c r="AA156" s="1736"/>
      <c r="AB156" s="1739"/>
      <c r="AC156" s="1739"/>
      <c r="AD156" s="1739"/>
      <c r="AE156" s="1739"/>
      <c r="AF156" s="1739"/>
      <c r="AG156" s="1739"/>
      <c r="AH156" s="1739"/>
      <c r="AI156" s="1739"/>
      <c r="AJ156" s="1739"/>
      <c r="AK156" s="1739"/>
      <c r="AL156" s="1739"/>
      <c r="AM156" s="1739"/>
      <c r="AN156" s="1739"/>
      <c r="AO156" s="1739"/>
      <c r="AP156" s="1739"/>
      <c r="AQ156" s="1739"/>
      <c r="AR156" s="1739"/>
      <c r="AS156" s="1739"/>
      <c r="AT156" s="1739"/>
      <c r="AU156" s="1739"/>
      <c r="AV156" s="1739"/>
      <c r="AW156" s="1739"/>
      <c r="AX156" s="1739"/>
      <c r="AY156" s="1739"/>
      <c r="AZ156" s="1739"/>
      <c r="BA156" s="1845"/>
      <c r="BB156" s="1736"/>
      <c r="BC156" s="1736"/>
      <c r="BD156" s="1945"/>
      <c r="BE156" s="1739"/>
    </row>
    <row r="157" spans="1:57" ht="15.75" customHeight="1" x14ac:dyDescent="0.25">
      <c r="A157" s="1975"/>
      <c r="B157" s="1987"/>
      <c r="C157" s="1988"/>
      <c r="D157" s="1787"/>
      <c r="E157" s="1787"/>
      <c r="F157" s="1787"/>
      <c r="G157" s="1787"/>
      <c r="H157" s="1787"/>
      <c r="I157" s="1787"/>
      <c r="J157" s="1787"/>
      <c r="K157" s="1787"/>
      <c r="L157" s="1787"/>
      <c r="M157" s="1787"/>
      <c r="N157" s="1787"/>
      <c r="O157" s="1949"/>
      <c r="P157" s="1760"/>
      <c r="Q157" s="1760"/>
      <c r="R157" s="1760"/>
      <c r="S157" s="1736"/>
      <c r="T157" s="1736"/>
      <c r="U157" s="1736"/>
      <c r="V157" s="1736"/>
      <c r="W157" s="1736"/>
      <c r="X157" s="1736"/>
      <c r="Y157" s="1736"/>
      <c r="Z157" s="1736"/>
      <c r="AA157" s="1736"/>
      <c r="AB157" s="1739"/>
      <c r="AC157" s="1739"/>
      <c r="AD157" s="1739"/>
      <c r="AE157" s="1739"/>
      <c r="AF157" s="1739"/>
      <c r="AG157" s="1739"/>
      <c r="AH157" s="1739"/>
      <c r="AI157" s="1739"/>
      <c r="AJ157" s="1739"/>
      <c r="AK157" s="1739"/>
      <c r="AL157" s="1739"/>
      <c r="AM157" s="1739"/>
      <c r="AN157" s="1739"/>
      <c r="AO157" s="1739"/>
      <c r="AP157" s="1739"/>
      <c r="AQ157" s="1739"/>
      <c r="AR157" s="1739"/>
      <c r="AS157" s="1739"/>
      <c r="AT157" s="1739"/>
      <c r="AU157" s="1739"/>
      <c r="AV157" s="1739"/>
      <c r="AW157" s="1739"/>
      <c r="AX157" s="1739"/>
      <c r="AY157" s="1739"/>
      <c r="AZ157" s="1739"/>
      <c r="BA157" s="1845"/>
      <c r="BB157" s="1736"/>
      <c r="BC157" s="1736"/>
      <c r="BD157" s="1945"/>
      <c r="BE157" s="1739"/>
    </row>
    <row r="158" spans="1:57" ht="15.75" x14ac:dyDescent="0.25">
      <c r="A158" s="1824"/>
      <c r="B158" s="1835"/>
      <c r="C158" s="1835"/>
      <c r="D158" s="1787"/>
      <c r="E158" s="1787"/>
      <c r="F158" s="1787"/>
      <c r="G158" s="1787"/>
      <c r="H158" s="1787"/>
      <c r="I158" s="1787"/>
      <c r="J158" s="1787"/>
      <c r="K158" s="1787"/>
      <c r="L158" s="1787"/>
      <c r="M158" s="1787"/>
      <c r="N158" s="1787"/>
      <c r="O158" s="1949"/>
      <c r="P158" s="1754"/>
      <c r="Q158" s="1754"/>
      <c r="R158" s="1793"/>
      <c r="S158" s="1736"/>
      <c r="T158" s="1736"/>
      <c r="U158" s="1736"/>
      <c r="V158" s="1736"/>
      <c r="W158" s="1736"/>
      <c r="X158" s="1736"/>
      <c r="Y158" s="1736"/>
      <c r="Z158" s="1736"/>
      <c r="AA158" s="1736"/>
      <c r="AB158" s="1736"/>
      <c r="AC158" s="1736"/>
      <c r="AD158" s="1736"/>
      <c r="AE158" s="1736"/>
      <c r="AF158" s="1736"/>
      <c r="AG158" s="1736"/>
      <c r="AH158" s="1736"/>
      <c r="AI158" s="1736"/>
      <c r="AJ158" s="1736"/>
      <c r="AK158" s="1736"/>
      <c r="AL158" s="1736"/>
      <c r="AM158" s="1736"/>
      <c r="AN158" s="1736"/>
      <c r="AO158" s="1736"/>
      <c r="AP158" s="1736"/>
      <c r="AQ158" s="1736"/>
      <c r="AR158" s="1736"/>
      <c r="AS158" s="1736"/>
      <c r="AT158" s="1736"/>
      <c r="AU158" s="1736"/>
      <c r="AV158" s="1736"/>
      <c r="AW158" s="1736"/>
      <c r="AX158" s="1736"/>
      <c r="AY158" s="1736"/>
      <c r="AZ158" s="1736"/>
      <c r="BA158" s="1736"/>
      <c r="BB158" s="1736"/>
      <c r="BC158" s="1736"/>
      <c r="BD158" s="1736"/>
      <c r="BE158" s="1736"/>
    </row>
    <row r="159" spans="1:57" ht="15" customHeight="1" x14ac:dyDescent="0.25">
      <c r="A159" s="1963"/>
      <c r="B159" s="1964"/>
      <c r="C159" s="1965"/>
      <c r="D159" s="1787"/>
      <c r="E159" s="1787"/>
      <c r="F159" s="1787"/>
      <c r="G159" s="1787"/>
      <c r="H159" s="1787"/>
      <c r="I159" s="1787"/>
      <c r="J159" s="1787"/>
      <c r="K159" s="1787"/>
      <c r="L159" s="1787"/>
      <c r="M159" s="1787"/>
      <c r="N159" s="1787"/>
      <c r="O159" s="1949"/>
      <c r="P159" s="1958"/>
      <c r="Q159" s="1753"/>
      <c r="R159" s="1753"/>
      <c r="S159" s="1736"/>
      <c r="T159" s="1736"/>
      <c r="U159" s="1736"/>
      <c r="V159" s="1736"/>
      <c r="W159" s="1736"/>
      <c r="X159" s="1736"/>
      <c r="Y159" s="1736"/>
      <c r="Z159" s="1736"/>
      <c r="AA159" s="1736"/>
      <c r="AB159" s="1739"/>
      <c r="AC159" s="1739"/>
      <c r="AD159" s="1739"/>
      <c r="AE159" s="1739"/>
      <c r="AF159" s="1739"/>
      <c r="AG159" s="1739"/>
      <c r="AH159" s="1739"/>
      <c r="AI159" s="1739"/>
      <c r="AJ159" s="1739"/>
      <c r="AK159" s="1739"/>
      <c r="AL159" s="1739"/>
      <c r="AM159" s="1739"/>
      <c r="AN159" s="1739"/>
      <c r="AO159" s="1739"/>
      <c r="AP159" s="1739"/>
      <c r="AQ159" s="1739"/>
      <c r="AR159" s="1739"/>
      <c r="AS159" s="1739"/>
      <c r="AT159" s="1739"/>
      <c r="AU159" s="1739"/>
      <c r="AV159" s="1739"/>
      <c r="AW159" s="1739"/>
      <c r="AX159" s="1739"/>
      <c r="AY159" s="1739"/>
      <c r="AZ159" s="1739"/>
      <c r="BA159" s="1736"/>
      <c r="BB159" s="1736"/>
      <c r="BC159" s="1736"/>
      <c r="BD159" s="1736"/>
      <c r="BE159" s="1739"/>
    </row>
    <row r="160" spans="1:57" ht="15.75" x14ac:dyDescent="0.25">
      <c r="A160" s="1966"/>
      <c r="B160" s="1967"/>
      <c r="C160" s="1968"/>
      <c r="D160" s="1787"/>
      <c r="E160" s="1787"/>
      <c r="F160" s="1787"/>
      <c r="G160" s="1787"/>
      <c r="H160" s="1787"/>
      <c r="I160" s="1787"/>
      <c r="J160" s="1787"/>
      <c r="K160" s="1787"/>
      <c r="L160" s="1787"/>
      <c r="M160" s="1787"/>
      <c r="N160" s="1787"/>
      <c r="O160" s="1949"/>
      <c r="P160" s="1974"/>
      <c r="Q160" s="1753"/>
      <c r="R160" s="1753"/>
      <c r="S160" s="1736"/>
      <c r="T160" s="1736"/>
      <c r="U160" s="1736"/>
      <c r="V160" s="1736"/>
      <c r="W160" s="1736"/>
      <c r="X160" s="1736"/>
      <c r="Y160" s="1736"/>
      <c r="Z160" s="1736"/>
      <c r="AA160" s="1736"/>
      <c r="AB160" s="1739"/>
      <c r="AC160" s="1739"/>
      <c r="AD160" s="1739"/>
      <c r="AE160" s="1739"/>
      <c r="AF160" s="1739"/>
      <c r="AG160" s="1739"/>
      <c r="AH160" s="1739"/>
      <c r="AI160" s="1739"/>
      <c r="AJ160" s="1739"/>
      <c r="AK160" s="1739"/>
      <c r="AL160" s="1739"/>
      <c r="AM160" s="1739"/>
      <c r="AN160" s="1739"/>
      <c r="AO160" s="1739"/>
      <c r="AP160" s="1739"/>
      <c r="AQ160" s="1739"/>
      <c r="AR160" s="1739"/>
      <c r="AS160" s="1739"/>
      <c r="AT160" s="1739"/>
      <c r="AU160" s="1739"/>
      <c r="AV160" s="1739"/>
      <c r="AW160" s="1739"/>
      <c r="AX160" s="1739"/>
      <c r="AY160" s="1739"/>
      <c r="AZ160" s="1739"/>
      <c r="BA160" s="1736"/>
      <c r="BB160" s="1736"/>
      <c r="BC160" s="1736"/>
      <c r="BD160" s="1736"/>
      <c r="BE160" s="1739"/>
    </row>
    <row r="161" spans="1:57" ht="15.75" customHeight="1" x14ac:dyDescent="0.25">
      <c r="A161" s="1958"/>
      <c r="B161" s="1971"/>
      <c r="C161" s="1972"/>
      <c r="D161" s="1787"/>
      <c r="E161" s="1787"/>
      <c r="F161" s="1787"/>
      <c r="G161" s="1787"/>
      <c r="H161" s="1787"/>
      <c r="I161" s="1787"/>
      <c r="J161" s="1787"/>
      <c r="K161" s="1787"/>
      <c r="L161" s="1787"/>
      <c r="M161" s="1787"/>
      <c r="N161" s="1787"/>
      <c r="O161" s="1949"/>
      <c r="P161" s="1900"/>
      <c r="Q161" s="1942"/>
      <c r="R161" s="1760"/>
      <c r="S161" s="1736"/>
      <c r="T161" s="1736"/>
      <c r="U161" s="1736"/>
      <c r="V161" s="1742"/>
      <c r="W161" s="1742"/>
      <c r="X161" s="1742"/>
      <c r="Y161" s="1742"/>
      <c r="Z161" s="1742"/>
      <c r="AA161" s="1742"/>
      <c r="AB161" s="1739"/>
      <c r="AC161" s="1739"/>
      <c r="AD161" s="1739"/>
      <c r="AE161" s="1739"/>
      <c r="AF161" s="1739"/>
      <c r="AG161" s="1739"/>
      <c r="AH161" s="1739"/>
      <c r="AI161" s="1739"/>
      <c r="AJ161" s="1739"/>
      <c r="AK161" s="1739"/>
      <c r="AL161" s="1739"/>
      <c r="AM161" s="1739"/>
      <c r="AN161" s="1739"/>
      <c r="AO161" s="1739"/>
      <c r="AP161" s="1739"/>
      <c r="AQ161" s="1739"/>
      <c r="AR161" s="1739"/>
      <c r="AS161" s="1739"/>
      <c r="AT161" s="1739"/>
      <c r="AU161" s="1739"/>
      <c r="AV161" s="1739"/>
      <c r="AW161" s="1739"/>
      <c r="AX161" s="1739"/>
      <c r="AY161" s="1739"/>
      <c r="AZ161" s="1739"/>
      <c r="BA161" s="1845"/>
      <c r="BB161" s="1845"/>
      <c r="BC161" s="1739"/>
      <c r="BD161" s="1945"/>
      <c r="BE161" s="1945"/>
    </row>
    <row r="162" spans="1:57" ht="15.75" customHeight="1" x14ac:dyDescent="0.25">
      <c r="A162" s="1961"/>
      <c r="B162" s="1969"/>
      <c r="C162" s="1970"/>
      <c r="D162" s="1787"/>
      <c r="E162" s="1787"/>
      <c r="F162" s="1787"/>
      <c r="G162" s="1787"/>
      <c r="H162" s="1787"/>
      <c r="I162" s="1787"/>
      <c r="J162" s="1787"/>
      <c r="K162" s="1787"/>
      <c r="L162" s="1787"/>
      <c r="M162" s="1787"/>
      <c r="N162" s="1787"/>
      <c r="O162" s="1949"/>
      <c r="P162" s="1901"/>
      <c r="Q162" s="1942"/>
      <c r="R162" s="1760"/>
      <c r="S162" s="1736"/>
      <c r="T162" s="1736"/>
      <c r="U162" s="1736"/>
      <c r="V162" s="1742"/>
      <c r="W162" s="1742"/>
      <c r="X162" s="1742"/>
      <c r="Y162" s="1742"/>
      <c r="Z162" s="1742"/>
      <c r="AA162" s="1742"/>
      <c r="AB162" s="1739"/>
      <c r="AC162" s="1739"/>
      <c r="AD162" s="1739"/>
      <c r="AE162" s="1739"/>
      <c r="AF162" s="1739"/>
      <c r="AG162" s="1739"/>
      <c r="AH162" s="1739"/>
      <c r="AI162" s="1739"/>
      <c r="AJ162" s="1739"/>
      <c r="AK162" s="1739"/>
      <c r="AL162" s="1739"/>
      <c r="AM162" s="1739"/>
      <c r="AN162" s="1739"/>
      <c r="AO162" s="1739"/>
      <c r="AP162" s="1739"/>
      <c r="AQ162" s="1739"/>
      <c r="AR162" s="1739"/>
      <c r="AS162" s="1739"/>
      <c r="AT162" s="1739"/>
      <c r="AU162" s="1739"/>
      <c r="AV162" s="1739"/>
      <c r="AW162" s="1739"/>
      <c r="AX162" s="1739"/>
      <c r="AY162" s="1739"/>
      <c r="AZ162" s="1739"/>
      <c r="BA162" s="1845"/>
      <c r="BB162" s="1845"/>
      <c r="BC162" s="1739"/>
      <c r="BD162" s="1945"/>
      <c r="BE162" s="1945"/>
    </row>
    <row r="163" spans="1:57" ht="15.75" customHeight="1" x14ac:dyDescent="0.25">
      <c r="A163" s="1958"/>
      <c r="B163" s="1775"/>
      <c r="C163" s="1986"/>
      <c r="D163" s="1787"/>
      <c r="E163" s="1787"/>
      <c r="F163" s="1787"/>
      <c r="G163" s="1787"/>
      <c r="H163" s="1787"/>
      <c r="I163" s="1787"/>
      <c r="J163" s="1787"/>
      <c r="K163" s="1787"/>
      <c r="L163" s="1787"/>
      <c r="M163" s="1787"/>
      <c r="N163" s="1787"/>
      <c r="O163" s="1949"/>
      <c r="P163" s="1911"/>
      <c r="Q163" s="1942"/>
      <c r="R163" s="1760"/>
      <c r="S163" s="1736"/>
      <c r="T163" s="1736"/>
      <c r="U163" s="1736"/>
      <c r="V163" s="1742"/>
      <c r="W163" s="1742"/>
      <c r="X163" s="1742"/>
      <c r="Y163" s="1742"/>
      <c r="Z163" s="1742"/>
      <c r="AA163" s="1742"/>
      <c r="AB163" s="1739"/>
      <c r="AC163" s="1739"/>
      <c r="AD163" s="1739"/>
      <c r="AE163" s="1739"/>
      <c r="AF163" s="1739"/>
      <c r="AG163" s="1739"/>
      <c r="AH163" s="1739"/>
      <c r="AI163" s="1739"/>
      <c r="AJ163" s="1739"/>
      <c r="AK163" s="1739"/>
      <c r="AL163" s="1739"/>
      <c r="AM163" s="1739"/>
      <c r="AN163" s="1739"/>
      <c r="AO163" s="1739"/>
      <c r="AP163" s="1739"/>
      <c r="AQ163" s="1739"/>
      <c r="AR163" s="1739"/>
      <c r="AS163" s="1739"/>
      <c r="AT163" s="1739"/>
      <c r="AU163" s="1739"/>
      <c r="AV163" s="1739"/>
      <c r="AW163" s="1739"/>
      <c r="AX163" s="1739"/>
      <c r="AY163" s="1739"/>
      <c r="AZ163" s="1739"/>
      <c r="BA163" s="1845"/>
      <c r="BB163" s="1845"/>
      <c r="BC163" s="1739"/>
      <c r="BD163" s="1945"/>
      <c r="BE163" s="1945"/>
    </row>
    <row r="164" spans="1:57" ht="15.75" customHeight="1" x14ac:dyDescent="0.25">
      <c r="A164" s="1961"/>
      <c r="B164" s="1977"/>
      <c r="C164" s="1985"/>
      <c r="D164" s="1787"/>
      <c r="E164" s="1787"/>
      <c r="F164" s="1787"/>
      <c r="G164" s="1787"/>
      <c r="H164" s="1787"/>
      <c r="I164" s="1787"/>
      <c r="J164" s="1787"/>
      <c r="K164" s="1787"/>
      <c r="L164" s="1787"/>
      <c r="M164" s="1787"/>
      <c r="N164" s="1787"/>
      <c r="O164" s="1949"/>
      <c r="P164" s="1892"/>
      <c r="Q164" s="1942"/>
      <c r="R164" s="1760"/>
      <c r="S164" s="1736"/>
      <c r="T164" s="1736"/>
      <c r="U164" s="1736"/>
      <c r="V164" s="1742"/>
      <c r="W164" s="1742"/>
      <c r="X164" s="1742"/>
      <c r="Y164" s="1742"/>
      <c r="Z164" s="1742"/>
      <c r="AA164" s="1742"/>
      <c r="AB164" s="1739"/>
      <c r="AC164" s="1739"/>
      <c r="AD164" s="1739"/>
      <c r="AE164" s="1739"/>
      <c r="AF164" s="1739"/>
      <c r="AG164" s="1739"/>
      <c r="AH164" s="1739"/>
      <c r="AI164" s="1739"/>
      <c r="AJ164" s="1739"/>
      <c r="AK164" s="1739"/>
      <c r="AL164" s="1739"/>
      <c r="AM164" s="1739"/>
      <c r="AN164" s="1739"/>
      <c r="AO164" s="1739"/>
      <c r="AP164" s="1739"/>
      <c r="AQ164" s="1739"/>
      <c r="AR164" s="1739"/>
      <c r="AS164" s="1739"/>
      <c r="AT164" s="1739"/>
      <c r="AU164" s="1739"/>
      <c r="AV164" s="1739"/>
      <c r="AW164" s="1739"/>
      <c r="AX164" s="1739"/>
      <c r="AY164" s="1739"/>
      <c r="AZ164" s="1739"/>
      <c r="BA164" s="1845"/>
      <c r="BB164" s="1845"/>
      <c r="BC164" s="1739"/>
      <c r="BD164" s="1945"/>
      <c r="BE164" s="1945"/>
    </row>
    <row r="165" spans="1:57" ht="15.75" customHeight="1" x14ac:dyDescent="0.25">
      <c r="A165" s="1958"/>
      <c r="B165" s="1971"/>
      <c r="C165" s="1972"/>
      <c r="D165" s="1787"/>
      <c r="E165" s="1787"/>
      <c r="F165" s="1787"/>
      <c r="G165" s="1787"/>
      <c r="H165" s="1787"/>
      <c r="I165" s="1787"/>
      <c r="J165" s="1787"/>
      <c r="K165" s="1787"/>
      <c r="L165" s="1787"/>
      <c r="M165" s="1787"/>
      <c r="N165" s="1787"/>
      <c r="O165" s="1949"/>
      <c r="P165" s="1900"/>
      <c r="Q165" s="1942"/>
      <c r="R165" s="1760"/>
      <c r="S165" s="1736"/>
      <c r="T165" s="1736"/>
      <c r="U165" s="1736"/>
      <c r="V165" s="1742"/>
      <c r="W165" s="1742"/>
      <c r="X165" s="1742"/>
      <c r="Y165" s="1742"/>
      <c r="Z165" s="1742"/>
      <c r="AA165" s="1742"/>
      <c r="AB165" s="1739"/>
      <c r="AC165" s="1739"/>
      <c r="AD165" s="1739"/>
      <c r="AE165" s="1739"/>
      <c r="AF165" s="1739"/>
      <c r="AG165" s="1739"/>
      <c r="AH165" s="1739"/>
      <c r="AI165" s="1739"/>
      <c r="AJ165" s="1739"/>
      <c r="AK165" s="1739"/>
      <c r="AL165" s="1739"/>
      <c r="AM165" s="1739"/>
      <c r="AN165" s="1739"/>
      <c r="AO165" s="1739"/>
      <c r="AP165" s="1739"/>
      <c r="AQ165" s="1739"/>
      <c r="AR165" s="1739"/>
      <c r="AS165" s="1739"/>
      <c r="AT165" s="1739"/>
      <c r="AU165" s="1739"/>
      <c r="AV165" s="1739"/>
      <c r="AW165" s="1739"/>
      <c r="AX165" s="1739"/>
      <c r="AY165" s="1739"/>
      <c r="AZ165" s="1739"/>
      <c r="BA165" s="1845"/>
      <c r="BB165" s="1845"/>
      <c r="BC165" s="1739"/>
      <c r="BD165" s="1945"/>
      <c r="BE165" s="1945"/>
    </row>
    <row r="166" spans="1:57" ht="15.75" customHeight="1" x14ac:dyDescent="0.25">
      <c r="A166" s="1961"/>
      <c r="B166" s="1969"/>
      <c r="C166" s="1970"/>
      <c r="D166" s="1787"/>
      <c r="E166" s="1787"/>
      <c r="F166" s="1787"/>
      <c r="G166" s="1787"/>
      <c r="H166" s="1787"/>
      <c r="I166" s="1787"/>
      <c r="J166" s="1787"/>
      <c r="K166" s="1787"/>
      <c r="L166" s="1787"/>
      <c r="M166" s="1787"/>
      <c r="N166" s="1787"/>
      <c r="O166" s="1949"/>
      <c r="P166" s="1901"/>
      <c r="Q166" s="1942"/>
      <c r="R166" s="1760"/>
      <c r="S166" s="1736"/>
      <c r="T166" s="1736"/>
      <c r="U166" s="1736"/>
      <c r="V166" s="1742"/>
      <c r="W166" s="1742"/>
      <c r="X166" s="1742"/>
      <c r="Y166" s="1742"/>
      <c r="Z166" s="1742"/>
      <c r="AA166" s="1742"/>
      <c r="AB166" s="1739"/>
      <c r="AC166" s="1739"/>
      <c r="AD166" s="1739"/>
      <c r="AE166" s="1739"/>
      <c r="AF166" s="1739"/>
      <c r="AG166" s="1739"/>
      <c r="AH166" s="1739"/>
      <c r="AI166" s="1739"/>
      <c r="AJ166" s="1739"/>
      <c r="AK166" s="1739"/>
      <c r="AL166" s="1739"/>
      <c r="AM166" s="1739"/>
      <c r="AN166" s="1739"/>
      <c r="AO166" s="1739"/>
      <c r="AP166" s="1739"/>
      <c r="AQ166" s="1739"/>
      <c r="AR166" s="1739"/>
      <c r="AS166" s="1739"/>
      <c r="AT166" s="1739"/>
      <c r="AU166" s="1739"/>
      <c r="AV166" s="1739"/>
      <c r="AW166" s="1739"/>
      <c r="AX166" s="1739"/>
      <c r="AY166" s="1739"/>
      <c r="AZ166" s="1739"/>
      <c r="BA166" s="1845"/>
      <c r="BB166" s="1845"/>
      <c r="BC166" s="1739"/>
      <c r="BD166" s="1945"/>
      <c r="BE166" s="1945"/>
    </row>
    <row r="167" spans="1:57" ht="15.75" customHeight="1" x14ac:dyDescent="0.25">
      <c r="A167" s="1958"/>
      <c r="B167" s="1775"/>
      <c r="C167" s="1986"/>
      <c r="D167" s="1787"/>
      <c r="E167" s="1787"/>
      <c r="F167" s="1787"/>
      <c r="G167" s="1787"/>
      <c r="H167" s="1787"/>
      <c r="I167" s="1787"/>
      <c r="J167" s="1787"/>
      <c r="K167" s="1787"/>
      <c r="L167" s="1787"/>
      <c r="M167" s="1787"/>
      <c r="N167" s="1787"/>
      <c r="O167" s="1949"/>
      <c r="P167" s="1932"/>
      <c r="Q167" s="1942"/>
      <c r="R167" s="1760"/>
      <c r="S167" s="1736"/>
      <c r="T167" s="1736"/>
      <c r="U167" s="1736"/>
      <c r="V167" s="1742"/>
      <c r="W167" s="1742"/>
      <c r="X167" s="1742"/>
      <c r="Y167" s="1742"/>
      <c r="Z167" s="1742"/>
      <c r="AA167" s="1742"/>
      <c r="AB167" s="1739"/>
      <c r="AC167" s="1739"/>
      <c r="AD167" s="1739"/>
      <c r="AE167" s="1739"/>
      <c r="AF167" s="1739"/>
      <c r="AG167" s="1739"/>
      <c r="AH167" s="1739"/>
      <c r="AI167" s="1739"/>
      <c r="AJ167" s="1739"/>
      <c r="AK167" s="1739"/>
      <c r="AL167" s="1739"/>
      <c r="AM167" s="1739"/>
      <c r="AN167" s="1739"/>
      <c r="AO167" s="1739"/>
      <c r="AP167" s="1739"/>
      <c r="AQ167" s="1739"/>
      <c r="AR167" s="1739"/>
      <c r="AS167" s="1739"/>
      <c r="AT167" s="1739"/>
      <c r="AU167" s="1739"/>
      <c r="AV167" s="1739"/>
      <c r="AW167" s="1739"/>
      <c r="AX167" s="1739"/>
      <c r="AY167" s="1739"/>
      <c r="AZ167" s="1739"/>
      <c r="BA167" s="1845"/>
      <c r="BB167" s="1758"/>
      <c r="BC167" s="1739"/>
      <c r="BD167" s="1945"/>
      <c r="BE167" s="1955"/>
    </row>
    <row r="168" spans="1:57" ht="15.75" customHeight="1" x14ac:dyDescent="0.25">
      <c r="A168" s="1961"/>
      <c r="B168" s="1977"/>
      <c r="C168" s="1985"/>
      <c r="D168" s="1787"/>
      <c r="E168" s="1787"/>
      <c r="F168" s="1787"/>
      <c r="G168" s="1787"/>
      <c r="H168" s="1787"/>
      <c r="I168" s="1787"/>
      <c r="J168" s="1787"/>
      <c r="K168" s="1787"/>
      <c r="L168" s="1787"/>
      <c r="M168" s="1787"/>
      <c r="N168" s="1787"/>
      <c r="O168" s="1949"/>
      <c r="P168" s="1933"/>
      <c r="Q168" s="1942"/>
      <c r="R168" s="1760"/>
      <c r="S168" s="1736"/>
      <c r="T168" s="1736"/>
      <c r="U168" s="1736"/>
      <c r="V168" s="1742"/>
      <c r="W168" s="1742"/>
      <c r="X168" s="1742"/>
      <c r="Y168" s="1742"/>
      <c r="Z168" s="1742"/>
      <c r="AA168" s="1742"/>
      <c r="AB168" s="1739"/>
      <c r="AC168" s="1739"/>
      <c r="AD168" s="1739"/>
      <c r="AE168" s="1739"/>
      <c r="AF168" s="1739"/>
      <c r="AG168" s="1739"/>
      <c r="AH168" s="1739"/>
      <c r="AI168" s="1739"/>
      <c r="AJ168" s="1739"/>
      <c r="AK168" s="1739"/>
      <c r="AL168" s="1739"/>
      <c r="AM168" s="1739"/>
      <c r="AN168" s="1739"/>
      <c r="AO168" s="1739"/>
      <c r="AP168" s="1739"/>
      <c r="AQ168" s="1739"/>
      <c r="AR168" s="1739"/>
      <c r="AS168" s="1739"/>
      <c r="AT168" s="1739"/>
      <c r="AU168" s="1739"/>
      <c r="AV168" s="1739"/>
      <c r="AW168" s="1739"/>
      <c r="AX168" s="1739"/>
      <c r="AY168" s="1739"/>
      <c r="AZ168" s="1739"/>
      <c r="BA168" s="1845"/>
      <c r="BB168" s="1758"/>
      <c r="BC168" s="1739"/>
      <c r="BD168" s="1945"/>
      <c r="BE168" s="1955"/>
    </row>
    <row r="169" spans="1:57" ht="15.75" customHeight="1" x14ac:dyDescent="0.25">
      <c r="A169" s="1958"/>
      <c r="B169" s="1971"/>
      <c r="C169" s="1972"/>
      <c r="D169" s="1787"/>
      <c r="E169" s="1787"/>
      <c r="F169" s="1787"/>
      <c r="G169" s="1787"/>
      <c r="H169" s="1787"/>
      <c r="I169" s="1787"/>
      <c r="J169" s="1787"/>
      <c r="K169" s="1787"/>
      <c r="L169" s="1787"/>
      <c r="M169" s="1787"/>
      <c r="N169" s="1787"/>
      <c r="O169" s="1949"/>
      <c r="P169" s="1900"/>
      <c r="Q169" s="1942"/>
      <c r="R169" s="1760"/>
      <c r="S169" s="1736"/>
      <c r="T169" s="1736"/>
      <c r="U169" s="1736"/>
      <c r="V169" s="1742"/>
      <c r="W169" s="1742"/>
      <c r="X169" s="1742"/>
      <c r="Y169" s="1742"/>
      <c r="Z169" s="1742"/>
      <c r="AA169" s="1742"/>
      <c r="AB169" s="1739"/>
      <c r="AC169" s="1739"/>
      <c r="AD169" s="1739"/>
      <c r="AE169" s="1739"/>
      <c r="AF169" s="1739"/>
      <c r="AG169" s="1739"/>
      <c r="AH169" s="1739"/>
      <c r="AI169" s="1739"/>
      <c r="AJ169" s="1739"/>
      <c r="AK169" s="1739"/>
      <c r="AL169" s="1739"/>
      <c r="AM169" s="1739"/>
      <c r="AN169" s="1739"/>
      <c r="AO169" s="1739"/>
      <c r="AP169" s="1739"/>
      <c r="AQ169" s="1739"/>
      <c r="AR169" s="1739"/>
      <c r="AS169" s="1739"/>
      <c r="AT169" s="1739"/>
      <c r="AU169" s="1739"/>
      <c r="AV169" s="1739"/>
      <c r="AW169" s="1739"/>
      <c r="AX169" s="1739"/>
      <c r="AY169" s="1739"/>
      <c r="AZ169" s="1739"/>
      <c r="BA169" s="1845"/>
      <c r="BB169" s="1845"/>
      <c r="BC169" s="1739"/>
      <c r="BD169" s="1945"/>
      <c r="BE169" s="1945"/>
    </row>
    <row r="170" spans="1:57" ht="15.75" customHeight="1" x14ac:dyDescent="0.25">
      <c r="A170" s="1961"/>
      <c r="B170" s="1969"/>
      <c r="C170" s="1970"/>
      <c r="D170" s="1787"/>
      <c r="E170" s="1787"/>
      <c r="F170" s="1787"/>
      <c r="G170" s="1787"/>
      <c r="H170" s="1787"/>
      <c r="I170" s="1787"/>
      <c r="J170" s="1787"/>
      <c r="K170" s="1787"/>
      <c r="L170" s="1787"/>
      <c r="M170" s="1787"/>
      <c r="N170" s="1787"/>
      <c r="O170" s="1949"/>
      <c r="P170" s="1901"/>
      <c r="Q170" s="1942"/>
      <c r="R170" s="1760"/>
      <c r="S170" s="1736"/>
      <c r="T170" s="1736"/>
      <c r="U170" s="1736"/>
      <c r="V170" s="1742"/>
      <c r="W170" s="1742"/>
      <c r="X170" s="1742"/>
      <c r="Y170" s="1742"/>
      <c r="Z170" s="1742"/>
      <c r="AA170" s="1742"/>
      <c r="AB170" s="1739"/>
      <c r="AC170" s="1739"/>
      <c r="AD170" s="1739"/>
      <c r="AE170" s="1739"/>
      <c r="AF170" s="1739"/>
      <c r="AG170" s="1739"/>
      <c r="AH170" s="1739"/>
      <c r="AI170" s="1739"/>
      <c r="AJ170" s="1739"/>
      <c r="AK170" s="1739"/>
      <c r="AL170" s="1739"/>
      <c r="AM170" s="1739"/>
      <c r="AN170" s="1739"/>
      <c r="AO170" s="1739"/>
      <c r="AP170" s="1739"/>
      <c r="AQ170" s="1739"/>
      <c r="AR170" s="1739"/>
      <c r="AS170" s="1739"/>
      <c r="AT170" s="1739"/>
      <c r="AU170" s="1739"/>
      <c r="AV170" s="1739"/>
      <c r="AW170" s="1739"/>
      <c r="AX170" s="1739"/>
      <c r="AY170" s="1739"/>
      <c r="AZ170" s="1739"/>
      <c r="BA170" s="1845"/>
      <c r="BB170" s="1845"/>
      <c r="BC170" s="1739"/>
      <c r="BD170" s="1945"/>
      <c r="BE170" s="1945"/>
    </row>
    <row r="171" spans="1:57" ht="15.75" customHeight="1" x14ac:dyDescent="0.25">
      <c r="A171" s="1958"/>
      <c r="B171" s="1775"/>
      <c r="C171" s="1986"/>
      <c r="D171" s="1787"/>
      <c r="E171" s="1787"/>
      <c r="F171" s="1787"/>
      <c r="G171" s="1787"/>
      <c r="H171" s="1787"/>
      <c r="I171" s="1787"/>
      <c r="J171" s="1787"/>
      <c r="K171" s="1787"/>
      <c r="L171" s="1787"/>
      <c r="M171" s="1787"/>
      <c r="N171" s="1787"/>
      <c r="O171" s="1949"/>
      <c r="P171" s="1932"/>
      <c r="Q171" s="1942"/>
      <c r="R171" s="1760"/>
      <c r="S171" s="1736"/>
      <c r="T171" s="1736"/>
      <c r="U171" s="1736"/>
      <c r="V171" s="1742"/>
      <c r="W171" s="1742"/>
      <c r="X171" s="1742"/>
      <c r="Y171" s="1742"/>
      <c r="Z171" s="1742"/>
      <c r="AA171" s="1742"/>
      <c r="AB171" s="1739"/>
      <c r="AC171" s="1739"/>
      <c r="AD171" s="1739"/>
      <c r="AE171" s="1739"/>
      <c r="AF171" s="1739"/>
      <c r="AG171" s="1739"/>
      <c r="AH171" s="1739"/>
      <c r="AI171" s="1739"/>
      <c r="AJ171" s="1739"/>
      <c r="AK171" s="1739"/>
      <c r="AL171" s="1739"/>
      <c r="AM171" s="1739"/>
      <c r="AN171" s="1739"/>
      <c r="AO171" s="1739"/>
      <c r="AP171" s="1739"/>
      <c r="AQ171" s="1739"/>
      <c r="AR171" s="1739"/>
      <c r="AS171" s="1739"/>
      <c r="AT171" s="1739"/>
      <c r="AU171" s="1739"/>
      <c r="AV171" s="1739"/>
      <c r="AW171" s="1739"/>
      <c r="AX171" s="1739"/>
      <c r="AY171" s="1739"/>
      <c r="AZ171" s="1739"/>
      <c r="BA171" s="1845"/>
      <c r="BB171" s="1758"/>
      <c r="BC171" s="1739"/>
      <c r="BD171" s="1945"/>
      <c r="BE171" s="1955"/>
    </row>
    <row r="172" spans="1:57" ht="15.75" customHeight="1" x14ac:dyDescent="0.25">
      <c r="A172" s="1961"/>
      <c r="B172" s="1977"/>
      <c r="C172" s="1985"/>
      <c r="D172" s="1787"/>
      <c r="E172" s="1787"/>
      <c r="F172" s="1787"/>
      <c r="G172" s="1787"/>
      <c r="H172" s="1787"/>
      <c r="I172" s="1787"/>
      <c r="J172" s="1787"/>
      <c r="K172" s="1787"/>
      <c r="L172" s="1787"/>
      <c r="M172" s="1787"/>
      <c r="N172" s="1787"/>
      <c r="O172" s="1949"/>
      <c r="P172" s="1933"/>
      <c r="Q172" s="1942"/>
      <c r="R172" s="1760"/>
      <c r="S172" s="1736"/>
      <c r="T172" s="1736"/>
      <c r="U172" s="1736"/>
      <c r="V172" s="1742"/>
      <c r="W172" s="1742"/>
      <c r="X172" s="1742"/>
      <c r="Y172" s="1742"/>
      <c r="Z172" s="1742"/>
      <c r="AA172" s="1742"/>
      <c r="AB172" s="1739"/>
      <c r="AC172" s="1739"/>
      <c r="AD172" s="1739"/>
      <c r="AE172" s="1739"/>
      <c r="AF172" s="1739"/>
      <c r="AG172" s="1739"/>
      <c r="AH172" s="1739"/>
      <c r="AI172" s="1739"/>
      <c r="AJ172" s="1739"/>
      <c r="AK172" s="1739"/>
      <c r="AL172" s="1739"/>
      <c r="AM172" s="1739"/>
      <c r="AN172" s="1739"/>
      <c r="AO172" s="1739"/>
      <c r="AP172" s="1739"/>
      <c r="AQ172" s="1739"/>
      <c r="AR172" s="1739"/>
      <c r="AS172" s="1739"/>
      <c r="AT172" s="1739"/>
      <c r="AU172" s="1739"/>
      <c r="AV172" s="1739"/>
      <c r="AW172" s="1739"/>
      <c r="AX172" s="1739"/>
      <c r="AY172" s="1739"/>
      <c r="AZ172" s="1739"/>
      <c r="BA172" s="1845"/>
      <c r="BB172" s="1758"/>
      <c r="BC172" s="1739"/>
      <c r="BD172" s="1945"/>
      <c r="BE172" s="1955"/>
    </row>
    <row r="173" spans="1:57" ht="15.75" customHeight="1" x14ac:dyDescent="0.25">
      <c r="A173" s="1958"/>
      <c r="B173" s="1971"/>
      <c r="C173" s="1972"/>
      <c r="D173" s="1787"/>
      <c r="E173" s="1787"/>
      <c r="F173" s="1787"/>
      <c r="G173" s="1787"/>
      <c r="H173" s="1787"/>
      <c r="I173" s="1787"/>
      <c r="J173" s="1787"/>
      <c r="K173" s="1787"/>
      <c r="L173" s="1787"/>
      <c r="M173" s="1787"/>
      <c r="N173" s="1787"/>
      <c r="O173" s="1949"/>
      <c r="P173" s="1900"/>
      <c r="Q173" s="1942"/>
      <c r="R173" s="1760"/>
      <c r="S173" s="1736"/>
      <c r="T173" s="1736"/>
      <c r="U173" s="1736"/>
      <c r="V173" s="1742"/>
      <c r="W173" s="1742"/>
      <c r="X173" s="1742"/>
      <c r="Y173" s="1742"/>
      <c r="Z173" s="1742"/>
      <c r="AA173" s="1742"/>
      <c r="AB173" s="1739"/>
      <c r="AC173" s="1739"/>
      <c r="AD173" s="1739"/>
      <c r="AE173" s="1739"/>
      <c r="AF173" s="1739"/>
      <c r="AG173" s="1739"/>
      <c r="AH173" s="1739"/>
      <c r="AI173" s="1739"/>
      <c r="AJ173" s="1739"/>
      <c r="AK173" s="1739"/>
      <c r="AL173" s="1739"/>
      <c r="AM173" s="1739"/>
      <c r="AN173" s="1739"/>
      <c r="AO173" s="1739"/>
      <c r="AP173" s="1739"/>
      <c r="AQ173" s="1739"/>
      <c r="AR173" s="1739"/>
      <c r="AS173" s="1739"/>
      <c r="AT173" s="1739"/>
      <c r="AU173" s="1739"/>
      <c r="AV173" s="1739"/>
      <c r="AW173" s="1739"/>
      <c r="AX173" s="1739"/>
      <c r="AY173" s="1739"/>
      <c r="AZ173" s="1739"/>
      <c r="BA173" s="1845"/>
      <c r="BB173" s="1845"/>
      <c r="BC173" s="1739"/>
      <c r="BD173" s="1945"/>
      <c r="BE173" s="1945"/>
    </row>
    <row r="174" spans="1:57" ht="15.75" customHeight="1" x14ac:dyDescent="0.25">
      <c r="A174" s="1961"/>
      <c r="B174" s="1969"/>
      <c r="C174" s="1970"/>
      <c r="D174" s="1787"/>
      <c r="E174" s="1787"/>
      <c r="F174" s="1787"/>
      <c r="G174" s="1787"/>
      <c r="H174" s="1787"/>
      <c r="I174" s="1787"/>
      <c r="J174" s="1787"/>
      <c r="K174" s="1787"/>
      <c r="L174" s="1787"/>
      <c r="M174" s="1787"/>
      <c r="N174" s="1787"/>
      <c r="O174" s="1949"/>
      <c r="P174" s="1901"/>
      <c r="Q174" s="1942"/>
      <c r="R174" s="1760"/>
      <c r="S174" s="1736"/>
      <c r="T174" s="1736"/>
      <c r="U174" s="1736"/>
      <c r="V174" s="1742"/>
      <c r="W174" s="1742"/>
      <c r="X174" s="1742"/>
      <c r="Y174" s="1742"/>
      <c r="Z174" s="1742"/>
      <c r="AA174" s="1742"/>
      <c r="AB174" s="1739"/>
      <c r="AC174" s="1739"/>
      <c r="AD174" s="1739"/>
      <c r="AE174" s="1739"/>
      <c r="AF174" s="1739"/>
      <c r="AG174" s="1739"/>
      <c r="AH174" s="1739"/>
      <c r="AI174" s="1739"/>
      <c r="AJ174" s="1739"/>
      <c r="AK174" s="1739"/>
      <c r="AL174" s="1739"/>
      <c r="AM174" s="1739"/>
      <c r="AN174" s="1739"/>
      <c r="AO174" s="1739"/>
      <c r="AP174" s="1739"/>
      <c r="AQ174" s="1739"/>
      <c r="AR174" s="1739"/>
      <c r="AS174" s="1739"/>
      <c r="AT174" s="1739"/>
      <c r="AU174" s="1739"/>
      <c r="AV174" s="1739"/>
      <c r="AW174" s="1739"/>
      <c r="AX174" s="1739"/>
      <c r="AY174" s="1739"/>
      <c r="AZ174" s="1739"/>
      <c r="BA174" s="1845"/>
      <c r="BB174" s="1845"/>
      <c r="BC174" s="1739"/>
      <c r="BD174" s="1945"/>
      <c r="BE174" s="1945"/>
    </row>
    <row r="175" spans="1:57" ht="15.75" customHeight="1" x14ac:dyDescent="0.25">
      <c r="A175" s="1958"/>
      <c r="B175" s="1775"/>
      <c r="C175" s="1986"/>
      <c r="D175" s="1787"/>
      <c r="E175" s="1787"/>
      <c r="F175" s="1787"/>
      <c r="G175" s="1787"/>
      <c r="H175" s="1787"/>
      <c r="I175" s="1787"/>
      <c r="J175" s="1787"/>
      <c r="K175" s="1787"/>
      <c r="L175" s="1787"/>
      <c r="M175" s="1787"/>
      <c r="N175" s="1787"/>
      <c r="O175" s="1949"/>
      <c r="P175" s="1911"/>
      <c r="Q175" s="1942"/>
      <c r="R175" s="1760"/>
      <c r="S175" s="1736"/>
      <c r="T175" s="1736"/>
      <c r="U175" s="1736"/>
      <c r="V175" s="1742"/>
      <c r="W175" s="1742"/>
      <c r="X175" s="1742"/>
      <c r="Y175" s="1742"/>
      <c r="Z175" s="1742"/>
      <c r="AA175" s="1742"/>
      <c r="AB175" s="1739"/>
      <c r="AC175" s="1739"/>
      <c r="AD175" s="1739"/>
      <c r="AE175" s="1739"/>
      <c r="AF175" s="1739"/>
      <c r="AG175" s="1739"/>
      <c r="AH175" s="1739"/>
      <c r="AI175" s="1739"/>
      <c r="AJ175" s="1739"/>
      <c r="AK175" s="1739"/>
      <c r="AL175" s="1739"/>
      <c r="AM175" s="1739"/>
      <c r="AN175" s="1739"/>
      <c r="AO175" s="1739"/>
      <c r="AP175" s="1739"/>
      <c r="AQ175" s="1739"/>
      <c r="AR175" s="1739"/>
      <c r="AS175" s="1739"/>
      <c r="AT175" s="1739"/>
      <c r="AU175" s="1739"/>
      <c r="AV175" s="1739"/>
      <c r="AW175" s="1739"/>
      <c r="AX175" s="1739"/>
      <c r="AY175" s="1739"/>
      <c r="AZ175" s="1739"/>
      <c r="BA175" s="1845"/>
      <c r="BB175" s="1845"/>
      <c r="BC175" s="1739"/>
      <c r="BD175" s="1945"/>
      <c r="BE175" s="1945"/>
    </row>
    <row r="176" spans="1:57" ht="15.75" customHeight="1" x14ac:dyDescent="0.25">
      <c r="A176" s="1961"/>
      <c r="B176" s="1977"/>
      <c r="C176" s="1985"/>
      <c r="D176" s="1787"/>
      <c r="E176" s="1787"/>
      <c r="F176" s="1787"/>
      <c r="G176" s="1787"/>
      <c r="H176" s="1787"/>
      <c r="I176" s="1787"/>
      <c r="J176" s="1787"/>
      <c r="K176" s="1787"/>
      <c r="L176" s="1787"/>
      <c r="M176" s="1787"/>
      <c r="N176" s="1787"/>
      <c r="O176" s="1949"/>
      <c r="P176" s="1892"/>
      <c r="Q176" s="1942"/>
      <c r="R176" s="1760"/>
      <c r="S176" s="1736"/>
      <c r="T176" s="1736"/>
      <c r="U176" s="1736"/>
      <c r="V176" s="1742"/>
      <c r="W176" s="1742"/>
      <c r="X176" s="1742"/>
      <c r="Y176" s="1742"/>
      <c r="Z176" s="1742"/>
      <c r="AA176" s="1742"/>
      <c r="AB176" s="1739"/>
      <c r="AC176" s="1739"/>
      <c r="AD176" s="1739"/>
      <c r="AE176" s="1739"/>
      <c r="AF176" s="1739"/>
      <c r="AG176" s="1739"/>
      <c r="AH176" s="1739"/>
      <c r="AI176" s="1739"/>
      <c r="AJ176" s="1739"/>
      <c r="AK176" s="1739"/>
      <c r="AL176" s="1739"/>
      <c r="AM176" s="1739"/>
      <c r="AN176" s="1739"/>
      <c r="AO176" s="1739"/>
      <c r="AP176" s="1739"/>
      <c r="AQ176" s="1739"/>
      <c r="AR176" s="1739"/>
      <c r="AS176" s="1739"/>
      <c r="AT176" s="1739"/>
      <c r="AU176" s="1739"/>
      <c r="AV176" s="1739"/>
      <c r="AW176" s="1739"/>
      <c r="AX176" s="1739"/>
      <c r="AY176" s="1739"/>
      <c r="AZ176" s="1739"/>
      <c r="BA176" s="1845"/>
      <c r="BB176" s="1845"/>
      <c r="BC176" s="1739"/>
      <c r="BD176" s="1945"/>
      <c r="BE176" s="1945"/>
    </row>
    <row r="177" spans="1:57" ht="15.75" customHeight="1" x14ac:dyDescent="0.25">
      <c r="A177" s="1958"/>
      <c r="B177" s="1971"/>
      <c r="C177" s="1972"/>
      <c r="D177" s="1787"/>
      <c r="E177" s="1787"/>
      <c r="F177" s="1787"/>
      <c r="G177" s="1787"/>
      <c r="H177" s="1787"/>
      <c r="I177" s="1787"/>
      <c r="J177" s="1787"/>
      <c r="K177" s="1787"/>
      <c r="L177" s="1787"/>
      <c r="M177" s="1787"/>
      <c r="N177" s="1787"/>
      <c r="O177" s="1949"/>
      <c r="P177" s="1900"/>
      <c r="Q177" s="1942"/>
      <c r="R177" s="1760"/>
      <c r="S177" s="1736"/>
      <c r="T177" s="1736"/>
      <c r="U177" s="1736"/>
      <c r="V177" s="1742"/>
      <c r="W177" s="1742"/>
      <c r="X177" s="1742"/>
      <c r="Y177" s="1742"/>
      <c r="Z177" s="1742"/>
      <c r="AA177" s="1742"/>
      <c r="AB177" s="1739"/>
      <c r="AC177" s="1739"/>
      <c r="AD177" s="1739"/>
      <c r="AE177" s="1739"/>
      <c r="AF177" s="1739"/>
      <c r="AG177" s="1739"/>
      <c r="AH177" s="1739"/>
      <c r="AI177" s="1739"/>
      <c r="AJ177" s="1739"/>
      <c r="AK177" s="1739"/>
      <c r="AL177" s="1739"/>
      <c r="AM177" s="1739"/>
      <c r="AN177" s="1739"/>
      <c r="AO177" s="1739"/>
      <c r="AP177" s="1739"/>
      <c r="AQ177" s="1739"/>
      <c r="AR177" s="1739"/>
      <c r="AS177" s="1739"/>
      <c r="AT177" s="1739"/>
      <c r="AU177" s="1739"/>
      <c r="AV177" s="1739"/>
      <c r="AW177" s="1739"/>
      <c r="AX177" s="1739"/>
      <c r="AY177" s="1739"/>
      <c r="AZ177" s="1739"/>
      <c r="BA177" s="1845"/>
      <c r="BB177" s="1845"/>
      <c r="BC177" s="1739"/>
      <c r="BD177" s="1945"/>
      <c r="BE177" s="1945"/>
    </row>
    <row r="178" spans="1:57" ht="15.75" customHeight="1" x14ac:dyDescent="0.25">
      <c r="A178" s="1961"/>
      <c r="B178" s="1969"/>
      <c r="C178" s="1970"/>
      <c r="D178" s="1787"/>
      <c r="E178" s="1787"/>
      <c r="F178" s="1787"/>
      <c r="G178" s="1787"/>
      <c r="H178" s="1787"/>
      <c r="I178" s="1787"/>
      <c r="J178" s="1787"/>
      <c r="K178" s="1787"/>
      <c r="L178" s="1787"/>
      <c r="M178" s="1787"/>
      <c r="N178" s="1787"/>
      <c r="O178" s="1949"/>
      <c r="P178" s="1901"/>
      <c r="Q178" s="1942"/>
      <c r="R178" s="1760"/>
      <c r="S178" s="1736"/>
      <c r="T178" s="1736"/>
      <c r="U178" s="1736"/>
      <c r="V178" s="1742"/>
      <c r="W178" s="1742"/>
      <c r="X178" s="1742"/>
      <c r="Y178" s="1742"/>
      <c r="Z178" s="1742"/>
      <c r="AA178" s="1742"/>
      <c r="AB178" s="1739"/>
      <c r="AC178" s="1739"/>
      <c r="AD178" s="1739"/>
      <c r="AE178" s="1739"/>
      <c r="AF178" s="1739"/>
      <c r="AG178" s="1739"/>
      <c r="AH178" s="1739"/>
      <c r="AI178" s="1739"/>
      <c r="AJ178" s="1739"/>
      <c r="AK178" s="1739"/>
      <c r="AL178" s="1739"/>
      <c r="AM178" s="1739"/>
      <c r="AN178" s="1739"/>
      <c r="AO178" s="1739"/>
      <c r="AP178" s="1739"/>
      <c r="AQ178" s="1739"/>
      <c r="AR178" s="1739"/>
      <c r="AS178" s="1739"/>
      <c r="AT178" s="1739"/>
      <c r="AU178" s="1739"/>
      <c r="AV178" s="1739"/>
      <c r="AW178" s="1739"/>
      <c r="AX178" s="1739"/>
      <c r="AY178" s="1739"/>
      <c r="AZ178" s="1739"/>
      <c r="BA178" s="1845"/>
      <c r="BB178" s="1845"/>
      <c r="BC178" s="1739"/>
      <c r="BD178" s="1945"/>
      <c r="BE178" s="1945"/>
    </row>
    <row r="179" spans="1:57" ht="15.75" customHeight="1" x14ac:dyDescent="0.25">
      <c r="A179" s="1958"/>
      <c r="B179" s="1775"/>
      <c r="C179" s="1986"/>
      <c r="D179" s="1787"/>
      <c r="E179" s="1787"/>
      <c r="F179" s="1787"/>
      <c r="G179" s="1787"/>
      <c r="H179" s="1787"/>
      <c r="I179" s="1787"/>
      <c r="J179" s="1787"/>
      <c r="K179" s="1787"/>
      <c r="L179" s="1787"/>
      <c r="M179" s="1787"/>
      <c r="N179" s="1787"/>
      <c r="O179" s="1949"/>
      <c r="P179" s="1911"/>
      <c r="Q179" s="1942"/>
      <c r="R179" s="1760"/>
      <c r="S179" s="1736"/>
      <c r="T179" s="1736"/>
      <c r="U179" s="1736"/>
      <c r="V179" s="1742"/>
      <c r="W179" s="1742"/>
      <c r="X179" s="1742"/>
      <c r="Y179" s="1742"/>
      <c r="Z179" s="1742"/>
      <c r="AA179" s="1742"/>
      <c r="AB179" s="1739"/>
      <c r="AC179" s="1739"/>
      <c r="AD179" s="1739"/>
      <c r="AE179" s="1739"/>
      <c r="AF179" s="1739"/>
      <c r="AG179" s="1739"/>
      <c r="AH179" s="1739"/>
      <c r="AI179" s="1739"/>
      <c r="AJ179" s="1739"/>
      <c r="AK179" s="1739"/>
      <c r="AL179" s="1739"/>
      <c r="AM179" s="1739"/>
      <c r="AN179" s="1739"/>
      <c r="AO179" s="1739"/>
      <c r="AP179" s="1739"/>
      <c r="AQ179" s="1739"/>
      <c r="AR179" s="1739"/>
      <c r="AS179" s="1739"/>
      <c r="AT179" s="1739"/>
      <c r="AU179" s="1739"/>
      <c r="AV179" s="1739"/>
      <c r="AW179" s="1739"/>
      <c r="AX179" s="1739"/>
      <c r="AY179" s="1739"/>
      <c r="AZ179" s="1739"/>
      <c r="BA179" s="1845"/>
      <c r="BB179" s="1845"/>
      <c r="BC179" s="1739"/>
      <c r="BD179" s="1945"/>
      <c r="BE179" s="1945"/>
    </row>
    <row r="180" spans="1:57" ht="15.75" customHeight="1" x14ac:dyDescent="0.25">
      <c r="A180" s="1961"/>
      <c r="B180" s="1969"/>
      <c r="C180" s="1970"/>
      <c r="D180" s="1787"/>
      <c r="E180" s="1787"/>
      <c r="F180" s="1787"/>
      <c r="G180" s="1787"/>
      <c r="H180" s="1787"/>
      <c r="I180" s="1787"/>
      <c r="J180" s="1787"/>
      <c r="K180" s="1787"/>
      <c r="L180" s="1787"/>
      <c r="M180" s="1787"/>
      <c r="N180" s="1787"/>
      <c r="O180" s="1949"/>
      <c r="P180" s="1901"/>
      <c r="Q180" s="1942"/>
      <c r="R180" s="1760"/>
      <c r="S180" s="1736"/>
      <c r="T180" s="1736"/>
      <c r="U180" s="1736"/>
      <c r="V180" s="1742"/>
      <c r="W180" s="1742"/>
      <c r="X180" s="1742"/>
      <c r="Y180" s="1742"/>
      <c r="Z180" s="1742"/>
      <c r="AA180" s="1742"/>
      <c r="AB180" s="1739"/>
      <c r="AC180" s="1739"/>
      <c r="AD180" s="1739"/>
      <c r="AE180" s="1739"/>
      <c r="AF180" s="1739"/>
      <c r="AG180" s="1739"/>
      <c r="AH180" s="1739"/>
      <c r="AI180" s="1739"/>
      <c r="AJ180" s="1739"/>
      <c r="AK180" s="1739"/>
      <c r="AL180" s="1739"/>
      <c r="AM180" s="1739"/>
      <c r="AN180" s="1739"/>
      <c r="AO180" s="1739"/>
      <c r="AP180" s="1739"/>
      <c r="AQ180" s="1739"/>
      <c r="AR180" s="1739"/>
      <c r="AS180" s="1739"/>
      <c r="AT180" s="1739"/>
      <c r="AU180" s="1739"/>
      <c r="AV180" s="1739"/>
      <c r="AW180" s="1739"/>
      <c r="AX180" s="1739"/>
      <c r="AY180" s="1739"/>
      <c r="AZ180" s="1739"/>
      <c r="BA180" s="1845"/>
      <c r="BB180" s="1845"/>
      <c r="BC180" s="1739"/>
      <c r="BD180" s="1945"/>
      <c r="BE180" s="1945"/>
    </row>
    <row r="181" spans="1:57" ht="15.75" x14ac:dyDescent="0.25">
      <c r="A181" s="1816"/>
      <c r="B181" s="1800"/>
      <c r="C181" s="1800"/>
      <c r="D181" s="1787"/>
      <c r="E181" s="1787"/>
      <c r="F181" s="1787"/>
      <c r="G181" s="1787"/>
      <c r="H181" s="1787"/>
      <c r="I181" s="1787"/>
      <c r="J181" s="1787"/>
      <c r="K181" s="1787"/>
      <c r="L181" s="1787"/>
      <c r="M181" s="1787"/>
      <c r="N181" s="1787"/>
      <c r="O181" s="1949"/>
      <c r="P181" s="1760"/>
      <c r="Q181" s="1760"/>
      <c r="R181" s="1762"/>
      <c r="S181" s="1736"/>
      <c r="T181" s="1736"/>
      <c r="U181" s="1736"/>
      <c r="V181" s="1736"/>
      <c r="W181" s="1736"/>
      <c r="X181" s="1742"/>
      <c r="Y181" s="1751"/>
      <c r="Z181" s="1751"/>
      <c r="AA181" s="1742"/>
      <c r="AB181" s="1736"/>
      <c r="AC181" s="1736"/>
      <c r="AD181" s="1736"/>
      <c r="AE181" s="1736"/>
      <c r="AF181" s="1736"/>
      <c r="AG181" s="1736"/>
      <c r="AH181" s="1736"/>
      <c r="AI181" s="1736"/>
      <c r="AJ181" s="1736"/>
      <c r="AK181" s="1736"/>
      <c r="AL181" s="1736"/>
      <c r="AM181" s="1736"/>
      <c r="AN181" s="1736"/>
      <c r="AO181" s="1736"/>
      <c r="AP181" s="1736"/>
      <c r="AQ181" s="1736"/>
      <c r="AR181" s="1736"/>
      <c r="AS181" s="1736"/>
      <c r="AT181" s="1736"/>
      <c r="AU181" s="1736"/>
      <c r="AV181" s="1736"/>
      <c r="AW181" s="1736"/>
      <c r="AX181" s="1736"/>
      <c r="AY181" s="1736"/>
      <c r="AZ181" s="1736"/>
      <c r="BA181" s="1742"/>
      <c r="BB181" s="1736"/>
      <c r="BC181" s="1736"/>
      <c r="BD181" s="1736"/>
      <c r="BE181" s="1736"/>
    </row>
    <row r="182" spans="1:57" ht="15" customHeight="1" x14ac:dyDescent="0.25">
      <c r="A182" s="1963"/>
      <c r="B182" s="1964"/>
      <c r="C182" s="1965"/>
      <c r="D182" s="1787"/>
      <c r="E182" s="1787"/>
      <c r="F182" s="1787"/>
      <c r="G182" s="1787"/>
      <c r="H182" s="1787"/>
      <c r="I182" s="1787"/>
      <c r="J182" s="1787"/>
      <c r="K182" s="1787"/>
      <c r="L182" s="1787"/>
      <c r="M182" s="1787"/>
      <c r="N182" s="1787"/>
      <c r="O182" s="1949"/>
      <c r="P182" s="1777"/>
      <c r="Q182" s="1762"/>
      <c r="R182" s="1796"/>
      <c r="S182" s="1736"/>
      <c r="T182" s="1736"/>
      <c r="U182" s="1736"/>
      <c r="V182" s="1736"/>
      <c r="W182" s="1742"/>
      <c r="X182" s="1751"/>
      <c r="Y182" s="1751"/>
      <c r="Z182" s="1742"/>
      <c r="AA182" s="1742"/>
      <c r="AB182" s="1739"/>
      <c r="AC182" s="1739"/>
      <c r="AD182" s="1739"/>
      <c r="AE182" s="1739"/>
      <c r="AF182" s="1739"/>
      <c r="AG182" s="1739"/>
      <c r="AH182" s="1739"/>
      <c r="AI182" s="1739"/>
      <c r="AJ182" s="1739"/>
      <c r="AK182" s="1739"/>
      <c r="AL182" s="1739"/>
      <c r="AM182" s="1739"/>
      <c r="AN182" s="1739"/>
      <c r="AO182" s="1739"/>
      <c r="AP182" s="1739"/>
      <c r="AQ182" s="1739"/>
      <c r="AR182" s="1739"/>
      <c r="AS182" s="1739"/>
      <c r="AT182" s="1739"/>
      <c r="AU182" s="1739"/>
      <c r="AV182" s="1739"/>
      <c r="AW182" s="1739"/>
      <c r="AX182" s="1739"/>
      <c r="AY182" s="1739"/>
      <c r="AZ182" s="1739"/>
      <c r="BA182" s="1736"/>
      <c r="BB182" s="1736"/>
      <c r="BC182" s="1736"/>
      <c r="BD182" s="1736"/>
      <c r="BE182" s="1739"/>
    </row>
    <row r="183" spans="1:57" ht="15.75" x14ac:dyDescent="0.25">
      <c r="A183" s="1966"/>
      <c r="B183" s="1967"/>
      <c r="C183" s="1968"/>
      <c r="D183" s="1787"/>
      <c r="E183" s="1787"/>
      <c r="F183" s="1787"/>
      <c r="G183" s="1787"/>
      <c r="H183" s="1787"/>
      <c r="I183" s="1787"/>
      <c r="J183" s="1787"/>
      <c r="K183" s="1787"/>
      <c r="L183" s="1787"/>
      <c r="M183" s="1787"/>
      <c r="N183" s="1787"/>
      <c r="O183" s="1949"/>
      <c r="P183" s="1777"/>
      <c r="Q183" s="1762"/>
      <c r="R183" s="1796"/>
      <c r="S183" s="1736"/>
      <c r="T183" s="1736"/>
      <c r="U183" s="1736"/>
      <c r="V183" s="1736"/>
      <c r="W183" s="1742"/>
      <c r="X183" s="1751"/>
      <c r="Y183" s="1751"/>
      <c r="Z183" s="1742"/>
      <c r="AA183" s="1742"/>
      <c r="AB183" s="1739"/>
      <c r="AC183" s="1739"/>
      <c r="AD183" s="1739"/>
      <c r="AE183" s="1739"/>
      <c r="AF183" s="1739"/>
      <c r="AG183" s="1739"/>
      <c r="AH183" s="1739"/>
      <c r="AI183" s="1739"/>
      <c r="AJ183" s="1739"/>
      <c r="AK183" s="1739"/>
      <c r="AL183" s="1739"/>
      <c r="AM183" s="1739"/>
      <c r="AN183" s="1739"/>
      <c r="AO183" s="1739"/>
      <c r="AP183" s="1739"/>
      <c r="AQ183" s="1739"/>
      <c r="AR183" s="1739"/>
      <c r="AS183" s="1739"/>
      <c r="AT183" s="1739"/>
      <c r="AU183" s="1739"/>
      <c r="AV183" s="1739"/>
      <c r="AW183" s="1739"/>
      <c r="AX183" s="1739"/>
      <c r="AY183" s="1739"/>
      <c r="AZ183" s="1739"/>
      <c r="BA183" s="1736"/>
      <c r="BB183" s="1736"/>
      <c r="BC183" s="1736"/>
      <c r="BD183" s="1736"/>
      <c r="BE183" s="1739"/>
    </row>
    <row r="184" spans="1:57" ht="15" customHeight="1" x14ac:dyDescent="0.25">
      <c r="A184" s="1971"/>
      <c r="B184" s="1983"/>
      <c r="C184" s="1972"/>
      <c r="D184" s="1787"/>
      <c r="E184" s="1787"/>
      <c r="F184" s="1787"/>
      <c r="G184" s="1787"/>
      <c r="H184" s="1787"/>
      <c r="I184" s="1787"/>
      <c r="J184" s="1787"/>
      <c r="K184" s="1787"/>
      <c r="L184" s="1787"/>
      <c r="M184" s="1787"/>
      <c r="N184" s="1787"/>
      <c r="O184" s="1949"/>
      <c r="P184" s="1770"/>
      <c r="Q184" s="1762"/>
      <c r="R184" s="1796"/>
      <c r="S184" s="1736"/>
      <c r="T184" s="1736"/>
      <c r="U184" s="1736"/>
      <c r="V184" s="1736"/>
      <c r="W184" s="1742"/>
      <c r="X184" s="1751"/>
      <c r="Y184" s="1751"/>
      <c r="Z184" s="1742"/>
      <c r="AA184" s="1742"/>
      <c r="AB184" s="1739"/>
      <c r="AC184" s="1739"/>
      <c r="AD184" s="1739"/>
      <c r="AE184" s="1739"/>
      <c r="AF184" s="1739"/>
      <c r="AG184" s="1739"/>
      <c r="AH184" s="1739"/>
      <c r="AI184" s="1739"/>
      <c r="AJ184" s="1739"/>
      <c r="AK184" s="1739"/>
      <c r="AL184" s="1739"/>
      <c r="AM184" s="1739"/>
      <c r="AN184" s="1739"/>
      <c r="AO184" s="1739"/>
      <c r="AP184" s="1739"/>
      <c r="AQ184" s="1739"/>
      <c r="AR184" s="1739"/>
      <c r="AS184" s="1739"/>
      <c r="AT184" s="1739"/>
      <c r="AU184" s="1739"/>
      <c r="AV184" s="1739"/>
      <c r="AW184" s="1739"/>
      <c r="AX184" s="1739"/>
      <c r="AY184" s="1739"/>
      <c r="AZ184" s="1739"/>
      <c r="BA184" s="1758"/>
      <c r="BB184" s="1845"/>
      <c r="BC184" s="1736"/>
      <c r="BD184" s="1955"/>
      <c r="BE184" s="1945"/>
    </row>
    <row r="185" spans="1:57" ht="15" customHeight="1" x14ac:dyDescent="0.25">
      <c r="A185" s="1769"/>
      <c r="B185" s="1976"/>
      <c r="C185" s="1973"/>
      <c r="D185" s="1787"/>
      <c r="E185" s="1787"/>
      <c r="F185" s="1787"/>
      <c r="G185" s="1787"/>
      <c r="H185" s="1787"/>
      <c r="I185" s="1787"/>
      <c r="J185" s="1787"/>
      <c r="K185" s="1787"/>
      <c r="L185" s="1787"/>
      <c r="M185" s="1787"/>
      <c r="N185" s="1787"/>
      <c r="O185" s="1949"/>
      <c r="P185" s="1770"/>
      <c r="Q185" s="1762"/>
      <c r="R185" s="1796"/>
      <c r="S185" s="1736"/>
      <c r="T185" s="1736"/>
      <c r="U185" s="1736"/>
      <c r="V185" s="1736"/>
      <c r="W185" s="1742"/>
      <c r="X185" s="1751"/>
      <c r="Y185" s="1751"/>
      <c r="Z185" s="1742"/>
      <c r="AA185" s="1742"/>
      <c r="AB185" s="1739"/>
      <c r="AC185" s="1739"/>
      <c r="AD185" s="1739"/>
      <c r="AE185" s="1739"/>
      <c r="AF185" s="1739"/>
      <c r="AG185" s="1739"/>
      <c r="AH185" s="1739"/>
      <c r="AI185" s="1739"/>
      <c r="AJ185" s="1739"/>
      <c r="AK185" s="1739"/>
      <c r="AL185" s="1739"/>
      <c r="AM185" s="1739"/>
      <c r="AN185" s="1739"/>
      <c r="AO185" s="1739"/>
      <c r="AP185" s="1739"/>
      <c r="AQ185" s="1739"/>
      <c r="AR185" s="1739"/>
      <c r="AS185" s="1739"/>
      <c r="AT185" s="1739"/>
      <c r="AU185" s="1739"/>
      <c r="AV185" s="1739"/>
      <c r="AW185" s="1739"/>
      <c r="AX185" s="1739"/>
      <c r="AY185" s="1739"/>
      <c r="AZ185" s="1739"/>
      <c r="BA185" s="1845"/>
      <c r="BB185" s="1845"/>
      <c r="BC185" s="1736"/>
      <c r="BD185" s="1945"/>
      <c r="BE185" s="1945"/>
    </row>
    <row r="186" spans="1:57" ht="15" customHeight="1" x14ac:dyDescent="0.25">
      <c r="A186" s="1769"/>
      <c r="B186" s="1976"/>
      <c r="C186" s="1973"/>
      <c r="D186" s="1787"/>
      <c r="E186" s="1787"/>
      <c r="F186" s="1787"/>
      <c r="G186" s="1787"/>
      <c r="H186" s="1787"/>
      <c r="I186" s="1787"/>
      <c r="J186" s="1787"/>
      <c r="K186" s="1787"/>
      <c r="L186" s="1787"/>
      <c r="M186" s="1787"/>
      <c r="N186" s="1787"/>
      <c r="O186" s="1949"/>
      <c r="P186" s="1770"/>
      <c r="Q186" s="1762"/>
      <c r="R186" s="1796"/>
      <c r="S186" s="1736"/>
      <c r="T186" s="1736"/>
      <c r="U186" s="1736"/>
      <c r="V186" s="1736"/>
      <c r="W186" s="1742"/>
      <c r="X186" s="1751"/>
      <c r="Y186" s="1751"/>
      <c r="Z186" s="1742"/>
      <c r="AA186" s="1742"/>
      <c r="AB186" s="1739"/>
      <c r="AC186" s="1739"/>
      <c r="AD186" s="1739"/>
      <c r="AE186" s="1739"/>
      <c r="AF186" s="1739"/>
      <c r="AG186" s="1739"/>
      <c r="AH186" s="1739"/>
      <c r="AI186" s="1739"/>
      <c r="AJ186" s="1739"/>
      <c r="AK186" s="1739"/>
      <c r="AL186" s="1739"/>
      <c r="AM186" s="1739"/>
      <c r="AN186" s="1739"/>
      <c r="AO186" s="1739"/>
      <c r="AP186" s="1739"/>
      <c r="AQ186" s="1739"/>
      <c r="AR186" s="1739"/>
      <c r="AS186" s="1739"/>
      <c r="AT186" s="1739"/>
      <c r="AU186" s="1739"/>
      <c r="AV186" s="1739"/>
      <c r="AW186" s="1739"/>
      <c r="AX186" s="1739"/>
      <c r="AY186" s="1739"/>
      <c r="AZ186" s="1739"/>
      <c r="BA186" s="1845"/>
      <c r="BB186" s="1845"/>
      <c r="BC186" s="1736"/>
      <c r="BD186" s="1945"/>
      <c r="BE186" s="1945"/>
    </row>
    <row r="187" spans="1:57" ht="15" customHeight="1" x14ac:dyDescent="0.25">
      <c r="A187" s="1769"/>
      <c r="B187" s="1976"/>
      <c r="C187" s="1973"/>
      <c r="D187" s="1787"/>
      <c r="E187" s="1787"/>
      <c r="F187" s="1787"/>
      <c r="G187" s="1787"/>
      <c r="H187" s="1787"/>
      <c r="I187" s="1787"/>
      <c r="J187" s="1787"/>
      <c r="K187" s="1787"/>
      <c r="L187" s="1787"/>
      <c r="M187" s="1787"/>
      <c r="N187" s="1787"/>
      <c r="O187" s="1949"/>
      <c r="P187" s="1770"/>
      <c r="Q187" s="1762"/>
      <c r="R187" s="1796"/>
      <c r="S187" s="1736"/>
      <c r="T187" s="1736"/>
      <c r="U187" s="1736"/>
      <c r="V187" s="1736"/>
      <c r="W187" s="1742"/>
      <c r="X187" s="1751"/>
      <c r="Y187" s="1751"/>
      <c r="Z187" s="1742"/>
      <c r="AA187" s="1742"/>
      <c r="AB187" s="1739"/>
      <c r="AC187" s="1739"/>
      <c r="AD187" s="1739"/>
      <c r="AE187" s="1739"/>
      <c r="AF187" s="1739"/>
      <c r="AG187" s="1739"/>
      <c r="AH187" s="1739"/>
      <c r="AI187" s="1739"/>
      <c r="AJ187" s="1739"/>
      <c r="AK187" s="1739"/>
      <c r="AL187" s="1739"/>
      <c r="AM187" s="1739"/>
      <c r="AN187" s="1739"/>
      <c r="AO187" s="1739"/>
      <c r="AP187" s="1739"/>
      <c r="AQ187" s="1739"/>
      <c r="AR187" s="1739"/>
      <c r="AS187" s="1739"/>
      <c r="AT187" s="1739"/>
      <c r="AU187" s="1739"/>
      <c r="AV187" s="1739"/>
      <c r="AW187" s="1739"/>
      <c r="AX187" s="1739"/>
      <c r="AY187" s="1739"/>
      <c r="AZ187" s="1739"/>
      <c r="BA187" s="1845"/>
      <c r="BB187" s="1845"/>
      <c r="BC187" s="1736"/>
      <c r="BD187" s="1945"/>
      <c r="BE187" s="1945"/>
    </row>
    <row r="188" spans="1:57" ht="15" customHeight="1" x14ac:dyDescent="0.25">
      <c r="A188" s="1977"/>
      <c r="B188" s="1984"/>
      <c r="C188" s="1985"/>
      <c r="D188" s="1787"/>
      <c r="E188" s="1787"/>
      <c r="F188" s="1787"/>
      <c r="G188" s="1787"/>
      <c r="H188" s="1787"/>
      <c r="I188" s="1787"/>
      <c r="J188" s="1787"/>
      <c r="K188" s="1787"/>
      <c r="L188" s="1787"/>
      <c r="M188" s="1787"/>
      <c r="N188" s="1787"/>
      <c r="O188" s="1949"/>
      <c r="P188" s="1770"/>
      <c r="Q188" s="1762"/>
      <c r="R188" s="1796"/>
      <c r="S188" s="1736"/>
      <c r="T188" s="1736"/>
      <c r="U188" s="1736"/>
      <c r="V188" s="1736"/>
      <c r="W188" s="1742"/>
      <c r="X188" s="1751"/>
      <c r="Y188" s="1751"/>
      <c r="Z188" s="1742"/>
      <c r="AA188" s="1742"/>
      <c r="AB188" s="1739"/>
      <c r="AC188" s="1739"/>
      <c r="AD188" s="1739"/>
      <c r="AE188" s="1739"/>
      <c r="AF188" s="1739"/>
      <c r="AG188" s="1739"/>
      <c r="AH188" s="1739"/>
      <c r="AI188" s="1739"/>
      <c r="AJ188" s="1739"/>
      <c r="AK188" s="1739"/>
      <c r="AL188" s="1739"/>
      <c r="AM188" s="1739"/>
      <c r="AN188" s="1739"/>
      <c r="AO188" s="1739"/>
      <c r="AP188" s="1739"/>
      <c r="AQ188" s="1739"/>
      <c r="AR188" s="1739"/>
      <c r="AS188" s="1739"/>
      <c r="AT188" s="1739"/>
      <c r="AU188" s="1739"/>
      <c r="AV188" s="1739"/>
      <c r="AW188" s="1739"/>
      <c r="AX188" s="1739"/>
      <c r="AY188" s="1739"/>
      <c r="AZ188" s="1739"/>
      <c r="BA188" s="1845"/>
      <c r="BB188" s="1845"/>
      <c r="BC188" s="1736"/>
      <c r="BD188" s="1945"/>
      <c r="BE188" s="1945"/>
    </row>
    <row r="189" spans="1:57" ht="15.75" x14ac:dyDescent="0.25">
      <c r="A189" s="1980"/>
      <c r="B189" s="1981"/>
      <c r="C189" s="1982"/>
      <c r="D189" s="1787"/>
      <c r="E189" s="1787"/>
      <c r="F189" s="1787"/>
      <c r="G189" s="1787"/>
      <c r="H189" s="1787"/>
      <c r="I189" s="1787"/>
      <c r="J189" s="1787"/>
      <c r="K189" s="1787"/>
      <c r="L189" s="1787"/>
      <c r="M189" s="1787"/>
      <c r="N189" s="1787"/>
      <c r="O189" s="1949"/>
      <c r="P189" s="1840"/>
      <c r="Q189" s="1841"/>
      <c r="R189" s="1842"/>
      <c r="S189" s="1952"/>
      <c r="T189" s="1952"/>
      <c r="U189" s="1952"/>
      <c r="V189" s="1952"/>
      <c r="W189" s="1952"/>
      <c r="X189" s="1952"/>
      <c r="Y189" s="1952"/>
      <c r="Z189" s="1952"/>
      <c r="AA189" s="1952"/>
      <c r="AB189" s="1953"/>
      <c r="AC189" s="1953"/>
      <c r="AD189" s="1953"/>
      <c r="AE189" s="1953"/>
      <c r="AF189" s="1953"/>
      <c r="AG189" s="1953"/>
      <c r="AH189" s="1953"/>
      <c r="AI189" s="1953"/>
      <c r="AJ189" s="1953"/>
      <c r="AK189" s="1953"/>
      <c r="AL189" s="1953"/>
      <c r="AM189" s="1953"/>
      <c r="AN189" s="1953"/>
      <c r="AO189" s="1953"/>
      <c r="AP189" s="1953"/>
      <c r="AQ189" s="1953"/>
      <c r="AR189" s="1953"/>
      <c r="AS189" s="1953"/>
      <c r="AT189" s="1953"/>
      <c r="AU189" s="1953"/>
      <c r="AV189" s="1953"/>
      <c r="AW189" s="1953"/>
      <c r="AX189" s="1953"/>
      <c r="AY189" s="1953"/>
      <c r="AZ189" s="1953"/>
      <c r="BA189" s="1845"/>
      <c r="BB189" s="1845"/>
      <c r="BC189" s="1953"/>
      <c r="BD189" s="1945"/>
      <c r="BE189" s="1945"/>
    </row>
    <row r="190" spans="1:57" ht="15.75" x14ac:dyDescent="0.25">
      <c r="A190" s="1861"/>
      <c r="B190" s="1862"/>
      <c r="C190" s="1862"/>
      <c r="D190" s="1787"/>
      <c r="E190" s="1787"/>
      <c r="F190" s="1787"/>
      <c r="G190" s="1787"/>
      <c r="H190" s="1787"/>
      <c r="I190" s="1787"/>
      <c r="J190" s="1787"/>
      <c r="K190" s="1787"/>
      <c r="L190" s="1787"/>
      <c r="M190" s="1787"/>
      <c r="N190" s="1787"/>
      <c r="O190" s="1949"/>
      <c r="P190" s="1742"/>
      <c r="Q190" s="1742"/>
      <c r="R190" s="1736"/>
      <c r="S190" s="1736"/>
      <c r="T190" s="1736"/>
      <c r="U190" s="1736"/>
      <c r="V190" s="1736"/>
      <c r="W190" s="1736"/>
      <c r="X190" s="1736"/>
      <c r="Y190" s="1736"/>
      <c r="Z190" s="1736"/>
      <c r="AA190" s="1736"/>
      <c r="AB190" s="1736"/>
      <c r="AC190" s="1736"/>
      <c r="AD190" s="1736"/>
      <c r="AE190" s="1736"/>
      <c r="AF190" s="1736"/>
      <c r="AG190" s="1736"/>
      <c r="AH190" s="1736"/>
      <c r="AI190" s="1736"/>
      <c r="AJ190" s="1736"/>
      <c r="AK190" s="1736"/>
      <c r="AL190" s="1736"/>
      <c r="AM190" s="1736"/>
      <c r="AN190" s="1736"/>
      <c r="AO190" s="1736"/>
      <c r="AP190" s="1736"/>
      <c r="AQ190" s="1736"/>
      <c r="AR190" s="1736"/>
      <c r="AS190" s="1736"/>
      <c r="AT190" s="1736"/>
      <c r="AU190" s="1736"/>
      <c r="AV190" s="1736"/>
      <c r="AW190" s="1736"/>
      <c r="AX190" s="1736"/>
      <c r="AY190" s="1736"/>
      <c r="AZ190" s="1736"/>
      <c r="BA190" s="1736"/>
      <c r="BB190" s="1736"/>
      <c r="BC190" s="1736"/>
      <c r="BD190" s="1736"/>
      <c r="BE190" s="1736"/>
    </row>
    <row r="191" spans="1:57" ht="15" customHeight="1" x14ac:dyDescent="0.25">
      <c r="A191" s="1958"/>
      <c r="B191" s="1958"/>
      <c r="C191" s="1757"/>
      <c r="D191" s="1787"/>
      <c r="E191" s="1787"/>
      <c r="F191" s="1787"/>
      <c r="G191" s="1787"/>
      <c r="H191" s="1787"/>
      <c r="I191" s="1787"/>
      <c r="J191" s="1787"/>
      <c r="K191" s="1787"/>
      <c r="L191" s="1787"/>
      <c r="M191" s="1787"/>
      <c r="N191" s="1787"/>
      <c r="O191" s="1949"/>
      <c r="P191" s="1742"/>
      <c r="Q191" s="1742"/>
      <c r="R191" s="1736"/>
      <c r="S191" s="1736"/>
      <c r="T191" s="1736"/>
      <c r="U191" s="1736"/>
      <c r="V191" s="1736"/>
      <c r="W191" s="1736"/>
      <c r="X191" s="1736"/>
      <c r="Y191" s="1736"/>
      <c r="Z191" s="1736"/>
      <c r="AA191" s="1736"/>
      <c r="AB191" s="1736"/>
      <c r="AC191" s="1736"/>
      <c r="AD191" s="1736"/>
      <c r="AE191" s="1736"/>
      <c r="AF191" s="1736"/>
      <c r="AG191" s="1736"/>
      <c r="AH191" s="1736"/>
      <c r="AI191" s="1736"/>
      <c r="AJ191" s="1736"/>
      <c r="AK191" s="1736"/>
      <c r="AL191" s="1736"/>
      <c r="AM191" s="1736"/>
      <c r="AN191" s="1736"/>
      <c r="AO191" s="1736"/>
      <c r="AP191" s="1736"/>
      <c r="AQ191" s="1736"/>
      <c r="AR191" s="1736"/>
      <c r="AS191" s="1736"/>
      <c r="AT191" s="1736"/>
      <c r="AU191" s="1736"/>
      <c r="AV191" s="1736"/>
      <c r="AW191" s="1736"/>
      <c r="AX191" s="1736"/>
      <c r="AY191" s="1736"/>
      <c r="AZ191" s="1736"/>
      <c r="BA191" s="1736"/>
      <c r="BB191" s="1736"/>
      <c r="BC191" s="1736"/>
      <c r="BD191" s="1736"/>
      <c r="BE191" s="1736"/>
    </row>
    <row r="192" spans="1:57" ht="15" customHeight="1" x14ac:dyDescent="0.25">
      <c r="A192" s="1960"/>
      <c r="B192" s="1960"/>
      <c r="C192" s="1757"/>
      <c r="D192" s="1787"/>
      <c r="E192" s="1787"/>
      <c r="F192" s="1787"/>
      <c r="G192" s="1787"/>
      <c r="H192" s="1787"/>
      <c r="I192" s="1787"/>
      <c r="J192" s="1787"/>
      <c r="K192" s="1787"/>
      <c r="L192" s="1787"/>
      <c r="M192" s="1787"/>
      <c r="N192" s="1787"/>
      <c r="O192" s="1949"/>
      <c r="P192" s="1742"/>
      <c r="Q192" s="1742"/>
      <c r="R192" s="1736"/>
      <c r="S192" s="1736"/>
      <c r="T192" s="1736"/>
      <c r="U192" s="1736"/>
      <c r="V192" s="1736"/>
      <c r="W192" s="1736"/>
      <c r="X192" s="1736"/>
      <c r="Y192" s="1736"/>
      <c r="Z192" s="1736"/>
      <c r="AA192" s="1736"/>
      <c r="AB192" s="1736"/>
      <c r="AC192" s="1736"/>
      <c r="AD192" s="1736"/>
      <c r="AE192" s="1736"/>
      <c r="AF192" s="1736"/>
      <c r="AG192" s="1736"/>
      <c r="AH192" s="1736"/>
      <c r="AI192" s="1736"/>
      <c r="AJ192" s="1736"/>
      <c r="AK192" s="1736"/>
      <c r="AL192" s="1736"/>
      <c r="AM192" s="1736"/>
      <c r="AN192" s="1736"/>
      <c r="AO192" s="1736"/>
      <c r="AP192" s="1736"/>
      <c r="AQ192" s="1736"/>
      <c r="AR192" s="1736"/>
      <c r="AS192" s="1736"/>
      <c r="AT192" s="1736"/>
      <c r="AU192" s="1736"/>
      <c r="AV192" s="1736"/>
      <c r="AW192" s="1736"/>
      <c r="AX192" s="1736"/>
      <c r="AY192" s="1736"/>
      <c r="AZ192" s="1736"/>
      <c r="BA192" s="1736"/>
      <c r="BB192" s="1736"/>
      <c r="BC192" s="1736"/>
      <c r="BD192" s="1736"/>
      <c r="BE192" s="1736"/>
    </row>
    <row r="193" spans="1:72" ht="15" customHeight="1" x14ac:dyDescent="0.25">
      <c r="A193" s="1782"/>
      <c r="B193" s="1782"/>
      <c r="C193" s="1782"/>
      <c r="D193" s="1787"/>
      <c r="E193" s="1787"/>
      <c r="F193" s="1787"/>
      <c r="G193" s="1787"/>
      <c r="H193" s="1787"/>
      <c r="I193" s="1787"/>
      <c r="J193" s="1787"/>
      <c r="K193" s="1787"/>
      <c r="L193" s="1787"/>
      <c r="M193" s="1787"/>
      <c r="N193" s="1787"/>
      <c r="O193" s="1949"/>
      <c r="P193" s="1782"/>
      <c r="Q193" s="1782"/>
      <c r="R193" s="1782"/>
      <c r="S193" s="1782"/>
      <c r="T193" s="1782"/>
      <c r="U193" s="1782"/>
      <c r="V193" s="1782"/>
      <c r="W193" s="1782"/>
      <c r="X193" s="1782"/>
      <c r="Y193" s="1782"/>
      <c r="Z193" s="1782"/>
      <c r="AA193" s="1782"/>
      <c r="AB193" s="1782"/>
      <c r="AC193" s="1782"/>
      <c r="AD193" s="1782"/>
      <c r="AE193" s="1782"/>
      <c r="AF193" s="1782"/>
      <c r="AG193" s="1782"/>
      <c r="AH193" s="1782"/>
      <c r="AI193" s="1782"/>
      <c r="AJ193" s="1782"/>
      <c r="AK193" s="1782"/>
      <c r="AL193" s="1782"/>
      <c r="AM193" s="1782"/>
      <c r="AN193" s="1782"/>
      <c r="AO193" s="1782"/>
      <c r="AP193" s="1782"/>
      <c r="AQ193" s="1782"/>
      <c r="AR193" s="1782"/>
      <c r="AS193" s="1782"/>
      <c r="AT193" s="1782"/>
      <c r="AU193" s="1782"/>
      <c r="AV193" s="1782"/>
      <c r="AW193" s="1782"/>
      <c r="AX193" s="1782"/>
      <c r="AY193" s="1782"/>
      <c r="AZ193" s="1782"/>
      <c r="BA193" s="1782"/>
      <c r="BB193" s="1782"/>
      <c r="BC193" s="1782"/>
      <c r="BD193" s="1782"/>
      <c r="BE193" s="1782"/>
      <c r="BF193" s="1782"/>
      <c r="BG193" s="1782"/>
      <c r="BH193" s="1782"/>
      <c r="BI193" s="1782"/>
      <c r="BJ193" s="1782"/>
      <c r="BK193" s="1782"/>
      <c r="BL193" s="1782"/>
      <c r="BM193" s="1782"/>
      <c r="BN193" s="1782"/>
      <c r="BO193" s="1782"/>
      <c r="BP193" s="1782"/>
      <c r="BQ193" s="1782"/>
      <c r="BR193" s="1782"/>
      <c r="BS193" s="1782"/>
      <c r="BT193" s="1782"/>
    </row>
    <row r="194" spans="1:72" ht="15.75" x14ac:dyDescent="0.25">
      <c r="A194" s="1782"/>
      <c r="B194" s="1782"/>
      <c r="C194" s="1782"/>
      <c r="D194" s="1787"/>
      <c r="E194" s="1787"/>
      <c r="F194" s="1787"/>
      <c r="G194" s="1787"/>
      <c r="H194" s="1787"/>
      <c r="I194" s="1787"/>
      <c r="J194" s="1787"/>
      <c r="K194" s="1787"/>
      <c r="L194" s="1787"/>
      <c r="M194" s="1787"/>
      <c r="N194" s="1787"/>
      <c r="O194" s="1949"/>
      <c r="P194" s="1782"/>
      <c r="Q194" s="1782"/>
      <c r="R194" s="1782"/>
      <c r="S194" s="1782"/>
      <c r="T194" s="1782"/>
      <c r="U194" s="1782"/>
      <c r="V194" s="1782"/>
      <c r="W194" s="1782"/>
      <c r="X194" s="1782"/>
      <c r="Y194" s="1782"/>
      <c r="Z194" s="1782"/>
      <c r="AA194" s="1782"/>
      <c r="AB194" s="1782"/>
      <c r="AC194" s="1782"/>
      <c r="AD194" s="1782"/>
      <c r="AE194" s="1782"/>
      <c r="AF194" s="1782"/>
      <c r="AG194" s="1782"/>
      <c r="AH194" s="1782"/>
      <c r="AI194" s="1782"/>
      <c r="AJ194" s="1782"/>
      <c r="AK194" s="1782"/>
      <c r="AL194" s="1782"/>
      <c r="AM194" s="1782"/>
      <c r="AN194" s="1782"/>
      <c r="AO194" s="1782"/>
      <c r="AP194" s="1782"/>
      <c r="AQ194" s="1782"/>
      <c r="AR194" s="1782"/>
      <c r="AS194" s="1782"/>
      <c r="AT194" s="1782"/>
      <c r="AU194" s="1782"/>
      <c r="AV194" s="1782"/>
      <c r="AW194" s="1782"/>
      <c r="AX194" s="1782"/>
      <c r="AY194" s="1782"/>
      <c r="AZ194" s="1782"/>
      <c r="BA194" s="1782"/>
      <c r="BB194" s="1782"/>
      <c r="BC194" s="1782"/>
      <c r="BD194" s="1782"/>
      <c r="BE194" s="1782"/>
      <c r="BF194" s="1782"/>
      <c r="BG194" s="1782"/>
      <c r="BH194" s="1782"/>
      <c r="BI194" s="1782"/>
      <c r="BJ194" s="1782"/>
      <c r="BK194" s="1782"/>
      <c r="BL194" s="1782"/>
      <c r="BM194" s="1782"/>
      <c r="BN194" s="1782"/>
      <c r="BO194" s="1782"/>
      <c r="BP194" s="1782"/>
      <c r="BQ194" s="1782"/>
      <c r="BR194" s="1782"/>
      <c r="BS194" s="1782"/>
      <c r="BT194" s="1782"/>
    </row>
    <row r="195" spans="1:72" ht="15.75" x14ac:dyDescent="0.25">
      <c r="A195" s="1782"/>
      <c r="B195" s="1782"/>
      <c r="C195" s="1782"/>
      <c r="D195" s="1787"/>
      <c r="E195" s="1787"/>
      <c r="F195" s="1787"/>
      <c r="G195" s="1787"/>
      <c r="H195" s="1787"/>
      <c r="I195" s="1787"/>
      <c r="J195" s="1787"/>
      <c r="K195" s="1787"/>
      <c r="L195" s="1787"/>
      <c r="M195" s="1787"/>
      <c r="N195" s="1787"/>
      <c r="O195" s="1949"/>
      <c r="P195" s="1782"/>
      <c r="Q195" s="1782"/>
      <c r="R195" s="1782"/>
      <c r="S195" s="1782"/>
      <c r="T195" s="1782"/>
      <c r="U195" s="1782"/>
      <c r="V195" s="1782"/>
      <c r="W195" s="1782"/>
      <c r="X195" s="1782"/>
      <c r="Y195" s="1782"/>
      <c r="Z195" s="1782"/>
      <c r="AA195" s="1782"/>
      <c r="AB195" s="1782"/>
      <c r="AC195" s="1782"/>
      <c r="AD195" s="1782"/>
      <c r="AE195" s="1782"/>
      <c r="AF195" s="1782"/>
      <c r="AG195" s="1782"/>
      <c r="AH195" s="1782"/>
      <c r="AI195" s="1782"/>
      <c r="AJ195" s="1782"/>
      <c r="AK195" s="1782"/>
      <c r="AL195" s="1782"/>
      <c r="AM195" s="1782"/>
      <c r="AN195" s="1782"/>
      <c r="AO195" s="1782"/>
      <c r="AP195" s="1782"/>
      <c r="AQ195" s="1782"/>
      <c r="AR195" s="1782"/>
      <c r="AS195" s="1782"/>
      <c r="AT195" s="1782"/>
      <c r="AU195" s="1782"/>
      <c r="AV195" s="1782"/>
      <c r="AW195" s="1782"/>
      <c r="AX195" s="1782"/>
      <c r="AY195" s="1782"/>
      <c r="AZ195" s="1782"/>
      <c r="BA195" s="1782"/>
      <c r="BB195" s="1782"/>
      <c r="BC195" s="1782"/>
      <c r="BD195" s="1782"/>
      <c r="BE195" s="1782"/>
      <c r="BF195" s="1782"/>
      <c r="BG195" s="1782"/>
      <c r="BH195" s="1782"/>
      <c r="BI195" s="1782"/>
      <c r="BJ195" s="1782"/>
      <c r="BK195" s="1782"/>
      <c r="BL195" s="1782"/>
      <c r="BM195" s="1782"/>
      <c r="BN195" s="1782"/>
      <c r="BO195" s="1782"/>
      <c r="BP195" s="1782"/>
      <c r="BQ195" s="1782"/>
      <c r="BR195" s="1782"/>
      <c r="BS195" s="1782"/>
      <c r="BT195" s="1782"/>
    </row>
    <row r="196" spans="1:72" ht="15.75" x14ac:dyDescent="0.25">
      <c r="A196" s="1782"/>
      <c r="B196" s="1782"/>
      <c r="C196" s="1782"/>
      <c r="D196" s="1787"/>
      <c r="E196" s="1787"/>
      <c r="F196" s="1787"/>
      <c r="G196" s="1787"/>
      <c r="H196" s="1787"/>
      <c r="I196" s="1787"/>
      <c r="J196" s="1787"/>
      <c r="K196" s="1787"/>
      <c r="L196" s="1787"/>
      <c r="M196" s="1787"/>
      <c r="N196" s="1787"/>
      <c r="O196" s="1949"/>
      <c r="P196" s="1782"/>
      <c r="Q196" s="1782"/>
      <c r="R196" s="1782"/>
      <c r="S196" s="1782"/>
      <c r="T196" s="1782"/>
      <c r="U196" s="1782"/>
      <c r="V196" s="1782"/>
      <c r="W196" s="1782"/>
      <c r="X196" s="1782"/>
      <c r="Y196" s="1782"/>
      <c r="Z196" s="1782"/>
      <c r="AA196" s="1782"/>
      <c r="AB196" s="1782"/>
      <c r="AC196" s="1782"/>
      <c r="AD196" s="1782"/>
      <c r="AE196" s="1782"/>
      <c r="AF196" s="1782"/>
      <c r="AG196" s="1782"/>
      <c r="AH196" s="1782"/>
      <c r="AI196" s="1782"/>
      <c r="AJ196" s="1782"/>
      <c r="AK196" s="1782"/>
      <c r="AL196" s="1782"/>
      <c r="AM196" s="1782"/>
      <c r="AN196" s="1782"/>
      <c r="AO196" s="1782"/>
      <c r="AP196" s="1782"/>
      <c r="AQ196" s="1782"/>
      <c r="AR196" s="1782"/>
      <c r="AS196" s="1782"/>
      <c r="AT196" s="1782"/>
      <c r="AU196" s="1782"/>
      <c r="AV196" s="1782"/>
      <c r="AW196" s="1782"/>
      <c r="AX196" s="1782"/>
      <c r="AY196" s="1782"/>
      <c r="AZ196" s="1782"/>
      <c r="BA196" s="1782"/>
      <c r="BB196" s="1782"/>
      <c r="BC196" s="1782"/>
      <c r="BD196" s="1782"/>
      <c r="BE196" s="1782"/>
      <c r="BF196" s="1782"/>
      <c r="BG196" s="1782"/>
      <c r="BH196" s="1782"/>
      <c r="BI196" s="1782"/>
      <c r="BJ196" s="1782"/>
      <c r="BK196" s="1782"/>
      <c r="BL196" s="1782"/>
      <c r="BM196" s="1782"/>
      <c r="BN196" s="1782"/>
      <c r="BO196" s="1782"/>
      <c r="BP196" s="1782"/>
      <c r="BQ196" s="1782"/>
      <c r="BR196" s="1782"/>
      <c r="BS196" s="1782"/>
      <c r="BT196" s="1782"/>
    </row>
    <row r="197" spans="1:72" ht="15.75" x14ac:dyDescent="0.25">
      <c r="A197" s="1782"/>
      <c r="B197" s="1782"/>
      <c r="C197" s="1782"/>
      <c r="D197" s="1787"/>
      <c r="E197" s="1787"/>
      <c r="F197" s="1787"/>
      <c r="G197" s="1787"/>
      <c r="H197" s="1787"/>
      <c r="I197" s="1787"/>
      <c r="J197" s="1787"/>
      <c r="K197" s="1787"/>
      <c r="L197" s="1787"/>
      <c r="M197" s="1787"/>
      <c r="N197" s="1787"/>
      <c r="O197" s="1949"/>
      <c r="P197" s="1782"/>
      <c r="Q197" s="1782"/>
      <c r="R197" s="1782"/>
      <c r="S197" s="1782"/>
      <c r="T197" s="1782"/>
      <c r="U197" s="1782"/>
      <c r="V197" s="1782"/>
      <c r="W197" s="1782"/>
      <c r="X197" s="1782"/>
      <c r="Y197" s="1782"/>
      <c r="Z197" s="1782"/>
      <c r="AA197" s="1782"/>
      <c r="AB197" s="1782"/>
      <c r="AC197" s="1782"/>
      <c r="AD197" s="1782"/>
      <c r="AE197" s="1782"/>
      <c r="AF197" s="1782"/>
      <c r="AG197" s="1782"/>
      <c r="AH197" s="1782"/>
      <c r="AI197" s="1782"/>
      <c r="AJ197" s="1782"/>
      <c r="AK197" s="1782"/>
      <c r="AL197" s="1782"/>
      <c r="AM197" s="1782"/>
      <c r="AN197" s="1782"/>
      <c r="AO197" s="1782"/>
      <c r="AP197" s="1782"/>
      <c r="AQ197" s="1782"/>
      <c r="AR197" s="1782"/>
      <c r="AS197" s="1782"/>
      <c r="AT197" s="1782"/>
      <c r="AU197" s="1782"/>
      <c r="AV197" s="1782"/>
      <c r="AW197" s="1782"/>
      <c r="AX197" s="1782"/>
      <c r="AY197" s="1782"/>
      <c r="AZ197" s="1782"/>
      <c r="BA197" s="1782"/>
      <c r="BB197" s="1782"/>
      <c r="BC197" s="1782"/>
      <c r="BD197" s="1782"/>
      <c r="BE197" s="1782"/>
      <c r="BF197" s="1782"/>
      <c r="BG197" s="1782"/>
      <c r="BH197" s="1782"/>
      <c r="BI197" s="1782"/>
      <c r="BJ197" s="1782"/>
      <c r="BK197" s="1782"/>
      <c r="BL197" s="1782"/>
      <c r="BM197" s="1782"/>
      <c r="BN197" s="1782"/>
      <c r="BO197" s="1782"/>
      <c r="BP197" s="1782"/>
      <c r="BQ197" s="1782"/>
      <c r="BR197" s="1782"/>
      <c r="BS197" s="1782"/>
      <c r="BT197" s="1782"/>
    </row>
    <row r="198" spans="1:72" ht="15.75" x14ac:dyDescent="0.25">
      <c r="A198" s="1782"/>
      <c r="B198" s="1782"/>
      <c r="C198" s="1782"/>
      <c r="D198" s="1787"/>
      <c r="E198" s="1787"/>
      <c r="F198" s="1787"/>
      <c r="G198" s="1787"/>
      <c r="H198" s="1787"/>
      <c r="I198" s="1787"/>
      <c r="J198" s="1787"/>
      <c r="K198" s="1787"/>
      <c r="L198" s="1787"/>
      <c r="M198" s="1787"/>
      <c r="N198" s="1787"/>
      <c r="O198" s="1949"/>
      <c r="P198" s="1782"/>
      <c r="Q198" s="1782"/>
      <c r="R198" s="1782"/>
      <c r="S198" s="1782"/>
      <c r="T198" s="1782"/>
      <c r="U198" s="1782"/>
      <c r="V198" s="1782"/>
      <c r="W198" s="1782"/>
      <c r="X198" s="1782"/>
      <c r="Y198" s="1782"/>
      <c r="Z198" s="1782"/>
      <c r="AA198" s="1782"/>
      <c r="AB198" s="1782"/>
      <c r="AC198" s="1782"/>
      <c r="AD198" s="1782"/>
      <c r="AE198" s="1782"/>
      <c r="AF198" s="1782"/>
      <c r="AG198" s="1782"/>
      <c r="AH198" s="1782"/>
      <c r="AI198" s="1782"/>
      <c r="AJ198" s="1782"/>
      <c r="AK198" s="1782"/>
      <c r="AL198" s="1782"/>
      <c r="AM198" s="1782"/>
      <c r="AN198" s="1782"/>
      <c r="AO198" s="1782"/>
      <c r="AP198" s="1782"/>
      <c r="AQ198" s="1782"/>
      <c r="AR198" s="1782"/>
      <c r="AS198" s="1782"/>
      <c r="AT198" s="1782"/>
      <c r="AU198" s="1782"/>
      <c r="AV198" s="1782"/>
      <c r="AW198" s="1782"/>
      <c r="AX198" s="1782"/>
      <c r="AY198" s="1782"/>
      <c r="AZ198" s="1782"/>
      <c r="BA198" s="1782"/>
      <c r="BB198" s="1782"/>
      <c r="BC198" s="1782"/>
      <c r="BD198" s="1782"/>
      <c r="BE198" s="1782"/>
      <c r="BF198" s="1782"/>
      <c r="BG198" s="1782"/>
      <c r="BH198" s="1782"/>
      <c r="BI198" s="1782"/>
      <c r="BJ198" s="1782"/>
      <c r="BK198" s="1782"/>
      <c r="BL198" s="1782"/>
      <c r="BM198" s="1782"/>
      <c r="BN198" s="1782"/>
      <c r="BO198" s="1782"/>
      <c r="BP198" s="1782"/>
      <c r="BQ198" s="1782"/>
      <c r="BR198" s="1782"/>
      <c r="BS198" s="1782"/>
      <c r="BT198" s="1782"/>
    </row>
    <row r="199" spans="1:72" ht="15.75" x14ac:dyDescent="0.25">
      <c r="A199" s="1782"/>
      <c r="B199" s="1782"/>
      <c r="C199" s="1782"/>
      <c r="D199" s="1787"/>
      <c r="E199" s="1787"/>
      <c r="F199" s="1787"/>
      <c r="G199" s="1787"/>
      <c r="H199" s="1787"/>
      <c r="I199" s="1787"/>
      <c r="J199" s="1787"/>
      <c r="K199" s="1787"/>
      <c r="L199" s="1787"/>
      <c r="M199" s="1787"/>
      <c r="N199" s="1787"/>
      <c r="O199" s="1949"/>
      <c r="P199" s="1782"/>
      <c r="Q199" s="1782"/>
      <c r="R199" s="1782"/>
      <c r="S199" s="1782"/>
      <c r="T199" s="1782"/>
      <c r="U199" s="1782"/>
      <c r="V199" s="1782"/>
      <c r="W199" s="1782"/>
      <c r="X199" s="1782"/>
      <c r="Y199" s="1782"/>
      <c r="Z199" s="1782"/>
      <c r="AA199" s="1782"/>
      <c r="AB199" s="1782"/>
      <c r="AC199" s="1782"/>
      <c r="AD199" s="1782"/>
      <c r="AE199" s="1782"/>
      <c r="AF199" s="1782"/>
      <c r="AG199" s="1782"/>
      <c r="AH199" s="1782"/>
      <c r="AI199" s="1782"/>
      <c r="AJ199" s="1782"/>
      <c r="AK199" s="1782"/>
      <c r="AL199" s="1782"/>
      <c r="AM199" s="1782"/>
      <c r="AN199" s="1782"/>
      <c r="AO199" s="1782"/>
      <c r="AP199" s="1782"/>
      <c r="AQ199" s="1782"/>
      <c r="AR199" s="1782"/>
      <c r="AS199" s="1782"/>
      <c r="AT199" s="1782"/>
      <c r="AU199" s="1782"/>
      <c r="AV199" s="1782"/>
      <c r="AW199" s="1782"/>
      <c r="AX199" s="1782"/>
      <c r="AY199" s="1782"/>
      <c r="AZ199" s="1782"/>
      <c r="BA199" s="1782"/>
      <c r="BB199" s="1782"/>
      <c r="BC199" s="1782"/>
      <c r="BD199" s="1782"/>
      <c r="BE199" s="1782"/>
      <c r="BF199" s="1782"/>
      <c r="BG199" s="1782"/>
      <c r="BH199" s="1782"/>
      <c r="BI199" s="1782"/>
      <c r="BJ199" s="1782"/>
      <c r="BK199" s="1782"/>
      <c r="BL199" s="1782"/>
      <c r="BM199" s="1782"/>
      <c r="BN199" s="1782"/>
      <c r="BO199" s="1782"/>
      <c r="BP199" s="1782"/>
      <c r="BQ199" s="1782"/>
      <c r="BR199" s="1782"/>
      <c r="BS199" s="1782"/>
      <c r="BT199" s="1782"/>
    </row>
    <row r="200" spans="1:72" ht="15.75" x14ac:dyDescent="0.25">
      <c r="A200" s="1948">
        <v>0</v>
      </c>
      <c r="B200" s="1782"/>
      <c r="C200" s="1782"/>
      <c r="D200" s="1787"/>
      <c r="E200" s="1787"/>
      <c r="F200" s="1787"/>
      <c r="G200" s="1787"/>
      <c r="H200" s="1787"/>
      <c r="I200" s="1787"/>
      <c r="J200" s="1787"/>
      <c r="K200" s="1787"/>
      <c r="L200" s="1787"/>
      <c r="M200" s="1787"/>
      <c r="N200" s="1787"/>
      <c r="O200" s="1949"/>
      <c r="P200" s="1782"/>
      <c r="Q200" s="1782"/>
      <c r="R200" s="1782"/>
      <c r="S200" s="1782"/>
      <c r="T200" s="1782"/>
      <c r="U200" s="1782"/>
      <c r="V200" s="1782"/>
      <c r="W200" s="1782"/>
      <c r="X200" s="1782"/>
      <c r="Y200" s="1782"/>
      <c r="Z200" s="1782"/>
      <c r="AA200" s="1782"/>
      <c r="AB200" s="1782"/>
      <c r="AC200" s="1782"/>
      <c r="AD200" s="1782"/>
      <c r="AE200" s="1782"/>
      <c r="AF200" s="1782"/>
      <c r="AG200" s="1782"/>
      <c r="AH200" s="1782"/>
      <c r="AI200" s="1782"/>
      <c r="AJ200" s="1782"/>
      <c r="AK200" s="1782"/>
      <c r="AL200" s="1782"/>
      <c r="AM200" s="1782"/>
      <c r="AN200" s="1782"/>
      <c r="AO200" s="1782"/>
      <c r="AP200" s="1782"/>
      <c r="AQ200" s="1782"/>
      <c r="AR200" s="1782"/>
      <c r="AS200" s="1782"/>
      <c r="AT200" s="1782"/>
      <c r="AU200" s="1782"/>
      <c r="AV200" s="1782"/>
      <c r="AW200" s="1782"/>
      <c r="AX200" s="1782"/>
      <c r="AY200" s="1782"/>
      <c r="AZ200" s="1782"/>
      <c r="BA200" s="1782"/>
      <c r="BB200" s="1782"/>
      <c r="BC200" s="1782"/>
      <c r="BD200" s="1782"/>
      <c r="BE200" s="1782"/>
      <c r="BF200" s="1782"/>
      <c r="BG200" s="1782"/>
      <c r="BH200" s="1782"/>
      <c r="BI200" s="1782"/>
      <c r="BJ200" s="1782"/>
      <c r="BK200" s="1782"/>
      <c r="BL200" s="1782"/>
      <c r="BM200" s="1782"/>
      <c r="BN200" s="1782"/>
      <c r="BO200" s="1782"/>
      <c r="BP200" s="1782"/>
      <c r="BQ200" s="1782"/>
      <c r="BR200" s="1782"/>
      <c r="BS200" s="1782"/>
      <c r="BT200" s="1948">
        <v>0</v>
      </c>
    </row>
    <row r="201" spans="1:72" ht="15.75" x14ac:dyDescent="0.25">
      <c r="A201" s="1782"/>
      <c r="B201" s="1782"/>
      <c r="C201" s="1782"/>
      <c r="D201" s="1787"/>
      <c r="E201" s="1787"/>
      <c r="F201" s="1787"/>
      <c r="G201" s="1787"/>
      <c r="H201" s="1787"/>
      <c r="I201" s="1787"/>
      <c r="J201" s="1787"/>
      <c r="K201" s="1787"/>
      <c r="L201" s="1787"/>
      <c r="M201" s="1787"/>
      <c r="N201" s="1787"/>
      <c r="O201" s="1949"/>
      <c r="P201" s="1782"/>
      <c r="Q201" s="1782"/>
      <c r="R201" s="1782"/>
      <c r="S201" s="1782"/>
      <c r="T201" s="1782"/>
      <c r="U201" s="1782"/>
      <c r="V201" s="1782"/>
      <c r="W201" s="1782"/>
      <c r="X201" s="1782"/>
      <c r="Y201" s="1782"/>
      <c r="Z201" s="1782"/>
      <c r="AA201" s="1782"/>
      <c r="AB201" s="1782"/>
      <c r="AC201" s="1782"/>
      <c r="AD201" s="1782"/>
      <c r="AE201" s="1782"/>
      <c r="AF201" s="1782"/>
      <c r="AG201" s="1782"/>
      <c r="AH201" s="1782"/>
      <c r="AI201" s="1782"/>
      <c r="AJ201" s="1782"/>
      <c r="AK201" s="1782"/>
      <c r="AL201" s="1782"/>
      <c r="AM201" s="1782"/>
      <c r="AN201" s="1782"/>
      <c r="AO201" s="1782"/>
      <c r="AP201" s="1782"/>
      <c r="AQ201" s="1782"/>
      <c r="AR201" s="1782"/>
      <c r="AS201" s="1782"/>
      <c r="AT201" s="1782"/>
      <c r="AU201" s="1782"/>
      <c r="AV201" s="1782"/>
      <c r="AW201" s="1782"/>
      <c r="AX201" s="1782"/>
      <c r="AY201" s="1782"/>
      <c r="AZ201" s="1782"/>
      <c r="BA201" s="1782"/>
      <c r="BB201" s="1782"/>
      <c r="BC201" s="1782"/>
      <c r="BD201" s="1782"/>
      <c r="BE201" s="1782"/>
      <c r="BF201" s="1782"/>
      <c r="BG201" s="1782"/>
      <c r="BH201" s="1782"/>
      <c r="BI201" s="1782"/>
      <c r="BJ201" s="1782"/>
      <c r="BK201" s="1782"/>
      <c r="BL201" s="1782"/>
      <c r="BM201" s="1782"/>
      <c r="BN201" s="1782"/>
      <c r="BO201" s="1782"/>
      <c r="BP201" s="1782"/>
      <c r="BQ201" s="1782"/>
      <c r="BR201" s="1782"/>
      <c r="BS201" s="1782"/>
      <c r="BT201" s="1782"/>
    </row>
    <row r="202" spans="1:72" ht="15.75" x14ac:dyDescent="0.25">
      <c r="A202" s="1782"/>
      <c r="B202" s="1782"/>
      <c r="C202" s="1782"/>
      <c r="D202" s="1787"/>
      <c r="E202" s="1787"/>
      <c r="F202" s="1787"/>
      <c r="G202" s="1787"/>
      <c r="H202" s="1787"/>
      <c r="I202" s="1787"/>
      <c r="J202" s="1787"/>
      <c r="K202" s="1787"/>
      <c r="L202" s="1787"/>
      <c r="M202" s="1787"/>
      <c r="N202" s="1787"/>
      <c r="O202" s="1949"/>
      <c r="P202" s="1782"/>
      <c r="Q202" s="1782"/>
      <c r="R202" s="1782"/>
      <c r="S202" s="1782"/>
      <c r="T202" s="1782"/>
      <c r="U202" s="1782"/>
      <c r="V202" s="1782"/>
      <c r="W202" s="1782"/>
      <c r="X202" s="1782"/>
      <c r="Y202" s="1782"/>
      <c r="Z202" s="1782"/>
      <c r="AA202" s="1782"/>
      <c r="AB202" s="1782"/>
      <c r="AC202" s="1782"/>
      <c r="AD202" s="1782"/>
      <c r="AE202" s="1782"/>
      <c r="AF202" s="1782"/>
      <c r="AG202" s="1782"/>
      <c r="AH202" s="1782"/>
      <c r="AI202" s="1782"/>
      <c r="AJ202" s="1782"/>
      <c r="AK202" s="1782"/>
      <c r="AL202" s="1782"/>
      <c r="AM202" s="1782"/>
      <c r="AN202" s="1782"/>
      <c r="AO202" s="1782"/>
      <c r="AP202" s="1782"/>
      <c r="AQ202" s="1782"/>
      <c r="AR202" s="1782"/>
      <c r="AS202" s="1782"/>
      <c r="AT202" s="1782"/>
      <c r="AU202" s="1782"/>
      <c r="AV202" s="1782"/>
      <c r="AW202" s="1782"/>
      <c r="AX202" s="1782"/>
      <c r="AY202" s="1782"/>
      <c r="AZ202" s="1782"/>
      <c r="BA202" s="1782"/>
      <c r="BB202" s="1782"/>
      <c r="BC202" s="1782"/>
      <c r="BD202" s="1782"/>
      <c r="BE202" s="1782"/>
      <c r="BF202" s="1782"/>
      <c r="BG202" s="1782"/>
      <c r="BH202" s="1782"/>
      <c r="BI202" s="1782"/>
      <c r="BJ202" s="1782"/>
      <c r="BK202" s="1782"/>
      <c r="BL202" s="1782"/>
      <c r="BM202" s="1782"/>
      <c r="BN202" s="1782"/>
      <c r="BO202" s="1782"/>
      <c r="BP202" s="1782"/>
      <c r="BQ202" s="1782"/>
      <c r="BR202" s="1782"/>
      <c r="BS202" s="1782"/>
      <c r="BT202" s="1782"/>
    </row>
    <row r="203" spans="1:72" ht="15.75" x14ac:dyDescent="0.25">
      <c r="A203" s="1782"/>
      <c r="B203" s="1782"/>
      <c r="C203" s="1782"/>
      <c r="D203" s="1787"/>
      <c r="E203" s="1787"/>
      <c r="F203" s="1787"/>
      <c r="G203" s="1787"/>
      <c r="H203" s="1787"/>
      <c r="I203" s="1787"/>
      <c r="J203" s="1787"/>
      <c r="K203" s="1787"/>
      <c r="L203" s="1787"/>
      <c r="M203" s="1787"/>
      <c r="N203" s="1787"/>
      <c r="O203" s="1949"/>
      <c r="P203" s="1782"/>
      <c r="Q203" s="1782"/>
      <c r="R203" s="1782"/>
      <c r="S203" s="1782"/>
      <c r="T203" s="1782"/>
      <c r="U203" s="1782"/>
      <c r="V203" s="1782"/>
      <c r="W203" s="1782"/>
      <c r="X203" s="1782"/>
      <c r="Y203" s="1782"/>
      <c r="Z203" s="1782"/>
      <c r="AA203" s="1782"/>
      <c r="AB203" s="1782"/>
      <c r="AC203" s="1782"/>
      <c r="AD203" s="1782"/>
      <c r="AE203" s="1782"/>
      <c r="AF203" s="1782"/>
      <c r="AG203" s="1782"/>
      <c r="AH203" s="1782"/>
      <c r="AI203" s="1782"/>
      <c r="AJ203" s="1782"/>
      <c r="AK203" s="1782"/>
      <c r="AL203" s="1782"/>
      <c r="AM203" s="1782"/>
      <c r="AN203" s="1782"/>
      <c r="AO203" s="1782"/>
      <c r="AP203" s="1782"/>
      <c r="AQ203" s="1782"/>
      <c r="AR203" s="1782"/>
      <c r="AS203" s="1782"/>
      <c r="AT203" s="1782"/>
      <c r="AU203" s="1782"/>
      <c r="AV203" s="1782"/>
      <c r="AW203" s="1782"/>
      <c r="AX203" s="1782"/>
      <c r="AY203" s="1782"/>
      <c r="AZ203" s="1782"/>
      <c r="BA203" s="1782"/>
      <c r="BB203" s="1782"/>
      <c r="BC203" s="1782"/>
      <c r="BD203" s="1782"/>
      <c r="BE203" s="1782"/>
      <c r="BF203" s="1782"/>
      <c r="BG203" s="1782"/>
      <c r="BH203" s="1782"/>
      <c r="BI203" s="1782"/>
      <c r="BJ203" s="1782"/>
      <c r="BK203" s="1782"/>
      <c r="BL203" s="1782"/>
      <c r="BM203" s="1782"/>
      <c r="BN203" s="1782"/>
      <c r="BO203" s="1782"/>
      <c r="BP203" s="1782"/>
      <c r="BQ203" s="1782"/>
      <c r="BR203" s="1782"/>
      <c r="BS203" s="1782"/>
      <c r="BT203" s="1782"/>
    </row>
    <row r="204" spans="1:72" ht="15.75" x14ac:dyDescent="0.25">
      <c r="A204" s="1782"/>
      <c r="B204" s="1782"/>
      <c r="C204" s="1782"/>
      <c r="D204" s="1787"/>
      <c r="E204" s="1787"/>
      <c r="F204" s="1787"/>
      <c r="G204" s="1787"/>
      <c r="H204" s="1787"/>
      <c r="I204" s="1787"/>
      <c r="J204" s="1787"/>
      <c r="K204" s="1787"/>
      <c r="L204" s="1787"/>
      <c r="M204" s="1787"/>
      <c r="N204" s="1787"/>
      <c r="O204" s="1949"/>
      <c r="P204" s="1782"/>
      <c r="Q204" s="1782"/>
      <c r="R204" s="1782"/>
      <c r="S204" s="1782"/>
      <c r="T204" s="1782"/>
      <c r="U204" s="1782"/>
      <c r="V204" s="1782"/>
      <c r="W204" s="1782"/>
      <c r="X204" s="1782"/>
      <c r="Y204" s="1782"/>
      <c r="Z204" s="1782"/>
      <c r="AA204" s="1782"/>
      <c r="AB204" s="1782"/>
      <c r="AC204" s="1782"/>
      <c r="AD204" s="1782"/>
      <c r="AE204" s="1782"/>
      <c r="AF204" s="1782"/>
      <c r="AG204" s="1782"/>
      <c r="AH204" s="1782"/>
      <c r="AI204" s="1782"/>
      <c r="AJ204" s="1782"/>
      <c r="AK204" s="1782"/>
      <c r="AL204" s="1782"/>
      <c r="AM204" s="1782"/>
      <c r="AN204" s="1782"/>
      <c r="AO204" s="1782"/>
      <c r="AP204" s="1782"/>
      <c r="AQ204" s="1782"/>
      <c r="AR204" s="1782"/>
      <c r="AS204" s="1782"/>
      <c r="AT204" s="1782"/>
      <c r="AU204" s="1782"/>
      <c r="AV204" s="1782"/>
      <c r="AW204" s="1782"/>
      <c r="AX204" s="1782"/>
      <c r="AY204" s="1782"/>
      <c r="AZ204" s="1782"/>
      <c r="BA204" s="1782"/>
      <c r="BB204" s="1782"/>
      <c r="BC204" s="1782"/>
      <c r="BD204" s="1782"/>
      <c r="BE204" s="1782"/>
      <c r="BF204" s="1782"/>
      <c r="BG204" s="1782"/>
      <c r="BH204" s="1782"/>
      <c r="BI204" s="1782"/>
      <c r="BJ204" s="1782"/>
      <c r="BK204" s="1782"/>
      <c r="BL204" s="1782"/>
      <c r="BM204" s="1782"/>
      <c r="BN204" s="1782"/>
      <c r="BO204" s="1782"/>
      <c r="BP204" s="1782"/>
      <c r="BQ204" s="1782"/>
      <c r="BR204" s="1782"/>
      <c r="BS204" s="1782"/>
      <c r="BT204" s="1782"/>
    </row>
    <row r="205" spans="1:72" ht="15.75" x14ac:dyDescent="0.25">
      <c r="A205" s="1782"/>
      <c r="B205" s="1782"/>
      <c r="C205" s="1782"/>
      <c r="D205" s="1787"/>
      <c r="E205" s="1787"/>
      <c r="F205" s="1787"/>
      <c r="G205" s="1787"/>
      <c r="H205" s="1787"/>
      <c r="I205" s="1787"/>
      <c r="J205" s="1787"/>
      <c r="K205" s="1787"/>
      <c r="L205" s="1787"/>
      <c r="M205" s="1787"/>
      <c r="N205" s="1787"/>
      <c r="O205" s="1949"/>
      <c r="P205" s="1782"/>
      <c r="Q205" s="1782"/>
      <c r="R205" s="1782"/>
      <c r="S205" s="1782"/>
      <c r="T205" s="1782"/>
      <c r="U205" s="1782"/>
      <c r="V205" s="1782"/>
      <c r="W205" s="1782"/>
      <c r="X205" s="1782"/>
      <c r="Y205" s="1782"/>
      <c r="Z205" s="1782"/>
      <c r="AA205" s="1782"/>
      <c r="AB205" s="1782"/>
      <c r="AC205" s="1782"/>
      <c r="AD205" s="1782"/>
      <c r="AE205" s="1782"/>
      <c r="AF205" s="1782"/>
      <c r="AG205" s="1782"/>
      <c r="AH205" s="1782"/>
      <c r="AI205" s="1782"/>
      <c r="AJ205" s="1782"/>
      <c r="AK205" s="1782"/>
      <c r="AL205" s="1782"/>
      <c r="AM205" s="1782"/>
      <c r="AN205" s="1782"/>
      <c r="AO205" s="1782"/>
      <c r="AP205" s="1782"/>
      <c r="AQ205" s="1782"/>
      <c r="AR205" s="1782"/>
      <c r="AS205" s="1782"/>
      <c r="AT205" s="1782"/>
      <c r="AU205" s="1782"/>
      <c r="AV205" s="1782"/>
      <c r="AW205" s="1782"/>
      <c r="AX205" s="1782"/>
      <c r="AY205" s="1782"/>
      <c r="AZ205" s="1782"/>
      <c r="BA205" s="1782"/>
      <c r="BB205" s="1782"/>
      <c r="BC205" s="1782"/>
      <c r="BD205" s="1782"/>
      <c r="BE205" s="1782"/>
      <c r="BF205" s="1782"/>
      <c r="BG205" s="1782"/>
      <c r="BH205" s="1782"/>
      <c r="BI205" s="1782"/>
      <c r="BJ205" s="1782"/>
      <c r="BK205" s="1782"/>
      <c r="BL205" s="1782"/>
      <c r="BM205" s="1782"/>
      <c r="BN205" s="1782"/>
      <c r="BO205" s="1782"/>
      <c r="BP205" s="1782"/>
      <c r="BQ205" s="1782"/>
      <c r="BR205" s="1782"/>
      <c r="BS205" s="1782"/>
      <c r="BT205" s="1782"/>
    </row>
    <row r="206" spans="1:72" ht="15.75" x14ac:dyDescent="0.25">
      <c r="A206" s="1782"/>
      <c r="B206" s="1782"/>
      <c r="C206" s="1782"/>
      <c r="D206" s="1787"/>
      <c r="E206" s="1787"/>
      <c r="F206" s="1787"/>
      <c r="G206" s="1787"/>
      <c r="H206" s="1787"/>
      <c r="I206" s="1787"/>
      <c r="J206" s="1787"/>
      <c r="K206" s="1787"/>
      <c r="L206" s="1787"/>
      <c r="M206" s="1787"/>
      <c r="N206" s="1787"/>
      <c r="O206" s="1949"/>
      <c r="P206" s="1782"/>
      <c r="Q206" s="1782"/>
      <c r="R206" s="1782"/>
      <c r="S206" s="1782"/>
      <c r="T206" s="1782"/>
      <c r="U206" s="1782"/>
      <c r="V206" s="1782"/>
      <c r="W206" s="1782"/>
      <c r="X206" s="1782"/>
      <c r="Y206" s="1782"/>
      <c r="Z206" s="1782"/>
      <c r="AA206" s="1782"/>
      <c r="AB206" s="1782"/>
      <c r="AC206" s="1782"/>
      <c r="AD206" s="1782"/>
      <c r="AE206" s="1782"/>
      <c r="AF206" s="1782"/>
      <c r="AG206" s="1782"/>
      <c r="AH206" s="1782"/>
      <c r="AI206" s="1782"/>
      <c r="AJ206" s="1782"/>
      <c r="AK206" s="1782"/>
      <c r="AL206" s="1782"/>
      <c r="AM206" s="1782"/>
      <c r="AN206" s="1782"/>
      <c r="AO206" s="1782"/>
      <c r="AP206" s="1782"/>
      <c r="AQ206" s="1782"/>
      <c r="AR206" s="1782"/>
      <c r="AS206" s="1782"/>
      <c r="AT206" s="1782"/>
      <c r="AU206" s="1782"/>
      <c r="AV206" s="1782"/>
      <c r="AW206" s="1782"/>
      <c r="AX206" s="1782"/>
      <c r="AY206" s="1782"/>
      <c r="AZ206" s="1782"/>
      <c r="BA206" s="1782"/>
      <c r="BB206" s="1782"/>
      <c r="BC206" s="1782"/>
      <c r="BD206" s="1782"/>
      <c r="BE206" s="1782"/>
      <c r="BF206" s="1782"/>
      <c r="BG206" s="1782"/>
      <c r="BH206" s="1782"/>
      <c r="BI206" s="1782"/>
      <c r="BJ206" s="1782"/>
      <c r="BK206" s="1782"/>
      <c r="BL206" s="1782"/>
      <c r="BM206" s="1782"/>
      <c r="BN206" s="1782"/>
      <c r="BO206" s="1782"/>
      <c r="BP206" s="1782"/>
      <c r="BQ206" s="1782"/>
      <c r="BR206" s="1782"/>
      <c r="BS206" s="1782"/>
      <c r="BT206" s="1782"/>
    </row>
    <row r="207" spans="1:72" ht="15.75" x14ac:dyDescent="0.25">
      <c r="A207" s="1782"/>
      <c r="B207" s="1782"/>
      <c r="C207" s="1782"/>
      <c r="D207" s="1787"/>
      <c r="E207" s="1787"/>
      <c r="F207" s="1787"/>
      <c r="G207" s="1787"/>
      <c r="H207" s="1787"/>
      <c r="I207" s="1787"/>
      <c r="J207" s="1787"/>
      <c r="K207" s="1787"/>
      <c r="L207" s="1787"/>
      <c r="M207" s="1787"/>
      <c r="N207" s="1787"/>
      <c r="O207" s="1949"/>
      <c r="P207" s="1782"/>
      <c r="Q207" s="1782"/>
      <c r="R207" s="1782"/>
      <c r="S207" s="1782"/>
      <c r="T207" s="1782"/>
      <c r="U207" s="1782"/>
      <c r="V207" s="1782"/>
      <c r="W207" s="1782"/>
      <c r="X207" s="1782"/>
      <c r="Y207" s="1782"/>
      <c r="Z207" s="1782"/>
      <c r="AA207" s="1782"/>
      <c r="AB207" s="1782"/>
      <c r="AC207" s="1782"/>
      <c r="AD207" s="1782"/>
      <c r="AE207" s="1782"/>
      <c r="AF207" s="1782"/>
      <c r="AG207" s="1782"/>
      <c r="AH207" s="1782"/>
      <c r="AI207" s="1782"/>
      <c r="AJ207" s="1782"/>
      <c r="AK207" s="1782"/>
      <c r="AL207" s="1782"/>
      <c r="AM207" s="1782"/>
      <c r="AN207" s="1782"/>
      <c r="AO207" s="1782"/>
      <c r="AP207" s="1782"/>
      <c r="AQ207" s="1782"/>
      <c r="AR207" s="1782"/>
      <c r="AS207" s="1782"/>
      <c r="AT207" s="1782"/>
      <c r="AU207" s="1782"/>
      <c r="AV207" s="1782"/>
      <c r="AW207" s="1782"/>
      <c r="AX207" s="1782"/>
      <c r="AY207" s="1782"/>
      <c r="AZ207" s="1782"/>
      <c r="BA207" s="1782"/>
      <c r="BB207" s="1782"/>
      <c r="BC207" s="1782"/>
      <c r="BD207" s="1782"/>
      <c r="BE207" s="1782"/>
      <c r="BF207" s="1782"/>
      <c r="BG207" s="1782"/>
      <c r="BH207" s="1782"/>
      <c r="BI207" s="1782"/>
      <c r="BJ207" s="1782"/>
      <c r="BK207" s="1782"/>
      <c r="BL207" s="1782"/>
      <c r="BM207" s="1782"/>
      <c r="BN207" s="1782"/>
      <c r="BO207" s="1782"/>
      <c r="BP207" s="1782"/>
      <c r="BQ207" s="1782"/>
      <c r="BR207" s="1782"/>
      <c r="BS207" s="1782"/>
      <c r="BT207" s="1782"/>
    </row>
    <row r="208" spans="1:72" ht="15.75" x14ac:dyDescent="0.25">
      <c r="A208" s="1782"/>
      <c r="B208" s="1782"/>
      <c r="C208" s="1782"/>
      <c r="D208" s="1787"/>
      <c r="E208" s="1787"/>
      <c r="F208" s="1787"/>
      <c r="G208" s="1787"/>
      <c r="H208" s="1787"/>
      <c r="I208" s="1787"/>
      <c r="J208" s="1787"/>
      <c r="K208" s="1787"/>
      <c r="L208" s="1787"/>
      <c r="M208" s="1787"/>
      <c r="N208" s="1787"/>
      <c r="O208" s="1949"/>
      <c r="P208" s="1782"/>
      <c r="Q208" s="1782"/>
      <c r="R208" s="1782"/>
      <c r="S208" s="1782"/>
      <c r="T208" s="1782"/>
      <c r="U208" s="1782"/>
      <c r="V208" s="1782"/>
      <c r="W208" s="1782"/>
      <c r="X208" s="1782"/>
      <c r="Y208" s="1782"/>
      <c r="Z208" s="1782"/>
      <c r="AA208" s="1782"/>
      <c r="AB208" s="1782"/>
      <c r="AC208" s="1782"/>
      <c r="AD208" s="1782"/>
      <c r="AE208" s="1782"/>
      <c r="AF208" s="1782"/>
      <c r="AG208" s="1782"/>
      <c r="AH208" s="1782"/>
      <c r="AI208" s="1782"/>
      <c r="AJ208" s="1782"/>
      <c r="AK208" s="1782"/>
      <c r="AL208" s="1782"/>
      <c r="AM208" s="1782"/>
      <c r="AN208" s="1782"/>
      <c r="AO208" s="1782"/>
      <c r="AP208" s="1782"/>
      <c r="AQ208" s="1782"/>
      <c r="AR208" s="1782"/>
      <c r="AS208" s="1782"/>
      <c r="AT208" s="1782"/>
      <c r="AU208" s="1782"/>
      <c r="AV208" s="1782"/>
      <c r="AW208" s="1782"/>
      <c r="AX208" s="1782"/>
      <c r="AY208" s="1782"/>
      <c r="AZ208" s="1782"/>
      <c r="BA208" s="1782"/>
      <c r="BB208" s="1782"/>
      <c r="BC208" s="1782"/>
      <c r="BD208" s="1782"/>
      <c r="BE208" s="1782"/>
      <c r="BF208" s="1782"/>
      <c r="BG208" s="1782"/>
      <c r="BH208" s="1782"/>
      <c r="BI208" s="1782"/>
      <c r="BJ208" s="1782"/>
      <c r="BK208" s="1782"/>
      <c r="BL208" s="1782"/>
      <c r="BM208" s="1782"/>
      <c r="BN208" s="1782"/>
      <c r="BO208" s="1782"/>
      <c r="BP208" s="1782"/>
      <c r="BQ208" s="1782"/>
      <c r="BR208" s="1782"/>
      <c r="BS208" s="1782"/>
      <c r="BT208" s="1782"/>
    </row>
    <row r="209" spans="2:18" ht="15.75" x14ac:dyDescent="0.25">
      <c r="B209" s="1787"/>
      <c r="C209" s="1787"/>
      <c r="D209" s="1787"/>
      <c r="E209" s="1787"/>
      <c r="F209" s="1787"/>
      <c r="G209" s="1787"/>
      <c r="H209" s="1787"/>
      <c r="I209" s="1787"/>
      <c r="J209" s="1787"/>
      <c r="K209" s="1787"/>
      <c r="L209" s="1787"/>
      <c r="M209" s="1787"/>
      <c r="N209" s="1787"/>
      <c r="O209" s="1949"/>
      <c r="P209" s="1782"/>
      <c r="Q209" s="1782"/>
      <c r="R209" s="1950"/>
    </row>
    <row r="210" spans="2:18" ht="15.75" x14ac:dyDescent="0.25">
      <c r="B210" s="1787"/>
      <c r="C210" s="1787"/>
      <c r="D210" s="1787"/>
      <c r="E210" s="1787"/>
      <c r="F210" s="1787"/>
      <c r="G210" s="1787"/>
      <c r="H210" s="1787"/>
      <c r="I210" s="1787"/>
      <c r="J210" s="1787"/>
      <c r="K210" s="1787"/>
      <c r="L210" s="1787"/>
      <c r="M210" s="1787"/>
      <c r="N210" s="1787"/>
      <c r="O210" s="1949"/>
      <c r="P210" s="1782"/>
      <c r="Q210" s="1782"/>
      <c r="R210" s="1950"/>
    </row>
    <row r="211" spans="2:18" ht="15.75" x14ac:dyDescent="0.25">
      <c r="B211" s="1787"/>
      <c r="C211" s="1787"/>
      <c r="D211" s="1787"/>
      <c r="E211" s="1787"/>
      <c r="F211" s="1787"/>
      <c r="G211" s="1787"/>
      <c r="H211" s="1787"/>
      <c r="I211" s="1787"/>
      <c r="J211" s="1787"/>
      <c r="K211" s="1787"/>
      <c r="L211" s="1787"/>
      <c r="M211" s="1787"/>
      <c r="N211" s="1787"/>
      <c r="O211" s="1949"/>
      <c r="P211" s="1782"/>
      <c r="Q211" s="1782"/>
      <c r="R211" s="1950"/>
    </row>
    <row r="212" spans="2:18" ht="15.75" x14ac:dyDescent="0.25">
      <c r="B212" s="1787"/>
      <c r="C212" s="1787"/>
      <c r="D212" s="1787"/>
      <c r="E212" s="1787"/>
      <c r="F212" s="1787"/>
      <c r="G212" s="1787"/>
      <c r="H212" s="1787"/>
      <c r="I212" s="1787"/>
      <c r="J212" s="1787"/>
      <c r="K212" s="1787"/>
      <c r="L212" s="1787"/>
      <c r="M212" s="1787"/>
      <c r="N212" s="1787"/>
      <c r="O212" s="1949"/>
      <c r="P212" s="1782"/>
      <c r="Q212" s="1782"/>
      <c r="R212" s="1950"/>
    </row>
    <row r="213" spans="2:18" ht="15.75" x14ac:dyDescent="0.25">
      <c r="B213" s="1787"/>
      <c r="C213" s="1787"/>
      <c r="D213" s="1787"/>
      <c r="E213" s="1787"/>
      <c r="F213" s="1787"/>
      <c r="G213" s="1787"/>
      <c r="H213" s="1787"/>
      <c r="I213" s="1787"/>
      <c r="J213" s="1787"/>
      <c r="K213" s="1787"/>
      <c r="L213" s="1787"/>
      <c r="M213" s="1787"/>
      <c r="N213" s="1787"/>
      <c r="O213" s="1949"/>
      <c r="P213" s="1782"/>
      <c r="Q213" s="1782"/>
      <c r="R213" s="1950"/>
    </row>
    <row r="214" spans="2:18" ht="15.75" x14ac:dyDescent="0.25">
      <c r="B214" s="1787"/>
      <c r="C214" s="1787"/>
      <c r="D214" s="1787"/>
      <c r="E214" s="1787"/>
      <c r="F214" s="1787"/>
      <c r="G214" s="1787"/>
      <c r="H214" s="1787"/>
      <c r="I214" s="1787"/>
      <c r="J214" s="1787"/>
      <c r="K214" s="1787"/>
      <c r="L214" s="1787"/>
      <c r="M214" s="1787"/>
      <c r="N214" s="1787"/>
      <c r="O214" s="1949"/>
      <c r="P214" s="1782"/>
      <c r="Q214" s="1782"/>
      <c r="R214" s="1950"/>
    </row>
    <row r="215" spans="2:18" ht="15.75" x14ac:dyDescent="0.25">
      <c r="B215" s="1787"/>
      <c r="C215" s="1787"/>
      <c r="D215" s="1787"/>
      <c r="E215" s="1787"/>
      <c r="F215" s="1787"/>
      <c r="G215" s="1787"/>
      <c r="H215" s="1787"/>
      <c r="I215" s="1787"/>
      <c r="J215" s="1787"/>
      <c r="K215" s="1787"/>
      <c r="L215" s="1787"/>
      <c r="M215" s="1787"/>
      <c r="N215" s="1787"/>
      <c r="O215" s="1949"/>
      <c r="P215" s="1782"/>
      <c r="Q215" s="1782"/>
      <c r="R215" s="1950"/>
    </row>
    <row r="216" spans="2:18" ht="15.75" x14ac:dyDescent="0.25">
      <c r="B216" s="1787"/>
      <c r="C216" s="1787"/>
      <c r="D216" s="1787"/>
      <c r="E216" s="1787"/>
      <c r="F216" s="1787"/>
      <c r="G216" s="1787"/>
      <c r="H216" s="1787"/>
      <c r="I216" s="1787"/>
      <c r="J216" s="1787"/>
      <c r="K216" s="1787"/>
      <c r="L216" s="1787"/>
      <c r="M216" s="1787"/>
      <c r="N216" s="1787"/>
      <c r="O216" s="1949"/>
      <c r="P216" s="1782"/>
      <c r="Q216" s="1782"/>
      <c r="R216" s="1950"/>
    </row>
    <row r="217" spans="2:18" ht="15.75" x14ac:dyDescent="0.25">
      <c r="B217" s="1787"/>
      <c r="C217" s="1787"/>
      <c r="D217" s="1787"/>
      <c r="E217" s="1787"/>
      <c r="F217" s="1787"/>
      <c r="G217" s="1787"/>
      <c r="H217" s="1787"/>
      <c r="I217" s="1787"/>
      <c r="J217" s="1787"/>
      <c r="K217" s="1787"/>
      <c r="L217" s="1787"/>
      <c r="M217" s="1787"/>
      <c r="N217" s="1787"/>
      <c r="O217" s="1949"/>
      <c r="P217" s="1782"/>
      <c r="Q217" s="1782"/>
      <c r="R217" s="1950"/>
    </row>
    <row r="218" spans="2:18" ht="15.75" x14ac:dyDescent="0.25">
      <c r="B218" s="1787"/>
      <c r="C218" s="1787"/>
      <c r="D218" s="1787"/>
      <c r="E218" s="1787"/>
      <c r="F218" s="1787"/>
      <c r="G218" s="1787"/>
      <c r="H218" s="1787"/>
      <c r="I218" s="1787"/>
      <c r="J218" s="1787"/>
      <c r="K218" s="1787"/>
      <c r="L218" s="1787"/>
      <c r="M218" s="1787"/>
      <c r="N218" s="1787"/>
      <c r="O218" s="1949"/>
      <c r="P218" s="1782"/>
      <c r="Q218" s="1782"/>
      <c r="R218" s="1950"/>
    </row>
    <row r="219" spans="2:18" ht="15.75" x14ac:dyDescent="0.25">
      <c r="B219" s="1787"/>
      <c r="C219" s="1787"/>
      <c r="D219" s="1787"/>
      <c r="E219" s="1787"/>
      <c r="F219" s="1787"/>
      <c r="G219" s="1787"/>
      <c r="H219" s="1787"/>
      <c r="I219" s="1787"/>
      <c r="J219" s="1787"/>
      <c r="K219" s="1787"/>
      <c r="L219" s="1787"/>
      <c r="M219" s="1787"/>
      <c r="N219" s="1787"/>
      <c r="O219" s="1949"/>
      <c r="P219" s="1782"/>
      <c r="Q219" s="1782"/>
      <c r="R219" s="1950"/>
    </row>
    <row r="220" spans="2:18" ht="15.75" x14ac:dyDescent="0.25">
      <c r="B220" s="1787"/>
      <c r="C220" s="1787"/>
      <c r="D220" s="1787"/>
      <c r="E220" s="1787"/>
      <c r="F220" s="1787"/>
      <c r="G220" s="1787"/>
      <c r="H220" s="1787"/>
      <c r="I220" s="1787"/>
      <c r="J220" s="1787"/>
      <c r="K220" s="1787"/>
      <c r="L220" s="1787"/>
      <c r="M220" s="1787"/>
      <c r="N220" s="1787"/>
      <c r="O220" s="1949"/>
      <c r="P220" s="1782"/>
      <c r="Q220" s="1782"/>
      <c r="R220" s="1950"/>
    </row>
    <row r="221" spans="2:18" ht="15.75" x14ac:dyDescent="0.25">
      <c r="B221" s="1787"/>
      <c r="C221" s="1787"/>
      <c r="D221" s="1787"/>
      <c r="E221" s="1787"/>
      <c r="F221" s="1787"/>
      <c r="G221" s="1787"/>
      <c r="H221" s="1787"/>
      <c r="I221" s="1787"/>
      <c r="J221" s="1787"/>
      <c r="K221" s="1787"/>
      <c r="L221" s="1787"/>
      <c r="M221" s="1787"/>
      <c r="N221" s="1787"/>
      <c r="O221" s="1949"/>
      <c r="P221" s="1782"/>
      <c r="Q221" s="1782"/>
      <c r="R221" s="1950"/>
    </row>
    <row r="222" spans="2:18" ht="15.75" x14ac:dyDescent="0.25">
      <c r="B222" s="1787"/>
      <c r="C222" s="1787"/>
      <c r="D222" s="1787"/>
      <c r="E222" s="1787"/>
      <c r="F222" s="1787"/>
      <c r="G222" s="1787"/>
      <c r="H222" s="1787"/>
      <c r="I222" s="1787"/>
      <c r="J222" s="1787"/>
      <c r="K222" s="1787"/>
      <c r="L222" s="1787"/>
      <c r="M222" s="1787"/>
      <c r="N222" s="1787"/>
      <c r="O222" s="1949"/>
      <c r="P222" s="1782"/>
      <c r="Q222" s="1782"/>
      <c r="R222" s="1950"/>
    </row>
    <row r="223" spans="2:18" ht="15.75" x14ac:dyDescent="0.25">
      <c r="B223" s="1787"/>
      <c r="C223" s="1787"/>
      <c r="D223" s="1787"/>
      <c r="E223" s="1787"/>
      <c r="F223" s="1787"/>
      <c r="G223" s="1787"/>
      <c r="H223" s="1787"/>
      <c r="I223" s="1787"/>
      <c r="J223" s="1787"/>
      <c r="K223" s="1787"/>
      <c r="L223" s="1787"/>
      <c r="M223" s="1787"/>
      <c r="N223" s="1787"/>
      <c r="O223" s="1949"/>
      <c r="P223" s="1782"/>
      <c r="Q223" s="1782"/>
      <c r="R223" s="1950"/>
    </row>
    <row r="224" spans="2:18" ht="15.75" x14ac:dyDescent="0.25">
      <c r="B224" s="1787"/>
      <c r="C224" s="1787"/>
      <c r="D224" s="1787"/>
      <c r="E224" s="1787"/>
      <c r="F224" s="1787"/>
      <c r="G224" s="1787"/>
      <c r="H224" s="1787"/>
      <c r="I224" s="1787"/>
      <c r="J224" s="1787"/>
      <c r="K224" s="1787"/>
      <c r="L224" s="1787"/>
      <c r="M224" s="1787"/>
      <c r="N224" s="1787"/>
      <c r="O224" s="1949"/>
      <c r="P224" s="1782"/>
      <c r="Q224" s="1782"/>
      <c r="R224" s="1950"/>
    </row>
    <row r="225" spans="1:18" ht="15.75" x14ac:dyDescent="0.25">
      <c r="A225" s="1782"/>
      <c r="B225" s="1787"/>
      <c r="C225" s="1787"/>
      <c r="D225" s="1787"/>
      <c r="E225" s="1787"/>
      <c r="F225" s="1787"/>
      <c r="G225" s="1787"/>
      <c r="H225" s="1787"/>
      <c r="I225" s="1787"/>
      <c r="J225" s="1787"/>
      <c r="K225" s="1787"/>
      <c r="L225" s="1787"/>
      <c r="M225" s="1787"/>
      <c r="N225" s="1787"/>
      <c r="O225" s="1949"/>
      <c r="P225" s="1782"/>
      <c r="Q225" s="1782"/>
      <c r="R225" s="1950"/>
    </row>
    <row r="226" spans="1:18" ht="15.75" x14ac:dyDescent="0.25">
      <c r="A226" s="1782"/>
      <c r="B226" s="1787"/>
      <c r="C226" s="1787"/>
      <c r="D226" s="1787"/>
      <c r="E226" s="1787"/>
      <c r="F226" s="1787"/>
      <c r="G226" s="1787"/>
      <c r="H226" s="1787"/>
      <c r="I226" s="1787"/>
      <c r="J226" s="1787"/>
      <c r="K226" s="1787"/>
      <c r="L226" s="1787"/>
      <c r="M226" s="1787"/>
      <c r="N226" s="1787"/>
      <c r="O226" s="1949"/>
      <c r="P226" s="1782"/>
      <c r="Q226" s="1782"/>
      <c r="R226" s="1950"/>
    </row>
    <row r="227" spans="1:18" ht="15.75" x14ac:dyDescent="0.25">
      <c r="A227" s="1782"/>
      <c r="B227" s="1787"/>
      <c r="C227" s="1787"/>
      <c r="D227" s="1787"/>
      <c r="E227" s="1787"/>
      <c r="F227" s="1787"/>
      <c r="G227" s="1787"/>
      <c r="H227" s="1787"/>
      <c r="I227" s="1787"/>
      <c r="J227" s="1787"/>
      <c r="K227" s="1787"/>
      <c r="L227" s="1787"/>
      <c r="M227" s="1787"/>
      <c r="N227" s="1787"/>
      <c r="O227" s="1949"/>
      <c r="P227" s="1782"/>
      <c r="Q227" s="1782"/>
      <c r="R227" s="1950"/>
    </row>
    <row r="228" spans="1:18" ht="15.75" x14ac:dyDescent="0.25">
      <c r="A228" s="1782"/>
      <c r="B228" s="1787"/>
      <c r="C228" s="1787"/>
      <c r="D228" s="1787"/>
      <c r="E228" s="1787"/>
      <c r="F228" s="1787"/>
      <c r="G228" s="1787"/>
      <c r="H228" s="1787"/>
      <c r="I228" s="1787"/>
      <c r="J228" s="1787"/>
      <c r="K228" s="1787"/>
      <c r="L228" s="1787"/>
      <c r="M228" s="1787"/>
      <c r="N228" s="1787"/>
      <c r="O228" s="1949"/>
      <c r="P228" s="1782"/>
      <c r="Q228" s="1782"/>
      <c r="R228" s="1950"/>
    </row>
    <row r="229" spans="1:18" ht="15.75" x14ac:dyDescent="0.25">
      <c r="A229" s="1782"/>
      <c r="B229" s="1787"/>
      <c r="C229" s="1787"/>
      <c r="D229" s="1787"/>
      <c r="E229" s="1787"/>
      <c r="F229" s="1787"/>
      <c r="G229" s="1787"/>
      <c r="H229" s="1787"/>
      <c r="I229" s="1787"/>
      <c r="J229" s="1787"/>
      <c r="K229" s="1787"/>
      <c r="L229" s="1787"/>
      <c r="M229" s="1787"/>
      <c r="N229" s="1787"/>
      <c r="O229" s="1949"/>
      <c r="P229" s="1782"/>
      <c r="Q229" s="1782"/>
      <c r="R229" s="1950"/>
    </row>
    <row r="230" spans="1:18" ht="15.75" x14ac:dyDescent="0.25">
      <c r="A230" s="1782"/>
      <c r="B230" s="1787"/>
      <c r="C230" s="1787"/>
      <c r="D230" s="1787"/>
      <c r="E230" s="1787"/>
      <c r="F230" s="1787"/>
      <c r="G230" s="1787"/>
      <c r="H230" s="1787"/>
      <c r="I230" s="1787"/>
      <c r="J230" s="1787"/>
      <c r="K230" s="1787"/>
      <c r="L230" s="1787"/>
      <c r="M230" s="1787"/>
      <c r="N230" s="1787"/>
      <c r="O230" s="1949"/>
      <c r="P230" s="1782"/>
      <c r="Q230" s="1782"/>
      <c r="R230" s="1950"/>
    </row>
    <row r="231" spans="1:18" x14ac:dyDescent="0.25">
      <c r="A231" s="1782"/>
      <c r="B231" s="1787"/>
      <c r="C231" s="1787"/>
      <c r="D231" s="1782"/>
      <c r="E231" s="1782"/>
      <c r="F231" s="1782"/>
      <c r="G231" s="1782"/>
      <c r="H231" s="1782"/>
      <c r="I231" s="1782"/>
      <c r="J231" s="1782"/>
      <c r="K231" s="1782"/>
      <c r="L231" s="1782"/>
      <c r="M231" s="1782"/>
      <c r="N231" s="1782"/>
      <c r="O231" s="1782"/>
      <c r="P231" s="1782"/>
      <c r="Q231" s="1782"/>
      <c r="R231" s="1950"/>
    </row>
    <row r="232" spans="1:18" x14ac:dyDescent="0.25">
      <c r="A232" s="1782"/>
      <c r="B232" s="1787"/>
      <c r="C232" s="1787"/>
      <c r="D232" s="1782"/>
      <c r="E232" s="1782"/>
      <c r="F232" s="1782"/>
      <c r="G232" s="1782"/>
      <c r="H232" s="1782"/>
      <c r="I232" s="1782"/>
      <c r="J232" s="1782"/>
      <c r="K232" s="1782"/>
      <c r="L232" s="1782"/>
      <c r="M232" s="1782"/>
      <c r="N232" s="1782"/>
      <c r="O232" s="1782"/>
      <c r="P232" s="1782"/>
      <c r="Q232" s="1782"/>
      <c r="R232" s="1950"/>
    </row>
    <row r="233" spans="1:18" x14ac:dyDescent="0.25">
      <c r="A233" s="1782"/>
      <c r="B233" s="1787"/>
      <c r="C233" s="1787"/>
      <c r="D233" s="1782"/>
      <c r="E233" s="1782"/>
      <c r="F233" s="1782"/>
      <c r="G233" s="1782"/>
      <c r="H233" s="1782"/>
      <c r="I233" s="1782"/>
      <c r="J233" s="1782"/>
      <c r="K233" s="1782"/>
      <c r="L233" s="1782"/>
      <c r="M233" s="1782"/>
      <c r="N233" s="1782"/>
      <c r="O233" s="1782"/>
      <c r="P233" s="1782"/>
      <c r="Q233" s="1782"/>
      <c r="R233" s="1950"/>
    </row>
    <row r="234" spans="1:18" x14ac:dyDescent="0.25">
      <c r="A234" s="1782"/>
      <c r="B234" s="1787"/>
      <c r="C234" s="1787"/>
      <c r="D234" s="1782"/>
      <c r="E234" s="1782"/>
      <c r="F234" s="1782"/>
      <c r="G234" s="1782"/>
      <c r="H234" s="1782"/>
      <c r="I234" s="1782"/>
      <c r="J234" s="1782"/>
      <c r="K234" s="1782"/>
      <c r="L234" s="1782"/>
      <c r="M234" s="1782"/>
      <c r="N234" s="1782"/>
      <c r="O234" s="1782"/>
      <c r="P234" s="1782"/>
      <c r="Q234" s="1782"/>
      <c r="R234" s="1950"/>
    </row>
    <row r="235" spans="1:18" x14ac:dyDescent="0.25">
      <c r="A235" s="1951"/>
      <c r="B235" s="1787"/>
      <c r="C235" s="1787"/>
      <c r="D235" s="1782"/>
      <c r="E235" s="1782"/>
      <c r="F235" s="1782"/>
      <c r="G235" s="1782"/>
      <c r="H235" s="1782"/>
      <c r="I235" s="1782"/>
      <c r="J235" s="1782"/>
      <c r="K235" s="1782"/>
      <c r="L235" s="1782"/>
      <c r="M235" s="1782"/>
      <c r="N235" s="1782"/>
      <c r="O235" s="1782"/>
      <c r="P235" s="1782"/>
      <c r="Q235" s="1782"/>
      <c r="R235" s="1950"/>
    </row>
    <row r="236" spans="1:18" x14ac:dyDescent="0.25">
      <c r="A236" s="1782"/>
      <c r="B236" s="1787"/>
      <c r="C236" s="1787"/>
      <c r="D236" s="1782"/>
      <c r="E236" s="1782"/>
      <c r="F236" s="1782"/>
      <c r="G236" s="1782"/>
      <c r="H236" s="1782"/>
      <c r="I236" s="1782"/>
      <c r="J236" s="1782"/>
      <c r="K236" s="1782"/>
      <c r="L236" s="1782"/>
      <c r="M236" s="1782"/>
      <c r="N236" s="1782"/>
      <c r="O236" s="1782"/>
      <c r="P236" s="1782"/>
      <c r="Q236" s="1782"/>
      <c r="R236" s="1950"/>
    </row>
    <row r="237" spans="1:18" x14ac:dyDescent="0.25">
      <c r="A237" s="1782"/>
      <c r="B237" s="1787"/>
      <c r="C237" s="1787"/>
      <c r="D237" s="1782"/>
      <c r="E237" s="1782"/>
      <c r="F237" s="1782"/>
      <c r="G237" s="1782"/>
      <c r="H237" s="1782"/>
      <c r="I237" s="1782"/>
      <c r="J237" s="1782"/>
      <c r="K237" s="1782"/>
      <c r="L237" s="1782"/>
      <c r="M237" s="1782"/>
      <c r="N237" s="1782"/>
      <c r="O237" s="1782"/>
      <c r="P237" s="1782"/>
      <c r="Q237" s="1782"/>
      <c r="R237" s="1950"/>
    </row>
    <row r="238" spans="1:18" x14ac:dyDescent="0.25">
      <c r="A238" s="1782"/>
      <c r="B238" s="1787"/>
      <c r="C238" s="1787"/>
      <c r="D238" s="1782"/>
      <c r="E238" s="1782"/>
      <c r="F238" s="1782"/>
      <c r="G238" s="1782"/>
      <c r="H238" s="1782"/>
      <c r="I238" s="1782"/>
      <c r="J238" s="1782"/>
      <c r="K238" s="1782"/>
      <c r="L238" s="1782"/>
      <c r="M238" s="1782"/>
      <c r="N238" s="1782"/>
      <c r="O238" s="1782"/>
      <c r="P238" s="1782"/>
      <c r="Q238" s="1782"/>
      <c r="R238" s="1950"/>
    </row>
    <row r="301" spans="1:56" x14ac:dyDescent="0.25">
      <c r="A301" s="1954">
        <v>0</v>
      </c>
      <c r="BD301" s="1954">
        <v>0</v>
      </c>
    </row>
  </sheetData>
  <mergeCells count="78">
    <mergeCell ref="A112:B112"/>
    <mergeCell ref="A113:A115"/>
    <mergeCell ref="A116:A118"/>
    <mergeCell ref="A104:A110"/>
    <mergeCell ref="B104:B106"/>
    <mergeCell ref="C104:D104"/>
    <mergeCell ref="C105:D105"/>
    <mergeCell ref="C106:D106"/>
    <mergeCell ref="B107:B110"/>
    <mergeCell ref="C107:D107"/>
    <mergeCell ref="C108:D108"/>
    <mergeCell ref="C109:D109"/>
    <mergeCell ref="C110:D110"/>
    <mergeCell ref="A97:D97"/>
    <mergeCell ref="B98:D98"/>
    <mergeCell ref="A100:D100"/>
    <mergeCell ref="A101:A103"/>
    <mergeCell ref="B101:D101"/>
    <mergeCell ref="B102:D102"/>
    <mergeCell ref="B103:D103"/>
    <mergeCell ref="A74:B74"/>
    <mergeCell ref="A75:B75"/>
    <mergeCell ref="A77:B77"/>
    <mergeCell ref="A78:A79"/>
    <mergeCell ref="A81:A82"/>
    <mergeCell ref="B81:B82"/>
    <mergeCell ref="A67:B67"/>
    <mergeCell ref="A68:B68"/>
    <mergeCell ref="A70:B70"/>
    <mergeCell ref="A71:A72"/>
    <mergeCell ref="A73:B73"/>
    <mergeCell ref="P24:R24"/>
    <mergeCell ref="A6:O6"/>
    <mergeCell ref="A8:A9"/>
    <mergeCell ref="B8:B9"/>
    <mergeCell ref="C8:H8"/>
    <mergeCell ref="I8:J8"/>
    <mergeCell ref="K8:K9"/>
    <mergeCell ref="A23:A24"/>
    <mergeCell ref="B23:B24"/>
    <mergeCell ref="C23:H23"/>
    <mergeCell ref="I23:J23"/>
    <mergeCell ref="K23:K24"/>
    <mergeCell ref="D44:I44"/>
    <mergeCell ref="J44:K44"/>
    <mergeCell ref="L44:L45"/>
    <mergeCell ref="L8:N8"/>
    <mergeCell ref="O8:O9"/>
    <mergeCell ref="L23:N23"/>
    <mergeCell ref="A40:B40"/>
    <mergeCell ref="A41:B41"/>
    <mergeCell ref="A42:B42"/>
    <mergeCell ref="A44:B45"/>
    <mergeCell ref="C44:C45"/>
    <mergeCell ref="C37:C38"/>
    <mergeCell ref="D37:I37"/>
    <mergeCell ref="J37:K37"/>
    <mergeCell ref="L37:L38"/>
    <mergeCell ref="A39:B39"/>
    <mergeCell ref="A37:B38"/>
    <mergeCell ref="A61:B61"/>
    <mergeCell ref="A62:A64"/>
    <mergeCell ref="A65:B65"/>
    <mergeCell ref="A66:B66"/>
    <mergeCell ref="A46:B46"/>
    <mergeCell ref="A47:B47"/>
    <mergeCell ref="A48:B48"/>
    <mergeCell ref="A49:B49"/>
    <mergeCell ref="A50:B50"/>
    <mergeCell ref="A52:B53"/>
    <mergeCell ref="L52:L53"/>
    <mergeCell ref="A54:B54"/>
    <mergeCell ref="A55:B55"/>
    <mergeCell ref="A57:B57"/>
    <mergeCell ref="A60:B60"/>
    <mergeCell ref="C52:C53"/>
    <mergeCell ref="D52:I52"/>
    <mergeCell ref="J52:K5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01"/>
  <sheetViews>
    <sheetView workbookViewId="0">
      <selection sqref="A1:XFD1048576"/>
    </sheetView>
  </sheetViews>
  <sheetFormatPr baseColWidth="10" defaultRowHeight="15" x14ac:dyDescent="0.25"/>
  <cols>
    <col min="1" max="16384" width="11.42578125" style="1735"/>
  </cols>
  <sheetData>
    <row r="1" spans="1:75" ht="15.75" x14ac:dyDescent="0.25">
      <c r="A1" s="1941" t="s">
        <v>0</v>
      </c>
      <c r="B1" s="1741"/>
      <c r="C1" s="1741"/>
      <c r="D1" s="1741"/>
      <c r="E1" s="1741"/>
      <c r="F1" s="1741"/>
      <c r="G1" s="1741"/>
      <c r="H1" s="1741"/>
      <c r="I1" s="1741"/>
      <c r="J1" s="1741"/>
      <c r="K1" s="1741"/>
      <c r="L1" s="1742"/>
      <c r="M1" s="1742"/>
      <c r="N1" s="1742"/>
      <c r="O1" s="1746"/>
      <c r="P1" s="1742"/>
      <c r="Q1" s="1742"/>
      <c r="R1" s="1742"/>
      <c r="S1" s="1742"/>
      <c r="T1" s="1742"/>
      <c r="U1" s="1742"/>
      <c r="V1" s="1742"/>
      <c r="W1" s="1742"/>
      <c r="X1" s="1742"/>
      <c r="Y1" s="1742"/>
      <c r="Z1" s="1742"/>
      <c r="AA1" s="1742"/>
      <c r="AB1" s="1742"/>
      <c r="AC1" s="1742"/>
      <c r="AD1" s="1742"/>
      <c r="AE1" s="1742"/>
      <c r="AF1" s="1742"/>
      <c r="AG1" s="1742"/>
      <c r="AH1" s="1742"/>
      <c r="AI1" s="1742"/>
      <c r="AJ1" s="1742"/>
      <c r="AK1" s="1742"/>
      <c r="AL1" s="1742"/>
      <c r="AM1" s="1742"/>
      <c r="AN1" s="1742"/>
      <c r="AO1" s="1742"/>
      <c r="AP1" s="1742"/>
      <c r="AQ1" s="1742"/>
      <c r="AR1" s="1742"/>
      <c r="AS1" s="1742"/>
      <c r="AT1" s="1742"/>
      <c r="AU1" s="1742"/>
      <c r="AV1" s="1742"/>
      <c r="AW1" s="1742"/>
      <c r="AX1" s="1742"/>
      <c r="AY1" s="1742"/>
      <c r="AZ1" s="1742"/>
      <c r="BA1" s="1742"/>
      <c r="BB1" s="1742"/>
      <c r="BC1" s="1742"/>
      <c r="BD1" s="1742"/>
      <c r="BE1" s="1742"/>
      <c r="BF1" s="1742"/>
      <c r="BG1" s="1742"/>
      <c r="BH1" s="1742"/>
      <c r="BI1" s="1742"/>
      <c r="BJ1" s="1742"/>
      <c r="BK1" s="1742"/>
      <c r="BL1" s="1742"/>
      <c r="BM1" s="1742"/>
      <c r="BN1" s="1742"/>
      <c r="BO1" s="1742"/>
      <c r="BP1" s="1742"/>
      <c r="BQ1" s="1742"/>
      <c r="BR1" s="1742"/>
      <c r="BS1" s="1742"/>
      <c r="BT1" s="1742"/>
      <c r="BU1" s="1742"/>
      <c r="BV1" s="1742"/>
      <c r="BW1" s="1742"/>
    </row>
    <row r="2" spans="1:75" ht="15.75" x14ac:dyDescent="0.25">
      <c r="A2" s="1941" t="s">
        <v>126</v>
      </c>
      <c r="B2" s="1741"/>
      <c r="C2" s="1741"/>
      <c r="D2" s="1741"/>
      <c r="E2" s="1741"/>
      <c r="F2" s="1741"/>
      <c r="G2" s="1741"/>
      <c r="H2" s="1741"/>
      <c r="I2" s="1741"/>
      <c r="J2" s="1741"/>
      <c r="K2" s="1741"/>
      <c r="L2" s="1742"/>
      <c r="M2" s="1742"/>
      <c r="N2" s="1742"/>
      <c r="O2" s="1746"/>
      <c r="P2" s="1742"/>
      <c r="Q2" s="1742"/>
      <c r="R2" s="1742"/>
      <c r="S2" s="1742"/>
      <c r="T2" s="1742"/>
      <c r="U2" s="1742"/>
      <c r="V2" s="1742"/>
      <c r="W2" s="1742"/>
      <c r="X2" s="1742"/>
      <c r="Y2" s="1742"/>
      <c r="Z2" s="1742"/>
      <c r="AA2" s="1742"/>
      <c r="AB2" s="1742"/>
      <c r="AC2" s="1742"/>
      <c r="AD2" s="1742"/>
      <c r="AE2" s="1742"/>
      <c r="AF2" s="1742"/>
      <c r="AG2" s="1742"/>
      <c r="AH2" s="1742"/>
      <c r="AI2" s="1742"/>
      <c r="AJ2" s="1742"/>
      <c r="AK2" s="1742"/>
      <c r="AL2" s="1742"/>
      <c r="AM2" s="1742"/>
      <c r="AN2" s="1742"/>
      <c r="AO2" s="1742"/>
      <c r="AP2" s="1742"/>
      <c r="AQ2" s="1742"/>
      <c r="AR2" s="1742"/>
      <c r="AS2" s="1742"/>
      <c r="AT2" s="1742"/>
      <c r="AU2" s="1742"/>
      <c r="AV2" s="1742"/>
      <c r="AW2" s="1742"/>
      <c r="AX2" s="1742"/>
      <c r="AY2" s="1742"/>
      <c r="AZ2" s="1742"/>
      <c r="BA2" s="1742"/>
      <c r="BB2" s="1742"/>
      <c r="BC2" s="1742"/>
      <c r="BD2" s="1742"/>
      <c r="BE2" s="1742"/>
      <c r="BF2" s="1742"/>
      <c r="BG2" s="1742"/>
      <c r="BH2" s="1742"/>
      <c r="BI2" s="1742"/>
      <c r="BJ2" s="1742"/>
      <c r="BK2" s="1742"/>
      <c r="BL2" s="1742"/>
      <c r="BM2" s="1742"/>
      <c r="BN2" s="1742"/>
      <c r="BO2" s="1742"/>
      <c r="BP2" s="1742"/>
      <c r="BQ2" s="1742"/>
      <c r="BR2" s="1742"/>
      <c r="BS2" s="1742"/>
      <c r="BT2" s="1742"/>
      <c r="BU2" s="1742"/>
      <c r="BV2" s="1742"/>
      <c r="BW2" s="1742"/>
    </row>
    <row r="3" spans="1:75" ht="15.75" x14ac:dyDescent="0.25">
      <c r="A3" s="1941" t="s">
        <v>127</v>
      </c>
      <c r="B3" s="1741"/>
      <c r="C3" s="1741"/>
      <c r="D3" s="1743"/>
      <c r="E3" s="1741"/>
      <c r="F3" s="1741"/>
      <c r="G3" s="1741"/>
      <c r="H3" s="1741"/>
      <c r="I3" s="1741"/>
      <c r="J3" s="1741"/>
      <c r="K3" s="1741"/>
      <c r="L3" s="1742"/>
      <c r="M3" s="1742"/>
      <c r="N3" s="1742"/>
      <c r="O3" s="1746"/>
      <c r="P3" s="1742"/>
      <c r="Q3" s="1742"/>
      <c r="R3" s="1742"/>
      <c r="S3" s="1742"/>
      <c r="T3" s="1742"/>
      <c r="U3" s="1742"/>
      <c r="V3" s="1742"/>
      <c r="W3" s="1742"/>
      <c r="X3" s="1742"/>
      <c r="Y3" s="1742"/>
      <c r="Z3" s="1742"/>
      <c r="AA3" s="1742"/>
      <c r="AB3" s="1742"/>
      <c r="AC3" s="1742"/>
      <c r="AD3" s="1742"/>
      <c r="AE3" s="1742"/>
      <c r="AF3" s="1742"/>
      <c r="AG3" s="1742"/>
      <c r="AH3" s="1742"/>
      <c r="AI3" s="1742"/>
      <c r="AJ3" s="1742"/>
      <c r="AK3" s="1742"/>
      <c r="AL3" s="1742"/>
      <c r="AM3" s="1742"/>
      <c r="AN3" s="1742"/>
      <c r="AO3" s="1742"/>
      <c r="AP3" s="1742"/>
      <c r="AQ3" s="1742"/>
      <c r="AR3" s="1742"/>
      <c r="AS3" s="1742"/>
      <c r="AT3" s="1742"/>
      <c r="AU3" s="1742"/>
      <c r="AV3" s="1742"/>
      <c r="AW3" s="1742"/>
      <c r="AX3" s="1742"/>
      <c r="AY3" s="1742"/>
      <c r="AZ3" s="1742"/>
      <c r="BA3" s="1742"/>
      <c r="BB3" s="1742"/>
      <c r="BC3" s="1742"/>
      <c r="BD3" s="1742"/>
      <c r="BE3" s="1742"/>
      <c r="BF3" s="1742"/>
      <c r="BG3" s="1742"/>
      <c r="BH3" s="1742"/>
      <c r="BI3" s="1742"/>
      <c r="BJ3" s="1742"/>
      <c r="BK3" s="1742"/>
      <c r="BL3" s="1742"/>
      <c r="BM3" s="1742"/>
      <c r="BN3" s="1742"/>
      <c r="BO3" s="1742"/>
      <c r="BP3" s="1742"/>
      <c r="BQ3" s="1742"/>
      <c r="BR3" s="1742"/>
      <c r="BS3" s="1742"/>
      <c r="BT3" s="1742"/>
      <c r="BU3" s="1742"/>
      <c r="BV3" s="1742"/>
      <c r="BW3" s="1742"/>
    </row>
    <row r="4" spans="1:75" ht="15.75" x14ac:dyDescent="0.25">
      <c r="A4" s="1941" t="s">
        <v>128</v>
      </c>
      <c r="B4" s="1741"/>
      <c r="C4" s="1741"/>
      <c r="D4" s="1741"/>
      <c r="E4" s="1741"/>
      <c r="F4" s="1741"/>
      <c r="G4" s="1741"/>
      <c r="H4" s="1741"/>
      <c r="I4" s="1741"/>
      <c r="J4" s="1741"/>
      <c r="K4" s="1741"/>
      <c r="L4" s="1742"/>
      <c r="M4" s="1742"/>
      <c r="N4" s="1742"/>
      <c r="O4" s="1746"/>
      <c r="P4" s="1742"/>
      <c r="Q4" s="1742"/>
      <c r="R4" s="1742"/>
      <c r="S4" s="1742"/>
      <c r="T4" s="1742"/>
      <c r="U4" s="1742"/>
      <c r="V4" s="1742"/>
      <c r="W4" s="1742"/>
      <c r="X4" s="1742"/>
      <c r="Y4" s="1742"/>
      <c r="Z4" s="1742"/>
      <c r="AA4" s="1742"/>
      <c r="AB4" s="1742"/>
      <c r="AC4" s="1742"/>
      <c r="AD4" s="1742"/>
      <c r="AE4" s="1742"/>
      <c r="AF4" s="1742"/>
      <c r="AG4" s="1742"/>
      <c r="AH4" s="1742"/>
      <c r="AI4" s="1742"/>
      <c r="AJ4" s="1742"/>
      <c r="AK4" s="1742"/>
      <c r="AL4" s="1742"/>
      <c r="AM4" s="1742"/>
      <c r="AN4" s="1742"/>
      <c r="AO4" s="1742"/>
      <c r="AP4" s="1742"/>
      <c r="AQ4" s="1742"/>
      <c r="AR4" s="1742"/>
      <c r="AS4" s="1742"/>
      <c r="AT4" s="1742"/>
      <c r="AU4" s="1742"/>
      <c r="AV4" s="1742"/>
      <c r="AW4" s="1742"/>
      <c r="AX4" s="1742"/>
      <c r="AY4" s="1742"/>
      <c r="AZ4" s="1742"/>
      <c r="BA4" s="1742"/>
      <c r="BB4" s="1742"/>
      <c r="BC4" s="1742"/>
      <c r="BD4" s="1742"/>
      <c r="BE4" s="1742"/>
      <c r="BF4" s="1742"/>
      <c r="BG4" s="1742"/>
      <c r="BH4" s="1742"/>
      <c r="BI4" s="1742"/>
      <c r="BJ4" s="1742"/>
      <c r="BK4" s="1742"/>
      <c r="BL4" s="1742"/>
      <c r="BM4" s="1742"/>
      <c r="BN4" s="1742"/>
      <c r="BO4" s="1742"/>
      <c r="BP4" s="1742"/>
      <c r="BQ4" s="1742"/>
      <c r="BR4" s="1742"/>
      <c r="BS4" s="1742"/>
      <c r="BT4" s="1742"/>
      <c r="BU4" s="1742"/>
      <c r="BV4" s="1742"/>
      <c r="BW4" s="1742"/>
    </row>
    <row r="5" spans="1:75" ht="15.75" x14ac:dyDescent="0.25">
      <c r="A5" s="1740" t="s">
        <v>129</v>
      </c>
      <c r="B5" s="1741"/>
      <c r="C5" s="1741"/>
      <c r="D5" s="1741"/>
      <c r="E5" s="1741"/>
      <c r="F5" s="1741"/>
      <c r="G5" s="1741"/>
      <c r="H5" s="1741"/>
      <c r="I5" s="1741"/>
      <c r="J5" s="1741"/>
      <c r="K5" s="1741"/>
      <c r="L5" s="1742"/>
      <c r="M5" s="1742"/>
      <c r="N5" s="1742"/>
      <c r="O5" s="1746"/>
      <c r="P5" s="1742"/>
      <c r="Q5" s="1742"/>
      <c r="R5" s="1742"/>
      <c r="S5" s="1742"/>
      <c r="T5" s="1742"/>
      <c r="U5" s="1742"/>
      <c r="V5" s="1742"/>
      <c r="W5" s="1742"/>
      <c r="X5" s="1742"/>
      <c r="Y5" s="1742"/>
      <c r="Z5" s="1742"/>
      <c r="AA5" s="1742"/>
      <c r="AB5" s="1742"/>
      <c r="AC5" s="1742"/>
      <c r="AD5" s="1742"/>
      <c r="AE5" s="1742"/>
      <c r="AF5" s="1742"/>
      <c r="AG5" s="1742"/>
      <c r="AH5" s="1742"/>
      <c r="AI5" s="1742"/>
      <c r="AJ5" s="1742"/>
      <c r="AK5" s="1742"/>
      <c r="AL5" s="1742"/>
      <c r="AM5" s="1742"/>
      <c r="AN5" s="1742"/>
      <c r="AO5" s="1742"/>
      <c r="AP5" s="1742"/>
      <c r="AQ5" s="1742"/>
      <c r="AR5" s="1742"/>
      <c r="AS5" s="1742"/>
      <c r="AT5" s="1742"/>
      <c r="AU5" s="1742"/>
      <c r="AV5" s="1742"/>
      <c r="AW5" s="1742"/>
      <c r="AX5" s="1742"/>
      <c r="AY5" s="1742"/>
      <c r="AZ5" s="1742"/>
      <c r="BA5" s="1742"/>
      <c r="BB5" s="1742"/>
      <c r="BC5" s="1742"/>
      <c r="BD5" s="1742"/>
      <c r="BE5" s="1742"/>
      <c r="BF5" s="1742"/>
      <c r="BG5" s="1742"/>
      <c r="BH5" s="1742"/>
      <c r="BI5" s="1742"/>
      <c r="BJ5" s="1742"/>
      <c r="BK5" s="1742"/>
      <c r="BL5" s="1742"/>
      <c r="BM5" s="1742"/>
      <c r="BN5" s="1742"/>
      <c r="BO5" s="1742"/>
      <c r="BP5" s="1742"/>
      <c r="BQ5" s="1742"/>
      <c r="BR5" s="1742"/>
      <c r="BS5" s="1742"/>
      <c r="BT5" s="1742"/>
      <c r="BU5" s="1742"/>
      <c r="BV5" s="1742"/>
      <c r="BW5" s="1742"/>
    </row>
    <row r="6" spans="1:75" ht="15.75" customHeight="1" x14ac:dyDescent="0.25">
      <c r="A6" s="2055" t="s">
        <v>1</v>
      </c>
      <c r="B6" s="2055"/>
      <c r="C6" s="2055"/>
      <c r="D6" s="2055"/>
      <c r="E6" s="2055"/>
      <c r="F6" s="2055"/>
      <c r="G6" s="2055"/>
      <c r="H6" s="2055"/>
      <c r="I6" s="2055"/>
      <c r="J6" s="2055"/>
      <c r="K6" s="2055"/>
      <c r="L6" s="2055"/>
      <c r="M6" s="2055"/>
      <c r="N6" s="2055"/>
      <c r="O6" s="2055"/>
      <c r="P6" s="1778"/>
      <c r="Q6" s="1778"/>
      <c r="R6" s="1778"/>
      <c r="S6" s="1778"/>
      <c r="T6" s="1738"/>
      <c r="U6" s="1738"/>
      <c r="V6" s="1738"/>
      <c r="W6" s="1738"/>
      <c r="X6" s="1738"/>
      <c r="Y6" s="1738"/>
      <c r="Z6" s="1736"/>
      <c r="AA6" s="1736"/>
      <c r="AB6" s="1736"/>
      <c r="AC6" s="1736"/>
      <c r="AD6" s="1736"/>
      <c r="AE6" s="1736"/>
      <c r="AF6" s="1736"/>
      <c r="AG6" s="1736"/>
      <c r="AH6" s="1736"/>
      <c r="AI6" s="1736"/>
      <c r="AJ6" s="1736"/>
      <c r="AK6" s="1736"/>
      <c r="AL6" s="1736"/>
      <c r="AM6" s="1736"/>
      <c r="AN6" s="1736"/>
      <c r="AO6" s="1736"/>
      <c r="AP6" s="1736"/>
      <c r="AQ6" s="1736"/>
      <c r="AR6" s="1736"/>
      <c r="AS6" s="1736"/>
      <c r="AT6" s="1736"/>
      <c r="AU6" s="1736"/>
      <c r="AV6" s="1736"/>
      <c r="AW6" s="1736"/>
      <c r="AX6" s="1736"/>
      <c r="AY6" s="1736"/>
      <c r="AZ6" s="1736"/>
      <c r="BA6" s="1736"/>
      <c r="BB6" s="1736"/>
      <c r="BC6" s="1736"/>
      <c r="BD6" s="1736"/>
      <c r="BE6" s="1736"/>
      <c r="BF6" s="1736"/>
      <c r="BG6" s="1736"/>
      <c r="BH6" s="1736"/>
      <c r="BI6" s="1736"/>
      <c r="BJ6" s="1736"/>
      <c r="BK6" s="1736"/>
      <c r="BL6" s="1736"/>
      <c r="BM6" s="1736"/>
      <c r="BN6" s="1736"/>
      <c r="BO6" s="1736"/>
      <c r="BP6" s="1736"/>
      <c r="BQ6" s="1736"/>
      <c r="BR6" s="1736"/>
      <c r="BS6" s="1736"/>
      <c r="BT6" s="1736"/>
      <c r="BU6" s="1736"/>
      <c r="BV6" s="1736"/>
      <c r="BW6" s="1736"/>
    </row>
    <row r="7" spans="1:75" x14ac:dyDescent="0.25">
      <c r="A7" s="1801" t="s">
        <v>2</v>
      </c>
      <c r="B7" s="1801"/>
      <c r="C7" s="1801"/>
      <c r="D7" s="1801"/>
      <c r="E7" s="1801"/>
      <c r="F7" s="1801"/>
      <c r="G7" s="1801"/>
      <c r="H7" s="1801"/>
      <c r="I7" s="1801"/>
      <c r="J7" s="1801"/>
      <c r="K7" s="1801"/>
      <c r="L7" s="1801"/>
      <c r="M7" s="1801"/>
      <c r="N7" s="1802"/>
      <c r="O7" s="1802"/>
      <c r="P7" s="1786"/>
      <c r="Q7" s="1786"/>
      <c r="R7" s="1786"/>
      <c r="S7" s="1786"/>
      <c r="T7" s="1738"/>
      <c r="U7" s="1738"/>
      <c r="V7" s="1738"/>
      <c r="W7" s="1738"/>
      <c r="X7" s="1738"/>
      <c r="Y7" s="1738"/>
      <c r="Z7" s="1736"/>
      <c r="AA7" s="1736"/>
      <c r="AB7" s="1736"/>
      <c r="AC7" s="1736"/>
      <c r="AD7" s="1736"/>
      <c r="AE7" s="1736"/>
      <c r="AF7" s="1736"/>
      <c r="AG7" s="1736"/>
      <c r="AH7" s="1736"/>
      <c r="AI7" s="1736"/>
      <c r="AJ7" s="1736"/>
      <c r="AK7" s="1736"/>
      <c r="AL7" s="1736"/>
      <c r="AM7" s="1736"/>
      <c r="AN7" s="1736"/>
      <c r="AO7" s="1736"/>
      <c r="AP7" s="1736"/>
      <c r="AQ7" s="1736"/>
      <c r="AR7" s="1736"/>
      <c r="AS7" s="1736"/>
      <c r="AT7" s="1736"/>
      <c r="AU7" s="1736"/>
      <c r="AV7" s="1736"/>
      <c r="AW7" s="1736"/>
      <c r="AX7" s="1736"/>
      <c r="AY7" s="1736"/>
      <c r="AZ7" s="1736"/>
      <c r="BA7" s="1736"/>
      <c r="BB7" s="1736"/>
      <c r="BC7" s="1736"/>
      <c r="BD7" s="1736"/>
      <c r="BE7" s="1736"/>
      <c r="BF7" s="1736"/>
      <c r="BG7" s="1736"/>
      <c r="BH7" s="1736"/>
      <c r="BI7" s="1736"/>
      <c r="BJ7" s="1736"/>
      <c r="BK7" s="1736"/>
      <c r="BL7" s="1736"/>
      <c r="BM7" s="1736"/>
      <c r="BN7" s="1736"/>
      <c r="BO7" s="1736"/>
      <c r="BP7" s="1736"/>
      <c r="BQ7" s="1736"/>
      <c r="BR7" s="1736"/>
      <c r="BS7" s="1736"/>
      <c r="BT7" s="1736"/>
      <c r="BU7" s="1736"/>
      <c r="BV7" s="1736"/>
      <c r="BW7" s="1736"/>
    </row>
    <row r="8" spans="1:75" ht="15" customHeight="1" x14ac:dyDescent="0.25">
      <c r="A8" s="2056" t="s">
        <v>3</v>
      </c>
      <c r="B8" s="2015" t="s">
        <v>4</v>
      </c>
      <c r="C8" s="2037" t="s">
        <v>5</v>
      </c>
      <c r="D8" s="2045"/>
      <c r="E8" s="2045"/>
      <c r="F8" s="2045"/>
      <c r="G8" s="2045"/>
      <c r="H8" s="2038"/>
      <c r="I8" s="2037" t="s">
        <v>6</v>
      </c>
      <c r="J8" s="2038"/>
      <c r="K8" s="2015" t="s">
        <v>7</v>
      </c>
      <c r="L8" s="2037" t="s">
        <v>8</v>
      </c>
      <c r="M8" s="2045"/>
      <c r="N8" s="2038"/>
      <c r="O8" s="2015" t="s">
        <v>9</v>
      </c>
      <c r="P8" s="1768"/>
      <c r="Q8" s="1768"/>
      <c r="R8" s="1768"/>
      <c r="S8" s="1768"/>
      <c r="T8" s="1738"/>
      <c r="U8" s="1738"/>
      <c r="V8" s="1738"/>
      <c r="W8" s="1738"/>
      <c r="X8" s="1738"/>
      <c r="Y8" s="1738"/>
      <c r="Z8" s="1736"/>
      <c r="AA8" s="1736"/>
      <c r="AB8" s="1736"/>
      <c r="AC8" s="1736"/>
      <c r="AD8" s="1736"/>
      <c r="AE8" s="1736"/>
      <c r="AF8" s="1736"/>
      <c r="AG8" s="1736"/>
      <c r="AH8" s="1736"/>
      <c r="AI8" s="1736"/>
      <c r="AJ8" s="1736"/>
      <c r="AK8" s="1736"/>
      <c r="AL8" s="1736"/>
      <c r="AM8" s="1739"/>
      <c r="AN8" s="1739"/>
      <c r="AO8" s="1739"/>
      <c r="AP8" s="1739"/>
      <c r="AQ8" s="1739"/>
      <c r="AR8" s="1739"/>
      <c r="AS8" s="1739"/>
      <c r="AT8" s="1739"/>
      <c r="AU8" s="1739"/>
      <c r="AV8" s="1739"/>
      <c r="AW8" s="1739"/>
      <c r="AX8" s="1739"/>
      <c r="AY8" s="1739"/>
      <c r="AZ8" s="1739"/>
      <c r="BA8" s="1739"/>
      <c r="BB8" s="1739"/>
      <c r="BC8" s="1739"/>
      <c r="BD8" s="1739"/>
      <c r="BE8" s="1739"/>
      <c r="BF8" s="1739"/>
      <c r="BG8" s="1739"/>
      <c r="BH8" s="1739"/>
      <c r="BI8" s="1739"/>
      <c r="BJ8" s="1739"/>
      <c r="BK8" s="1739"/>
      <c r="BL8" s="1739"/>
      <c r="BM8" s="1739"/>
      <c r="BN8" s="1739"/>
      <c r="BO8" s="1739"/>
      <c r="BP8" s="1739"/>
      <c r="BQ8" s="1739"/>
      <c r="BR8" s="1739"/>
      <c r="BS8" s="1739"/>
      <c r="BT8" s="1739"/>
      <c r="BU8" s="1739"/>
      <c r="BV8" s="1739"/>
      <c r="BW8" s="1739"/>
    </row>
    <row r="9" spans="1:75" ht="42" x14ac:dyDescent="0.25">
      <c r="A9" s="2057"/>
      <c r="B9" s="2017"/>
      <c r="C9" s="1803" t="s">
        <v>10</v>
      </c>
      <c r="D9" s="1752" t="s">
        <v>11</v>
      </c>
      <c r="E9" s="1752" t="s">
        <v>12</v>
      </c>
      <c r="F9" s="1752" t="s">
        <v>13</v>
      </c>
      <c r="G9" s="1752" t="s">
        <v>14</v>
      </c>
      <c r="H9" s="1756" t="s">
        <v>15</v>
      </c>
      <c r="I9" s="1804" t="s">
        <v>16</v>
      </c>
      <c r="J9" s="1756" t="s">
        <v>17</v>
      </c>
      <c r="K9" s="2017"/>
      <c r="L9" s="1755" t="s">
        <v>18</v>
      </c>
      <c r="M9" s="1805" t="s">
        <v>19</v>
      </c>
      <c r="N9" s="1756" t="s">
        <v>20</v>
      </c>
      <c r="O9" s="2017"/>
      <c r="P9" s="1768"/>
      <c r="Q9" s="1768"/>
      <c r="R9" s="1768"/>
      <c r="S9" s="1768"/>
      <c r="T9" s="1738"/>
      <c r="U9" s="1738"/>
      <c r="V9" s="1738"/>
      <c r="W9" s="1738"/>
      <c r="X9" s="1738"/>
      <c r="Y9" s="1738"/>
      <c r="Z9" s="1736"/>
      <c r="AA9" s="1736"/>
      <c r="AB9" s="1736"/>
      <c r="AC9" s="1736"/>
      <c r="AD9" s="1736"/>
      <c r="AE9" s="1736"/>
      <c r="AF9" s="1736"/>
      <c r="AG9" s="1736"/>
      <c r="AH9" s="1736"/>
      <c r="AI9" s="1736"/>
      <c r="AJ9" s="1736"/>
      <c r="AK9" s="1736"/>
      <c r="AL9" s="1736"/>
      <c r="AM9" s="1739"/>
      <c r="AN9" s="1739"/>
      <c r="AO9" s="1739"/>
      <c r="AP9" s="1739"/>
      <c r="AQ9" s="1739"/>
      <c r="AR9" s="1739"/>
      <c r="AS9" s="1739"/>
      <c r="AT9" s="1739"/>
      <c r="AU9" s="1739"/>
      <c r="AV9" s="1739"/>
      <c r="AW9" s="1739"/>
      <c r="AX9" s="1739"/>
      <c r="AY9" s="1739"/>
      <c r="AZ9" s="1739"/>
      <c r="BA9" s="1739"/>
      <c r="BB9" s="1739"/>
      <c r="BC9" s="1739"/>
      <c r="BD9" s="1739"/>
      <c r="BE9" s="1739"/>
      <c r="BF9" s="1739"/>
      <c r="BG9" s="1739"/>
      <c r="BH9" s="1739"/>
      <c r="BI9" s="1739"/>
      <c r="BJ9" s="1739"/>
      <c r="BK9" s="1739"/>
      <c r="BL9" s="1739"/>
      <c r="BM9" s="1739"/>
      <c r="BN9" s="1739"/>
      <c r="BO9" s="1739"/>
      <c r="BP9" s="1739"/>
      <c r="BQ9" s="1739"/>
      <c r="BR9" s="1739"/>
      <c r="BS9" s="1739"/>
      <c r="BT9" s="1739"/>
      <c r="BU9" s="1739"/>
      <c r="BV9" s="1739"/>
      <c r="BW9" s="1739"/>
    </row>
    <row r="10" spans="1:75" x14ac:dyDescent="0.25">
      <c r="A10" s="1806" t="s">
        <v>21</v>
      </c>
      <c r="B10" s="1878">
        <v>0</v>
      </c>
      <c r="C10" s="1903"/>
      <c r="D10" s="1884"/>
      <c r="E10" s="1884"/>
      <c r="F10" s="1884"/>
      <c r="G10" s="1884"/>
      <c r="H10" s="1893"/>
      <c r="I10" s="1883"/>
      <c r="J10" s="1899"/>
      <c r="K10" s="1916"/>
      <c r="L10" s="1883"/>
      <c r="M10" s="1884"/>
      <c r="N10" s="1899"/>
      <c r="O10" s="1899"/>
      <c r="P10" s="1942" t="s">
        <v>46</v>
      </c>
      <c r="Q10" s="1738"/>
      <c r="R10" s="1738"/>
      <c r="S10" s="1738"/>
      <c r="T10" s="1738"/>
      <c r="U10" s="1738"/>
      <c r="V10" s="1738"/>
      <c r="W10" s="1738"/>
      <c r="X10" s="1739"/>
      <c r="Y10" s="1739"/>
      <c r="Z10" s="1739"/>
      <c r="AA10" s="1739"/>
      <c r="AB10" s="1739"/>
      <c r="AC10" s="1739"/>
      <c r="AD10" s="1736"/>
      <c r="AE10" s="1736"/>
      <c r="AF10" s="1739"/>
      <c r="AG10" s="1739"/>
      <c r="AH10" s="1739"/>
      <c r="AI10" s="1739"/>
      <c r="AJ10" s="1739"/>
      <c r="AK10" s="1739"/>
      <c r="AL10" s="1736"/>
      <c r="AM10" s="1739"/>
      <c r="AN10" s="1739"/>
      <c r="AO10" s="1739"/>
      <c r="AP10" s="1739"/>
      <c r="AQ10" s="1739"/>
      <c r="AR10" s="1739"/>
      <c r="AS10" s="1739"/>
      <c r="AT10" s="1739"/>
      <c r="AU10" s="1739"/>
      <c r="AV10" s="1739"/>
      <c r="AW10" s="1739"/>
      <c r="AX10" s="1739"/>
      <c r="AY10" s="1739"/>
      <c r="AZ10" s="1739"/>
      <c r="BA10" s="1739"/>
      <c r="BB10" s="1739"/>
      <c r="BC10" s="1739"/>
      <c r="BD10" s="1739"/>
      <c r="BE10" s="1739"/>
      <c r="BF10" s="1739"/>
      <c r="BG10" s="1739"/>
      <c r="BH10" s="1739"/>
      <c r="BI10" s="1739"/>
      <c r="BJ10" s="1739"/>
      <c r="BK10" s="1739"/>
      <c r="BL10" s="1739"/>
      <c r="BM10" s="1739"/>
      <c r="BN10" s="1739"/>
      <c r="BO10" s="1739"/>
      <c r="BP10" s="1845" t="s">
        <v>22</v>
      </c>
      <c r="BQ10" s="1783" t="s">
        <v>22</v>
      </c>
      <c r="BR10" s="1783" t="s">
        <v>22</v>
      </c>
      <c r="BS10" s="1944" t="s">
        <v>22</v>
      </c>
      <c r="BT10" s="1947">
        <v>0</v>
      </c>
      <c r="BU10" s="1947">
        <v>0</v>
      </c>
      <c r="BV10" s="1947" t="s">
        <v>22</v>
      </c>
      <c r="BW10" s="1947" t="s">
        <v>22</v>
      </c>
    </row>
    <row r="11" spans="1:75" ht="15" customHeight="1" x14ac:dyDescent="0.25">
      <c r="A11" s="1773" t="s">
        <v>23</v>
      </c>
      <c r="B11" s="1887">
        <v>0</v>
      </c>
      <c r="C11" s="1936"/>
      <c r="D11" s="1922"/>
      <c r="E11" s="1922"/>
      <c r="F11" s="1922"/>
      <c r="G11" s="1922"/>
      <c r="H11" s="1907"/>
      <c r="I11" s="1881"/>
      <c r="J11" s="1908"/>
      <c r="K11" s="1930"/>
      <c r="L11" s="1921"/>
      <c r="M11" s="1922"/>
      <c r="N11" s="1908"/>
      <c r="O11" s="1908"/>
      <c r="P11" s="1942" t="s">
        <v>46</v>
      </c>
      <c r="Q11" s="1738"/>
      <c r="R11" s="1738"/>
      <c r="S11" s="1738"/>
      <c r="T11" s="1738"/>
      <c r="U11" s="1738"/>
      <c r="V11" s="1738"/>
      <c r="W11" s="1738"/>
      <c r="X11" s="1742"/>
      <c r="Y11" s="1751"/>
      <c r="Z11" s="1751"/>
      <c r="AA11" s="1780"/>
      <c r="AB11" s="1742"/>
      <c r="AC11" s="1742"/>
      <c r="AD11" s="1736"/>
      <c r="AE11" s="1736"/>
      <c r="AF11" s="1739"/>
      <c r="AG11" s="1739"/>
      <c r="AH11" s="1739"/>
      <c r="AI11" s="1739"/>
      <c r="AJ11" s="1739"/>
      <c r="AK11" s="1739"/>
      <c r="AL11" s="1736"/>
      <c r="AM11" s="1739"/>
      <c r="AN11" s="1739"/>
      <c r="AO11" s="1739"/>
      <c r="AP11" s="1739"/>
      <c r="AQ11" s="1739"/>
      <c r="AR11" s="1739"/>
      <c r="AS11" s="1739"/>
      <c r="AT11" s="1739"/>
      <c r="AU11" s="1739"/>
      <c r="AV11" s="1739"/>
      <c r="AW11" s="1739"/>
      <c r="AX11" s="1739"/>
      <c r="AY11" s="1739"/>
      <c r="AZ11" s="1739"/>
      <c r="BA11" s="1739"/>
      <c r="BB11" s="1739"/>
      <c r="BC11" s="1739"/>
      <c r="BD11" s="1739"/>
      <c r="BE11" s="1739"/>
      <c r="BF11" s="1739"/>
      <c r="BG11" s="1739"/>
      <c r="BH11" s="1739"/>
      <c r="BI11" s="1739"/>
      <c r="BJ11" s="1739"/>
      <c r="BK11" s="1739"/>
      <c r="BL11" s="1739"/>
      <c r="BM11" s="1739"/>
      <c r="BN11" s="1739"/>
      <c r="BO11" s="1739"/>
      <c r="BP11" s="1845" t="s">
        <v>22</v>
      </c>
      <c r="BQ11" s="1783" t="s">
        <v>22</v>
      </c>
      <c r="BR11" s="1783" t="s">
        <v>22</v>
      </c>
      <c r="BS11" s="1944" t="s">
        <v>22</v>
      </c>
      <c r="BT11" s="1947">
        <v>0</v>
      </c>
      <c r="BU11" s="1947">
        <v>0</v>
      </c>
      <c r="BV11" s="1947" t="s">
        <v>22</v>
      </c>
      <c r="BW11" s="1947" t="s">
        <v>22</v>
      </c>
    </row>
    <row r="12" spans="1:75" ht="15" customHeight="1" x14ac:dyDescent="0.25">
      <c r="A12" s="1765" t="s">
        <v>24</v>
      </c>
      <c r="B12" s="1880">
        <v>0</v>
      </c>
      <c r="C12" s="1905"/>
      <c r="D12" s="1875"/>
      <c r="E12" s="1875"/>
      <c r="F12" s="1875"/>
      <c r="G12" s="1875"/>
      <c r="H12" s="1876"/>
      <c r="I12" s="1894"/>
      <c r="J12" s="1877"/>
      <c r="K12" s="1929"/>
      <c r="L12" s="1894"/>
      <c r="M12" s="1895"/>
      <c r="N12" s="1896"/>
      <c r="O12" s="1896"/>
      <c r="P12" s="1942" t="s">
        <v>46</v>
      </c>
      <c r="Q12" s="1738"/>
      <c r="R12" s="1738"/>
      <c r="S12" s="1738"/>
      <c r="T12" s="1738"/>
      <c r="U12" s="1738"/>
      <c r="V12" s="1738"/>
      <c r="W12" s="1738"/>
      <c r="X12" s="1742"/>
      <c r="Y12" s="1751"/>
      <c r="Z12" s="1751"/>
      <c r="AA12" s="1780"/>
      <c r="AB12" s="1742"/>
      <c r="AC12" s="1742"/>
      <c r="AD12" s="1736"/>
      <c r="AE12" s="1736"/>
      <c r="AF12" s="1739"/>
      <c r="AG12" s="1739"/>
      <c r="AH12" s="1739"/>
      <c r="AI12" s="1739"/>
      <c r="AJ12" s="1739"/>
      <c r="AK12" s="1739"/>
      <c r="AL12" s="1736"/>
      <c r="AM12" s="1739"/>
      <c r="AN12" s="1739"/>
      <c r="AO12" s="1739"/>
      <c r="AP12" s="1739"/>
      <c r="AQ12" s="1739"/>
      <c r="AR12" s="1739"/>
      <c r="AS12" s="1739"/>
      <c r="AT12" s="1739"/>
      <c r="AU12" s="1739"/>
      <c r="AV12" s="1739"/>
      <c r="AW12" s="1739"/>
      <c r="AX12" s="1739"/>
      <c r="AY12" s="1739"/>
      <c r="AZ12" s="1739"/>
      <c r="BA12" s="1739"/>
      <c r="BB12" s="1739"/>
      <c r="BC12" s="1739"/>
      <c r="BD12" s="1739"/>
      <c r="BE12" s="1739"/>
      <c r="BF12" s="1739"/>
      <c r="BG12" s="1739"/>
      <c r="BH12" s="1739"/>
      <c r="BI12" s="1739"/>
      <c r="BJ12" s="1739"/>
      <c r="BK12" s="1739"/>
      <c r="BL12" s="1739"/>
      <c r="BM12" s="1739"/>
      <c r="BN12" s="1739"/>
      <c r="BO12" s="1739"/>
      <c r="BP12" s="1845" t="s">
        <v>22</v>
      </c>
      <c r="BQ12" s="1783" t="s">
        <v>22</v>
      </c>
      <c r="BR12" s="1783" t="s">
        <v>22</v>
      </c>
      <c r="BS12" s="1781"/>
      <c r="BT12" s="1947">
        <v>0</v>
      </c>
      <c r="BU12" s="1947">
        <v>0</v>
      </c>
      <c r="BV12" s="1947" t="s">
        <v>22</v>
      </c>
      <c r="BW12" s="1758"/>
    </row>
    <row r="13" spans="1:75" x14ac:dyDescent="0.25">
      <c r="A13" s="1807" t="s">
        <v>25</v>
      </c>
      <c r="B13" s="1807"/>
      <c r="C13" s="1807"/>
      <c r="D13" s="1807"/>
      <c r="E13" s="1807"/>
      <c r="F13" s="1807"/>
      <c r="G13" s="1807"/>
      <c r="H13" s="1807"/>
      <c r="I13" s="1807"/>
      <c r="J13" s="1807"/>
      <c r="K13" s="1807"/>
      <c r="L13" s="1807"/>
      <c r="M13" s="1807"/>
      <c r="N13" s="1808"/>
      <c r="O13" s="1808"/>
      <c r="P13" s="1789"/>
      <c r="Q13" s="1789"/>
      <c r="R13" s="1789"/>
      <c r="S13" s="1789"/>
      <c r="T13" s="1738"/>
      <c r="U13" s="1738"/>
      <c r="V13" s="1738"/>
      <c r="W13" s="1738"/>
      <c r="X13" s="1738"/>
      <c r="Y13" s="1738"/>
      <c r="Z13" s="1736"/>
      <c r="AA13" s="1736"/>
      <c r="AB13" s="1736"/>
      <c r="AC13" s="1736"/>
      <c r="AD13" s="1736"/>
      <c r="AE13" s="1736"/>
      <c r="AF13" s="1736"/>
      <c r="AG13" s="1736"/>
      <c r="AH13" s="1736"/>
      <c r="AI13" s="1736"/>
      <c r="AJ13" s="1736"/>
      <c r="AK13" s="1736"/>
      <c r="AL13" s="1736"/>
      <c r="AM13" s="1736"/>
      <c r="AN13" s="1736"/>
      <c r="AO13" s="1736"/>
      <c r="AP13" s="1736"/>
      <c r="AQ13" s="1736"/>
      <c r="AR13" s="1736"/>
      <c r="AS13" s="1736"/>
      <c r="AT13" s="1736"/>
      <c r="AU13" s="1736"/>
      <c r="AV13" s="1736"/>
      <c r="AW13" s="1736"/>
      <c r="AX13" s="1736"/>
      <c r="AY13" s="1736"/>
      <c r="AZ13" s="1736"/>
      <c r="BA13" s="1736"/>
      <c r="BB13" s="1736"/>
      <c r="BC13" s="1736"/>
      <c r="BD13" s="1736"/>
      <c r="BE13" s="1736"/>
      <c r="BF13" s="1736"/>
      <c r="BG13" s="1736"/>
      <c r="BH13" s="1736"/>
      <c r="BI13" s="1736"/>
      <c r="BJ13" s="1736"/>
      <c r="BK13" s="1736"/>
      <c r="BL13" s="1736"/>
      <c r="BM13" s="1736"/>
      <c r="BN13" s="1736"/>
      <c r="BO13" s="1736"/>
      <c r="BP13" s="1736"/>
      <c r="BQ13" s="1736"/>
      <c r="BR13" s="1736"/>
      <c r="BS13" s="1736"/>
      <c r="BT13" s="1736"/>
      <c r="BU13" s="1736"/>
      <c r="BV13" s="1736"/>
      <c r="BW13" s="1736"/>
    </row>
    <row r="14" spans="1:75" ht="21" x14ac:dyDescent="0.25">
      <c r="A14" s="1792" t="s">
        <v>26</v>
      </c>
      <c r="B14" s="1757" t="s">
        <v>4</v>
      </c>
      <c r="C14" s="1757" t="s">
        <v>27</v>
      </c>
      <c r="D14" s="1757" t="s">
        <v>28</v>
      </c>
      <c r="E14" s="1790"/>
      <c r="F14" s="1790"/>
      <c r="G14" s="1808"/>
      <c r="H14" s="1741"/>
      <c r="I14" s="1741"/>
      <c r="J14" s="1741"/>
      <c r="K14" s="1741"/>
      <c r="L14" s="1741"/>
      <c r="M14" s="1741"/>
      <c r="N14" s="1741"/>
      <c r="O14" s="1741"/>
      <c r="P14" s="1943"/>
      <c r="Q14" s="1741"/>
      <c r="R14" s="1741"/>
      <c r="S14" s="1741"/>
      <c r="T14" s="1738"/>
      <c r="U14" s="1738"/>
      <c r="V14" s="1738"/>
      <c r="W14" s="1738"/>
      <c r="X14" s="1738"/>
      <c r="Y14" s="1738"/>
      <c r="Z14" s="1736"/>
      <c r="AA14" s="1736"/>
      <c r="AB14" s="1736"/>
      <c r="AC14" s="1736"/>
      <c r="AD14" s="1736"/>
      <c r="AE14" s="1736"/>
      <c r="AF14" s="1739"/>
      <c r="AG14" s="1739"/>
      <c r="AH14" s="1739"/>
      <c r="AI14" s="1739"/>
      <c r="AJ14" s="1739"/>
      <c r="AK14" s="1739"/>
      <c r="AL14" s="1736"/>
      <c r="AM14" s="1739"/>
      <c r="AN14" s="1739"/>
      <c r="AO14" s="1739"/>
      <c r="AP14" s="1739"/>
      <c r="AQ14" s="1739"/>
      <c r="AR14" s="1739"/>
      <c r="AS14" s="1739"/>
      <c r="AT14" s="1739"/>
      <c r="AU14" s="1739"/>
      <c r="AV14" s="1739"/>
      <c r="AW14" s="1739"/>
      <c r="AX14" s="1739"/>
      <c r="AY14" s="1739"/>
      <c r="AZ14" s="1739"/>
      <c r="BA14" s="1739"/>
      <c r="BB14" s="1739"/>
      <c r="BC14" s="1739"/>
      <c r="BD14" s="1739"/>
      <c r="BE14" s="1739"/>
      <c r="BF14" s="1739"/>
      <c r="BG14" s="1739"/>
      <c r="BH14" s="1739"/>
      <c r="BI14" s="1739"/>
      <c r="BJ14" s="1739"/>
      <c r="BK14" s="1739"/>
      <c r="BL14" s="1739"/>
      <c r="BM14" s="1739"/>
      <c r="BN14" s="1739"/>
      <c r="BO14" s="1739"/>
      <c r="BP14" s="1736"/>
      <c r="BQ14" s="1736"/>
      <c r="BR14" s="1736"/>
      <c r="BS14" s="1736"/>
      <c r="BT14" s="1736"/>
      <c r="BU14" s="1736"/>
      <c r="BV14" s="1739"/>
      <c r="BW14" s="1739"/>
    </row>
    <row r="15" spans="1:75" ht="15" customHeight="1" x14ac:dyDescent="0.25">
      <c r="A15" s="1849" t="s">
        <v>29</v>
      </c>
      <c r="B15" s="1878">
        <v>0</v>
      </c>
      <c r="C15" s="1864"/>
      <c r="D15" s="1864"/>
      <c r="E15" s="1942" t="s">
        <v>22</v>
      </c>
      <c r="F15" s="1790"/>
      <c r="G15" s="1808"/>
      <c r="H15" s="1741"/>
      <c r="I15" s="1741"/>
      <c r="J15" s="1742"/>
      <c r="K15" s="1742"/>
      <c r="L15" s="1742"/>
      <c r="M15" s="1742"/>
      <c r="N15" s="1742"/>
      <c r="O15" s="1742"/>
      <c r="P15" s="1742"/>
      <c r="Q15" s="1742"/>
      <c r="R15" s="1742"/>
      <c r="S15" s="1742"/>
      <c r="T15" s="1738"/>
      <c r="U15" s="1738"/>
      <c r="V15" s="1738"/>
      <c r="W15" s="1738"/>
      <c r="X15" s="1738"/>
      <c r="Y15" s="1738"/>
      <c r="Z15" s="1736"/>
      <c r="AA15" s="1736"/>
      <c r="AB15" s="1736"/>
      <c r="AC15" s="1736"/>
      <c r="AD15" s="1736"/>
      <c r="AE15" s="1736"/>
      <c r="AF15" s="1739"/>
      <c r="AG15" s="1739"/>
      <c r="AH15" s="1739"/>
      <c r="AI15" s="1739"/>
      <c r="AJ15" s="1739"/>
      <c r="AK15" s="1739"/>
      <c r="AL15" s="1736"/>
      <c r="AM15" s="1739"/>
      <c r="AN15" s="1739"/>
      <c r="AO15" s="1739"/>
      <c r="AP15" s="1739"/>
      <c r="AQ15" s="1739"/>
      <c r="AR15" s="1739"/>
      <c r="AS15" s="1739"/>
      <c r="AT15" s="1739"/>
      <c r="AU15" s="1739"/>
      <c r="AV15" s="1739"/>
      <c r="AW15" s="1739"/>
      <c r="AX15" s="1739"/>
      <c r="AY15" s="1739"/>
      <c r="AZ15" s="1739"/>
      <c r="BA15" s="1739"/>
      <c r="BB15" s="1739"/>
      <c r="BC15" s="1739"/>
      <c r="BD15" s="1739"/>
      <c r="BE15" s="1739"/>
      <c r="BF15" s="1739"/>
      <c r="BG15" s="1739"/>
      <c r="BH15" s="1739"/>
      <c r="BI15" s="1739"/>
      <c r="BJ15" s="1739"/>
      <c r="BK15" s="1739"/>
      <c r="BL15" s="1739"/>
      <c r="BM15" s="1739"/>
      <c r="BN15" s="1739"/>
      <c r="BO15" s="1739"/>
      <c r="BP15" s="1736"/>
      <c r="BQ15" s="1845" t="s">
        <v>22</v>
      </c>
      <c r="BR15" s="1736"/>
      <c r="BS15" s="1736"/>
      <c r="BT15" s="1947">
        <v>0</v>
      </c>
      <c r="BU15" s="1736"/>
      <c r="BV15" s="1739"/>
      <c r="BW15" s="1739"/>
    </row>
    <row r="16" spans="1:75" ht="15" customHeight="1" x14ac:dyDescent="0.25">
      <c r="A16" s="1850" t="s">
        <v>30</v>
      </c>
      <c r="B16" s="1879">
        <v>0</v>
      </c>
      <c r="C16" s="1865"/>
      <c r="D16" s="1865"/>
      <c r="E16" s="1942" t="s">
        <v>22</v>
      </c>
      <c r="F16" s="1790"/>
      <c r="G16" s="1808"/>
      <c r="H16" s="1741"/>
      <c r="I16" s="1741"/>
      <c r="J16" s="1742"/>
      <c r="K16" s="1742"/>
      <c r="L16" s="1742"/>
      <c r="M16" s="1742"/>
      <c r="N16" s="1742"/>
      <c r="O16" s="1742"/>
      <c r="P16" s="1742"/>
      <c r="Q16" s="1742"/>
      <c r="R16" s="1742"/>
      <c r="S16" s="1742"/>
      <c r="T16" s="1738"/>
      <c r="U16" s="1738"/>
      <c r="V16" s="1738"/>
      <c r="W16" s="1738"/>
      <c r="X16" s="1738"/>
      <c r="Y16" s="1738"/>
      <c r="Z16" s="1736"/>
      <c r="AA16" s="1736"/>
      <c r="AB16" s="1736"/>
      <c r="AC16" s="1736"/>
      <c r="AD16" s="1736"/>
      <c r="AE16" s="1736"/>
      <c r="AF16" s="1739"/>
      <c r="AG16" s="1739"/>
      <c r="AH16" s="1739"/>
      <c r="AI16" s="1739"/>
      <c r="AJ16" s="1739"/>
      <c r="AK16" s="1739"/>
      <c r="AL16" s="1736"/>
      <c r="AM16" s="1739"/>
      <c r="AN16" s="1739"/>
      <c r="AO16" s="1739"/>
      <c r="AP16" s="1739"/>
      <c r="AQ16" s="1739"/>
      <c r="AR16" s="1739"/>
      <c r="AS16" s="1739"/>
      <c r="AT16" s="1739"/>
      <c r="AU16" s="1739"/>
      <c r="AV16" s="1739"/>
      <c r="AW16" s="1739"/>
      <c r="AX16" s="1739"/>
      <c r="AY16" s="1739"/>
      <c r="AZ16" s="1739"/>
      <c r="BA16" s="1739"/>
      <c r="BB16" s="1739"/>
      <c r="BC16" s="1739"/>
      <c r="BD16" s="1739"/>
      <c r="BE16" s="1739"/>
      <c r="BF16" s="1739"/>
      <c r="BG16" s="1739"/>
      <c r="BH16" s="1739"/>
      <c r="BI16" s="1739"/>
      <c r="BJ16" s="1739"/>
      <c r="BK16" s="1739"/>
      <c r="BL16" s="1739"/>
      <c r="BM16" s="1739"/>
      <c r="BN16" s="1739"/>
      <c r="BO16" s="1739"/>
      <c r="BP16" s="1736"/>
      <c r="BQ16" s="1845" t="s">
        <v>22</v>
      </c>
      <c r="BR16" s="1736"/>
      <c r="BS16" s="1736"/>
      <c r="BT16" s="1947">
        <v>0</v>
      </c>
      <c r="BU16" s="1736"/>
      <c r="BV16" s="1739"/>
      <c r="BW16" s="1739"/>
    </row>
    <row r="17" spans="1:75" x14ac:dyDescent="0.25">
      <c r="A17" s="1850" t="s">
        <v>31</v>
      </c>
      <c r="B17" s="1879">
        <v>0</v>
      </c>
      <c r="C17" s="1865"/>
      <c r="D17" s="1865"/>
      <c r="E17" s="1942" t="s">
        <v>22</v>
      </c>
      <c r="F17" s="1790"/>
      <c r="G17" s="1808"/>
      <c r="H17" s="1741"/>
      <c r="I17" s="1741"/>
      <c r="J17" s="1742"/>
      <c r="K17" s="1742"/>
      <c r="L17" s="1742"/>
      <c r="M17" s="1742"/>
      <c r="N17" s="1742"/>
      <c r="O17" s="1742"/>
      <c r="P17" s="1742"/>
      <c r="Q17" s="1742"/>
      <c r="R17" s="1742"/>
      <c r="S17" s="1742"/>
      <c r="T17" s="1738"/>
      <c r="U17" s="1738"/>
      <c r="V17" s="1738"/>
      <c r="W17" s="1738"/>
      <c r="X17" s="1738"/>
      <c r="Y17" s="1738"/>
      <c r="Z17" s="1736"/>
      <c r="AA17" s="1736"/>
      <c r="AB17" s="1736"/>
      <c r="AC17" s="1736"/>
      <c r="AD17" s="1736"/>
      <c r="AE17" s="1736"/>
      <c r="AF17" s="1739"/>
      <c r="AG17" s="1739"/>
      <c r="AH17" s="1739"/>
      <c r="AI17" s="1739"/>
      <c r="AJ17" s="1739"/>
      <c r="AK17" s="1739"/>
      <c r="AL17" s="1736"/>
      <c r="AM17" s="1739"/>
      <c r="AN17" s="1739"/>
      <c r="AO17" s="1739"/>
      <c r="AP17" s="1739"/>
      <c r="AQ17" s="1739"/>
      <c r="AR17" s="1739"/>
      <c r="AS17" s="1739"/>
      <c r="AT17" s="1739"/>
      <c r="AU17" s="1739"/>
      <c r="AV17" s="1739"/>
      <c r="AW17" s="1739"/>
      <c r="AX17" s="1739"/>
      <c r="AY17" s="1739"/>
      <c r="AZ17" s="1739"/>
      <c r="BA17" s="1739"/>
      <c r="BB17" s="1739"/>
      <c r="BC17" s="1739"/>
      <c r="BD17" s="1739"/>
      <c r="BE17" s="1739"/>
      <c r="BF17" s="1739"/>
      <c r="BG17" s="1739"/>
      <c r="BH17" s="1739"/>
      <c r="BI17" s="1739"/>
      <c r="BJ17" s="1739"/>
      <c r="BK17" s="1739"/>
      <c r="BL17" s="1739"/>
      <c r="BM17" s="1739"/>
      <c r="BN17" s="1739"/>
      <c r="BO17" s="1739"/>
      <c r="BP17" s="1736"/>
      <c r="BQ17" s="1845" t="s">
        <v>22</v>
      </c>
      <c r="BR17" s="1736"/>
      <c r="BS17" s="1736"/>
      <c r="BT17" s="1947">
        <v>0</v>
      </c>
      <c r="BU17" s="1736"/>
      <c r="BV17" s="1739"/>
      <c r="BW17" s="1739"/>
    </row>
    <row r="18" spans="1:75" x14ac:dyDescent="0.25">
      <c r="A18" s="1850" t="s">
        <v>32</v>
      </c>
      <c r="B18" s="1879">
        <v>0</v>
      </c>
      <c r="C18" s="1865"/>
      <c r="D18" s="1865"/>
      <c r="E18" s="1942" t="s">
        <v>22</v>
      </c>
      <c r="F18" s="1790"/>
      <c r="G18" s="1808"/>
      <c r="H18" s="1741"/>
      <c r="I18" s="1741"/>
      <c r="J18" s="1742"/>
      <c r="K18" s="1742"/>
      <c r="L18" s="1742"/>
      <c r="M18" s="1742"/>
      <c r="N18" s="1742"/>
      <c r="O18" s="1742"/>
      <c r="P18" s="1742"/>
      <c r="Q18" s="1742"/>
      <c r="R18" s="1742"/>
      <c r="S18" s="1742"/>
      <c r="T18" s="1738"/>
      <c r="U18" s="1738"/>
      <c r="V18" s="1738"/>
      <c r="W18" s="1738"/>
      <c r="X18" s="1738"/>
      <c r="Y18" s="1738"/>
      <c r="Z18" s="1736"/>
      <c r="AA18" s="1736"/>
      <c r="AB18" s="1736"/>
      <c r="AC18" s="1736"/>
      <c r="AD18" s="1736"/>
      <c r="AE18" s="1736"/>
      <c r="AF18" s="1739"/>
      <c r="AG18" s="1739"/>
      <c r="AH18" s="1739"/>
      <c r="AI18" s="1739"/>
      <c r="AJ18" s="1739"/>
      <c r="AK18" s="1739"/>
      <c r="AL18" s="1736"/>
      <c r="AM18" s="1739"/>
      <c r="AN18" s="1739"/>
      <c r="AO18" s="1739"/>
      <c r="AP18" s="1739"/>
      <c r="AQ18" s="1739"/>
      <c r="AR18" s="1739"/>
      <c r="AS18" s="1739"/>
      <c r="AT18" s="1739"/>
      <c r="AU18" s="1739"/>
      <c r="AV18" s="1739"/>
      <c r="AW18" s="1739"/>
      <c r="AX18" s="1739"/>
      <c r="AY18" s="1739"/>
      <c r="AZ18" s="1739"/>
      <c r="BA18" s="1739"/>
      <c r="BB18" s="1739"/>
      <c r="BC18" s="1739"/>
      <c r="BD18" s="1739"/>
      <c r="BE18" s="1739"/>
      <c r="BF18" s="1739"/>
      <c r="BG18" s="1739"/>
      <c r="BH18" s="1739"/>
      <c r="BI18" s="1739"/>
      <c r="BJ18" s="1739"/>
      <c r="BK18" s="1739"/>
      <c r="BL18" s="1739"/>
      <c r="BM18" s="1739"/>
      <c r="BN18" s="1739"/>
      <c r="BO18" s="1739"/>
      <c r="BP18" s="1736"/>
      <c r="BQ18" s="1845" t="s">
        <v>22</v>
      </c>
      <c r="BR18" s="1736"/>
      <c r="BS18" s="1736"/>
      <c r="BT18" s="1947">
        <v>0</v>
      </c>
      <c r="BU18" s="1736"/>
      <c r="BV18" s="1739"/>
      <c r="BW18" s="1739"/>
    </row>
    <row r="19" spans="1:75" x14ac:dyDescent="0.25">
      <c r="A19" s="1851" t="s">
        <v>33</v>
      </c>
      <c r="B19" s="1888">
        <v>0</v>
      </c>
      <c r="C19" s="1866"/>
      <c r="D19" s="1866"/>
      <c r="E19" s="1942" t="s">
        <v>22</v>
      </c>
      <c r="F19" s="1790"/>
      <c r="G19" s="1808"/>
      <c r="H19" s="1741"/>
      <c r="I19" s="1741"/>
      <c r="J19" s="1742"/>
      <c r="K19" s="1742"/>
      <c r="L19" s="1742"/>
      <c r="M19" s="1742"/>
      <c r="N19" s="1742"/>
      <c r="O19" s="1742"/>
      <c r="P19" s="1742"/>
      <c r="Q19" s="1742"/>
      <c r="R19" s="1742"/>
      <c r="S19" s="1742"/>
      <c r="T19" s="1738"/>
      <c r="U19" s="1738"/>
      <c r="V19" s="1738"/>
      <c r="W19" s="1738"/>
      <c r="X19" s="1738"/>
      <c r="Y19" s="1738"/>
      <c r="Z19" s="1736"/>
      <c r="AA19" s="1736"/>
      <c r="AB19" s="1736"/>
      <c r="AC19" s="1736"/>
      <c r="AD19" s="1736"/>
      <c r="AE19" s="1736"/>
      <c r="AF19" s="1739"/>
      <c r="AG19" s="1739"/>
      <c r="AH19" s="1739"/>
      <c r="AI19" s="1739"/>
      <c r="AJ19" s="1739"/>
      <c r="AK19" s="1739"/>
      <c r="AL19" s="1736"/>
      <c r="AM19" s="1739"/>
      <c r="AN19" s="1739"/>
      <c r="AO19" s="1739"/>
      <c r="AP19" s="1739"/>
      <c r="AQ19" s="1739"/>
      <c r="AR19" s="1739"/>
      <c r="AS19" s="1739"/>
      <c r="AT19" s="1739"/>
      <c r="AU19" s="1739"/>
      <c r="AV19" s="1739"/>
      <c r="AW19" s="1739"/>
      <c r="AX19" s="1739"/>
      <c r="AY19" s="1739"/>
      <c r="AZ19" s="1739"/>
      <c r="BA19" s="1739"/>
      <c r="BB19" s="1739"/>
      <c r="BC19" s="1739"/>
      <c r="BD19" s="1739"/>
      <c r="BE19" s="1739"/>
      <c r="BF19" s="1739"/>
      <c r="BG19" s="1739"/>
      <c r="BH19" s="1739"/>
      <c r="BI19" s="1739"/>
      <c r="BJ19" s="1739"/>
      <c r="BK19" s="1739"/>
      <c r="BL19" s="1739"/>
      <c r="BM19" s="1739"/>
      <c r="BN19" s="1739"/>
      <c r="BO19" s="1739"/>
      <c r="BP19" s="1736"/>
      <c r="BQ19" s="1845" t="s">
        <v>22</v>
      </c>
      <c r="BR19" s="1736"/>
      <c r="BS19" s="1736"/>
      <c r="BT19" s="1947">
        <v>0</v>
      </c>
      <c r="BU19" s="1736"/>
      <c r="BV19" s="1739"/>
      <c r="BW19" s="1739"/>
    </row>
    <row r="20" spans="1:75" ht="31.5" x14ac:dyDescent="0.25">
      <c r="A20" s="1852" t="s">
        <v>34</v>
      </c>
      <c r="B20" s="1880">
        <v>0</v>
      </c>
      <c r="C20" s="1867"/>
      <c r="D20" s="1867"/>
      <c r="E20" s="1942" t="s">
        <v>22</v>
      </c>
      <c r="F20" s="1809"/>
      <c r="G20" s="1809"/>
      <c r="H20" s="1809"/>
      <c r="I20" s="1809"/>
      <c r="J20" s="1809"/>
      <c r="K20" s="1742"/>
      <c r="L20" s="1742"/>
      <c r="M20" s="1742"/>
      <c r="N20" s="1742"/>
      <c r="O20" s="1742"/>
      <c r="P20" s="1742"/>
      <c r="Q20" s="1742"/>
      <c r="R20" s="1742"/>
      <c r="S20" s="1742"/>
      <c r="T20" s="1738"/>
      <c r="U20" s="1738"/>
      <c r="V20" s="1738"/>
      <c r="W20" s="1738"/>
      <c r="X20" s="1738"/>
      <c r="Y20" s="1738"/>
      <c r="Z20" s="1736"/>
      <c r="AA20" s="1736"/>
      <c r="AB20" s="1736"/>
      <c r="AC20" s="1736"/>
      <c r="AD20" s="1736"/>
      <c r="AE20" s="1736"/>
      <c r="AF20" s="1739"/>
      <c r="AG20" s="1739"/>
      <c r="AH20" s="1739"/>
      <c r="AI20" s="1739"/>
      <c r="AJ20" s="1739"/>
      <c r="AK20" s="1739"/>
      <c r="AL20" s="1736"/>
      <c r="AM20" s="1739"/>
      <c r="AN20" s="1739"/>
      <c r="AO20" s="1739"/>
      <c r="AP20" s="1739"/>
      <c r="AQ20" s="1739"/>
      <c r="AR20" s="1739"/>
      <c r="AS20" s="1739"/>
      <c r="AT20" s="1739"/>
      <c r="AU20" s="1739"/>
      <c r="AV20" s="1739"/>
      <c r="AW20" s="1739"/>
      <c r="AX20" s="1739"/>
      <c r="AY20" s="1739"/>
      <c r="AZ20" s="1739"/>
      <c r="BA20" s="1739"/>
      <c r="BB20" s="1739"/>
      <c r="BC20" s="1739"/>
      <c r="BD20" s="1739"/>
      <c r="BE20" s="1739"/>
      <c r="BF20" s="1739"/>
      <c r="BG20" s="1739"/>
      <c r="BH20" s="1739"/>
      <c r="BI20" s="1739"/>
      <c r="BJ20" s="1739"/>
      <c r="BK20" s="1739"/>
      <c r="BL20" s="1739"/>
      <c r="BM20" s="1739"/>
      <c r="BN20" s="1739"/>
      <c r="BO20" s="1739"/>
      <c r="BP20" s="1736"/>
      <c r="BQ20" s="1845" t="s">
        <v>22</v>
      </c>
      <c r="BR20" s="1736"/>
      <c r="BS20" s="1736"/>
      <c r="BT20" s="1947">
        <v>0</v>
      </c>
      <c r="BU20" s="1736"/>
      <c r="BV20" s="1739"/>
      <c r="BW20" s="1739"/>
    </row>
    <row r="21" spans="1:75" x14ac:dyDescent="0.25">
      <c r="A21" s="1764" t="s">
        <v>35</v>
      </c>
      <c r="B21" s="1897">
        <v>0</v>
      </c>
      <c r="C21" s="1897">
        <v>0</v>
      </c>
      <c r="D21" s="1897">
        <v>0</v>
      </c>
      <c r="E21" s="1942" t="s">
        <v>130</v>
      </c>
      <c r="F21" s="1809"/>
      <c r="G21" s="1809"/>
      <c r="H21" s="1809"/>
      <c r="I21" s="1809"/>
      <c r="J21" s="1809"/>
      <c r="K21" s="1741"/>
      <c r="L21" s="1741"/>
      <c r="M21" s="1741"/>
      <c r="N21" s="1742"/>
      <c r="O21" s="1742"/>
      <c r="P21" s="1742"/>
      <c r="Q21" s="1742"/>
      <c r="R21" s="1742"/>
      <c r="S21" s="1742"/>
      <c r="T21" s="1738"/>
      <c r="U21" s="1738"/>
      <c r="V21" s="1738"/>
      <c r="W21" s="1738"/>
      <c r="X21" s="1739"/>
      <c r="Y21" s="1738"/>
      <c r="Z21" s="1736"/>
      <c r="AA21" s="1736"/>
      <c r="AB21" s="1742"/>
      <c r="AC21" s="1736"/>
      <c r="AD21" s="1736"/>
      <c r="AE21" s="1736"/>
      <c r="AF21" s="1739"/>
      <c r="AG21" s="1739"/>
      <c r="AH21" s="1739"/>
      <c r="AI21" s="1739"/>
      <c r="AJ21" s="1739"/>
      <c r="AK21" s="1739"/>
      <c r="AL21" s="1736"/>
      <c r="AM21" s="1739"/>
      <c r="AN21" s="1739"/>
      <c r="AO21" s="1739"/>
      <c r="AP21" s="1739"/>
      <c r="AQ21" s="1739"/>
      <c r="AR21" s="1739"/>
      <c r="AS21" s="1739"/>
      <c r="AT21" s="1739"/>
      <c r="AU21" s="1739"/>
      <c r="AV21" s="1739"/>
      <c r="AW21" s="1739"/>
      <c r="AX21" s="1739"/>
      <c r="AY21" s="1739"/>
      <c r="AZ21" s="1739"/>
      <c r="BA21" s="1739"/>
      <c r="BB21" s="1739"/>
      <c r="BC21" s="1739"/>
      <c r="BD21" s="1739"/>
      <c r="BE21" s="1739"/>
      <c r="BF21" s="1739"/>
      <c r="BG21" s="1739"/>
      <c r="BH21" s="1739"/>
      <c r="BI21" s="1739"/>
      <c r="BJ21" s="1739"/>
      <c r="BK21" s="1739"/>
      <c r="BL21" s="1739"/>
      <c r="BM21" s="1739"/>
      <c r="BN21" s="1739"/>
      <c r="BO21" s="1739"/>
      <c r="BP21" s="1845" t="s">
        <v>22</v>
      </c>
      <c r="BQ21" s="1845" t="s">
        <v>22</v>
      </c>
      <c r="BR21" s="1758"/>
      <c r="BS21" s="1758"/>
      <c r="BT21" s="1947">
        <v>0</v>
      </c>
      <c r="BU21" s="1947">
        <v>0</v>
      </c>
      <c r="BV21" s="1739"/>
      <c r="BW21" s="1739"/>
    </row>
    <row r="22" spans="1:75" ht="15" customHeight="1" x14ac:dyDescent="0.25">
      <c r="A22" s="1801" t="s">
        <v>36</v>
      </c>
      <c r="B22" s="1801"/>
      <c r="C22" s="1801"/>
      <c r="D22" s="1801"/>
      <c r="E22" s="1801"/>
      <c r="F22" s="1801"/>
      <c r="G22" s="1801"/>
      <c r="H22" s="1801"/>
      <c r="I22" s="1801"/>
      <c r="J22" s="1801"/>
      <c r="K22" s="1801"/>
      <c r="L22" s="1801"/>
      <c r="M22" s="1801"/>
      <c r="N22" s="1742"/>
      <c r="O22" s="1742"/>
      <c r="P22" s="1742"/>
      <c r="Q22" s="1742"/>
      <c r="R22" s="1742"/>
      <c r="S22" s="1742"/>
      <c r="T22" s="1738"/>
      <c r="U22" s="1738"/>
      <c r="V22" s="1738"/>
      <c r="W22" s="1738"/>
      <c r="X22" s="1738"/>
      <c r="Y22" s="1738"/>
      <c r="Z22" s="1736"/>
      <c r="AA22" s="1736"/>
      <c r="AB22" s="1736"/>
      <c r="AC22" s="1736"/>
      <c r="AD22" s="1736"/>
      <c r="AE22" s="1736"/>
      <c r="AF22" s="1736"/>
      <c r="AG22" s="1736"/>
      <c r="AH22" s="1736"/>
      <c r="AI22" s="1736"/>
      <c r="AJ22" s="1736"/>
      <c r="AK22" s="1736"/>
      <c r="AL22" s="1736"/>
      <c r="AM22" s="1736"/>
      <c r="AN22" s="1736"/>
      <c r="AO22" s="1736"/>
      <c r="AP22" s="1736"/>
      <c r="AQ22" s="1736"/>
      <c r="AR22" s="1736"/>
      <c r="AS22" s="1736"/>
      <c r="AT22" s="1736"/>
      <c r="AU22" s="1736"/>
      <c r="AV22" s="1736"/>
      <c r="AW22" s="1736"/>
      <c r="AX22" s="1736"/>
      <c r="AY22" s="1736"/>
      <c r="AZ22" s="1736"/>
      <c r="BA22" s="1736"/>
      <c r="BB22" s="1736"/>
      <c r="BC22" s="1736"/>
      <c r="BD22" s="1736"/>
      <c r="BE22" s="1736"/>
      <c r="BF22" s="1736"/>
      <c r="BG22" s="1736"/>
      <c r="BH22" s="1736"/>
      <c r="BI22" s="1736"/>
      <c r="BJ22" s="1736"/>
      <c r="BK22" s="1736"/>
      <c r="BL22" s="1736"/>
      <c r="BM22" s="1736"/>
      <c r="BN22" s="1736"/>
      <c r="BO22" s="1736"/>
      <c r="BP22" s="1736"/>
      <c r="BQ22" s="1736"/>
      <c r="BR22" s="1736"/>
      <c r="BS22" s="1736"/>
      <c r="BT22" s="1736"/>
      <c r="BU22" s="1736"/>
      <c r="BV22" s="1736"/>
      <c r="BW22" s="1736"/>
    </row>
    <row r="23" spans="1:75" ht="15.75" x14ac:dyDescent="0.25">
      <c r="A23" s="2015" t="s">
        <v>37</v>
      </c>
      <c r="B23" s="2053" t="s">
        <v>4</v>
      </c>
      <c r="C23" s="2037" t="s">
        <v>5</v>
      </c>
      <c r="D23" s="2045"/>
      <c r="E23" s="2045"/>
      <c r="F23" s="2045"/>
      <c r="G23" s="2045"/>
      <c r="H23" s="2038"/>
      <c r="I23" s="2045" t="s">
        <v>6</v>
      </c>
      <c r="J23" s="2038"/>
      <c r="K23" s="2015" t="s">
        <v>38</v>
      </c>
      <c r="L23" s="2037" t="s">
        <v>39</v>
      </c>
      <c r="M23" s="2045"/>
      <c r="N23" s="2038"/>
      <c r="O23" s="1746"/>
      <c r="P23" s="1741"/>
      <c r="Q23" s="1741"/>
      <c r="R23" s="1741"/>
      <c r="S23" s="1742"/>
      <c r="T23" s="1738"/>
      <c r="U23" s="1738"/>
      <c r="V23" s="1738"/>
      <c r="W23" s="1738"/>
      <c r="X23" s="1738"/>
      <c r="Y23" s="1738"/>
      <c r="Z23" s="1736"/>
      <c r="AA23" s="1736"/>
      <c r="AB23" s="1736"/>
      <c r="AC23" s="1736"/>
      <c r="AD23" s="1736"/>
      <c r="AE23" s="1736"/>
      <c r="AF23" s="1739"/>
      <c r="AG23" s="1739"/>
      <c r="AH23" s="1739"/>
      <c r="AI23" s="1739"/>
      <c r="AJ23" s="1739"/>
      <c r="AK23" s="1739"/>
      <c r="AL23" s="1736"/>
      <c r="AM23" s="1739"/>
      <c r="AN23" s="1739"/>
      <c r="AO23" s="1739"/>
      <c r="AP23" s="1739"/>
      <c r="AQ23" s="1739"/>
      <c r="AR23" s="1739"/>
      <c r="AS23" s="1739"/>
      <c r="AT23" s="1739"/>
      <c r="AU23" s="1739"/>
      <c r="AV23" s="1739"/>
      <c r="AW23" s="1739"/>
      <c r="AX23" s="1739"/>
      <c r="AY23" s="1739"/>
      <c r="AZ23" s="1739"/>
      <c r="BA23" s="1739"/>
      <c r="BB23" s="1739"/>
      <c r="BC23" s="1739"/>
      <c r="BD23" s="1739"/>
      <c r="BE23" s="1739"/>
      <c r="BF23" s="1739"/>
      <c r="BG23" s="1739"/>
      <c r="BH23" s="1739"/>
      <c r="BI23" s="1739"/>
      <c r="BJ23" s="1739"/>
      <c r="BK23" s="1739"/>
      <c r="BL23" s="1739"/>
      <c r="BM23" s="1739"/>
      <c r="BN23" s="1739"/>
      <c r="BO23" s="1739"/>
      <c r="BP23" s="1736"/>
      <c r="BQ23" s="1736"/>
      <c r="BR23" s="1736"/>
      <c r="BS23" s="1736"/>
      <c r="BT23" s="1736"/>
      <c r="BU23" s="1736"/>
      <c r="BV23" s="1739"/>
      <c r="BW23" s="1739"/>
    </row>
    <row r="24" spans="1:75" ht="21" x14ac:dyDescent="0.25">
      <c r="A24" s="2017"/>
      <c r="B24" s="2054"/>
      <c r="C24" s="1748" t="s">
        <v>10</v>
      </c>
      <c r="D24" s="1752" t="s">
        <v>11</v>
      </c>
      <c r="E24" s="1752" t="s">
        <v>12</v>
      </c>
      <c r="F24" s="1752" t="s">
        <v>13</v>
      </c>
      <c r="G24" s="1752" t="s">
        <v>14</v>
      </c>
      <c r="H24" s="1756" t="s">
        <v>15</v>
      </c>
      <c r="I24" s="1804" t="s">
        <v>16</v>
      </c>
      <c r="J24" s="1756" t="s">
        <v>17</v>
      </c>
      <c r="K24" s="2017"/>
      <c r="L24" s="1755" t="s">
        <v>18</v>
      </c>
      <c r="M24" s="1805" t="s">
        <v>40</v>
      </c>
      <c r="N24" s="1756" t="s">
        <v>41</v>
      </c>
      <c r="O24" s="1746"/>
      <c r="P24" s="2052"/>
      <c r="Q24" s="2052"/>
      <c r="R24" s="2052"/>
      <c r="S24" s="1768"/>
      <c r="T24" s="1738"/>
      <c r="U24" s="1738"/>
      <c r="V24" s="1738"/>
      <c r="W24" s="1738"/>
      <c r="X24" s="1738"/>
      <c r="Y24" s="1738"/>
      <c r="Z24" s="1736"/>
      <c r="AA24" s="1736"/>
      <c r="AB24" s="1736"/>
      <c r="AC24" s="1736"/>
      <c r="AD24" s="1736"/>
      <c r="AE24" s="1736"/>
      <c r="AF24" s="1739"/>
      <c r="AG24" s="1739"/>
      <c r="AH24" s="1739"/>
      <c r="AI24" s="1739"/>
      <c r="AJ24" s="1739"/>
      <c r="AK24" s="1739"/>
      <c r="AL24" s="1736"/>
      <c r="AM24" s="1739"/>
      <c r="AN24" s="1739"/>
      <c r="AO24" s="1739"/>
      <c r="AP24" s="1739"/>
      <c r="AQ24" s="1739"/>
      <c r="AR24" s="1739"/>
      <c r="AS24" s="1739"/>
      <c r="AT24" s="1739"/>
      <c r="AU24" s="1739"/>
      <c r="AV24" s="1739"/>
      <c r="AW24" s="1739"/>
      <c r="AX24" s="1739"/>
      <c r="AY24" s="1739"/>
      <c r="AZ24" s="1739"/>
      <c r="BA24" s="1739"/>
      <c r="BB24" s="1739"/>
      <c r="BC24" s="1739"/>
      <c r="BD24" s="1739"/>
      <c r="BE24" s="1739"/>
      <c r="BF24" s="1739"/>
      <c r="BG24" s="1739"/>
      <c r="BH24" s="1739"/>
      <c r="BI24" s="1739"/>
      <c r="BJ24" s="1739"/>
      <c r="BK24" s="1739"/>
      <c r="BL24" s="1739"/>
      <c r="BM24" s="1739"/>
      <c r="BN24" s="1739"/>
      <c r="BO24" s="1739"/>
      <c r="BP24" s="1736"/>
      <c r="BQ24" s="1736"/>
      <c r="BR24" s="1736"/>
      <c r="BS24" s="1736"/>
      <c r="BT24" s="1736"/>
      <c r="BU24" s="1736"/>
      <c r="BV24" s="1739"/>
      <c r="BW24" s="1739"/>
    </row>
    <row r="25" spans="1:75" ht="15" customHeight="1" x14ac:dyDescent="0.25">
      <c r="A25" s="1772" t="s">
        <v>42</v>
      </c>
      <c r="B25" s="1937">
        <v>0</v>
      </c>
      <c r="C25" s="1883"/>
      <c r="D25" s="1884"/>
      <c r="E25" s="1884"/>
      <c r="F25" s="1884"/>
      <c r="G25" s="1884"/>
      <c r="H25" s="1899"/>
      <c r="I25" s="1883"/>
      <c r="J25" s="1884"/>
      <c r="K25" s="1864"/>
      <c r="L25" s="1883"/>
      <c r="M25" s="1884"/>
      <c r="N25" s="1899"/>
      <c r="O25" s="1942" t="s">
        <v>46</v>
      </c>
      <c r="P25" s="1738"/>
      <c r="Q25" s="1738"/>
      <c r="R25" s="1738"/>
      <c r="S25" s="1738"/>
      <c r="T25" s="1738"/>
      <c r="U25" s="1738"/>
      <c r="V25" s="1738"/>
      <c r="W25" s="1738"/>
      <c r="X25" s="1739"/>
      <c r="Y25" s="1739"/>
      <c r="Z25" s="1739"/>
      <c r="AA25" s="1751"/>
      <c r="AB25" s="1739"/>
      <c r="AC25" s="1739"/>
      <c r="AD25" s="1736"/>
      <c r="AE25" s="1736"/>
      <c r="AF25" s="1739"/>
      <c r="AG25" s="1739"/>
      <c r="AH25" s="1739"/>
      <c r="AI25" s="1739"/>
      <c r="AJ25" s="1739"/>
      <c r="AK25" s="1739"/>
      <c r="AL25" s="1736"/>
      <c r="AM25" s="1739"/>
      <c r="AN25" s="1739"/>
      <c r="AO25" s="1739"/>
      <c r="AP25" s="1739"/>
      <c r="AQ25" s="1739"/>
      <c r="AR25" s="1739"/>
      <c r="AS25" s="1739"/>
      <c r="AT25" s="1739"/>
      <c r="AU25" s="1739"/>
      <c r="AV25" s="1739"/>
      <c r="AW25" s="1739"/>
      <c r="AX25" s="1739"/>
      <c r="AY25" s="1739"/>
      <c r="AZ25" s="1739"/>
      <c r="BA25" s="1739"/>
      <c r="BB25" s="1739"/>
      <c r="BC25" s="1739"/>
      <c r="BD25" s="1739"/>
      <c r="BE25" s="1739"/>
      <c r="BF25" s="1739"/>
      <c r="BG25" s="1739"/>
      <c r="BH25" s="1739"/>
      <c r="BI25" s="1739"/>
      <c r="BJ25" s="1739"/>
      <c r="BK25" s="1739"/>
      <c r="BL25" s="1739"/>
      <c r="BM25" s="1739"/>
      <c r="BN25" s="1739"/>
      <c r="BO25" s="1739"/>
      <c r="BP25" s="1845" t="s">
        <v>22</v>
      </c>
      <c r="BQ25" s="1845" t="s">
        <v>22</v>
      </c>
      <c r="BR25" s="1845" t="s">
        <v>22</v>
      </c>
      <c r="BS25" s="1845" t="s">
        <v>22</v>
      </c>
      <c r="BT25" s="1947">
        <v>0</v>
      </c>
      <c r="BU25" s="1947">
        <v>0</v>
      </c>
      <c r="BV25" s="1947" t="s">
        <v>22</v>
      </c>
      <c r="BW25" s="1947">
        <v>0</v>
      </c>
    </row>
    <row r="26" spans="1:75" ht="15" customHeight="1" x14ac:dyDescent="0.25">
      <c r="A26" s="1774" t="s">
        <v>43</v>
      </c>
      <c r="B26" s="1917">
        <v>0</v>
      </c>
      <c r="C26" s="1874"/>
      <c r="D26" s="1875"/>
      <c r="E26" s="1875"/>
      <c r="F26" s="1875"/>
      <c r="G26" s="1875"/>
      <c r="H26" s="1877"/>
      <c r="I26" s="1874"/>
      <c r="J26" s="1875"/>
      <c r="K26" s="1867"/>
      <c r="L26" s="1874"/>
      <c r="M26" s="1875"/>
      <c r="N26" s="1877"/>
      <c r="O26" s="1942" t="s">
        <v>46</v>
      </c>
      <c r="P26" s="1738"/>
      <c r="Q26" s="1738"/>
      <c r="R26" s="1738"/>
      <c r="S26" s="1738"/>
      <c r="T26" s="1738"/>
      <c r="U26" s="1738"/>
      <c r="V26" s="1738"/>
      <c r="W26" s="1738"/>
      <c r="X26" s="1742"/>
      <c r="Y26" s="1751"/>
      <c r="Z26" s="1751"/>
      <c r="AA26" s="1751"/>
      <c r="AB26" s="1742"/>
      <c r="AC26" s="1742"/>
      <c r="AD26" s="1736"/>
      <c r="AE26" s="1736"/>
      <c r="AF26" s="1739"/>
      <c r="AG26" s="1739"/>
      <c r="AH26" s="1739"/>
      <c r="AI26" s="1739"/>
      <c r="AJ26" s="1739"/>
      <c r="AK26" s="1739"/>
      <c r="AL26" s="1736"/>
      <c r="AM26" s="1739"/>
      <c r="AN26" s="1739"/>
      <c r="AO26" s="1739"/>
      <c r="AP26" s="1739"/>
      <c r="AQ26" s="1739"/>
      <c r="AR26" s="1739"/>
      <c r="AS26" s="1739"/>
      <c r="AT26" s="1739"/>
      <c r="AU26" s="1739"/>
      <c r="AV26" s="1739"/>
      <c r="AW26" s="1739"/>
      <c r="AX26" s="1739"/>
      <c r="AY26" s="1739"/>
      <c r="AZ26" s="1739"/>
      <c r="BA26" s="1739"/>
      <c r="BB26" s="1739"/>
      <c r="BC26" s="1739"/>
      <c r="BD26" s="1739"/>
      <c r="BE26" s="1739"/>
      <c r="BF26" s="1739"/>
      <c r="BG26" s="1739"/>
      <c r="BH26" s="1739"/>
      <c r="BI26" s="1739"/>
      <c r="BJ26" s="1739"/>
      <c r="BK26" s="1739"/>
      <c r="BL26" s="1739"/>
      <c r="BM26" s="1739"/>
      <c r="BN26" s="1739"/>
      <c r="BO26" s="1739"/>
      <c r="BP26" s="1845" t="s">
        <v>22</v>
      </c>
      <c r="BQ26" s="1845" t="s">
        <v>22</v>
      </c>
      <c r="BR26" s="1845" t="s">
        <v>22</v>
      </c>
      <c r="BS26" s="1845" t="s">
        <v>22</v>
      </c>
      <c r="BT26" s="1947">
        <v>0</v>
      </c>
      <c r="BU26" s="1947">
        <v>0</v>
      </c>
      <c r="BV26" s="1947" t="s">
        <v>22</v>
      </c>
      <c r="BW26" s="1947">
        <v>0</v>
      </c>
    </row>
    <row r="27" spans="1:75" ht="15" customHeight="1" x14ac:dyDescent="0.25">
      <c r="A27" s="1807" t="s">
        <v>44</v>
      </c>
      <c r="B27" s="1807"/>
      <c r="C27" s="1807"/>
      <c r="D27" s="1807"/>
      <c r="E27" s="1807"/>
      <c r="F27" s="1807"/>
      <c r="G27" s="1807"/>
      <c r="H27" s="1807"/>
      <c r="I27" s="1810"/>
      <c r="J27" s="1810"/>
      <c r="K27" s="1810"/>
      <c r="L27" s="1810"/>
      <c r="M27" s="1810"/>
      <c r="N27" s="1810"/>
      <c r="O27" s="1810"/>
      <c r="P27" s="1789"/>
      <c r="Q27" s="1789"/>
      <c r="R27" s="1789"/>
      <c r="S27" s="1789"/>
      <c r="T27" s="1738"/>
      <c r="U27" s="1738"/>
      <c r="V27" s="1738"/>
      <c r="W27" s="1738"/>
      <c r="X27" s="1738"/>
      <c r="Y27" s="1738"/>
      <c r="Z27" s="1736"/>
      <c r="AA27" s="1736"/>
      <c r="AB27" s="1736"/>
      <c r="AC27" s="1736"/>
      <c r="AD27" s="1736"/>
      <c r="AE27" s="1736"/>
      <c r="AF27" s="1736"/>
      <c r="AG27" s="1736"/>
      <c r="AH27" s="1736"/>
      <c r="AI27" s="1736"/>
      <c r="AJ27" s="1736"/>
      <c r="AK27" s="1736"/>
      <c r="AL27" s="1736"/>
      <c r="AM27" s="1736"/>
      <c r="AN27" s="1736"/>
      <c r="AO27" s="1736"/>
      <c r="AP27" s="1736"/>
      <c r="AQ27" s="1736"/>
      <c r="AR27" s="1736"/>
      <c r="AS27" s="1736"/>
      <c r="AT27" s="1736"/>
      <c r="AU27" s="1736"/>
      <c r="AV27" s="1736"/>
      <c r="AW27" s="1736"/>
      <c r="AX27" s="1736"/>
      <c r="AY27" s="1736"/>
      <c r="AZ27" s="1736"/>
      <c r="BA27" s="1736"/>
      <c r="BB27" s="1736"/>
      <c r="BC27" s="1736"/>
      <c r="BD27" s="1736"/>
      <c r="BE27" s="1736"/>
      <c r="BF27" s="1736"/>
      <c r="BG27" s="1736"/>
      <c r="BH27" s="1736"/>
      <c r="BI27" s="1736"/>
      <c r="BJ27" s="1736"/>
      <c r="BK27" s="1736"/>
      <c r="BL27" s="1736"/>
      <c r="BM27" s="1736"/>
      <c r="BN27" s="1736"/>
      <c r="BO27" s="1736"/>
      <c r="BP27" s="1736"/>
      <c r="BQ27" s="1736"/>
      <c r="BR27" s="1736"/>
      <c r="BS27" s="1736"/>
      <c r="BT27" s="1736"/>
      <c r="BU27" s="1736"/>
      <c r="BV27" s="1736"/>
      <c r="BW27" s="1736"/>
    </row>
    <row r="28" spans="1:75" ht="21" x14ac:dyDescent="0.25">
      <c r="A28" s="1792" t="s">
        <v>45</v>
      </c>
      <c r="B28" s="1757" t="s">
        <v>4</v>
      </c>
      <c r="C28" s="1757" t="s">
        <v>27</v>
      </c>
      <c r="D28" s="1757" t="s">
        <v>28</v>
      </c>
      <c r="E28" s="1790"/>
      <c r="F28" s="1790"/>
      <c r="G28" s="1808"/>
      <c r="H28" s="1741"/>
      <c r="I28" s="1741"/>
      <c r="J28" s="1741"/>
      <c r="K28" s="1741"/>
      <c r="L28" s="1741"/>
      <c r="M28" s="1741"/>
      <c r="N28" s="1741"/>
      <c r="O28" s="1741"/>
      <c r="P28" s="1943" t="s">
        <v>46</v>
      </c>
      <c r="Q28" s="1741"/>
      <c r="R28" s="1741"/>
      <c r="S28" s="1741"/>
      <c r="T28" s="1738"/>
      <c r="U28" s="1738"/>
      <c r="V28" s="1738"/>
      <c r="W28" s="1738"/>
      <c r="X28" s="1738"/>
      <c r="Y28" s="1738"/>
      <c r="Z28" s="1736"/>
      <c r="AA28" s="1736"/>
      <c r="AB28" s="1736"/>
      <c r="AC28" s="1736"/>
      <c r="AD28" s="1736"/>
      <c r="AE28" s="1736"/>
      <c r="AF28" s="1739"/>
      <c r="AG28" s="1739"/>
      <c r="AH28" s="1739"/>
      <c r="AI28" s="1739"/>
      <c r="AJ28" s="1739"/>
      <c r="AK28" s="1739"/>
      <c r="AL28" s="1736"/>
      <c r="AM28" s="1739"/>
      <c r="AN28" s="1739"/>
      <c r="AO28" s="1739"/>
      <c r="AP28" s="1739"/>
      <c r="AQ28" s="1739"/>
      <c r="AR28" s="1739"/>
      <c r="AS28" s="1739"/>
      <c r="AT28" s="1739"/>
      <c r="AU28" s="1739"/>
      <c r="AV28" s="1739"/>
      <c r="AW28" s="1739"/>
      <c r="AX28" s="1739"/>
      <c r="AY28" s="1739"/>
      <c r="AZ28" s="1739"/>
      <c r="BA28" s="1739"/>
      <c r="BB28" s="1739"/>
      <c r="BC28" s="1739"/>
      <c r="BD28" s="1739"/>
      <c r="BE28" s="1739"/>
      <c r="BF28" s="1739"/>
      <c r="BG28" s="1739"/>
      <c r="BH28" s="1739"/>
      <c r="BI28" s="1739"/>
      <c r="BJ28" s="1739"/>
      <c r="BK28" s="1739"/>
      <c r="BL28" s="1739"/>
      <c r="BM28" s="1739"/>
      <c r="BN28" s="1739"/>
      <c r="BO28" s="1739"/>
      <c r="BP28" s="1736"/>
      <c r="BQ28" s="1736"/>
      <c r="BR28" s="1736"/>
      <c r="BS28" s="1736"/>
      <c r="BT28" s="1736"/>
      <c r="BU28" s="1736"/>
      <c r="BV28" s="1739"/>
      <c r="BW28" s="1739"/>
    </row>
    <row r="29" spans="1:75" ht="21" x14ac:dyDescent="0.25">
      <c r="A29" s="1853" t="s">
        <v>47</v>
      </c>
      <c r="B29" s="1878">
        <v>0</v>
      </c>
      <c r="C29" s="1864"/>
      <c r="D29" s="1864"/>
      <c r="E29" s="1749" t="s">
        <v>46</v>
      </c>
      <c r="F29" s="1790"/>
      <c r="G29" s="1808"/>
      <c r="H29" s="1741"/>
      <c r="I29" s="1741"/>
      <c r="J29" s="1742"/>
      <c r="K29" s="1742"/>
      <c r="L29" s="1742"/>
      <c r="M29" s="1742"/>
      <c r="N29" s="1742"/>
      <c r="O29" s="1742"/>
      <c r="P29" s="1742"/>
      <c r="Q29" s="1742"/>
      <c r="R29" s="1742"/>
      <c r="S29" s="1742"/>
      <c r="T29" s="1738"/>
      <c r="U29" s="1738"/>
      <c r="V29" s="1738"/>
      <c r="W29" s="1738"/>
      <c r="X29" s="1738"/>
      <c r="Y29" s="1738"/>
      <c r="Z29" s="1736"/>
      <c r="AA29" s="1736"/>
      <c r="AB29" s="1736"/>
      <c r="AC29" s="1736"/>
      <c r="AD29" s="1736"/>
      <c r="AE29" s="1736"/>
      <c r="AF29" s="1739"/>
      <c r="AG29" s="1739"/>
      <c r="AH29" s="1739"/>
      <c r="AI29" s="1739"/>
      <c r="AJ29" s="1739"/>
      <c r="AK29" s="1739"/>
      <c r="AL29" s="1736"/>
      <c r="AM29" s="1739"/>
      <c r="AN29" s="1739"/>
      <c r="AO29" s="1739"/>
      <c r="AP29" s="1739"/>
      <c r="AQ29" s="1739"/>
      <c r="AR29" s="1739"/>
      <c r="AS29" s="1739"/>
      <c r="AT29" s="1739"/>
      <c r="AU29" s="1739"/>
      <c r="AV29" s="1739"/>
      <c r="AW29" s="1739"/>
      <c r="AX29" s="1739"/>
      <c r="AY29" s="1739"/>
      <c r="AZ29" s="1739"/>
      <c r="BA29" s="1739"/>
      <c r="BB29" s="1739"/>
      <c r="BC29" s="1739"/>
      <c r="BD29" s="1739"/>
      <c r="BE29" s="1739"/>
      <c r="BF29" s="1739"/>
      <c r="BG29" s="1739"/>
      <c r="BH29" s="1739"/>
      <c r="BI29" s="1739"/>
      <c r="BJ29" s="1739"/>
      <c r="BK29" s="1739"/>
      <c r="BL29" s="1739"/>
      <c r="BM29" s="1739"/>
      <c r="BN29" s="1739"/>
      <c r="BO29" s="1739"/>
      <c r="BP29" s="1845" t="s">
        <v>22</v>
      </c>
      <c r="BQ29" s="1736"/>
      <c r="BR29" s="1736"/>
      <c r="BS29" s="1736"/>
      <c r="BT29" s="1947">
        <v>0</v>
      </c>
      <c r="BU29" s="1736"/>
      <c r="BV29" s="1739"/>
      <c r="BW29" s="1739"/>
    </row>
    <row r="30" spans="1:75" ht="15" customHeight="1" x14ac:dyDescent="0.25">
      <c r="A30" s="1817" t="s">
        <v>48</v>
      </c>
      <c r="B30" s="1879">
        <v>0</v>
      </c>
      <c r="C30" s="1865"/>
      <c r="D30" s="1865"/>
      <c r="E30" s="1749" t="s">
        <v>46</v>
      </c>
      <c r="F30" s="1790"/>
      <c r="G30" s="1808"/>
      <c r="H30" s="1741"/>
      <c r="I30" s="1741"/>
      <c r="J30" s="1742"/>
      <c r="K30" s="1742"/>
      <c r="L30" s="1742"/>
      <c r="M30" s="1742"/>
      <c r="N30" s="1742"/>
      <c r="O30" s="1742"/>
      <c r="P30" s="1742"/>
      <c r="Q30" s="1742"/>
      <c r="R30" s="1742"/>
      <c r="S30" s="1742"/>
      <c r="T30" s="1738"/>
      <c r="U30" s="1738"/>
      <c r="V30" s="1738"/>
      <c r="W30" s="1738"/>
      <c r="X30" s="1738"/>
      <c r="Y30" s="1738"/>
      <c r="Z30" s="1736"/>
      <c r="AA30" s="1736"/>
      <c r="AB30" s="1736"/>
      <c r="AC30" s="1736"/>
      <c r="AD30" s="1736"/>
      <c r="AE30" s="1736"/>
      <c r="AF30" s="1739"/>
      <c r="AG30" s="1739"/>
      <c r="AH30" s="1739"/>
      <c r="AI30" s="1739"/>
      <c r="AJ30" s="1739"/>
      <c r="AK30" s="1739"/>
      <c r="AL30" s="1736"/>
      <c r="AM30" s="1739"/>
      <c r="AN30" s="1739"/>
      <c r="AO30" s="1739"/>
      <c r="AP30" s="1739"/>
      <c r="AQ30" s="1739"/>
      <c r="AR30" s="1739"/>
      <c r="AS30" s="1739"/>
      <c r="AT30" s="1739"/>
      <c r="AU30" s="1739"/>
      <c r="AV30" s="1739"/>
      <c r="AW30" s="1739"/>
      <c r="AX30" s="1739"/>
      <c r="AY30" s="1739"/>
      <c r="AZ30" s="1739"/>
      <c r="BA30" s="1739"/>
      <c r="BB30" s="1739"/>
      <c r="BC30" s="1739"/>
      <c r="BD30" s="1739"/>
      <c r="BE30" s="1739"/>
      <c r="BF30" s="1739"/>
      <c r="BG30" s="1739"/>
      <c r="BH30" s="1739"/>
      <c r="BI30" s="1739"/>
      <c r="BJ30" s="1739"/>
      <c r="BK30" s="1739"/>
      <c r="BL30" s="1739"/>
      <c r="BM30" s="1739"/>
      <c r="BN30" s="1739"/>
      <c r="BO30" s="1739"/>
      <c r="BP30" s="1845" t="s">
        <v>22</v>
      </c>
      <c r="BQ30" s="1736"/>
      <c r="BR30" s="1736"/>
      <c r="BS30" s="1736"/>
      <c r="BT30" s="1947">
        <v>0</v>
      </c>
      <c r="BU30" s="1736"/>
      <c r="BV30" s="1739"/>
      <c r="BW30" s="1739"/>
    </row>
    <row r="31" spans="1:75" ht="15" customHeight="1" x14ac:dyDescent="0.25">
      <c r="A31" s="1817" t="s">
        <v>49</v>
      </c>
      <c r="B31" s="1879">
        <v>0</v>
      </c>
      <c r="C31" s="1865"/>
      <c r="D31" s="1865"/>
      <c r="E31" s="1749" t="s">
        <v>46</v>
      </c>
      <c r="F31" s="1790"/>
      <c r="G31" s="1808"/>
      <c r="H31" s="1741"/>
      <c r="I31" s="1741"/>
      <c r="J31" s="1742"/>
      <c r="K31" s="1742"/>
      <c r="L31" s="1742"/>
      <c r="M31" s="1742"/>
      <c r="N31" s="1742"/>
      <c r="O31" s="1742"/>
      <c r="P31" s="1742"/>
      <c r="Q31" s="1742"/>
      <c r="R31" s="1742"/>
      <c r="S31" s="1742"/>
      <c r="T31" s="1738"/>
      <c r="U31" s="1738"/>
      <c r="V31" s="1738"/>
      <c r="W31" s="1738"/>
      <c r="X31" s="1738"/>
      <c r="Y31" s="1738"/>
      <c r="Z31" s="1736"/>
      <c r="AA31" s="1736"/>
      <c r="AB31" s="1736"/>
      <c r="AC31" s="1736"/>
      <c r="AD31" s="1736"/>
      <c r="AE31" s="1736"/>
      <c r="AF31" s="1739"/>
      <c r="AG31" s="1739"/>
      <c r="AH31" s="1739"/>
      <c r="AI31" s="1739"/>
      <c r="AJ31" s="1739"/>
      <c r="AK31" s="1739"/>
      <c r="AL31" s="1736"/>
      <c r="AM31" s="1739"/>
      <c r="AN31" s="1739"/>
      <c r="AO31" s="1739"/>
      <c r="AP31" s="1739"/>
      <c r="AQ31" s="1739"/>
      <c r="AR31" s="1739"/>
      <c r="AS31" s="1739"/>
      <c r="AT31" s="1739"/>
      <c r="AU31" s="1739"/>
      <c r="AV31" s="1739"/>
      <c r="AW31" s="1739"/>
      <c r="AX31" s="1739"/>
      <c r="AY31" s="1739"/>
      <c r="AZ31" s="1739"/>
      <c r="BA31" s="1739"/>
      <c r="BB31" s="1739"/>
      <c r="BC31" s="1739"/>
      <c r="BD31" s="1739"/>
      <c r="BE31" s="1739"/>
      <c r="BF31" s="1739"/>
      <c r="BG31" s="1739"/>
      <c r="BH31" s="1739"/>
      <c r="BI31" s="1739"/>
      <c r="BJ31" s="1739"/>
      <c r="BK31" s="1739"/>
      <c r="BL31" s="1739"/>
      <c r="BM31" s="1739"/>
      <c r="BN31" s="1739"/>
      <c r="BO31" s="1739"/>
      <c r="BP31" s="1845" t="s">
        <v>22</v>
      </c>
      <c r="BQ31" s="1736"/>
      <c r="BR31" s="1736"/>
      <c r="BS31" s="1736"/>
      <c r="BT31" s="1947">
        <v>0</v>
      </c>
      <c r="BU31" s="1736"/>
      <c r="BV31" s="1739"/>
      <c r="BW31" s="1739"/>
    </row>
    <row r="32" spans="1:75" ht="15" customHeight="1" x14ac:dyDescent="0.25">
      <c r="A32" s="1817" t="s">
        <v>50</v>
      </c>
      <c r="B32" s="1879">
        <v>0</v>
      </c>
      <c r="C32" s="1865"/>
      <c r="D32" s="1865"/>
      <c r="E32" s="1749" t="s">
        <v>46</v>
      </c>
      <c r="F32" s="1790"/>
      <c r="G32" s="1808"/>
      <c r="H32" s="1741"/>
      <c r="I32" s="1741"/>
      <c r="J32" s="1742"/>
      <c r="K32" s="1742"/>
      <c r="L32" s="1742"/>
      <c r="M32" s="1742"/>
      <c r="N32" s="1742"/>
      <c r="O32" s="1742"/>
      <c r="P32" s="1742"/>
      <c r="Q32" s="1742"/>
      <c r="R32" s="1742"/>
      <c r="S32" s="1742"/>
      <c r="T32" s="1738"/>
      <c r="U32" s="1738"/>
      <c r="V32" s="1738"/>
      <c r="W32" s="1738"/>
      <c r="X32" s="1738"/>
      <c r="Y32" s="1738"/>
      <c r="Z32" s="1736"/>
      <c r="AA32" s="1736"/>
      <c r="AB32" s="1736"/>
      <c r="AC32" s="1736"/>
      <c r="AD32" s="1736"/>
      <c r="AE32" s="1736"/>
      <c r="AF32" s="1739"/>
      <c r="AG32" s="1739"/>
      <c r="AH32" s="1739"/>
      <c r="AI32" s="1739"/>
      <c r="AJ32" s="1739"/>
      <c r="AK32" s="1739"/>
      <c r="AL32" s="1736"/>
      <c r="AM32" s="1739"/>
      <c r="AN32" s="1739"/>
      <c r="AO32" s="1739"/>
      <c r="AP32" s="1739"/>
      <c r="AQ32" s="1739"/>
      <c r="AR32" s="1739"/>
      <c r="AS32" s="1739"/>
      <c r="AT32" s="1739"/>
      <c r="AU32" s="1739"/>
      <c r="AV32" s="1739"/>
      <c r="AW32" s="1739"/>
      <c r="AX32" s="1739"/>
      <c r="AY32" s="1739"/>
      <c r="AZ32" s="1739"/>
      <c r="BA32" s="1739"/>
      <c r="BB32" s="1739"/>
      <c r="BC32" s="1739"/>
      <c r="BD32" s="1739"/>
      <c r="BE32" s="1739"/>
      <c r="BF32" s="1739"/>
      <c r="BG32" s="1739"/>
      <c r="BH32" s="1739"/>
      <c r="BI32" s="1739"/>
      <c r="BJ32" s="1739"/>
      <c r="BK32" s="1739"/>
      <c r="BL32" s="1739"/>
      <c r="BM32" s="1739"/>
      <c r="BN32" s="1739"/>
      <c r="BO32" s="1739"/>
      <c r="BP32" s="1845" t="s">
        <v>22</v>
      </c>
      <c r="BQ32" s="1736"/>
      <c r="BR32" s="1736"/>
      <c r="BS32" s="1736"/>
      <c r="BT32" s="1947">
        <v>0</v>
      </c>
      <c r="BU32" s="1736"/>
      <c r="BV32" s="1739"/>
      <c r="BW32" s="1739"/>
    </row>
    <row r="33" spans="1:75" ht="15" customHeight="1" x14ac:dyDescent="0.25">
      <c r="A33" s="1817" t="s">
        <v>51</v>
      </c>
      <c r="B33" s="1879">
        <v>0</v>
      </c>
      <c r="C33" s="1865"/>
      <c r="D33" s="1865"/>
      <c r="E33" s="1749" t="s">
        <v>46</v>
      </c>
      <c r="F33" s="1809"/>
      <c r="G33" s="1809"/>
      <c r="H33" s="1809"/>
      <c r="I33" s="1809"/>
      <c r="J33" s="1809"/>
      <c r="K33" s="1742"/>
      <c r="L33" s="1742"/>
      <c r="M33" s="1742"/>
      <c r="N33" s="1742"/>
      <c r="O33" s="1742"/>
      <c r="P33" s="1742"/>
      <c r="Q33" s="1742"/>
      <c r="R33" s="1742"/>
      <c r="S33" s="1742"/>
      <c r="T33" s="1738"/>
      <c r="U33" s="1738"/>
      <c r="V33" s="1738"/>
      <c r="W33" s="1738"/>
      <c r="X33" s="1738"/>
      <c r="Y33" s="1738"/>
      <c r="Z33" s="1736"/>
      <c r="AA33" s="1736"/>
      <c r="AB33" s="1736"/>
      <c r="AC33" s="1736"/>
      <c r="AD33" s="1736"/>
      <c r="AE33" s="1736"/>
      <c r="AF33" s="1739"/>
      <c r="AG33" s="1739"/>
      <c r="AH33" s="1739"/>
      <c r="AI33" s="1739"/>
      <c r="AJ33" s="1739"/>
      <c r="AK33" s="1739"/>
      <c r="AL33" s="1736"/>
      <c r="AM33" s="1739"/>
      <c r="AN33" s="1739"/>
      <c r="AO33" s="1739"/>
      <c r="AP33" s="1739"/>
      <c r="AQ33" s="1739"/>
      <c r="AR33" s="1739"/>
      <c r="AS33" s="1739"/>
      <c r="AT33" s="1739"/>
      <c r="AU33" s="1739"/>
      <c r="AV33" s="1739"/>
      <c r="AW33" s="1739"/>
      <c r="AX33" s="1739"/>
      <c r="AY33" s="1739"/>
      <c r="AZ33" s="1739"/>
      <c r="BA33" s="1739"/>
      <c r="BB33" s="1739"/>
      <c r="BC33" s="1739"/>
      <c r="BD33" s="1739"/>
      <c r="BE33" s="1739"/>
      <c r="BF33" s="1739"/>
      <c r="BG33" s="1739"/>
      <c r="BH33" s="1739"/>
      <c r="BI33" s="1739"/>
      <c r="BJ33" s="1739"/>
      <c r="BK33" s="1739"/>
      <c r="BL33" s="1739"/>
      <c r="BM33" s="1739"/>
      <c r="BN33" s="1739"/>
      <c r="BO33" s="1739"/>
      <c r="BP33" s="1845" t="s">
        <v>22</v>
      </c>
      <c r="BQ33" s="1736"/>
      <c r="BR33" s="1736"/>
      <c r="BS33" s="1736"/>
      <c r="BT33" s="1947">
        <v>0</v>
      </c>
      <c r="BU33" s="1736"/>
      <c r="BV33" s="1739"/>
      <c r="BW33" s="1739"/>
    </row>
    <row r="34" spans="1:75" ht="15" customHeight="1" x14ac:dyDescent="0.25">
      <c r="A34" s="1817" t="s">
        <v>52</v>
      </c>
      <c r="B34" s="1879">
        <v>0</v>
      </c>
      <c r="C34" s="1865"/>
      <c r="D34" s="1865"/>
      <c r="E34" s="1749" t="s">
        <v>46</v>
      </c>
      <c r="F34" s="1809"/>
      <c r="G34" s="1809"/>
      <c r="H34" s="1809"/>
      <c r="I34" s="1809"/>
      <c r="J34" s="1809"/>
      <c r="K34" s="1742"/>
      <c r="L34" s="1742"/>
      <c r="M34" s="1742"/>
      <c r="N34" s="1742"/>
      <c r="O34" s="1742"/>
      <c r="P34" s="1742"/>
      <c r="Q34" s="1742"/>
      <c r="R34" s="1742"/>
      <c r="S34" s="1742"/>
      <c r="T34" s="1738"/>
      <c r="U34" s="1738"/>
      <c r="V34" s="1738"/>
      <c r="W34" s="1738"/>
      <c r="X34" s="1738"/>
      <c r="Y34" s="1738"/>
      <c r="Z34" s="1736"/>
      <c r="AA34" s="1736"/>
      <c r="AB34" s="1736"/>
      <c r="AC34" s="1736"/>
      <c r="AD34" s="1736"/>
      <c r="AE34" s="1736"/>
      <c r="AF34" s="1739"/>
      <c r="AG34" s="1739"/>
      <c r="AH34" s="1739"/>
      <c r="AI34" s="1739"/>
      <c r="AJ34" s="1739"/>
      <c r="AK34" s="1739"/>
      <c r="AL34" s="1736"/>
      <c r="AM34" s="1739"/>
      <c r="AN34" s="1739"/>
      <c r="AO34" s="1739"/>
      <c r="AP34" s="1739"/>
      <c r="AQ34" s="1739"/>
      <c r="AR34" s="1739"/>
      <c r="AS34" s="1739"/>
      <c r="AT34" s="1739"/>
      <c r="AU34" s="1739"/>
      <c r="AV34" s="1739"/>
      <c r="AW34" s="1739"/>
      <c r="AX34" s="1739"/>
      <c r="AY34" s="1739"/>
      <c r="AZ34" s="1739"/>
      <c r="BA34" s="1739"/>
      <c r="BB34" s="1739"/>
      <c r="BC34" s="1739"/>
      <c r="BD34" s="1739"/>
      <c r="BE34" s="1739"/>
      <c r="BF34" s="1739"/>
      <c r="BG34" s="1739"/>
      <c r="BH34" s="1739"/>
      <c r="BI34" s="1739"/>
      <c r="BJ34" s="1739"/>
      <c r="BK34" s="1739"/>
      <c r="BL34" s="1739"/>
      <c r="BM34" s="1739"/>
      <c r="BN34" s="1739"/>
      <c r="BO34" s="1739"/>
      <c r="BP34" s="1845" t="s">
        <v>22</v>
      </c>
      <c r="BQ34" s="1736"/>
      <c r="BR34" s="1736"/>
      <c r="BS34" s="1736"/>
      <c r="BT34" s="1947">
        <v>0</v>
      </c>
      <c r="BU34" s="1736"/>
      <c r="BV34" s="1739"/>
      <c r="BW34" s="1739"/>
    </row>
    <row r="35" spans="1:75" x14ac:dyDescent="0.25">
      <c r="A35" s="1764" t="s">
        <v>35</v>
      </c>
      <c r="B35" s="1897">
        <v>0</v>
      </c>
      <c r="C35" s="1897">
        <v>0</v>
      </c>
      <c r="D35" s="1897">
        <v>0</v>
      </c>
      <c r="E35" s="1749" t="s">
        <v>46</v>
      </c>
      <c r="F35" s="1809"/>
      <c r="G35" s="1809"/>
      <c r="H35" s="1809"/>
      <c r="I35" s="1809"/>
      <c r="J35" s="1809"/>
      <c r="K35" s="1741"/>
      <c r="L35" s="1742"/>
      <c r="M35" s="1742"/>
      <c r="N35" s="1742"/>
      <c r="O35" s="1742"/>
      <c r="P35" s="1742"/>
      <c r="Q35" s="1742"/>
      <c r="R35" s="1742"/>
      <c r="S35" s="1742"/>
      <c r="T35" s="1738"/>
      <c r="U35" s="1738"/>
      <c r="V35" s="1738"/>
      <c r="W35" s="1738"/>
      <c r="X35" s="1739"/>
      <c r="Y35" s="1738"/>
      <c r="Z35" s="1736"/>
      <c r="AA35" s="1736"/>
      <c r="AB35" s="1739"/>
      <c r="AC35" s="1736"/>
      <c r="AD35" s="1736"/>
      <c r="AE35" s="1736"/>
      <c r="AF35" s="1739"/>
      <c r="AG35" s="1739"/>
      <c r="AH35" s="1739"/>
      <c r="AI35" s="1739"/>
      <c r="AJ35" s="1739"/>
      <c r="AK35" s="1739"/>
      <c r="AL35" s="1736"/>
      <c r="AM35" s="1739"/>
      <c r="AN35" s="1739"/>
      <c r="AO35" s="1739"/>
      <c r="AP35" s="1739"/>
      <c r="AQ35" s="1739"/>
      <c r="AR35" s="1739"/>
      <c r="AS35" s="1739"/>
      <c r="AT35" s="1739"/>
      <c r="AU35" s="1739"/>
      <c r="AV35" s="1739"/>
      <c r="AW35" s="1739"/>
      <c r="AX35" s="1739"/>
      <c r="AY35" s="1739"/>
      <c r="AZ35" s="1739"/>
      <c r="BA35" s="1739"/>
      <c r="BB35" s="1739"/>
      <c r="BC35" s="1739"/>
      <c r="BD35" s="1739"/>
      <c r="BE35" s="1739"/>
      <c r="BF35" s="1739"/>
      <c r="BG35" s="1739"/>
      <c r="BH35" s="1739"/>
      <c r="BI35" s="1739"/>
      <c r="BJ35" s="1739"/>
      <c r="BK35" s="1739"/>
      <c r="BL35" s="1739"/>
      <c r="BM35" s="1739"/>
      <c r="BN35" s="1739"/>
      <c r="BO35" s="1739"/>
      <c r="BP35" s="1758"/>
      <c r="BQ35" s="1845" t="s">
        <v>22</v>
      </c>
      <c r="BR35" s="1736"/>
      <c r="BS35" s="1736"/>
      <c r="BT35" s="1758"/>
      <c r="BU35" s="1947">
        <v>0</v>
      </c>
      <c r="BV35" s="1739"/>
      <c r="BW35" s="1739"/>
    </row>
    <row r="36" spans="1:75" ht="15" customHeight="1" x14ac:dyDescent="0.25">
      <c r="A36" s="1811" t="s">
        <v>53</v>
      </c>
      <c r="B36" s="1812"/>
      <c r="C36" s="1812"/>
      <c r="D36" s="1812"/>
      <c r="E36" s="1813"/>
      <c r="F36" s="1813"/>
      <c r="G36" s="1813"/>
      <c r="H36" s="1813"/>
      <c r="I36" s="1813"/>
      <c r="J36" s="1813"/>
      <c r="K36" s="1813"/>
      <c r="L36" s="1736"/>
      <c r="M36" s="1736"/>
      <c r="N36" s="1736"/>
      <c r="O36" s="1736"/>
      <c r="P36" s="1736"/>
      <c r="Q36" s="1736"/>
      <c r="R36" s="1736"/>
      <c r="S36" s="1736"/>
      <c r="T36" s="1738"/>
      <c r="U36" s="1738"/>
      <c r="V36" s="1738"/>
      <c r="W36" s="1738"/>
      <c r="X36" s="1738"/>
      <c r="Y36" s="1738"/>
      <c r="Z36" s="1736"/>
      <c r="AA36" s="1736"/>
      <c r="AB36" s="1736"/>
      <c r="AC36" s="1736"/>
      <c r="AD36" s="1736"/>
      <c r="AE36" s="1736"/>
      <c r="AF36" s="1736"/>
      <c r="AG36" s="1736"/>
      <c r="AH36" s="1736"/>
      <c r="AI36" s="1736"/>
      <c r="AJ36" s="1736"/>
      <c r="AK36" s="1736"/>
      <c r="AL36" s="1736"/>
      <c r="AM36" s="1736"/>
      <c r="AN36" s="1736"/>
      <c r="AO36" s="1736"/>
      <c r="AP36" s="1736"/>
      <c r="AQ36" s="1736"/>
      <c r="AR36" s="1736"/>
      <c r="AS36" s="1736"/>
      <c r="AT36" s="1736"/>
      <c r="AU36" s="1736"/>
      <c r="AV36" s="1736"/>
      <c r="AW36" s="1736"/>
      <c r="AX36" s="1736"/>
      <c r="AY36" s="1736"/>
      <c r="AZ36" s="1736"/>
      <c r="BA36" s="1736"/>
      <c r="BB36" s="1736"/>
      <c r="BC36" s="1736"/>
      <c r="BD36" s="1736"/>
      <c r="BE36" s="1736"/>
      <c r="BF36" s="1736"/>
      <c r="BG36" s="1736"/>
      <c r="BH36" s="1736"/>
      <c r="BI36" s="1736"/>
      <c r="BJ36" s="1736"/>
      <c r="BK36" s="1736"/>
      <c r="BL36" s="1736"/>
      <c r="BM36" s="1736"/>
      <c r="BN36" s="1736"/>
      <c r="BO36" s="1736"/>
      <c r="BP36" s="1736"/>
      <c r="BQ36" s="1736"/>
      <c r="BR36" s="1736"/>
      <c r="BS36" s="1736"/>
      <c r="BT36" s="1736"/>
      <c r="BU36" s="1736"/>
      <c r="BV36" s="1736"/>
      <c r="BW36" s="1736"/>
    </row>
    <row r="37" spans="1:75" ht="15" customHeight="1" x14ac:dyDescent="0.25">
      <c r="A37" s="2041" t="s">
        <v>37</v>
      </c>
      <c r="B37" s="2042"/>
      <c r="C37" s="2015" t="s">
        <v>4</v>
      </c>
      <c r="D37" s="2037" t="s">
        <v>5</v>
      </c>
      <c r="E37" s="2045"/>
      <c r="F37" s="2045"/>
      <c r="G37" s="2045"/>
      <c r="H37" s="2045"/>
      <c r="I37" s="2038"/>
      <c r="J37" s="2037" t="s">
        <v>6</v>
      </c>
      <c r="K37" s="2038"/>
      <c r="L37" s="2015" t="s">
        <v>7</v>
      </c>
      <c r="M37" s="1736"/>
      <c r="N37" s="1736"/>
      <c r="O37" s="1736"/>
      <c r="P37" s="1736"/>
      <c r="Q37" s="1736"/>
      <c r="R37" s="1736"/>
      <c r="S37" s="1736"/>
      <c r="T37" s="1738"/>
      <c r="U37" s="1738"/>
      <c r="V37" s="1738"/>
      <c r="W37" s="1738"/>
      <c r="X37" s="1738"/>
      <c r="Y37" s="1738"/>
      <c r="Z37" s="1736"/>
      <c r="AA37" s="1736"/>
      <c r="AB37" s="1736"/>
      <c r="AC37" s="1736"/>
      <c r="AD37" s="1736"/>
      <c r="AE37" s="1736"/>
      <c r="AF37" s="1739"/>
      <c r="AG37" s="1739"/>
      <c r="AH37" s="1739"/>
      <c r="AI37" s="1739"/>
      <c r="AJ37" s="1739"/>
      <c r="AK37" s="1739"/>
      <c r="AL37" s="1736"/>
      <c r="AM37" s="1739"/>
      <c r="AN37" s="1739"/>
      <c r="AO37" s="1739"/>
      <c r="AP37" s="1739"/>
      <c r="AQ37" s="1739"/>
      <c r="AR37" s="1739"/>
      <c r="AS37" s="1739"/>
      <c r="AT37" s="1739"/>
      <c r="AU37" s="1739"/>
      <c r="AV37" s="1739"/>
      <c r="AW37" s="1739"/>
      <c r="AX37" s="1739"/>
      <c r="AY37" s="1739"/>
      <c r="AZ37" s="1739"/>
      <c r="BA37" s="1739"/>
      <c r="BB37" s="1739"/>
      <c r="BC37" s="1739"/>
      <c r="BD37" s="1739"/>
      <c r="BE37" s="1739"/>
      <c r="BF37" s="1739"/>
      <c r="BG37" s="1739"/>
      <c r="BH37" s="1739"/>
      <c r="BI37" s="1739"/>
      <c r="BJ37" s="1739"/>
      <c r="BK37" s="1739"/>
      <c r="BL37" s="1739"/>
      <c r="BM37" s="1739"/>
      <c r="BN37" s="1739"/>
      <c r="BO37" s="1739"/>
      <c r="BP37" s="1736"/>
      <c r="BQ37" s="1736"/>
      <c r="BR37" s="1736"/>
      <c r="BS37" s="1736"/>
      <c r="BT37" s="1736"/>
      <c r="BU37" s="1736"/>
      <c r="BV37" s="1739"/>
      <c r="BW37" s="1739"/>
    </row>
    <row r="38" spans="1:75" x14ac:dyDescent="0.25">
      <c r="A38" s="2043"/>
      <c r="B38" s="2044"/>
      <c r="C38" s="2016"/>
      <c r="D38" s="1748" t="s">
        <v>10</v>
      </c>
      <c r="E38" s="1752" t="s">
        <v>11</v>
      </c>
      <c r="F38" s="1752" t="s">
        <v>12</v>
      </c>
      <c r="G38" s="1752" t="s">
        <v>13</v>
      </c>
      <c r="H38" s="1752" t="s">
        <v>14</v>
      </c>
      <c r="I38" s="1756" t="s">
        <v>15</v>
      </c>
      <c r="J38" s="1755" t="s">
        <v>16</v>
      </c>
      <c r="K38" s="1756" t="s">
        <v>17</v>
      </c>
      <c r="L38" s="2017"/>
      <c r="M38" s="1736"/>
      <c r="N38" s="1736"/>
      <c r="O38" s="1736"/>
      <c r="P38" s="1736"/>
      <c r="Q38" s="1736"/>
      <c r="R38" s="1736"/>
      <c r="S38" s="1736"/>
      <c r="T38" s="1738"/>
      <c r="U38" s="1738"/>
      <c r="V38" s="1738"/>
      <c r="W38" s="1738"/>
      <c r="X38" s="1738"/>
      <c r="Y38" s="1738"/>
      <c r="Z38" s="1736"/>
      <c r="AA38" s="1736"/>
      <c r="AB38" s="1736"/>
      <c r="AC38" s="1736"/>
      <c r="AD38" s="1736"/>
      <c r="AE38" s="1736"/>
      <c r="AF38" s="1739"/>
      <c r="AG38" s="1739"/>
      <c r="AH38" s="1739"/>
      <c r="AI38" s="1739"/>
      <c r="AJ38" s="1739"/>
      <c r="AK38" s="1739"/>
      <c r="AL38" s="1736"/>
      <c r="AM38" s="1739"/>
      <c r="AN38" s="1739"/>
      <c r="AO38" s="1739"/>
      <c r="AP38" s="1739"/>
      <c r="AQ38" s="1739"/>
      <c r="AR38" s="1739"/>
      <c r="AS38" s="1739"/>
      <c r="AT38" s="1739"/>
      <c r="AU38" s="1739"/>
      <c r="AV38" s="1739"/>
      <c r="AW38" s="1739"/>
      <c r="AX38" s="1739"/>
      <c r="AY38" s="1739"/>
      <c r="AZ38" s="1739"/>
      <c r="BA38" s="1739"/>
      <c r="BB38" s="1739"/>
      <c r="BC38" s="1739"/>
      <c r="BD38" s="1739"/>
      <c r="BE38" s="1739"/>
      <c r="BF38" s="1739"/>
      <c r="BG38" s="1739"/>
      <c r="BH38" s="1739"/>
      <c r="BI38" s="1739"/>
      <c r="BJ38" s="1739"/>
      <c r="BK38" s="1739"/>
      <c r="BL38" s="1739"/>
      <c r="BM38" s="1739"/>
      <c r="BN38" s="1739"/>
      <c r="BO38" s="1739"/>
      <c r="BP38" s="1736"/>
      <c r="BQ38" s="1736"/>
      <c r="BR38" s="1736"/>
      <c r="BS38" s="1736"/>
      <c r="BT38" s="1736"/>
      <c r="BU38" s="1736"/>
      <c r="BV38" s="1739"/>
      <c r="BW38" s="1739"/>
    </row>
    <row r="39" spans="1:75" x14ac:dyDescent="0.25">
      <c r="A39" s="2046" t="s">
        <v>42</v>
      </c>
      <c r="B39" s="2047"/>
      <c r="C39" s="1878">
        <v>0</v>
      </c>
      <c r="D39" s="1883"/>
      <c r="E39" s="1884"/>
      <c r="F39" s="1884"/>
      <c r="G39" s="1884"/>
      <c r="H39" s="1884"/>
      <c r="I39" s="1899"/>
      <c r="J39" s="1883"/>
      <c r="K39" s="1899"/>
      <c r="L39" s="1864"/>
      <c r="M39" s="1942" t="s">
        <v>46</v>
      </c>
      <c r="N39" s="1946"/>
      <c r="O39" s="1814"/>
      <c r="P39" s="1738"/>
      <c r="Q39" s="1738"/>
      <c r="R39" s="1738"/>
      <c r="S39" s="1738"/>
      <c r="T39" s="1738"/>
      <c r="U39" s="1738"/>
      <c r="V39" s="1738"/>
      <c r="W39" s="1738"/>
      <c r="X39" s="1739"/>
      <c r="Y39" s="1739"/>
      <c r="Z39" s="1739"/>
      <c r="AA39" s="1751"/>
      <c r="AB39" s="1739"/>
      <c r="AC39" s="1739"/>
      <c r="AD39" s="1736"/>
      <c r="AE39" s="1736"/>
      <c r="AF39" s="1739"/>
      <c r="AG39" s="1739"/>
      <c r="AH39" s="1739"/>
      <c r="AI39" s="1739"/>
      <c r="AJ39" s="1739"/>
      <c r="AK39" s="1739"/>
      <c r="AL39" s="1736"/>
      <c r="AM39" s="1739"/>
      <c r="AN39" s="1739"/>
      <c r="AO39" s="1739"/>
      <c r="AP39" s="1739"/>
      <c r="AQ39" s="1739"/>
      <c r="AR39" s="1739"/>
      <c r="AS39" s="1739"/>
      <c r="AT39" s="1739"/>
      <c r="AU39" s="1739"/>
      <c r="AV39" s="1739"/>
      <c r="AW39" s="1739"/>
      <c r="AX39" s="1739"/>
      <c r="AY39" s="1739"/>
      <c r="AZ39" s="1739"/>
      <c r="BA39" s="1739"/>
      <c r="BB39" s="1739"/>
      <c r="BC39" s="1739"/>
      <c r="BD39" s="1739"/>
      <c r="BE39" s="1739"/>
      <c r="BF39" s="1739"/>
      <c r="BG39" s="1739"/>
      <c r="BH39" s="1739"/>
      <c r="BI39" s="1739"/>
      <c r="BJ39" s="1739"/>
      <c r="BK39" s="1739"/>
      <c r="BL39" s="1739"/>
      <c r="BM39" s="1739"/>
      <c r="BN39" s="1739"/>
      <c r="BO39" s="1739"/>
      <c r="BP39" s="1845" t="s">
        <v>22</v>
      </c>
      <c r="BQ39" s="1845" t="s">
        <v>22</v>
      </c>
      <c r="BR39" s="1845" t="s">
        <v>22</v>
      </c>
      <c r="BS39" s="1845" t="s">
        <v>22</v>
      </c>
      <c r="BT39" s="1947">
        <v>0</v>
      </c>
      <c r="BU39" s="1947">
        <v>0</v>
      </c>
      <c r="BV39" s="1947" t="s">
        <v>22</v>
      </c>
      <c r="BW39" s="1947">
        <v>0</v>
      </c>
    </row>
    <row r="40" spans="1:75" x14ac:dyDescent="0.25">
      <c r="A40" s="2031" t="s">
        <v>54</v>
      </c>
      <c r="B40" s="2032"/>
      <c r="C40" s="1879">
        <v>0</v>
      </c>
      <c r="D40" s="1871"/>
      <c r="E40" s="1872"/>
      <c r="F40" s="1872"/>
      <c r="G40" s="1872"/>
      <c r="H40" s="1872"/>
      <c r="I40" s="1868"/>
      <c r="J40" s="1871"/>
      <c r="K40" s="1868"/>
      <c r="L40" s="1865"/>
      <c r="M40" s="1942" t="s">
        <v>46</v>
      </c>
      <c r="N40" s="1814"/>
      <c r="O40" s="1814"/>
      <c r="P40" s="1738"/>
      <c r="Q40" s="1738"/>
      <c r="R40" s="1738"/>
      <c r="S40" s="1738"/>
      <c r="T40" s="1738"/>
      <c r="U40" s="1738"/>
      <c r="V40" s="1738"/>
      <c r="W40" s="1738"/>
      <c r="X40" s="1739"/>
      <c r="Y40" s="1739"/>
      <c r="Z40" s="1739"/>
      <c r="AA40" s="1751"/>
      <c r="AB40" s="1739"/>
      <c r="AC40" s="1739"/>
      <c r="AD40" s="1736"/>
      <c r="AE40" s="1736"/>
      <c r="AF40" s="1739"/>
      <c r="AG40" s="1739"/>
      <c r="AH40" s="1739"/>
      <c r="AI40" s="1739"/>
      <c r="AJ40" s="1739"/>
      <c r="AK40" s="1739"/>
      <c r="AL40" s="1736"/>
      <c r="AM40" s="1739"/>
      <c r="AN40" s="1739"/>
      <c r="AO40" s="1739"/>
      <c r="AP40" s="1739"/>
      <c r="AQ40" s="1739"/>
      <c r="AR40" s="1739"/>
      <c r="AS40" s="1739"/>
      <c r="AT40" s="1739"/>
      <c r="AU40" s="1739"/>
      <c r="AV40" s="1739"/>
      <c r="AW40" s="1739"/>
      <c r="AX40" s="1739"/>
      <c r="AY40" s="1739"/>
      <c r="AZ40" s="1739"/>
      <c r="BA40" s="1739"/>
      <c r="BB40" s="1739"/>
      <c r="BC40" s="1739"/>
      <c r="BD40" s="1739"/>
      <c r="BE40" s="1739"/>
      <c r="BF40" s="1739"/>
      <c r="BG40" s="1739"/>
      <c r="BH40" s="1739"/>
      <c r="BI40" s="1739"/>
      <c r="BJ40" s="1739"/>
      <c r="BK40" s="1739"/>
      <c r="BL40" s="1739"/>
      <c r="BM40" s="1739"/>
      <c r="BN40" s="1739"/>
      <c r="BO40" s="1739"/>
      <c r="BP40" s="1845" t="s">
        <v>22</v>
      </c>
      <c r="BQ40" s="1845" t="s">
        <v>22</v>
      </c>
      <c r="BR40" s="1845" t="s">
        <v>22</v>
      </c>
      <c r="BS40" s="1845" t="s">
        <v>22</v>
      </c>
      <c r="BT40" s="1947">
        <v>0</v>
      </c>
      <c r="BU40" s="1947">
        <v>0</v>
      </c>
      <c r="BV40" s="1947" t="s">
        <v>22</v>
      </c>
      <c r="BW40" s="1947">
        <v>0</v>
      </c>
    </row>
    <row r="41" spans="1:75" ht="15" customHeight="1" x14ac:dyDescent="0.25">
      <c r="A41" s="2048" t="s">
        <v>43</v>
      </c>
      <c r="B41" s="2049"/>
      <c r="C41" s="1879">
        <v>0</v>
      </c>
      <c r="D41" s="1871"/>
      <c r="E41" s="1872"/>
      <c r="F41" s="1872"/>
      <c r="G41" s="1872"/>
      <c r="H41" s="1872"/>
      <c r="I41" s="1868"/>
      <c r="J41" s="1871"/>
      <c r="K41" s="1868"/>
      <c r="L41" s="1865"/>
      <c r="M41" s="1942" t="s">
        <v>46</v>
      </c>
      <c r="N41" s="1814"/>
      <c r="O41" s="1814"/>
      <c r="P41" s="1738"/>
      <c r="Q41" s="1738"/>
      <c r="R41" s="1738"/>
      <c r="S41" s="1738"/>
      <c r="T41" s="1738"/>
      <c r="U41" s="1738"/>
      <c r="V41" s="1738"/>
      <c r="W41" s="1738"/>
      <c r="X41" s="1739"/>
      <c r="Y41" s="1739"/>
      <c r="Z41" s="1739"/>
      <c r="AA41" s="1751"/>
      <c r="AB41" s="1739"/>
      <c r="AC41" s="1739"/>
      <c r="AD41" s="1736"/>
      <c r="AE41" s="1736"/>
      <c r="AF41" s="1739"/>
      <c r="AG41" s="1739"/>
      <c r="AH41" s="1739"/>
      <c r="AI41" s="1739"/>
      <c r="AJ41" s="1739"/>
      <c r="AK41" s="1739"/>
      <c r="AL41" s="1736"/>
      <c r="AM41" s="1739"/>
      <c r="AN41" s="1739"/>
      <c r="AO41" s="1739"/>
      <c r="AP41" s="1739"/>
      <c r="AQ41" s="1739"/>
      <c r="AR41" s="1739"/>
      <c r="AS41" s="1739"/>
      <c r="AT41" s="1739"/>
      <c r="AU41" s="1739"/>
      <c r="AV41" s="1739"/>
      <c r="AW41" s="1739"/>
      <c r="AX41" s="1739"/>
      <c r="AY41" s="1739"/>
      <c r="AZ41" s="1739"/>
      <c r="BA41" s="1739"/>
      <c r="BB41" s="1739"/>
      <c r="BC41" s="1739"/>
      <c r="BD41" s="1739"/>
      <c r="BE41" s="1739"/>
      <c r="BF41" s="1739"/>
      <c r="BG41" s="1739"/>
      <c r="BH41" s="1739"/>
      <c r="BI41" s="1739"/>
      <c r="BJ41" s="1739"/>
      <c r="BK41" s="1739"/>
      <c r="BL41" s="1739"/>
      <c r="BM41" s="1739"/>
      <c r="BN41" s="1739"/>
      <c r="BO41" s="1739"/>
      <c r="BP41" s="1845" t="s">
        <v>22</v>
      </c>
      <c r="BQ41" s="1845" t="s">
        <v>22</v>
      </c>
      <c r="BR41" s="1845" t="s">
        <v>22</v>
      </c>
      <c r="BS41" s="1845" t="s">
        <v>22</v>
      </c>
      <c r="BT41" s="1947">
        <v>0</v>
      </c>
      <c r="BU41" s="1947">
        <v>0</v>
      </c>
      <c r="BV41" s="1947" t="s">
        <v>22</v>
      </c>
      <c r="BW41" s="1947">
        <v>0</v>
      </c>
    </row>
    <row r="42" spans="1:75" ht="15" customHeight="1" x14ac:dyDescent="0.25">
      <c r="A42" s="2050" t="s">
        <v>55</v>
      </c>
      <c r="B42" s="2051"/>
      <c r="C42" s="1880">
        <v>0</v>
      </c>
      <c r="D42" s="1874"/>
      <c r="E42" s="1875"/>
      <c r="F42" s="1875"/>
      <c r="G42" s="1875"/>
      <c r="H42" s="1875"/>
      <c r="I42" s="1877"/>
      <c r="J42" s="1874"/>
      <c r="K42" s="1877"/>
      <c r="L42" s="1867"/>
      <c r="M42" s="1942" t="s">
        <v>46</v>
      </c>
      <c r="N42" s="1814"/>
      <c r="O42" s="1814"/>
      <c r="P42" s="1738"/>
      <c r="Q42" s="1738"/>
      <c r="R42" s="1738"/>
      <c r="S42" s="1738"/>
      <c r="T42" s="1738"/>
      <c r="U42" s="1738"/>
      <c r="V42" s="1738"/>
      <c r="W42" s="1738"/>
      <c r="X42" s="1739"/>
      <c r="Y42" s="1739"/>
      <c r="Z42" s="1739"/>
      <c r="AA42" s="1751"/>
      <c r="AB42" s="1739"/>
      <c r="AC42" s="1739"/>
      <c r="AD42" s="1736"/>
      <c r="AE42" s="1736"/>
      <c r="AF42" s="1739"/>
      <c r="AG42" s="1739"/>
      <c r="AH42" s="1739"/>
      <c r="AI42" s="1739"/>
      <c r="AJ42" s="1739"/>
      <c r="AK42" s="1739"/>
      <c r="AL42" s="1736"/>
      <c r="AM42" s="1739"/>
      <c r="AN42" s="1739"/>
      <c r="AO42" s="1739"/>
      <c r="AP42" s="1739"/>
      <c r="AQ42" s="1739"/>
      <c r="AR42" s="1739"/>
      <c r="AS42" s="1739"/>
      <c r="AT42" s="1739"/>
      <c r="AU42" s="1739"/>
      <c r="AV42" s="1739"/>
      <c r="AW42" s="1739"/>
      <c r="AX42" s="1739"/>
      <c r="AY42" s="1739"/>
      <c r="AZ42" s="1739"/>
      <c r="BA42" s="1739"/>
      <c r="BB42" s="1739"/>
      <c r="BC42" s="1739"/>
      <c r="BD42" s="1739"/>
      <c r="BE42" s="1739"/>
      <c r="BF42" s="1739"/>
      <c r="BG42" s="1739"/>
      <c r="BH42" s="1739"/>
      <c r="BI42" s="1739"/>
      <c r="BJ42" s="1739"/>
      <c r="BK42" s="1739"/>
      <c r="BL42" s="1739"/>
      <c r="BM42" s="1739"/>
      <c r="BN42" s="1739"/>
      <c r="BO42" s="1739"/>
      <c r="BP42" s="1845" t="s">
        <v>22</v>
      </c>
      <c r="BQ42" s="1845" t="s">
        <v>22</v>
      </c>
      <c r="BR42" s="1845" t="s">
        <v>22</v>
      </c>
      <c r="BS42" s="1845" t="s">
        <v>22</v>
      </c>
      <c r="BT42" s="1947">
        <v>0</v>
      </c>
      <c r="BU42" s="1947">
        <v>0</v>
      </c>
      <c r="BV42" s="1947" t="s">
        <v>22</v>
      </c>
      <c r="BW42" s="1947">
        <v>0</v>
      </c>
    </row>
    <row r="43" spans="1:75" ht="15" customHeight="1" x14ac:dyDescent="0.25">
      <c r="A43" s="1815" t="s">
        <v>56</v>
      </c>
      <c r="B43" s="1815"/>
      <c r="C43" s="1815"/>
      <c r="D43" s="1815"/>
      <c r="E43" s="1815"/>
      <c r="F43" s="1815"/>
      <c r="G43" s="1815"/>
      <c r="H43" s="1815"/>
      <c r="I43" s="1815"/>
      <c r="J43" s="1815"/>
      <c r="K43" s="1815"/>
      <c r="L43" s="1815"/>
      <c r="M43" s="1816"/>
      <c r="N43" s="1802"/>
      <c r="O43" s="1802"/>
      <c r="P43" s="1786"/>
      <c r="Q43" s="1786"/>
      <c r="R43" s="1786"/>
      <c r="S43" s="1786"/>
      <c r="T43" s="1738"/>
      <c r="U43" s="1738"/>
      <c r="V43" s="1738"/>
      <c r="W43" s="1738"/>
      <c r="X43" s="1738"/>
      <c r="Y43" s="1738"/>
      <c r="Z43" s="1736"/>
      <c r="AA43" s="1736"/>
      <c r="AB43" s="1736"/>
      <c r="AC43" s="1736"/>
      <c r="AD43" s="1736"/>
      <c r="AE43" s="1736"/>
      <c r="AF43" s="1739"/>
      <c r="AG43" s="1739"/>
      <c r="AH43" s="1739"/>
      <c r="AI43" s="1739"/>
      <c r="AJ43" s="1739"/>
      <c r="AK43" s="1739"/>
      <c r="AL43" s="1736"/>
      <c r="AM43" s="1739"/>
      <c r="AN43" s="1739"/>
      <c r="AO43" s="1739"/>
      <c r="AP43" s="1739"/>
      <c r="AQ43" s="1739"/>
      <c r="AR43" s="1739"/>
      <c r="AS43" s="1739"/>
      <c r="AT43" s="1739"/>
      <c r="AU43" s="1739"/>
      <c r="AV43" s="1739"/>
      <c r="AW43" s="1739"/>
      <c r="AX43" s="1739"/>
      <c r="AY43" s="1739"/>
      <c r="AZ43" s="1739"/>
      <c r="BA43" s="1739"/>
      <c r="BB43" s="1739"/>
      <c r="BC43" s="1739"/>
      <c r="BD43" s="1739"/>
      <c r="BE43" s="1739"/>
      <c r="BF43" s="1739"/>
      <c r="BG43" s="1739"/>
      <c r="BH43" s="1739"/>
      <c r="BI43" s="1739"/>
      <c r="BJ43" s="1739"/>
      <c r="BK43" s="1739"/>
      <c r="BL43" s="1739"/>
      <c r="BM43" s="1739"/>
      <c r="BN43" s="1739"/>
      <c r="BO43" s="1739"/>
      <c r="BP43" s="1736"/>
      <c r="BQ43" s="1736"/>
      <c r="BR43" s="1736"/>
      <c r="BS43" s="1736"/>
      <c r="BT43" s="1736"/>
      <c r="BU43" s="1736"/>
      <c r="BV43" s="1739"/>
      <c r="BW43" s="1739"/>
    </row>
    <row r="44" spans="1:75" ht="15" customHeight="1" x14ac:dyDescent="0.25">
      <c r="A44" s="2041" t="s">
        <v>37</v>
      </c>
      <c r="B44" s="2042"/>
      <c r="C44" s="2015" t="s">
        <v>4</v>
      </c>
      <c r="D44" s="2037" t="s">
        <v>5</v>
      </c>
      <c r="E44" s="2045"/>
      <c r="F44" s="2045"/>
      <c r="G44" s="2045"/>
      <c r="H44" s="2045"/>
      <c r="I44" s="2038"/>
      <c r="J44" s="2037" t="s">
        <v>6</v>
      </c>
      <c r="K44" s="2038"/>
      <c r="L44" s="2015" t="s">
        <v>7</v>
      </c>
      <c r="M44" s="1736"/>
      <c r="N44" s="1736"/>
      <c r="O44" s="1736"/>
      <c r="P44" s="1736"/>
      <c r="Q44" s="1736"/>
      <c r="R44" s="1736"/>
      <c r="S44" s="1736"/>
      <c r="T44" s="1738"/>
      <c r="U44" s="1738"/>
      <c r="V44" s="1738"/>
      <c r="W44" s="1738"/>
      <c r="X44" s="1738"/>
      <c r="Y44" s="1738"/>
      <c r="Z44" s="1736"/>
      <c r="AA44" s="1736"/>
      <c r="AB44" s="1736"/>
      <c r="AC44" s="1736"/>
      <c r="AD44" s="1736"/>
      <c r="AE44" s="1736"/>
      <c r="AF44" s="1739"/>
      <c r="AG44" s="1739"/>
      <c r="AH44" s="1739"/>
      <c r="AI44" s="1739"/>
      <c r="AJ44" s="1739"/>
      <c r="AK44" s="1739"/>
      <c r="AL44" s="1736"/>
      <c r="AM44" s="1739"/>
      <c r="AN44" s="1739"/>
      <c r="AO44" s="1739"/>
      <c r="AP44" s="1739"/>
      <c r="AQ44" s="1739"/>
      <c r="AR44" s="1739"/>
      <c r="AS44" s="1739"/>
      <c r="AT44" s="1739"/>
      <c r="AU44" s="1739"/>
      <c r="AV44" s="1739"/>
      <c r="AW44" s="1739"/>
      <c r="AX44" s="1739"/>
      <c r="AY44" s="1739"/>
      <c r="AZ44" s="1739"/>
      <c r="BA44" s="1739"/>
      <c r="BB44" s="1739"/>
      <c r="BC44" s="1739"/>
      <c r="BD44" s="1739"/>
      <c r="BE44" s="1739"/>
      <c r="BF44" s="1739"/>
      <c r="BG44" s="1739"/>
      <c r="BH44" s="1739"/>
      <c r="BI44" s="1739"/>
      <c r="BJ44" s="1739"/>
      <c r="BK44" s="1739"/>
      <c r="BL44" s="1739"/>
      <c r="BM44" s="1739"/>
      <c r="BN44" s="1739"/>
      <c r="BO44" s="1739"/>
      <c r="BP44" s="1736"/>
      <c r="BQ44" s="1736"/>
      <c r="BR44" s="1736"/>
      <c r="BS44" s="1736"/>
      <c r="BT44" s="1736"/>
      <c r="BU44" s="1736"/>
      <c r="BV44" s="1739"/>
      <c r="BW44" s="1739"/>
    </row>
    <row r="45" spans="1:75" ht="15" customHeight="1" x14ac:dyDescent="0.25">
      <c r="A45" s="2043"/>
      <c r="B45" s="2044"/>
      <c r="C45" s="2017"/>
      <c r="D45" s="1748" t="s">
        <v>10</v>
      </c>
      <c r="E45" s="1752" t="s">
        <v>11</v>
      </c>
      <c r="F45" s="1752" t="s">
        <v>12</v>
      </c>
      <c r="G45" s="1752" t="s">
        <v>13</v>
      </c>
      <c r="H45" s="1752" t="s">
        <v>14</v>
      </c>
      <c r="I45" s="1771" t="s">
        <v>15</v>
      </c>
      <c r="J45" s="1748" t="s">
        <v>16</v>
      </c>
      <c r="K45" s="1771" t="s">
        <v>17</v>
      </c>
      <c r="L45" s="2017"/>
      <c r="M45" s="1759"/>
      <c r="N45" s="1736"/>
      <c r="O45" s="1736"/>
      <c r="P45" s="1736"/>
      <c r="Q45" s="1736"/>
      <c r="R45" s="1736"/>
      <c r="S45" s="1736"/>
      <c r="T45" s="1738"/>
      <c r="U45" s="1738"/>
      <c r="V45" s="1738"/>
      <c r="W45" s="1738"/>
      <c r="X45" s="1738"/>
      <c r="Y45" s="1738"/>
      <c r="Z45" s="1736"/>
      <c r="AA45" s="1736"/>
      <c r="AB45" s="1736"/>
      <c r="AC45" s="1736"/>
      <c r="AD45" s="1736"/>
      <c r="AE45" s="1736"/>
      <c r="AF45" s="1739"/>
      <c r="AG45" s="1739"/>
      <c r="AH45" s="1739"/>
      <c r="AI45" s="1739"/>
      <c r="AJ45" s="1739"/>
      <c r="AK45" s="1739"/>
      <c r="AL45" s="1736"/>
      <c r="AM45" s="1739"/>
      <c r="AN45" s="1739"/>
      <c r="AO45" s="1739"/>
      <c r="AP45" s="1739"/>
      <c r="AQ45" s="1739"/>
      <c r="AR45" s="1739"/>
      <c r="AS45" s="1739"/>
      <c r="AT45" s="1739"/>
      <c r="AU45" s="1739"/>
      <c r="AV45" s="1739"/>
      <c r="AW45" s="1739"/>
      <c r="AX45" s="1739"/>
      <c r="AY45" s="1739"/>
      <c r="AZ45" s="1739"/>
      <c r="BA45" s="1739"/>
      <c r="BB45" s="1739"/>
      <c r="BC45" s="1739"/>
      <c r="BD45" s="1739"/>
      <c r="BE45" s="1739"/>
      <c r="BF45" s="1739"/>
      <c r="BG45" s="1739"/>
      <c r="BH45" s="1739"/>
      <c r="BI45" s="1739"/>
      <c r="BJ45" s="1739"/>
      <c r="BK45" s="1739"/>
      <c r="BL45" s="1739"/>
      <c r="BM45" s="1739"/>
      <c r="BN45" s="1739"/>
      <c r="BO45" s="1739"/>
      <c r="BP45" s="1736"/>
      <c r="BQ45" s="1736"/>
      <c r="BR45" s="1736"/>
      <c r="BS45" s="1736"/>
      <c r="BT45" s="1736"/>
      <c r="BU45" s="1736"/>
      <c r="BV45" s="1739"/>
      <c r="BW45" s="1739"/>
    </row>
    <row r="46" spans="1:75" ht="15" customHeight="1" x14ac:dyDescent="0.25">
      <c r="A46" s="2046" t="s">
        <v>42</v>
      </c>
      <c r="B46" s="2047"/>
      <c r="C46" s="1878">
        <v>0</v>
      </c>
      <c r="D46" s="1883"/>
      <c r="E46" s="1884"/>
      <c r="F46" s="1884"/>
      <c r="G46" s="1884"/>
      <c r="H46" s="1884"/>
      <c r="I46" s="1899"/>
      <c r="J46" s="1883"/>
      <c r="K46" s="1899"/>
      <c r="L46" s="1864"/>
      <c r="M46" s="1942" t="s">
        <v>46</v>
      </c>
      <c r="N46" s="1814"/>
      <c r="O46" s="1814"/>
      <c r="P46" s="1738"/>
      <c r="Q46" s="1738"/>
      <c r="R46" s="1738"/>
      <c r="S46" s="1738"/>
      <c r="T46" s="1738"/>
      <c r="U46" s="1738"/>
      <c r="V46" s="1738"/>
      <c r="W46" s="1738"/>
      <c r="X46" s="1739"/>
      <c r="Y46" s="1739"/>
      <c r="Z46" s="1739"/>
      <c r="AA46" s="1751"/>
      <c r="AB46" s="1739"/>
      <c r="AC46" s="1739"/>
      <c r="AD46" s="1736"/>
      <c r="AE46" s="1736"/>
      <c r="AF46" s="1739"/>
      <c r="AG46" s="1739"/>
      <c r="AH46" s="1739"/>
      <c r="AI46" s="1739"/>
      <c r="AJ46" s="1739"/>
      <c r="AK46" s="1739"/>
      <c r="AL46" s="1736"/>
      <c r="AM46" s="1739"/>
      <c r="AN46" s="1739"/>
      <c r="AO46" s="1739"/>
      <c r="AP46" s="1739"/>
      <c r="AQ46" s="1739"/>
      <c r="AR46" s="1739"/>
      <c r="AS46" s="1739"/>
      <c r="AT46" s="1739"/>
      <c r="AU46" s="1739"/>
      <c r="AV46" s="1739"/>
      <c r="AW46" s="1739"/>
      <c r="AX46" s="1739"/>
      <c r="AY46" s="1739"/>
      <c r="AZ46" s="1739"/>
      <c r="BA46" s="1739"/>
      <c r="BB46" s="1739"/>
      <c r="BC46" s="1739"/>
      <c r="BD46" s="1739"/>
      <c r="BE46" s="1739"/>
      <c r="BF46" s="1739"/>
      <c r="BG46" s="1739"/>
      <c r="BH46" s="1739"/>
      <c r="BI46" s="1739"/>
      <c r="BJ46" s="1739"/>
      <c r="BK46" s="1739"/>
      <c r="BL46" s="1739"/>
      <c r="BM46" s="1739"/>
      <c r="BN46" s="1739"/>
      <c r="BO46" s="1739"/>
      <c r="BP46" s="1845" t="s">
        <v>22</v>
      </c>
      <c r="BQ46" s="1845" t="s">
        <v>22</v>
      </c>
      <c r="BR46" s="1845" t="s">
        <v>22</v>
      </c>
      <c r="BS46" s="1845" t="s">
        <v>22</v>
      </c>
      <c r="BT46" s="1947">
        <v>0</v>
      </c>
      <c r="BU46" s="1947">
        <v>0</v>
      </c>
      <c r="BV46" s="1947" t="s">
        <v>22</v>
      </c>
      <c r="BW46" s="1947">
        <v>0</v>
      </c>
    </row>
    <row r="47" spans="1:75" ht="15" customHeight="1" x14ac:dyDescent="0.25">
      <c r="A47" s="2031" t="s">
        <v>54</v>
      </c>
      <c r="B47" s="2032"/>
      <c r="C47" s="1879">
        <v>0</v>
      </c>
      <c r="D47" s="1871"/>
      <c r="E47" s="1872"/>
      <c r="F47" s="1872"/>
      <c r="G47" s="1872"/>
      <c r="H47" s="1872"/>
      <c r="I47" s="1868"/>
      <c r="J47" s="1871"/>
      <c r="K47" s="1868"/>
      <c r="L47" s="1865"/>
      <c r="M47" s="1942" t="s">
        <v>46</v>
      </c>
      <c r="N47" s="1814"/>
      <c r="O47" s="1814"/>
      <c r="P47" s="1738"/>
      <c r="Q47" s="1738"/>
      <c r="R47" s="1738"/>
      <c r="S47" s="1738"/>
      <c r="T47" s="1738"/>
      <c r="U47" s="1738"/>
      <c r="V47" s="1738"/>
      <c r="W47" s="1738"/>
      <c r="X47" s="1739"/>
      <c r="Y47" s="1739"/>
      <c r="Z47" s="1739"/>
      <c r="AA47" s="1751"/>
      <c r="AB47" s="1739"/>
      <c r="AC47" s="1739"/>
      <c r="AD47" s="1736"/>
      <c r="AE47" s="1736"/>
      <c r="AF47" s="1739"/>
      <c r="AG47" s="1739"/>
      <c r="AH47" s="1739"/>
      <c r="AI47" s="1739"/>
      <c r="AJ47" s="1739"/>
      <c r="AK47" s="1739"/>
      <c r="AL47" s="1736"/>
      <c r="AM47" s="1739"/>
      <c r="AN47" s="1739"/>
      <c r="AO47" s="1739"/>
      <c r="AP47" s="1739"/>
      <c r="AQ47" s="1739"/>
      <c r="AR47" s="1739"/>
      <c r="AS47" s="1739"/>
      <c r="AT47" s="1739"/>
      <c r="AU47" s="1739"/>
      <c r="AV47" s="1739"/>
      <c r="AW47" s="1739"/>
      <c r="AX47" s="1739"/>
      <c r="AY47" s="1739"/>
      <c r="AZ47" s="1739"/>
      <c r="BA47" s="1739"/>
      <c r="BB47" s="1739"/>
      <c r="BC47" s="1739"/>
      <c r="BD47" s="1739"/>
      <c r="BE47" s="1739"/>
      <c r="BF47" s="1739"/>
      <c r="BG47" s="1739"/>
      <c r="BH47" s="1739"/>
      <c r="BI47" s="1739"/>
      <c r="BJ47" s="1739"/>
      <c r="BK47" s="1739"/>
      <c r="BL47" s="1739"/>
      <c r="BM47" s="1739"/>
      <c r="BN47" s="1739"/>
      <c r="BO47" s="1739"/>
      <c r="BP47" s="1845" t="s">
        <v>22</v>
      </c>
      <c r="BQ47" s="1845" t="s">
        <v>22</v>
      </c>
      <c r="BR47" s="1845" t="s">
        <v>22</v>
      </c>
      <c r="BS47" s="1845" t="s">
        <v>22</v>
      </c>
      <c r="BT47" s="1947">
        <v>0</v>
      </c>
      <c r="BU47" s="1947">
        <v>0</v>
      </c>
      <c r="BV47" s="1947" t="s">
        <v>22</v>
      </c>
      <c r="BW47" s="1947">
        <v>0</v>
      </c>
    </row>
    <row r="48" spans="1:75" ht="15" customHeight="1" x14ac:dyDescent="0.25">
      <c r="A48" s="2031" t="s">
        <v>43</v>
      </c>
      <c r="B48" s="2032"/>
      <c r="C48" s="1879">
        <v>0</v>
      </c>
      <c r="D48" s="1871"/>
      <c r="E48" s="1872"/>
      <c r="F48" s="1872"/>
      <c r="G48" s="1872"/>
      <c r="H48" s="1872"/>
      <c r="I48" s="1868"/>
      <c r="J48" s="1871"/>
      <c r="K48" s="1868"/>
      <c r="L48" s="1865"/>
      <c r="M48" s="1942" t="s">
        <v>46</v>
      </c>
      <c r="N48" s="1946"/>
      <c r="O48" s="1814"/>
      <c r="P48" s="1738"/>
      <c r="Q48" s="1738"/>
      <c r="R48" s="1738"/>
      <c r="S48" s="1738"/>
      <c r="T48" s="1738"/>
      <c r="U48" s="1738"/>
      <c r="V48" s="1738"/>
      <c r="W48" s="1738"/>
      <c r="X48" s="1739"/>
      <c r="Y48" s="1739"/>
      <c r="Z48" s="1739"/>
      <c r="AA48" s="1751"/>
      <c r="AB48" s="1739"/>
      <c r="AC48" s="1739"/>
      <c r="AD48" s="1736"/>
      <c r="AE48" s="1736"/>
      <c r="AF48" s="1739"/>
      <c r="AG48" s="1739"/>
      <c r="AH48" s="1739"/>
      <c r="AI48" s="1739"/>
      <c r="AJ48" s="1739"/>
      <c r="AK48" s="1739"/>
      <c r="AL48" s="1736"/>
      <c r="AM48" s="1739"/>
      <c r="AN48" s="1739"/>
      <c r="AO48" s="1739"/>
      <c r="AP48" s="1739"/>
      <c r="AQ48" s="1739"/>
      <c r="AR48" s="1739"/>
      <c r="AS48" s="1739"/>
      <c r="AT48" s="1739"/>
      <c r="AU48" s="1739"/>
      <c r="AV48" s="1739"/>
      <c r="AW48" s="1739"/>
      <c r="AX48" s="1739"/>
      <c r="AY48" s="1739"/>
      <c r="AZ48" s="1739"/>
      <c r="BA48" s="1739"/>
      <c r="BB48" s="1739"/>
      <c r="BC48" s="1739"/>
      <c r="BD48" s="1739"/>
      <c r="BE48" s="1739"/>
      <c r="BF48" s="1739"/>
      <c r="BG48" s="1739"/>
      <c r="BH48" s="1739"/>
      <c r="BI48" s="1739"/>
      <c r="BJ48" s="1739"/>
      <c r="BK48" s="1739"/>
      <c r="BL48" s="1739"/>
      <c r="BM48" s="1739"/>
      <c r="BN48" s="1739"/>
      <c r="BO48" s="1739"/>
      <c r="BP48" s="1845" t="s">
        <v>22</v>
      </c>
      <c r="BQ48" s="1845" t="s">
        <v>22</v>
      </c>
      <c r="BR48" s="1845" t="s">
        <v>22</v>
      </c>
      <c r="BS48" s="1845" t="s">
        <v>22</v>
      </c>
      <c r="BT48" s="1947">
        <v>0</v>
      </c>
      <c r="BU48" s="1947">
        <v>0</v>
      </c>
      <c r="BV48" s="1947" t="s">
        <v>22</v>
      </c>
      <c r="BW48" s="1947">
        <v>0</v>
      </c>
    </row>
    <row r="49" spans="1:75" ht="15" customHeight="1" x14ac:dyDescent="0.25">
      <c r="A49" s="2031" t="s">
        <v>57</v>
      </c>
      <c r="B49" s="2032"/>
      <c r="C49" s="1879">
        <v>0</v>
      </c>
      <c r="D49" s="1871"/>
      <c r="E49" s="1872"/>
      <c r="F49" s="1872"/>
      <c r="G49" s="1872"/>
      <c r="H49" s="1872"/>
      <c r="I49" s="1868"/>
      <c r="J49" s="1871"/>
      <c r="K49" s="1868"/>
      <c r="L49" s="1865"/>
      <c r="M49" s="1942" t="s">
        <v>46</v>
      </c>
      <c r="N49" s="1814"/>
      <c r="O49" s="1814"/>
      <c r="P49" s="1738"/>
      <c r="Q49" s="1738"/>
      <c r="R49" s="1738"/>
      <c r="S49" s="1738"/>
      <c r="T49" s="1738"/>
      <c r="U49" s="1738"/>
      <c r="V49" s="1738"/>
      <c r="W49" s="1738"/>
      <c r="X49" s="1739"/>
      <c r="Y49" s="1739"/>
      <c r="Z49" s="1739"/>
      <c r="AA49" s="1751"/>
      <c r="AB49" s="1739"/>
      <c r="AC49" s="1739"/>
      <c r="AD49" s="1736"/>
      <c r="AE49" s="1736"/>
      <c r="AF49" s="1739"/>
      <c r="AG49" s="1739"/>
      <c r="AH49" s="1739"/>
      <c r="AI49" s="1739"/>
      <c r="AJ49" s="1739"/>
      <c r="AK49" s="1739"/>
      <c r="AL49" s="1736"/>
      <c r="AM49" s="1739"/>
      <c r="AN49" s="1739"/>
      <c r="AO49" s="1739"/>
      <c r="AP49" s="1739"/>
      <c r="AQ49" s="1739"/>
      <c r="AR49" s="1739"/>
      <c r="AS49" s="1739"/>
      <c r="AT49" s="1739"/>
      <c r="AU49" s="1739"/>
      <c r="AV49" s="1739"/>
      <c r="AW49" s="1739"/>
      <c r="AX49" s="1739"/>
      <c r="AY49" s="1739"/>
      <c r="AZ49" s="1739"/>
      <c r="BA49" s="1739"/>
      <c r="BB49" s="1739"/>
      <c r="BC49" s="1739"/>
      <c r="BD49" s="1739"/>
      <c r="BE49" s="1739"/>
      <c r="BF49" s="1739"/>
      <c r="BG49" s="1739"/>
      <c r="BH49" s="1739"/>
      <c r="BI49" s="1739"/>
      <c r="BJ49" s="1739"/>
      <c r="BK49" s="1739"/>
      <c r="BL49" s="1739"/>
      <c r="BM49" s="1739"/>
      <c r="BN49" s="1739"/>
      <c r="BO49" s="1739"/>
      <c r="BP49" s="1845" t="s">
        <v>22</v>
      </c>
      <c r="BQ49" s="1845" t="s">
        <v>22</v>
      </c>
      <c r="BR49" s="1845" t="s">
        <v>22</v>
      </c>
      <c r="BS49" s="1845" t="s">
        <v>22</v>
      </c>
      <c r="BT49" s="1947">
        <v>0</v>
      </c>
      <c r="BU49" s="1947">
        <v>0</v>
      </c>
      <c r="BV49" s="1947" t="s">
        <v>22</v>
      </c>
      <c r="BW49" s="1947">
        <v>0</v>
      </c>
    </row>
    <row r="50" spans="1:75" ht="15" customHeight="1" x14ac:dyDescent="0.25">
      <c r="A50" s="2039" t="s">
        <v>58</v>
      </c>
      <c r="B50" s="2040"/>
      <c r="C50" s="1880">
        <v>0</v>
      </c>
      <c r="D50" s="1874"/>
      <c r="E50" s="1875"/>
      <c r="F50" s="1875"/>
      <c r="G50" s="1875"/>
      <c r="H50" s="1875"/>
      <c r="I50" s="1877"/>
      <c r="J50" s="1874"/>
      <c r="K50" s="1877"/>
      <c r="L50" s="1867"/>
      <c r="M50" s="1942" t="s">
        <v>46</v>
      </c>
      <c r="N50" s="1814"/>
      <c r="O50" s="1814"/>
      <c r="P50" s="1738"/>
      <c r="Q50" s="1738"/>
      <c r="R50" s="1738"/>
      <c r="S50" s="1738"/>
      <c r="T50" s="1738"/>
      <c r="U50" s="1738"/>
      <c r="V50" s="1738"/>
      <c r="W50" s="1738"/>
      <c r="X50" s="1739"/>
      <c r="Y50" s="1739"/>
      <c r="Z50" s="1739"/>
      <c r="AA50" s="1751"/>
      <c r="AB50" s="1739"/>
      <c r="AC50" s="1739"/>
      <c r="AD50" s="1736"/>
      <c r="AE50" s="1736"/>
      <c r="AF50" s="1739"/>
      <c r="AG50" s="1739"/>
      <c r="AH50" s="1739"/>
      <c r="AI50" s="1739"/>
      <c r="AJ50" s="1739"/>
      <c r="AK50" s="1739"/>
      <c r="AL50" s="1736"/>
      <c r="AM50" s="1739"/>
      <c r="AN50" s="1739"/>
      <c r="AO50" s="1739"/>
      <c r="AP50" s="1739"/>
      <c r="AQ50" s="1739"/>
      <c r="AR50" s="1739"/>
      <c r="AS50" s="1739"/>
      <c r="AT50" s="1739"/>
      <c r="AU50" s="1739"/>
      <c r="AV50" s="1739"/>
      <c r="AW50" s="1739"/>
      <c r="AX50" s="1739"/>
      <c r="AY50" s="1739"/>
      <c r="AZ50" s="1739"/>
      <c r="BA50" s="1739"/>
      <c r="BB50" s="1739"/>
      <c r="BC50" s="1739"/>
      <c r="BD50" s="1739"/>
      <c r="BE50" s="1739"/>
      <c r="BF50" s="1739"/>
      <c r="BG50" s="1739"/>
      <c r="BH50" s="1739"/>
      <c r="BI50" s="1739"/>
      <c r="BJ50" s="1739"/>
      <c r="BK50" s="1739"/>
      <c r="BL50" s="1739"/>
      <c r="BM50" s="1739"/>
      <c r="BN50" s="1739"/>
      <c r="BO50" s="1739"/>
      <c r="BP50" s="1845" t="s">
        <v>22</v>
      </c>
      <c r="BQ50" s="1845" t="s">
        <v>22</v>
      </c>
      <c r="BR50" s="1845" t="s">
        <v>22</v>
      </c>
      <c r="BS50" s="1845" t="s">
        <v>22</v>
      </c>
      <c r="BT50" s="1947">
        <v>0</v>
      </c>
      <c r="BU50" s="1947">
        <v>0</v>
      </c>
      <c r="BV50" s="1947" t="s">
        <v>22</v>
      </c>
      <c r="BW50" s="1947">
        <v>0</v>
      </c>
    </row>
    <row r="51" spans="1:75" ht="15" customHeight="1" x14ac:dyDescent="0.25">
      <c r="A51" s="1815" t="s">
        <v>59</v>
      </c>
      <c r="B51" s="1815"/>
      <c r="C51" s="1815"/>
      <c r="D51" s="1815"/>
      <c r="E51" s="1815"/>
      <c r="F51" s="1815"/>
      <c r="G51" s="1815"/>
      <c r="H51" s="1815"/>
      <c r="I51" s="1815"/>
      <c r="J51" s="1815"/>
      <c r="K51" s="1815"/>
      <c r="L51" s="1815"/>
      <c r="M51" s="1815"/>
      <c r="N51" s="1736"/>
      <c r="O51" s="1736"/>
      <c r="P51" s="1736"/>
      <c r="Q51" s="1736"/>
      <c r="R51" s="1736"/>
      <c r="S51" s="1736"/>
      <c r="T51" s="1738"/>
      <c r="U51" s="1738"/>
      <c r="V51" s="1738"/>
      <c r="W51" s="1738"/>
      <c r="X51" s="1738"/>
      <c r="Y51" s="1738"/>
      <c r="Z51" s="1736"/>
      <c r="AA51" s="1736"/>
      <c r="AB51" s="1736"/>
      <c r="AC51" s="1736"/>
      <c r="AD51" s="1736"/>
      <c r="AE51" s="1736"/>
      <c r="AF51" s="1739"/>
      <c r="AG51" s="1739"/>
      <c r="AH51" s="1739"/>
      <c r="AI51" s="1739"/>
      <c r="AJ51" s="1739"/>
      <c r="AK51" s="1739"/>
      <c r="AL51" s="1736"/>
      <c r="AM51" s="1739"/>
      <c r="AN51" s="1739"/>
      <c r="AO51" s="1739"/>
      <c r="AP51" s="1739"/>
      <c r="AQ51" s="1739"/>
      <c r="AR51" s="1739"/>
      <c r="AS51" s="1739"/>
      <c r="AT51" s="1739"/>
      <c r="AU51" s="1739"/>
      <c r="AV51" s="1739"/>
      <c r="AW51" s="1739"/>
      <c r="AX51" s="1739"/>
      <c r="AY51" s="1739"/>
      <c r="AZ51" s="1739"/>
      <c r="BA51" s="1739"/>
      <c r="BB51" s="1739"/>
      <c r="BC51" s="1739"/>
      <c r="BD51" s="1739"/>
      <c r="BE51" s="1739"/>
      <c r="BF51" s="1739"/>
      <c r="BG51" s="1739"/>
      <c r="BH51" s="1739"/>
      <c r="BI51" s="1739"/>
      <c r="BJ51" s="1739"/>
      <c r="BK51" s="1739"/>
      <c r="BL51" s="1739"/>
      <c r="BM51" s="1739"/>
      <c r="BN51" s="1739"/>
      <c r="BO51" s="1739"/>
      <c r="BP51" s="1736"/>
      <c r="BQ51" s="1736"/>
      <c r="BR51" s="1736"/>
      <c r="BS51" s="1736"/>
      <c r="BT51" s="1736"/>
      <c r="BU51" s="1736"/>
      <c r="BV51" s="1739"/>
      <c r="BW51" s="1739"/>
    </row>
    <row r="52" spans="1:75" ht="15" customHeight="1" x14ac:dyDescent="0.25">
      <c r="A52" s="2041" t="s">
        <v>37</v>
      </c>
      <c r="B52" s="2042"/>
      <c r="C52" s="2015" t="s">
        <v>4</v>
      </c>
      <c r="D52" s="2037" t="s">
        <v>5</v>
      </c>
      <c r="E52" s="2045"/>
      <c r="F52" s="2045"/>
      <c r="G52" s="2045"/>
      <c r="H52" s="2045"/>
      <c r="I52" s="2038"/>
      <c r="J52" s="2037" t="s">
        <v>6</v>
      </c>
      <c r="K52" s="2038"/>
      <c r="L52" s="2015" t="s">
        <v>7</v>
      </c>
      <c r="M52" s="1737"/>
      <c r="N52" s="1737"/>
      <c r="O52" s="1736"/>
      <c r="P52" s="1736"/>
      <c r="Q52" s="1736"/>
      <c r="R52" s="1736"/>
      <c r="S52" s="1736"/>
      <c r="T52" s="1738"/>
      <c r="U52" s="1738"/>
      <c r="V52" s="1738"/>
      <c r="W52" s="1738"/>
      <c r="X52" s="1738"/>
      <c r="Y52" s="1738"/>
      <c r="Z52" s="1736"/>
      <c r="AA52" s="1736"/>
      <c r="AB52" s="1736"/>
      <c r="AC52" s="1736"/>
      <c r="AD52" s="1736"/>
      <c r="AE52" s="1736"/>
      <c r="AF52" s="1739"/>
      <c r="AG52" s="1739"/>
      <c r="AH52" s="1739"/>
      <c r="AI52" s="1739"/>
      <c r="AJ52" s="1739"/>
      <c r="AK52" s="1739"/>
      <c r="AL52" s="1736"/>
      <c r="AM52" s="1739"/>
      <c r="AN52" s="1739"/>
      <c r="AO52" s="1739"/>
      <c r="AP52" s="1739"/>
      <c r="AQ52" s="1739"/>
      <c r="AR52" s="1739"/>
      <c r="AS52" s="1739"/>
      <c r="AT52" s="1739"/>
      <c r="AU52" s="1739"/>
      <c r="AV52" s="1739"/>
      <c r="AW52" s="1739"/>
      <c r="AX52" s="1739"/>
      <c r="AY52" s="1739"/>
      <c r="AZ52" s="1739"/>
      <c r="BA52" s="1739"/>
      <c r="BB52" s="1739"/>
      <c r="BC52" s="1739"/>
      <c r="BD52" s="1739"/>
      <c r="BE52" s="1739"/>
      <c r="BF52" s="1739"/>
      <c r="BG52" s="1739"/>
      <c r="BH52" s="1739"/>
      <c r="BI52" s="1739"/>
      <c r="BJ52" s="1739"/>
      <c r="BK52" s="1739"/>
      <c r="BL52" s="1739"/>
      <c r="BM52" s="1739"/>
      <c r="BN52" s="1739"/>
      <c r="BO52" s="1739"/>
      <c r="BP52" s="1736"/>
      <c r="BQ52" s="1736"/>
      <c r="BR52" s="1736"/>
      <c r="BS52" s="1736"/>
      <c r="BT52" s="1736"/>
      <c r="BU52" s="1736"/>
      <c r="BV52" s="1739"/>
      <c r="BW52" s="1739"/>
    </row>
    <row r="53" spans="1:75" ht="15" customHeight="1" x14ac:dyDescent="0.25">
      <c r="A53" s="2043"/>
      <c r="B53" s="2044"/>
      <c r="C53" s="2016"/>
      <c r="D53" s="1748" t="s">
        <v>10</v>
      </c>
      <c r="E53" s="1752" t="s">
        <v>11</v>
      </c>
      <c r="F53" s="1752" t="s">
        <v>12</v>
      </c>
      <c r="G53" s="1752" t="s">
        <v>13</v>
      </c>
      <c r="H53" s="1752" t="s">
        <v>14</v>
      </c>
      <c r="I53" s="1756" t="s">
        <v>15</v>
      </c>
      <c r="J53" s="1748" t="s">
        <v>16</v>
      </c>
      <c r="K53" s="1771" t="s">
        <v>17</v>
      </c>
      <c r="L53" s="2017"/>
      <c r="M53" s="1737"/>
      <c r="N53" s="1737"/>
      <c r="O53" s="1736"/>
      <c r="P53" s="1736"/>
      <c r="Q53" s="1736"/>
      <c r="R53" s="1736"/>
      <c r="S53" s="1736"/>
      <c r="T53" s="1738"/>
      <c r="U53" s="1738"/>
      <c r="V53" s="1738"/>
      <c r="W53" s="1738"/>
      <c r="X53" s="1738"/>
      <c r="Y53" s="1738"/>
      <c r="Z53" s="1736"/>
      <c r="AA53" s="1736"/>
      <c r="AB53" s="1736"/>
      <c r="AC53" s="1736"/>
      <c r="AD53" s="1736"/>
      <c r="AE53" s="1736"/>
      <c r="AF53" s="1739"/>
      <c r="AG53" s="1739"/>
      <c r="AH53" s="1739"/>
      <c r="AI53" s="1739"/>
      <c r="AJ53" s="1739"/>
      <c r="AK53" s="1739"/>
      <c r="AL53" s="1736"/>
      <c r="AM53" s="1739"/>
      <c r="AN53" s="1739"/>
      <c r="AO53" s="1739"/>
      <c r="AP53" s="1739"/>
      <c r="AQ53" s="1739"/>
      <c r="AR53" s="1739"/>
      <c r="AS53" s="1739"/>
      <c r="AT53" s="1739"/>
      <c r="AU53" s="1739"/>
      <c r="AV53" s="1739"/>
      <c r="AW53" s="1739"/>
      <c r="AX53" s="1739"/>
      <c r="AY53" s="1739"/>
      <c r="AZ53" s="1739"/>
      <c r="BA53" s="1739"/>
      <c r="BB53" s="1739"/>
      <c r="BC53" s="1739"/>
      <c r="BD53" s="1739"/>
      <c r="BE53" s="1739"/>
      <c r="BF53" s="1739"/>
      <c r="BG53" s="1739"/>
      <c r="BH53" s="1739"/>
      <c r="BI53" s="1739"/>
      <c r="BJ53" s="1739"/>
      <c r="BK53" s="1739"/>
      <c r="BL53" s="1739"/>
      <c r="BM53" s="1739"/>
      <c r="BN53" s="1739"/>
      <c r="BO53" s="1739"/>
      <c r="BP53" s="1736"/>
      <c r="BQ53" s="1736"/>
      <c r="BR53" s="1736"/>
      <c r="BS53" s="1736"/>
      <c r="BT53" s="1736"/>
      <c r="BU53" s="1736"/>
      <c r="BV53" s="1739"/>
      <c r="BW53" s="1739"/>
    </row>
    <row r="54" spans="1:75" ht="15" customHeight="1" x14ac:dyDescent="0.25">
      <c r="A54" s="2029" t="s">
        <v>42</v>
      </c>
      <c r="B54" s="2030"/>
      <c r="C54" s="1898">
        <v>0</v>
      </c>
      <c r="D54" s="1918"/>
      <c r="E54" s="1919"/>
      <c r="F54" s="1919"/>
      <c r="G54" s="1884"/>
      <c r="H54" s="1893"/>
      <c r="I54" s="1899"/>
      <c r="J54" s="1883"/>
      <c r="K54" s="1899"/>
      <c r="L54" s="1864"/>
      <c r="M54" s="1942" t="s">
        <v>46</v>
      </c>
      <c r="N54" s="1809"/>
      <c r="O54" s="1809"/>
      <c r="P54" s="1738"/>
      <c r="Q54" s="1738"/>
      <c r="R54" s="1738"/>
      <c r="S54" s="1738"/>
      <c r="T54" s="1738"/>
      <c r="U54" s="1738"/>
      <c r="V54" s="1738"/>
      <c r="W54" s="1738"/>
      <c r="X54" s="1739"/>
      <c r="Y54" s="1739"/>
      <c r="Z54" s="1739"/>
      <c r="AA54" s="1751"/>
      <c r="AB54" s="1739"/>
      <c r="AC54" s="1739"/>
      <c r="AD54" s="1736"/>
      <c r="AE54" s="1736"/>
      <c r="AF54" s="1739"/>
      <c r="AG54" s="1739"/>
      <c r="AH54" s="1739"/>
      <c r="AI54" s="1739"/>
      <c r="AJ54" s="1739"/>
      <c r="AK54" s="1739"/>
      <c r="AL54" s="1736"/>
      <c r="AM54" s="1739"/>
      <c r="AN54" s="1739"/>
      <c r="AO54" s="1739"/>
      <c r="AP54" s="1739"/>
      <c r="AQ54" s="1739"/>
      <c r="AR54" s="1739"/>
      <c r="AS54" s="1739"/>
      <c r="AT54" s="1739"/>
      <c r="AU54" s="1739"/>
      <c r="AV54" s="1739"/>
      <c r="AW54" s="1739"/>
      <c r="AX54" s="1739"/>
      <c r="AY54" s="1739"/>
      <c r="AZ54" s="1739"/>
      <c r="BA54" s="1739"/>
      <c r="BB54" s="1739"/>
      <c r="BC54" s="1739"/>
      <c r="BD54" s="1739"/>
      <c r="BE54" s="1739"/>
      <c r="BF54" s="1739"/>
      <c r="BG54" s="1739"/>
      <c r="BH54" s="1739"/>
      <c r="BI54" s="1739"/>
      <c r="BJ54" s="1739"/>
      <c r="BK54" s="1739"/>
      <c r="BL54" s="1739"/>
      <c r="BM54" s="1739"/>
      <c r="BN54" s="1739"/>
      <c r="BO54" s="1739"/>
      <c r="BP54" s="1845" t="s">
        <v>22</v>
      </c>
      <c r="BQ54" s="1845" t="s">
        <v>22</v>
      </c>
      <c r="BR54" s="1845" t="s">
        <v>22</v>
      </c>
      <c r="BS54" s="1845" t="s">
        <v>22</v>
      </c>
      <c r="BT54" s="1947">
        <v>0</v>
      </c>
      <c r="BU54" s="1947">
        <v>0</v>
      </c>
      <c r="BV54" s="1947" t="s">
        <v>22</v>
      </c>
      <c r="BW54" s="1947">
        <v>0</v>
      </c>
    </row>
    <row r="55" spans="1:75" ht="15" customHeight="1" x14ac:dyDescent="0.25">
      <c r="A55" s="2031" t="s">
        <v>54</v>
      </c>
      <c r="B55" s="2032"/>
      <c r="C55" s="1879">
        <v>0</v>
      </c>
      <c r="D55" s="1871"/>
      <c r="E55" s="1872"/>
      <c r="F55" s="1872"/>
      <c r="G55" s="1872"/>
      <c r="H55" s="1873"/>
      <c r="I55" s="1868"/>
      <c r="J55" s="1871"/>
      <c r="K55" s="1868"/>
      <c r="L55" s="1865"/>
      <c r="M55" s="1942" t="s">
        <v>46</v>
      </c>
      <c r="N55" s="1809"/>
      <c r="O55" s="1809"/>
      <c r="P55" s="1738"/>
      <c r="Q55" s="1738"/>
      <c r="R55" s="1738"/>
      <c r="S55" s="1738"/>
      <c r="T55" s="1738"/>
      <c r="U55" s="1738"/>
      <c r="V55" s="1738"/>
      <c r="W55" s="1738"/>
      <c r="X55" s="1739"/>
      <c r="Y55" s="1739"/>
      <c r="Z55" s="1739"/>
      <c r="AA55" s="1751"/>
      <c r="AB55" s="1739"/>
      <c r="AC55" s="1739"/>
      <c r="AD55" s="1736"/>
      <c r="AE55" s="1736"/>
      <c r="AF55" s="1739"/>
      <c r="AG55" s="1739"/>
      <c r="AH55" s="1739"/>
      <c r="AI55" s="1739"/>
      <c r="AJ55" s="1739"/>
      <c r="AK55" s="1739"/>
      <c r="AL55" s="1736"/>
      <c r="AM55" s="1739"/>
      <c r="AN55" s="1739"/>
      <c r="AO55" s="1739"/>
      <c r="AP55" s="1739"/>
      <c r="AQ55" s="1739"/>
      <c r="AR55" s="1739"/>
      <c r="AS55" s="1739"/>
      <c r="AT55" s="1739"/>
      <c r="AU55" s="1739"/>
      <c r="AV55" s="1739"/>
      <c r="AW55" s="1739"/>
      <c r="AX55" s="1739"/>
      <c r="AY55" s="1739"/>
      <c r="AZ55" s="1739"/>
      <c r="BA55" s="1739"/>
      <c r="BB55" s="1739"/>
      <c r="BC55" s="1739"/>
      <c r="BD55" s="1739"/>
      <c r="BE55" s="1739"/>
      <c r="BF55" s="1739"/>
      <c r="BG55" s="1739"/>
      <c r="BH55" s="1739"/>
      <c r="BI55" s="1739"/>
      <c r="BJ55" s="1739"/>
      <c r="BK55" s="1739"/>
      <c r="BL55" s="1739"/>
      <c r="BM55" s="1739"/>
      <c r="BN55" s="1739"/>
      <c r="BO55" s="1739"/>
      <c r="BP55" s="1845" t="s">
        <v>22</v>
      </c>
      <c r="BQ55" s="1845" t="s">
        <v>22</v>
      </c>
      <c r="BR55" s="1845" t="s">
        <v>22</v>
      </c>
      <c r="BS55" s="1845" t="s">
        <v>22</v>
      </c>
      <c r="BT55" s="1947">
        <v>0</v>
      </c>
      <c r="BU55" s="1947">
        <v>0</v>
      </c>
      <c r="BV55" s="1947" t="s">
        <v>22</v>
      </c>
      <c r="BW55" s="1947">
        <v>0</v>
      </c>
    </row>
    <row r="56" spans="1:75" ht="15" customHeight="1" x14ac:dyDescent="0.25">
      <c r="A56" s="1817" t="s">
        <v>43</v>
      </c>
      <c r="B56" s="1818"/>
      <c r="C56" s="1879">
        <v>0</v>
      </c>
      <c r="D56" s="1871"/>
      <c r="E56" s="1872"/>
      <c r="F56" s="1872"/>
      <c r="G56" s="1872"/>
      <c r="H56" s="1873"/>
      <c r="I56" s="1868"/>
      <c r="J56" s="1871"/>
      <c r="K56" s="1868"/>
      <c r="L56" s="1865"/>
      <c r="M56" s="1942" t="s">
        <v>46</v>
      </c>
      <c r="N56" s="1809"/>
      <c r="O56" s="1809"/>
      <c r="P56" s="1738"/>
      <c r="Q56" s="1738"/>
      <c r="R56" s="1738"/>
      <c r="S56" s="1738"/>
      <c r="T56" s="1738"/>
      <c r="U56" s="1738"/>
      <c r="V56" s="1738"/>
      <c r="W56" s="1738"/>
      <c r="X56" s="1739"/>
      <c r="Y56" s="1739"/>
      <c r="Z56" s="1739"/>
      <c r="AA56" s="1751"/>
      <c r="AB56" s="1739"/>
      <c r="AC56" s="1739"/>
      <c r="AD56" s="1736"/>
      <c r="AE56" s="1736"/>
      <c r="AF56" s="1739"/>
      <c r="AG56" s="1739"/>
      <c r="AH56" s="1739"/>
      <c r="AI56" s="1739"/>
      <c r="AJ56" s="1739"/>
      <c r="AK56" s="1739"/>
      <c r="AL56" s="1736"/>
      <c r="AM56" s="1739"/>
      <c r="AN56" s="1739"/>
      <c r="AO56" s="1739"/>
      <c r="AP56" s="1739"/>
      <c r="AQ56" s="1739"/>
      <c r="AR56" s="1739"/>
      <c r="AS56" s="1739"/>
      <c r="AT56" s="1739"/>
      <c r="AU56" s="1739"/>
      <c r="AV56" s="1739"/>
      <c r="AW56" s="1739"/>
      <c r="AX56" s="1739"/>
      <c r="AY56" s="1739"/>
      <c r="AZ56" s="1739"/>
      <c r="BA56" s="1739"/>
      <c r="BB56" s="1739"/>
      <c r="BC56" s="1739"/>
      <c r="BD56" s="1739"/>
      <c r="BE56" s="1739"/>
      <c r="BF56" s="1739"/>
      <c r="BG56" s="1739"/>
      <c r="BH56" s="1739"/>
      <c r="BI56" s="1739"/>
      <c r="BJ56" s="1739"/>
      <c r="BK56" s="1739"/>
      <c r="BL56" s="1739"/>
      <c r="BM56" s="1739"/>
      <c r="BN56" s="1739"/>
      <c r="BO56" s="1739"/>
      <c r="BP56" s="1845" t="s">
        <v>22</v>
      </c>
      <c r="BQ56" s="1845" t="s">
        <v>22</v>
      </c>
      <c r="BR56" s="1845" t="s">
        <v>22</v>
      </c>
      <c r="BS56" s="1845" t="s">
        <v>22</v>
      </c>
      <c r="BT56" s="1947">
        <v>0</v>
      </c>
      <c r="BU56" s="1947">
        <v>0</v>
      </c>
      <c r="BV56" s="1947" t="s">
        <v>22</v>
      </c>
      <c r="BW56" s="1947">
        <v>0</v>
      </c>
    </row>
    <row r="57" spans="1:75" ht="15" customHeight="1" x14ac:dyDescent="0.25">
      <c r="A57" s="2033" t="s">
        <v>57</v>
      </c>
      <c r="B57" s="2034"/>
      <c r="C57" s="1888">
        <v>0</v>
      </c>
      <c r="D57" s="1889"/>
      <c r="E57" s="1890"/>
      <c r="F57" s="1890"/>
      <c r="G57" s="1890"/>
      <c r="H57" s="1891"/>
      <c r="I57" s="1869"/>
      <c r="J57" s="1889"/>
      <c r="K57" s="1869"/>
      <c r="L57" s="1866"/>
      <c r="M57" s="1942" t="s">
        <v>46</v>
      </c>
      <c r="N57" s="1946"/>
      <c r="O57" s="1809"/>
      <c r="P57" s="1738"/>
      <c r="Q57" s="1738"/>
      <c r="R57" s="1738"/>
      <c r="S57" s="1738"/>
      <c r="T57" s="1738"/>
      <c r="U57" s="1738"/>
      <c r="V57" s="1738"/>
      <c r="W57" s="1738"/>
      <c r="X57" s="1739"/>
      <c r="Y57" s="1739"/>
      <c r="Z57" s="1739"/>
      <c r="AA57" s="1751"/>
      <c r="AB57" s="1739"/>
      <c r="AC57" s="1739"/>
      <c r="AD57" s="1736"/>
      <c r="AE57" s="1736"/>
      <c r="AF57" s="1739"/>
      <c r="AG57" s="1739"/>
      <c r="AH57" s="1739"/>
      <c r="AI57" s="1739"/>
      <c r="AJ57" s="1739"/>
      <c r="AK57" s="1739"/>
      <c r="AL57" s="1736"/>
      <c r="AM57" s="1739"/>
      <c r="AN57" s="1739"/>
      <c r="AO57" s="1739"/>
      <c r="AP57" s="1739"/>
      <c r="AQ57" s="1739"/>
      <c r="AR57" s="1739"/>
      <c r="AS57" s="1739"/>
      <c r="AT57" s="1739"/>
      <c r="AU57" s="1739"/>
      <c r="AV57" s="1739"/>
      <c r="AW57" s="1739"/>
      <c r="AX57" s="1739"/>
      <c r="AY57" s="1739"/>
      <c r="AZ57" s="1739"/>
      <c r="BA57" s="1739"/>
      <c r="BB57" s="1739"/>
      <c r="BC57" s="1739"/>
      <c r="BD57" s="1739"/>
      <c r="BE57" s="1739"/>
      <c r="BF57" s="1739"/>
      <c r="BG57" s="1739"/>
      <c r="BH57" s="1739"/>
      <c r="BI57" s="1739"/>
      <c r="BJ57" s="1739"/>
      <c r="BK57" s="1739"/>
      <c r="BL57" s="1739"/>
      <c r="BM57" s="1739"/>
      <c r="BN57" s="1739"/>
      <c r="BO57" s="1739"/>
      <c r="BP57" s="1845" t="s">
        <v>22</v>
      </c>
      <c r="BQ57" s="1845" t="s">
        <v>22</v>
      </c>
      <c r="BR57" s="1845" t="s">
        <v>22</v>
      </c>
      <c r="BS57" s="1845" t="s">
        <v>22</v>
      </c>
      <c r="BT57" s="1947">
        <v>0</v>
      </c>
      <c r="BU57" s="1947">
        <v>0</v>
      </c>
      <c r="BV57" s="1947" t="s">
        <v>22</v>
      </c>
      <c r="BW57" s="1947">
        <v>0</v>
      </c>
    </row>
    <row r="58" spans="1:75" ht="15" customHeight="1" x14ac:dyDescent="0.25">
      <c r="A58" s="1819" t="s">
        <v>58</v>
      </c>
      <c r="B58" s="1820"/>
      <c r="C58" s="1880">
        <v>0</v>
      </c>
      <c r="D58" s="1874"/>
      <c r="E58" s="1875"/>
      <c r="F58" s="1875"/>
      <c r="G58" s="1875"/>
      <c r="H58" s="1876"/>
      <c r="I58" s="1877"/>
      <c r="J58" s="1874"/>
      <c r="K58" s="1877"/>
      <c r="L58" s="1867"/>
      <c r="M58" s="1942" t="s">
        <v>46</v>
      </c>
      <c r="N58" s="1809"/>
      <c r="O58" s="1809"/>
      <c r="P58" s="1738"/>
      <c r="Q58" s="1738"/>
      <c r="R58" s="1738"/>
      <c r="S58" s="1738"/>
      <c r="T58" s="1738"/>
      <c r="U58" s="1738"/>
      <c r="V58" s="1738"/>
      <c r="W58" s="1738"/>
      <c r="X58" s="1739"/>
      <c r="Y58" s="1739"/>
      <c r="Z58" s="1739"/>
      <c r="AA58" s="1751"/>
      <c r="AB58" s="1739"/>
      <c r="AC58" s="1739"/>
      <c r="AD58" s="1736"/>
      <c r="AE58" s="1736"/>
      <c r="AF58" s="1739"/>
      <c r="AG58" s="1739"/>
      <c r="AH58" s="1739"/>
      <c r="AI58" s="1739"/>
      <c r="AJ58" s="1739"/>
      <c r="AK58" s="1739"/>
      <c r="AL58" s="1736"/>
      <c r="AM58" s="1739"/>
      <c r="AN58" s="1739"/>
      <c r="AO58" s="1739"/>
      <c r="AP58" s="1739"/>
      <c r="AQ58" s="1739"/>
      <c r="AR58" s="1739"/>
      <c r="AS58" s="1739"/>
      <c r="AT58" s="1739"/>
      <c r="AU58" s="1739"/>
      <c r="AV58" s="1739"/>
      <c r="AW58" s="1739"/>
      <c r="AX58" s="1739"/>
      <c r="AY58" s="1739"/>
      <c r="AZ58" s="1739"/>
      <c r="BA58" s="1739"/>
      <c r="BB58" s="1739"/>
      <c r="BC58" s="1739"/>
      <c r="BD58" s="1739"/>
      <c r="BE58" s="1739"/>
      <c r="BF58" s="1739"/>
      <c r="BG58" s="1739"/>
      <c r="BH58" s="1739"/>
      <c r="BI58" s="1739"/>
      <c r="BJ58" s="1739"/>
      <c r="BK58" s="1739"/>
      <c r="BL58" s="1739"/>
      <c r="BM58" s="1739"/>
      <c r="BN58" s="1739"/>
      <c r="BO58" s="1739"/>
      <c r="BP58" s="1845" t="s">
        <v>22</v>
      </c>
      <c r="BQ58" s="1845" t="s">
        <v>22</v>
      </c>
      <c r="BR58" s="1845" t="s">
        <v>22</v>
      </c>
      <c r="BS58" s="1845" t="s">
        <v>22</v>
      </c>
      <c r="BT58" s="1947">
        <v>0</v>
      </c>
      <c r="BU58" s="1947">
        <v>0</v>
      </c>
      <c r="BV58" s="1947" t="s">
        <v>22</v>
      </c>
      <c r="BW58" s="1947">
        <v>0</v>
      </c>
    </row>
    <row r="59" spans="1:75" x14ac:dyDescent="0.25">
      <c r="A59" s="1824" t="s">
        <v>60</v>
      </c>
      <c r="B59" s="1736"/>
      <c r="C59" s="1736"/>
      <c r="D59" s="1738"/>
      <c r="E59" s="1738"/>
      <c r="F59" s="1736"/>
      <c r="G59" s="1736"/>
      <c r="H59" s="1736"/>
      <c r="I59" s="1736"/>
      <c r="J59" s="1736"/>
      <c r="K59" s="1736"/>
      <c r="L59" s="1736"/>
      <c r="M59" s="1736"/>
      <c r="N59" s="1750"/>
      <c r="O59" s="1750"/>
      <c r="P59" s="1750"/>
      <c r="Q59" s="1750"/>
      <c r="R59" s="1750"/>
      <c r="S59" s="1750"/>
      <c r="T59" s="1738"/>
      <c r="U59" s="1738"/>
      <c r="V59" s="1738"/>
      <c r="W59" s="1738"/>
      <c r="X59" s="1738"/>
      <c r="Y59" s="1738"/>
      <c r="Z59" s="1736"/>
      <c r="AA59" s="1736"/>
      <c r="AB59" s="1736"/>
      <c r="AC59" s="1736"/>
      <c r="AD59" s="1736"/>
      <c r="AE59" s="1736"/>
      <c r="AF59" s="1736"/>
      <c r="AG59" s="1736"/>
      <c r="AH59" s="1736"/>
      <c r="AI59" s="1736"/>
      <c r="AJ59" s="1736"/>
      <c r="AK59" s="1736"/>
      <c r="AL59" s="1736"/>
      <c r="AM59" s="1736"/>
      <c r="AN59" s="1736"/>
      <c r="AO59" s="1736"/>
      <c r="AP59" s="1736"/>
      <c r="AQ59" s="1736"/>
      <c r="AR59" s="1736"/>
      <c r="AS59" s="1736"/>
      <c r="AT59" s="1736"/>
      <c r="AU59" s="1736"/>
      <c r="AV59" s="1736"/>
      <c r="AW59" s="1736"/>
      <c r="AX59" s="1736"/>
      <c r="AY59" s="1736"/>
      <c r="AZ59" s="1736"/>
      <c r="BA59" s="1736"/>
      <c r="BB59" s="1736"/>
      <c r="BC59" s="1736"/>
      <c r="BD59" s="1736"/>
      <c r="BE59" s="1736"/>
      <c r="BF59" s="1736"/>
      <c r="BG59" s="1736"/>
      <c r="BH59" s="1736"/>
      <c r="BI59" s="1736"/>
      <c r="BJ59" s="1736"/>
      <c r="BK59" s="1736"/>
      <c r="BL59" s="1736"/>
      <c r="BM59" s="1736"/>
      <c r="BN59" s="1736"/>
      <c r="BO59" s="1736"/>
      <c r="BP59" s="1736"/>
      <c r="BQ59" s="1736"/>
      <c r="BR59" s="1736"/>
      <c r="BS59" s="1736"/>
      <c r="BT59" s="1736"/>
      <c r="BU59" s="1736"/>
      <c r="BV59" s="1736"/>
      <c r="BW59" s="1736"/>
    </row>
    <row r="60" spans="1:75" x14ac:dyDescent="0.25">
      <c r="A60" s="2035" t="s">
        <v>61</v>
      </c>
      <c r="B60" s="2035"/>
      <c r="C60" s="1757" t="s">
        <v>35</v>
      </c>
      <c r="D60" s="1736"/>
      <c r="E60" s="1736"/>
      <c r="F60" s="1736"/>
      <c r="G60" s="1736"/>
      <c r="H60" s="1768"/>
      <c r="I60" s="1736"/>
      <c r="J60" s="1736"/>
      <c r="K60" s="1736"/>
      <c r="L60" s="1736"/>
      <c r="M60" s="1736"/>
      <c r="N60" s="1736"/>
      <c r="O60" s="1736"/>
      <c r="P60" s="1736"/>
      <c r="Q60" s="1736"/>
      <c r="R60" s="1736"/>
      <c r="S60" s="1736"/>
      <c r="T60" s="1738"/>
      <c r="U60" s="1738"/>
      <c r="V60" s="1738"/>
      <c r="W60" s="1738"/>
      <c r="X60" s="1738"/>
      <c r="Y60" s="1738"/>
      <c r="Z60" s="1736"/>
      <c r="AA60" s="1736"/>
      <c r="AB60" s="1736"/>
      <c r="AC60" s="1736"/>
      <c r="AD60" s="1736"/>
      <c r="AE60" s="1736"/>
      <c r="AF60" s="1739"/>
      <c r="AG60" s="1739"/>
      <c r="AH60" s="1739"/>
      <c r="AI60" s="1739"/>
      <c r="AJ60" s="1739"/>
      <c r="AK60" s="1739"/>
      <c r="AL60" s="1736"/>
      <c r="AM60" s="1739"/>
      <c r="AN60" s="1739"/>
      <c r="AO60" s="1739"/>
      <c r="AP60" s="1739"/>
      <c r="AQ60" s="1739"/>
      <c r="AR60" s="1739"/>
      <c r="AS60" s="1739"/>
      <c r="AT60" s="1739"/>
      <c r="AU60" s="1739"/>
      <c r="AV60" s="1739"/>
      <c r="AW60" s="1739"/>
      <c r="AX60" s="1739"/>
      <c r="AY60" s="1739"/>
      <c r="AZ60" s="1739"/>
      <c r="BA60" s="1739"/>
      <c r="BB60" s="1739"/>
      <c r="BC60" s="1739"/>
      <c r="BD60" s="1739"/>
      <c r="BE60" s="1739"/>
      <c r="BF60" s="1739"/>
      <c r="BG60" s="1739"/>
      <c r="BH60" s="1739"/>
      <c r="BI60" s="1739"/>
      <c r="BJ60" s="1739"/>
      <c r="BK60" s="1739"/>
      <c r="BL60" s="1739"/>
      <c r="BM60" s="1739"/>
      <c r="BN60" s="1739"/>
      <c r="BO60" s="1739"/>
      <c r="BP60" s="1736"/>
      <c r="BQ60" s="1736"/>
      <c r="BR60" s="1736"/>
      <c r="BS60" s="1736"/>
      <c r="BT60" s="1736"/>
      <c r="BU60" s="1736"/>
      <c r="BV60" s="1739"/>
      <c r="BW60" s="1739"/>
    </row>
    <row r="61" spans="1:75" ht="15" customHeight="1" x14ac:dyDescent="0.25">
      <c r="A61" s="2036" t="s">
        <v>62</v>
      </c>
      <c r="B61" s="2036"/>
      <c r="C61" s="1879">
        <v>0</v>
      </c>
      <c r="D61" s="1956" t="s">
        <v>22</v>
      </c>
      <c r="E61" s="1736"/>
      <c r="F61" s="1768"/>
      <c r="G61" s="1736"/>
      <c r="H61" s="1736"/>
      <c r="I61" s="1736"/>
      <c r="J61" s="1736"/>
      <c r="K61" s="1736"/>
      <c r="L61" s="1736"/>
      <c r="M61" s="1736"/>
      <c r="N61" s="1736"/>
      <c r="O61" s="1736"/>
      <c r="P61" s="1736"/>
      <c r="Q61" s="1736"/>
      <c r="R61" s="1736"/>
      <c r="S61" s="1736"/>
      <c r="T61" s="1738"/>
      <c r="U61" s="1738"/>
      <c r="V61" s="1738"/>
      <c r="W61" s="1738"/>
      <c r="X61" s="1738"/>
      <c r="Y61" s="1738"/>
      <c r="Z61" s="1736"/>
      <c r="AA61" s="1736"/>
      <c r="AB61" s="1736"/>
      <c r="AC61" s="1736"/>
      <c r="AD61" s="1736"/>
      <c r="AE61" s="1736"/>
      <c r="AF61" s="1739"/>
      <c r="AG61" s="1739"/>
      <c r="AH61" s="1739"/>
      <c r="AI61" s="1739"/>
      <c r="AJ61" s="1739"/>
      <c r="AK61" s="1739"/>
      <c r="AL61" s="1736"/>
      <c r="AM61" s="1739"/>
      <c r="AN61" s="1739"/>
      <c r="AO61" s="1739"/>
      <c r="AP61" s="1739"/>
      <c r="AQ61" s="1739"/>
      <c r="AR61" s="1739"/>
      <c r="AS61" s="1739"/>
      <c r="AT61" s="1739"/>
      <c r="AU61" s="1739"/>
      <c r="AV61" s="1739"/>
      <c r="AW61" s="1739"/>
      <c r="AX61" s="1739"/>
      <c r="AY61" s="1739"/>
      <c r="AZ61" s="1739"/>
      <c r="BA61" s="1739"/>
      <c r="BB61" s="1739"/>
      <c r="BC61" s="1739"/>
      <c r="BD61" s="1739"/>
      <c r="BE61" s="1739"/>
      <c r="BF61" s="1739"/>
      <c r="BG61" s="1739"/>
      <c r="BH61" s="1739"/>
      <c r="BI61" s="1739"/>
      <c r="BJ61" s="1739"/>
      <c r="BK61" s="1739"/>
      <c r="BL61" s="1739"/>
      <c r="BM61" s="1739"/>
      <c r="BN61" s="1739"/>
      <c r="BO61" s="1739"/>
      <c r="BP61" s="1845" t="s">
        <v>22</v>
      </c>
      <c r="BQ61" s="1736"/>
      <c r="BR61" s="1736"/>
      <c r="BS61" s="1736"/>
      <c r="BT61" s="1947">
        <v>0</v>
      </c>
      <c r="BU61" s="1736"/>
      <c r="BV61" s="1739"/>
      <c r="BW61" s="1739"/>
    </row>
    <row r="62" spans="1:75" ht="15.75" x14ac:dyDescent="0.25">
      <c r="A62" s="2015" t="s">
        <v>63</v>
      </c>
      <c r="B62" s="1854" t="s">
        <v>64</v>
      </c>
      <c r="C62" s="1909"/>
      <c r="D62" s="1822"/>
      <c r="E62" s="1745"/>
      <c r="F62" s="1822"/>
      <c r="G62" s="1745"/>
      <c r="H62" s="1745"/>
      <c r="I62" s="1745"/>
      <c r="J62" s="1745"/>
      <c r="K62" s="1742"/>
      <c r="L62" s="1742"/>
      <c r="M62" s="1742"/>
      <c r="N62" s="1742"/>
      <c r="O62" s="1742"/>
      <c r="P62" s="1742"/>
      <c r="Q62" s="1742"/>
      <c r="R62" s="1742"/>
      <c r="S62" s="1742"/>
      <c r="T62" s="1738"/>
      <c r="U62" s="1738"/>
      <c r="V62" s="1738"/>
      <c r="W62" s="1738"/>
      <c r="X62" s="1738"/>
      <c r="Y62" s="1738"/>
      <c r="Z62" s="1736"/>
      <c r="AA62" s="1736"/>
      <c r="AB62" s="1736"/>
      <c r="AC62" s="1736"/>
      <c r="AD62" s="1736"/>
      <c r="AE62" s="1736"/>
      <c r="AF62" s="1739"/>
      <c r="AG62" s="1739"/>
      <c r="AH62" s="1739"/>
      <c r="AI62" s="1739"/>
      <c r="AJ62" s="1739"/>
      <c r="AK62" s="1739"/>
      <c r="AL62" s="1736"/>
      <c r="AM62" s="1739"/>
      <c r="AN62" s="1739"/>
      <c r="AO62" s="1739"/>
      <c r="AP62" s="1739"/>
      <c r="AQ62" s="1739"/>
      <c r="AR62" s="1739"/>
      <c r="AS62" s="1739"/>
      <c r="AT62" s="1739"/>
      <c r="AU62" s="1739"/>
      <c r="AV62" s="1739"/>
      <c r="AW62" s="1739"/>
      <c r="AX62" s="1739"/>
      <c r="AY62" s="1739"/>
      <c r="AZ62" s="1739"/>
      <c r="BA62" s="1739"/>
      <c r="BB62" s="1739"/>
      <c r="BC62" s="1739"/>
      <c r="BD62" s="1739"/>
      <c r="BE62" s="1739"/>
      <c r="BF62" s="1739"/>
      <c r="BG62" s="1739"/>
      <c r="BH62" s="1739"/>
      <c r="BI62" s="1739"/>
      <c r="BJ62" s="1739"/>
      <c r="BK62" s="1739"/>
      <c r="BL62" s="1739"/>
      <c r="BM62" s="1739"/>
      <c r="BN62" s="1739"/>
      <c r="BO62" s="1739"/>
      <c r="BP62" s="1736"/>
      <c r="BQ62" s="1736"/>
      <c r="BR62" s="1736"/>
      <c r="BS62" s="1736"/>
      <c r="BT62" s="1736"/>
      <c r="BU62" s="1736"/>
      <c r="BV62" s="1739"/>
      <c r="BW62" s="1739"/>
    </row>
    <row r="63" spans="1:75" ht="15" customHeight="1" x14ac:dyDescent="0.25">
      <c r="A63" s="2016"/>
      <c r="B63" s="1846" t="s">
        <v>65</v>
      </c>
      <c r="C63" s="1863"/>
      <c r="D63" s="1822"/>
      <c r="E63" s="1745"/>
      <c r="F63" s="1822"/>
      <c r="G63" s="1745"/>
      <c r="H63" s="1745"/>
      <c r="I63" s="1745"/>
      <c r="J63" s="1745"/>
      <c r="K63" s="1742"/>
      <c r="L63" s="1742"/>
      <c r="M63" s="1742"/>
      <c r="N63" s="1742"/>
      <c r="O63" s="1742"/>
      <c r="P63" s="1742"/>
      <c r="Q63" s="1742"/>
      <c r="R63" s="1742"/>
      <c r="S63" s="1742"/>
      <c r="T63" s="1738"/>
      <c r="U63" s="1738"/>
      <c r="V63" s="1738"/>
      <c r="W63" s="1738"/>
      <c r="X63" s="1738"/>
      <c r="Y63" s="1738"/>
      <c r="Z63" s="1736"/>
      <c r="AA63" s="1736"/>
      <c r="AB63" s="1736"/>
      <c r="AC63" s="1736"/>
      <c r="AD63" s="1736"/>
      <c r="AE63" s="1736"/>
      <c r="AF63" s="1739"/>
      <c r="AG63" s="1739"/>
      <c r="AH63" s="1739"/>
      <c r="AI63" s="1739"/>
      <c r="AJ63" s="1739"/>
      <c r="AK63" s="1739"/>
      <c r="AL63" s="1736"/>
      <c r="AM63" s="1739"/>
      <c r="AN63" s="1739"/>
      <c r="AO63" s="1739"/>
      <c r="AP63" s="1739"/>
      <c r="AQ63" s="1739"/>
      <c r="AR63" s="1739"/>
      <c r="AS63" s="1739"/>
      <c r="AT63" s="1739"/>
      <c r="AU63" s="1739"/>
      <c r="AV63" s="1739"/>
      <c r="AW63" s="1739"/>
      <c r="AX63" s="1739"/>
      <c r="AY63" s="1739"/>
      <c r="AZ63" s="1739"/>
      <c r="BA63" s="1739"/>
      <c r="BB63" s="1739"/>
      <c r="BC63" s="1739"/>
      <c r="BD63" s="1739"/>
      <c r="BE63" s="1739"/>
      <c r="BF63" s="1739"/>
      <c r="BG63" s="1739"/>
      <c r="BH63" s="1739"/>
      <c r="BI63" s="1739"/>
      <c r="BJ63" s="1739"/>
      <c r="BK63" s="1739"/>
      <c r="BL63" s="1739"/>
      <c r="BM63" s="1739"/>
      <c r="BN63" s="1739"/>
      <c r="BO63" s="1739"/>
      <c r="BP63" s="1736"/>
      <c r="BQ63" s="1736"/>
      <c r="BR63" s="1736"/>
      <c r="BS63" s="1736"/>
      <c r="BT63" s="1736"/>
      <c r="BU63" s="1736"/>
      <c r="BV63" s="1739"/>
      <c r="BW63" s="1739"/>
    </row>
    <row r="64" spans="1:75" ht="21.75" thickBot="1" x14ac:dyDescent="0.3">
      <c r="A64" s="2016"/>
      <c r="B64" s="1847" t="s">
        <v>66</v>
      </c>
      <c r="C64" s="1935"/>
      <c r="D64" s="1822"/>
      <c r="E64" s="1745"/>
      <c r="F64" s="1822"/>
      <c r="G64" s="1745"/>
      <c r="H64" s="1745"/>
      <c r="I64" s="1745"/>
      <c r="J64" s="1745"/>
      <c r="K64" s="1742"/>
      <c r="L64" s="1742"/>
      <c r="M64" s="1742"/>
      <c r="N64" s="1742"/>
      <c r="O64" s="1742"/>
      <c r="P64" s="1742"/>
      <c r="Q64" s="1742"/>
      <c r="R64" s="1742"/>
      <c r="S64" s="1742"/>
      <c r="T64" s="1738"/>
      <c r="U64" s="1738"/>
      <c r="V64" s="1738"/>
      <c r="W64" s="1738"/>
      <c r="X64" s="1738"/>
      <c r="Y64" s="1738"/>
      <c r="Z64" s="1736"/>
      <c r="AA64" s="1736"/>
      <c r="AB64" s="1736"/>
      <c r="AC64" s="1736"/>
      <c r="AD64" s="1736"/>
      <c r="AE64" s="1736"/>
      <c r="AF64" s="1739"/>
      <c r="AG64" s="1739"/>
      <c r="AH64" s="1739"/>
      <c r="AI64" s="1739"/>
      <c r="AJ64" s="1739"/>
      <c r="AK64" s="1739"/>
      <c r="AL64" s="1736"/>
      <c r="AM64" s="1739"/>
      <c r="AN64" s="1739"/>
      <c r="AO64" s="1739"/>
      <c r="AP64" s="1739"/>
      <c r="AQ64" s="1739"/>
      <c r="AR64" s="1739"/>
      <c r="AS64" s="1739"/>
      <c r="AT64" s="1739"/>
      <c r="AU64" s="1739"/>
      <c r="AV64" s="1739"/>
      <c r="AW64" s="1739"/>
      <c r="AX64" s="1739"/>
      <c r="AY64" s="1739"/>
      <c r="AZ64" s="1739"/>
      <c r="BA64" s="1739"/>
      <c r="BB64" s="1739"/>
      <c r="BC64" s="1739"/>
      <c r="BD64" s="1739"/>
      <c r="BE64" s="1739"/>
      <c r="BF64" s="1739"/>
      <c r="BG64" s="1739"/>
      <c r="BH64" s="1739"/>
      <c r="BI64" s="1739"/>
      <c r="BJ64" s="1739"/>
      <c r="BK64" s="1739"/>
      <c r="BL64" s="1739"/>
      <c r="BM64" s="1739"/>
      <c r="BN64" s="1739"/>
      <c r="BO64" s="1739"/>
      <c r="BP64" s="1736"/>
      <c r="BQ64" s="1736"/>
      <c r="BR64" s="1736"/>
      <c r="BS64" s="1736"/>
      <c r="BT64" s="1736"/>
      <c r="BU64" s="1736"/>
      <c r="BV64" s="1739"/>
      <c r="BW64" s="1739"/>
    </row>
    <row r="65" spans="1:73" ht="15" customHeight="1" thickTop="1" x14ac:dyDescent="0.25">
      <c r="A65" s="2023" t="s">
        <v>67</v>
      </c>
      <c r="B65" s="2024"/>
      <c r="C65" s="1939"/>
      <c r="D65" s="1745"/>
      <c r="E65" s="1745"/>
      <c r="F65" s="1745"/>
      <c r="G65" s="1745"/>
      <c r="H65" s="1745"/>
      <c r="I65" s="1745"/>
      <c r="J65" s="1742"/>
      <c r="K65" s="1742"/>
      <c r="L65" s="1742"/>
      <c r="M65" s="1742"/>
      <c r="N65" s="1767"/>
      <c r="O65" s="1767"/>
      <c r="P65" s="1751"/>
      <c r="Q65" s="1751"/>
      <c r="R65" s="1751"/>
      <c r="S65" s="1751"/>
      <c r="T65" s="1738"/>
      <c r="U65" s="1738"/>
      <c r="V65" s="1738"/>
      <c r="W65" s="1738"/>
      <c r="X65" s="1738"/>
      <c r="Y65" s="1738"/>
      <c r="Z65" s="1736"/>
      <c r="AA65" s="1736"/>
      <c r="AB65" s="1736"/>
      <c r="AC65" s="1736"/>
      <c r="AD65" s="1736"/>
      <c r="AE65" s="1736"/>
      <c r="AF65" s="1739"/>
      <c r="AG65" s="1739"/>
      <c r="AH65" s="1739"/>
      <c r="AI65" s="1739"/>
      <c r="AJ65" s="1739"/>
      <c r="AK65" s="1739"/>
      <c r="AL65" s="1736"/>
      <c r="AM65" s="1739"/>
      <c r="AN65" s="1739"/>
      <c r="AO65" s="1739"/>
      <c r="AP65" s="1739"/>
      <c r="AQ65" s="1739"/>
      <c r="AR65" s="1739"/>
      <c r="AS65" s="1739"/>
      <c r="AT65" s="1739"/>
      <c r="AU65" s="1739"/>
      <c r="AV65" s="1739"/>
      <c r="AW65" s="1739"/>
      <c r="AX65" s="1739"/>
      <c r="AY65" s="1739"/>
      <c r="AZ65" s="1739"/>
      <c r="BA65" s="1739"/>
      <c r="BB65" s="1739"/>
      <c r="BC65" s="1739"/>
      <c r="BD65" s="1739"/>
      <c r="BE65" s="1739"/>
      <c r="BF65" s="1739"/>
      <c r="BG65" s="1739"/>
      <c r="BH65" s="1739"/>
      <c r="BI65" s="1739"/>
      <c r="BJ65" s="1739"/>
      <c r="BK65" s="1739"/>
      <c r="BL65" s="1739"/>
      <c r="BM65" s="1739"/>
      <c r="BN65" s="1739"/>
      <c r="BO65" s="1739"/>
      <c r="BP65" s="1736"/>
      <c r="BQ65" s="1736"/>
      <c r="BR65" s="1736"/>
      <c r="BS65" s="1736"/>
      <c r="BT65" s="1736"/>
      <c r="BU65" s="1736"/>
    </row>
    <row r="66" spans="1:73" ht="15.75" x14ac:dyDescent="0.25">
      <c r="A66" s="2025" t="s">
        <v>68</v>
      </c>
      <c r="B66" s="2026"/>
      <c r="C66" s="1910"/>
      <c r="D66" s="1823"/>
      <c r="E66" s="1745"/>
      <c r="F66" s="1745"/>
      <c r="G66" s="1745"/>
      <c r="H66" s="1745"/>
      <c r="I66" s="1745"/>
      <c r="J66" s="1742"/>
      <c r="K66" s="1742"/>
      <c r="L66" s="1742"/>
      <c r="M66" s="1742"/>
      <c r="N66" s="1767"/>
      <c r="O66" s="1767"/>
      <c r="P66" s="1751"/>
      <c r="Q66" s="1751"/>
      <c r="R66" s="1751"/>
      <c r="S66" s="1751"/>
      <c r="T66" s="1738"/>
      <c r="U66" s="1738"/>
      <c r="V66" s="1738"/>
      <c r="W66" s="1738"/>
      <c r="X66" s="1738"/>
      <c r="Y66" s="1738"/>
      <c r="Z66" s="1736"/>
      <c r="AA66" s="1736"/>
      <c r="AB66" s="1736"/>
      <c r="AC66" s="1736"/>
      <c r="AD66" s="1736"/>
      <c r="AE66" s="1736"/>
      <c r="AF66" s="1739"/>
      <c r="AG66" s="1739"/>
      <c r="AH66" s="1739"/>
      <c r="AI66" s="1739"/>
      <c r="AJ66" s="1739"/>
      <c r="AK66" s="1739"/>
      <c r="AL66" s="1736"/>
      <c r="AM66" s="1739"/>
      <c r="AN66" s="1739"/>
      <c r="AO66" s="1739"/>
      <c r="AP66" s="1739"/>
      <c r="AQ66" s="1739"/>
      <c r="AR66" s="1739"/>
      <c r="AS66" s="1739"/>
      <c r="AT66" s="1739"/>
      <c r="AU66" s="1739"/>
      <c r="AV66" s="1739"/>
      <c r="AW66" s="1739"/>
      <c r="AX66" s="1739"/>
      <c r="AY66" s="1739"/>
      <c r="AZ66" s="1739"/>
      <c r="BA66" s="1739"/>
      <c r="BB66" s="1739"/>
      <c r="BC66" s="1739"/>
      <c r="BD66" s="1739"/>
      <c r="BE66" s="1739"/>
      <c r="BF66" s="1739"/>
      <c r="BG66" s="1739"/>
      <c r="BH66" s="1739"/>
      <c r="BI66" s="1739"/>
      <c r="BJ66" s="1739"/>
      <c r="BK66" s="1739"/>
      <c r="BL66" s="1739"/>
      <c r="BM66" s="1739"/>
      <c r="BN66" s="1739"/>
      <c r="BO66" s="1739"/>
      <c r="BP66" s="1736"/>
      <c r="BQ66" s="1736"/>
      <c r="BR66" s="1736"/>
      <c r="BS66" s="1736"/>
      <c r="BT66" s="1736"/>
      <c r="BU66" s="1736"/>
    </row>
    <row r="67" spans="1:73" ht="15" customHeight="1" x14ac:dyDescent="0.25">
      <c r="A67" s="2025" t="s">
        <v>69</v>
      </c>
      <c r="B67" s="2026"/>
      <c r="C67" s="1910"/>
      <c r="D67" s="1745"/>
      <c r="E67" s="1745"/>
      <c r="F67" s="1745"/>
      <c r="G67" s="1745"/>
      <c r="H67" s="1745"/>
      <c r="I67" s="1745"/>
      <c r="J67" s="1742"/>
      <c r="K67" s="1742"/>
      <c r="L67" s="1742"/>
      <c r="M67" s="1742"/>
      <c r="N67" s="1767"/>
      <c r="O67" s="1767"/>
      <c r="P67" s="1751"/>
      <c r="Q67" s="1751"/>
      <c r="R67" s="1751"/>
      <c r="S67" s="1751"/>
      <c r="T67" s="1738"/>
      <c r="U67" s="1738"/>
      <c r="V67" s="1738"/>
      <c r="W67" s="1738"/>
      <c r="X67" s="1738"/>
      <c r="Y67" s="1738"/>
      <c r="Z67" s="1736"/>
      <c r="AA67" s="1736"/>
      <c r="AB67" s="1736"/>
      <c r="AC67" s="1736"/>
      <c r="AD67" s="1736"/>
      <c r="AE67" s="1736"/>
      <c r="AF67" s="1739"/>
      <c r="AG67" s="1739"/>
      <c r="AH67" s="1739"/>
      <c r="AI67" s="1739"/>
      <c r="AJ67" s="1739"/>
      <c r="AK67" s="1739"/>
      <c r="AL67" s="1736"/>
      <c r="AM67" s="1739"/>
      <c r="AN67" s="1739"/>
      <c r="AO67" s="1739"/>
      <c r="AP67" s="1739"/>
      <c r="AQ67" s="1739"/>
      <c r="AR67" s="1739"/>
      <c r="AS67" s="1739"/>
      <c r="AT67" s="1739"/>
      <c r="AU67" s="1739"/>
      <c r="AV67" s="1739"/>
      <c r="AW67" s="1739"/>
      <c r="AX67" s="1739"/>
      <c r="AY67" s="1739"/>
      <c r="AZ67" s="1739"/>
      <c r="BA67" s="1739"/>
      <c r="BB67" s="1739"/>
      <c r="BC67" s="1739"/>
      <c r="BD67" s="1739"/>
      <c r="BE67" s="1739"/>
      <c r="BF67" s="1739"/>
      <c r="BG67" s="1739"/>
      <c r="BH67" s="1739"/>
      <c r="BI67" s="1739"/>
      <c r="BJ67" s="1739"/>
      <c r="BK67" s="1739"/>
      <c r="BL67" s="1739"/>
      <c r="BM67" s="1739"/>
      <c r="BN67" s="1739"/>
      <c r="BO67" s="1739"/>
      <c r="BP67" s="1736"/>
      <c r="BQ67" s="1736"/>
      <c r="BR67" s="1736"/>
      <c r="BS67" s="1736"/>
      <c r="BT67" s="1736"/>
      <c r="BU67" s="1736"/>
    </row>
    <row r="68" spans="1:73" ht="15" customHeight="1" x14ac:dyDescent="0.25">
      <c r="A68" s="2027" t="s">
        <v>70</v>
      </c>
      <c r="B68" s="2028"/>
      <c r="C68" s="1910"/>
      <c r="D68" s="1745"/>
      <c r="E68" s="1745"/>
      <c r="F68" s="1745"/>
      <c r="G68" s="1745"/>
      <c r="H68" s="1745"/>
      <c r="I68" s="1745"/>
      <c r="J68" s="1742"/>
      <c r="K68" s="1742"/>
      <c r="L68" s="1742"/>
      <c r="M68" s="1742"/>
      <c r="N68" s="1767"/>
      <c r="O68" s="1767"/>
      <c r="P68" s="1751"/>
      <c r="Q68" s="1751"/>
      <c r="R68" s="1751"/>
      <c r="S68" s="1751"/>
      <c r="T68" s="1738"/>
      <c r="U68" s="1738"/>
      <c r="V68" s="1738"/>
      <c r="W68" s="1738"/>
      <c r="X68" s="1738"/>
      <c r="Y68" s="1738"/>
      <c r="Z68" s="1736"/>
      <c r="AA68" s="1736"/>
      <c r="AB68" s="1736"/>
      <c r="AC68" s="1736"/>
      <c r="AD68" s="1736"/>
      <c r="AE68" s="1736"/>
      <c r="AF68" s="1739"/>
      <c r="AG68" s="1739"/>
      <c r="AH68" s="1739"/>
      <c r="AI68" s="1739"/>
      <c r="AJ68" s="1739"/>
      <c r="AK68" s="1739"/>
      <c r="AL68" s="1736"/>
      <c r="AM68" s="1739"/>
      <c r="AN68" s="1739"/>
      <c r="AO68" s="1739"/>
      <c r="AP68" s="1739"/>
      <c r="AQ68" s="1739"/>
      <c r="AR68" s="1739"/>
      <c r="AS68" s="1739"/>
      <c r="AT68" s="1739"/>
      <c r="AU68" s="1739"/>
      <c r="AV68" s="1739"/>
      <c r="AW68" s="1739"/>
      <c r="AX68" s="1739"/>
      <c r="AY68" s="1739"/>
      <c r="AZ68" s="1739"/>
      <c r="BA68" s="1739"/>
      <c r="BB68" s="1739"/>
      <c r="BC68" s="1739"/>
      <c r="BD68" s="1739"/>
      <c r="BE68" s="1739"/>
      <c r="BF68" s="1739"/>
      <c r="BG68" s="1739"/>
      <c r="BH68" s="1739"/>
      <c r="BI68" s="1739"/>
      <c r="BJ68" s="1739"/>
      <c r="BK68" s="1739"/>
      <c r="BL68" s="1739"/>
      <c r="BM68" s="1739"/>
      <c r="BN68" s="1739"/>
      <c r="BO68" s="1739"/>
      <c r="BP68" s="1736"/>
      <c r="BQ68" s="1736"/>
      <c r="BR68" s="1736"/>
      <c r="BS68" s="1736"/>
      <c r="BT68" s="1736"/>
      <c r="BU68" s="1736"/>
    </row>
    <row r="69" spans="1:73" ht="15" customHeight="1" x14ac:dyDescent="0.25">
      <c r="A69" s="1824" t="s">
        <v>71</v>
      </c>
      <c r="B69" s="1795"/>
      <c r="C69" s="1795"/>
      <c r="D69" s="1795"/>
      <c r="E69" s="1795"/>
      <c r="F69" s="1745"/>
      <c r="G69" s="1742"/>
      <c r="H69" s="1742"/>
      <c r="I69" s="1767"/>
      <c r="J69" s="1767"/>
      <c r="K69" s="1767"/>
      <c r="L69" s="1767"/>
      <c r="M69" s="1767"/>
      <c r="N69" s="1767"/>
      <c r="O69" s="1738"/>
      <c r="P69" s="1738"/>
      <c r="Q69" s="1738"/>
      <c r="R69" s="1738"/>
      <c r="S69" s="1738"/>
      <c r="T69" s="1738"/>
      <c r="U69" s="1736"/>
      <c r="V69" s="1736"/>
      <c r="W69" s="1736"/>
      <c r="X69" s="1736"/>
      <c r="Y69" s="1736"/>
      <c r="Z69" s="1736"/>
      <c r="AA69" s="1736"/>
      <c r="AB69" s="1736"/>
      <c r="AC69" s="1736"/>
      <c r="AD69" s="1736"/>
      <c r="AE69" s="1736"/>
      <c r="AF69" s="1736"/>
      <c r="AG69" s="1736"/>
      <c r="AH69" s="1736"/>
      <c r="AI69" s="1736"/>
      <c r="AJ69" s="1736"/>
      <c r="AK69" s="1736"/>
      <c r="AL69" s="1736"/>
      <c r="AM69" s="1736"/>
      <c r="AN69" s="1736"/>
      <c r="AO69" s="1736"/>
      <c r="AP69" s="1736"/>
      <c r="AQ69" s="1736"/>
      <c r="AR69" s="1736"/>
      <c r="AS69" s="1736"/>
      <c r="AT69" s="1736"/>
      <c r="AU69" s="1736"/>
      <c r="AV69" s="1736"/>
      <c r="AW69" s="1736"/>
      <c r="AX69" s="1736"/>
      <c r="AY69" s="1736"/>
      <c r="AZ69" s="1736"/>
      <c r="BA69" s="1736"/>
      <c r="BB69" s="1736"/>
      <c r="BC69" s="1736"/>
      <c r="BD69" s="1736"/>
      <c r="BE69" s="1736"/>
      <c r="BF69" s="1736"/>
      <c r="BG69" s="1736"/>
      <c r="BH69" s="1736"/>
      <c r="BI69" s="1736"/>
      <c r="BJ69" s="1736"/>
      <c r="BK69" s="1736"/>
      <c r="BL69" s="1736"/>
      <c r="BM69" s="1736"/>
      <c r="BN69" s="1736"/>
      <c r="BO69" s="1736"/>
      <c r="BP69" s="1736"/>
      <c r="BQ69" s="1736"/>
      <c r="BR69" s="1736"/>
      <c r="BS69" s="1736"/>
      <c r="BT69" s="1736"/>
      <c r="BU69" s="1736"/>
    </row>
    <row r="70" spans="1:73" ht="15.75" x14ac:dyDescent="0.25">
      <c r="A70" s="2058" t="s">
        <v>72</v>
      </c>
      <c r="B70" s="2059"/>
      <c r="C70" s="1797" t="s">
        <v>35</v>
      </c>
      <c r="D70" s="1748" t="s">
        <v>16</v>
      </c>
      <c r="E70" s="1771" t="s">
        <v>17</v>
      </c>
      <c r="F70" s="1745"/>
      <c r="G70" s="1742"/>
      <c r="H70" s="1742"/>
      <c r="I70" s="1767"/>
      <c r="J70" s="1767"/>
      <c r="K70" s="1767"/>
      <c r="L70" s="1767"/>
      <c r="M70" s="1767"/>
      <c r="N70" s="1767"/>
      <c r="O70" s="1738"/>
      <c r="P70" s="1738"/>
      <c r="Q70" s="1738"/>
      <c r="R70" s="1738"/>
      <c r="S70" s="1738"/>
      <c r="T70" s="1738"/>
      <c r="U70" s="1736"/>
      <c r="V70" s="1736"/>
      <c r="W70" s="1736"/>
      <c r="X70" s="1736"/>
      <c r="Y70" s="1736"/>
      <c r="Z70" s="1736"/>
      <c r="AA70" s="1736"/>
      <c r="AB70" s="1736"/>
      <c r="AC70" s="1736"/>
      <c r="AD70" s="1736"/>
      <c r="AE70" s="1736"/>
      <c r="AF70" s="1739"/>
      <c r="AG70" s="1739"/>
      <c r="AH70" s="1739"/>
      <c r="AI70" s="1739"/>
      <c r="AJ70" s="1739"/>
      <c r="AK70" s="1739"/>
      <c r="AL70" s="1736"/>
      <c r="AM70" s="1736"/>
      <c r="AN70" s="1736"/>
      <c r="AO70" s="1736"/>
      <c r="AP70" s="1736"/>
      <c r="AQ70" s="1736"/>
      <c r="AR70" s="1736"/>
      <c r="AS70" s="1736"/>
      <c r="AT70" s="1736"/>
      <c r="AU70" s="1736"/>
      <c r="AV70" s="1736"/>
      <c r="AW70" s="1736"/>
      <c r="AX70" s="1736"/>
      <c r="AY70" s="1736"/>
      <c r="AZ70" s="1739"/>
      <c r="BA70" s="1739"/>
      <c r="BB70" s="1739"/>
      <c r="BC70" s="1739"/>
      <c r="BD70" s="1739"/>
      <c r="BE70" s="1739"/>
      <c r="BF70" s="1739"/>
      <c r="BG70" s="1739"/>
      <c r="BH70" s="1739"/>
      <c r="BI70" s="1739"/>
      <c r="BJ70" s="1739"/>
      <c r="BK70" s="1739"/>
      <c r="BL70" s="1739"/>
      <c r="BM70" s="1739"/>
      <c r="BN70" s="1739"/>
      <c r="BO70" s="1739"/>
      <c r="BP70" s="1736"/>
      <c r="BQ70" s="1736"/>
      <c r="BR70" s="1736"/>
      <c r="BS70" s="1736"/>
      <c r="BT70" s="1736"/>
      <c r="BU70" s="1736"/>
    </row>
    <row r="71" spans="1:73" ht="43.5" x14ac:dyDescent="0.25">
      <c r="A71" s="2060" t="s">
        <v>73</v>
      </c>
      <c r="B71" s="1855" t="s">
        <v>74</v>
      </c>
      <c r="C71" s="1878">
        <v>0</v>
      </c>
      <c r="D71" s="1882"/>
      <c r="E71" s="1899"/>
      <c r="F71" s="1745"/>
      <c r="G71" s="1745"/>
      <c r="H71" s="1745"/>
      <c r="I71" s="1745"/>
      <c r="J71" s="1742"/>
      <c r="K71" s="1742"/>
      <c r="L71" s="1742"/>
      <c r="M71" s="1742"/>
      <c r="N71" s="1767"/>
      <c r="O71" s="1767"/>
      <c r="P71" s="1751"/>
      <c r="Q71" s="1751"/>
      <c r="R71" s="1751"/>
      <c r="S71" s="1751"/>
      <c r="T71" s="1738"/>
      <c r="U71" s="1738"/>
      <c r="V71" s="1738"/>
      <c r="W71" s="1738"/>
      <c r="X71" s="1738"/>
      <c r="Y71" s="1738"/>
      <c r="Z71" s="1736"/>
      <c r="AA71" s="1736"/>
      <c r="AB71" s="1736"/>
      <c r="AC71" s="1736"/>
      <c r="AD71" s="1736"/>
      <c r="AE71" s="1736"/>
      <c r="AF71" s="1739"/>
      <c r="AG71" s="1739"/>
      <c r="AH71" s="1739"/>
      <c r="AI71" s="1739"/>
      <c r="AJ71" s="1739"/>
      <c r="AK71" s="1739"/>
      <c r="AL71" s="1736"/>
      <c r="AM71" s="1736"/>
      <c r="AN71" s="1736"/>
      <c r="AO71" s="1736"/>
      <c r="AP71" s="1736"/>
      <c r="AQ71" s="1736"/>
      <c r="AR71" s="1736"/>
      <c r="AS71" s="1736"/>
      <c r="AT71" s="1736"/>
      <c r="AU71" s="1736"/>
      <c r="AV71" s="1736"/>
      <c r="AW71" s="1736"/>
      <c r="AX71" s="1736"/>
      <c r="AY71" s="1736"/>
      <c r="AZ71" s="1739"/>
      <c r="BA71" s="1739"/>
      <c r="BB71" s="1739"/>
      <c r="BC71" s="1739"/>
      <c r="BD71" s="1739"/>
      <c r="BE71" s="1739"/>
      <c r="BF71" s="1739"/>
      <c r="BG71" s="1739"/>
      <c r="BH71" s="1739"/>
      <c r="BI71" s="1739"/>
      <c r="BJ71" s="1739"/>
      <c r="BK71" s="1739"/>
      <c r="BL71" s="1739"/>
      <c r="BM71" s="1739"/>
      <c r="BN71" s="1739"/>
      <c r="BO71" s="1739"/>
      <c r="BP71" s="1736"/>
      <c r="BQ71" s="1736"/>
      <c r="BR71" s="1736"/>
      <c r="BS71" s="1736"/>
      <c r="BT71" s="1736"/>
      <c r="BU71" s="1736"/>
    </row>
    <row r="72" spans="1:73" ht="43.5" x14ac:dyDescent="0.25">
      <c r="A72" s="2061"/>
      <c r="B72" s="1856" t="s">
        <v>75</v>
      </c>
      <c r="C72" s="1880">
        <v>0</v>
      </c>
      <c r="D72" s="1874"/>
      <c r="E72" s="1877"/>
      <c r="F72" s="1745"/>
      <c r="G72" s="1745"/>
      <c r="H72" s="1745"/>
      <c r="I72" s="1745"/>
      <c r="J72" s="1742"/>
      <c r="K72" s="1742"/>
      <c r="L72" s="1742"/>
      <c r="M72" s="1742"/>
      <c r="N72" s="1767"/>
      <c r="O72" s="1767"/>
      <c r="P72" s="1751"/>
      <c r="Q72" s="1751"/>
      <c r="R72" s="1751"/>
      <c r="S72" s="1751"/>
      <c r="T72" s="1738"/>
      <c r="U72" s="1738"/>
      <c r="V72" s="1738"/>
      <c r="W72" s="1738"/>
      <c r="X72" s="1738"/>
      <c r="Y72" s="1738"/>
      <c r="Z72" s="1736"/>
      <c r="AA72" s="1736"/>
      <c r="AB72" s="1736"/>
      <c r="AC72" s="1736"/>
      <c r="AD72" s="1736"/>
      <c r="AE72" s="1736"/>
      <c r="AF72" s="1739"/>
      <c r="AG72" s="1739"/>
      <c r="AH72" s="1739"/>
      <c r="AI72" s="1739"/>
      <c r="AJ72" s="1739"/>
      <c r="AK72" s="1739"/>
      <c r="AL72" s="1736"/>
      <c r="AM72" s="1736"/>
      <c r="AN72" s="1736"/>
      <c r="AO72" s="1736"/>
      <c r="AP72" s="1736"/>
      <c r="AQ72" s="1736"/>
      <c r="AR72" s="1736"/>
      <c r="AS72" s="1736"/>
      <c r="AT72" s="1736"/>
      <c r="AU72" s="1736"/>
      <c r="AV72" s="1736"/>
      <c r="AW72" s="1736"/>
      <c r="AX72" s="1736"/>
      <c r="AY72" s="1736"/>
      <c r="AZ72" s="1739"/>
      <c r="BA72" s="1739"/>
      <c r="BB72" s="1739"/>
      <c r="BC72" s="1739"/>
      <c r="BD72" s="1739"/>
      <c r="BE72" s="1739"/>
      <c r="BF72" s="1739"/>
      <c r="BG72" s="1739"/>
      <c r="BH72" s="1739"/>
      <c r="BI72" s="1739"/>
      <c r="BJ72" s="1739"/>
      <c r="BK72" s="1739"/>
      <c r="BL72" s="1739"/>
      <c r="BM72" s="1739"/>
      <c r="BN72" s="1739"/>
      <c r="BO72" s="1739"/>
      <c r="BP72" s="1736"/>
      <c r="BQ72" s="1736"/>
      <c r="BR72" s="1736"/>
      <c r="BS72" s="1736"/>
      <c r="BT72" s="1736"/>
      <c r="BU72" s="1736"/>
    </row>
    <row r="73" spans="1:73" ht="15.75" x14ac:dyDescent="0.25">
      <c r="A73" s="2062" t="s">
        <v>76</v>
      </c>
      <c r="B73" s="2063"/>
      <c r="C73" s="1940">
        <v>0</v>
      </c>
      <c r="D73" s="1918"/>
      <c r="E73" s="1906"/>
      <c r="F73" s="1745"/>
      <c r="G73" s="1745"/>
      <c r="H73" s="1745"/>
      <c r="I73" s="1745"/>
      <c r="J73" s="1742"/>
      <c r="K73" s="1742"/>
      <c r="L73" s="1742"/>
      <c r="M73" s="1742"/>
      <c r="N73" s="1767"/>
      <c r="O73" s="1767"/>
      <c r="P73" s="1751"/>
      <c r="Q73" s="1751"/>
      <c r="R73" s="1751"/>
      <c r="S73" s="1751"/>
      <c r="T73" s="1738"/>
      <c r="U73" s="1738"/>
      <c r="V73" s="1738"/>
      <c r="W73" s="1738"/>
      <c r="X73" s="1738"/>
      <c r="Y73" s="1738"/>
      <c r="Z73" s="1736"/>
      <c r="AA73" s="1736"/>
      <c r="AB73" s="1736"/>
      <c r="AC73" s="1736"/>
      <c r="AD73" s="1736"/>
      <c r="AE73" s="1736"/>
      <c r="AF73" s="1739"/>
      <c r="AG73" s="1739"/>
      <c r="AH73" s="1739"/>
      <c r="AI73" s="1739"/>
      <c r="AJ73" s="1739"/>
      <c r="AK73" s="1739"/>
      <c r="AL73" s="1736"/>
      <c r="AM73" s="1736"/>
      <c r="AN73" s="1736"/>
      <c r="AO73" s="1736"/>
      <c r="AP73" s="1736"/>
      <c r="AQ73" s="1736"/>
      <c r="AR73" s="1736"/>
      <c r="AS73" s="1736"/>
      <c r="AT73" s="1736"/>
      <c r="AU73" s="1736"/>
      <c r="AV73" s="1736"/>
      <c r="AW73" s="1736"/>
      <c r="AX73" s="1736"/>
      <c r="AY73" s="1736"/>
      <c r="AZ73" s="1739"/>
      <c r="BA73" s="1739"/>
      <c r="BB73" s="1739"/>
      <c r="BC73" s="1739"/>
      <c r="BD73" s="1739"/>
      <c r="BE73" s="1739"/>
      <c r="BF73" s="1739"/>
      <c r="BG73" s="1739"/>
      <c r="BH73" s="1739"/>
      <c r="BI73" s="1739"/>
      <c r="BJ73" s="1739"/>
      <c r="BK73" s="1739"/>
      <c r="BL73" s="1739"/>
      <c r="BM73" s="1739"/>
      <c r="BN73" s="1739"/>
      <c r="BO73" s="1739"/>
      <c r="BP73" s="1736"/>
      <c r="BQ73" s="1736"/>
      <c r="BR73" s="1736"/>
      <c r="BS73" s="1736"/>
      <c r="BT73" s="1736"/>
      <c r="BU73" s="1736"/>
    </row>
    <row r="74" spans="1:73" ht="15" customHeight="1" x14ac:dyDescent="0.25">
      <c r="A74" s="2062" t="s">
        <v>77</v>
      </c>
      <c r="B74" s="2063"/>
      <c r="C74" s="1897">
        <v>0</v>
      </c>
      <c r="D74" s="1912"/>
      <c r="E74" s="1915"/>
      <c r="F74" s="1750"/>
      <c r="G74" s="1750"/>
      <c r="H74" s="1750"/>
      <c r="I74" s="1736"/>
      <c r="J74" s="1738"/>
      <c r="K74" s="1736"/>
      <c r="L74" s="1736"/>
      <c r="M74" s="1736"/>
      <c r="N74" s="1760"/>
      <c r="O74" s="1760"/>
      <c r="P74" s="1736"/>
      <c r="Q74" s="1736"/>
      <c r="R74" s="1736"/>
      <c r="S74" s="1736"/>
      <c r="T74" s="1738"/>
      <c r="U74" s="1738"/>
      <c r="V74" s="1738"/>
      <c r="W74" s="1738"/>
      <c r="X74" s="1738"/>
      <c r="Y74" s="1738"/>
      <c r="Z74" s="1736"/>
      <c r="AA74" s="1736"/>
      <c r="AB74" s="1736"/>
      <c r="AC74" s="1736"/>
      <c r="AD74" s="1736"/>
      <c r="AE74" s="1736"/>
      <c r="AF74" s="1739"/>
      <c r="AG74" s="1739"/>
      <c r="AH74" s="1739"/>
      <c r="AI74" s="1739"/>
      <c r="AJ74" s="1739"/>
      <c r="AK74" s="1739"/>
      <c r="AL74" s="1736"/>
      <c r="AM74" s="1736"/>
      <c r="AN74" s="1736"/>
      <c r="AO74" s="1736"/>
      <c r="AP74" s="1736"/>
      <c r="AQ74" s="1736"/>
      <c r="AR74" s="1736"/>
      <c r="AS74" s="1736"/>
      <c r="AT74" s="1736"/>
      <c r="AU74" s="1736"/>
      <c r="AV74" s="1736"/>
      <c r="AW74" s="1736"/>
      <c r="AX74" s="1736"/>
      <c r="AY74" s="1736"/>
      <c r="AZ74" s="1739"/>
      <c r="BA74" s="1739"/>
      <c r="BB74" s="1739"/>
      <c r="BC74" s="1739"/>
      <c r="BD74" s="1739"/>
      <c r="BE74" s="1739"/>
      <c r="BF74" s="1739"/>
      <c r="BG74" s="1739"/>
      <c r="BH74" s="1739"/>
      <c r="BI74" s="1739"/>
      <c r="BJ74" s="1739"/>
      <c r="BK74" s="1739"/>
      <c r="BL74" s="1739"/>
      <c r="BM74" s="1739"/>
      <c r="BN74" s="1739"/>
      <c r="BO74" s="1739"/>
      <c r="BP74" s="1736"/>
      <c r="BQ74" s="1736"/>
      <c r="BR74" s="1736"/>
      <c r="BS74" s="1736"/>
      <c r="BT74" s="1736"/>
      <c r="BU74" s="1736"/>
    </row>
    <row r="75" spans="1:73" ht="15" customHeight="1" x14ac:dyDescent="0.25">
      <c r="A75" s="2064" t="s">
        <v>78</v>
      </c>
      <c r="B75" s="2065"/>
      <c r="C75" s="1934">
        <v>0</v>
      </c>
      <c r="D75" s="1920"/>
      <c r="E75" s="1904"/>
      <c r="F75" s="1736"/>
      <c r="G75" s="1750"/>
      <c r="H75" s="1736"/>
      <c r="I75" s="1738"/>
      <c r="J75" s="1736"/>
      <c r="K75" s="1736"/>
      <c r="L75" s="1736"/>
      <c r="M75" s="1760"/>
      <c r="N75" s="1760"/>
      <c r="O75" s="1760"/>
      <c r="P75" s="1736"/>
      <c r="Q75" s="1736"/>
      <c r="R75" s="1736"/>
      <c r="S75" s="1736"/>
      <c r="T75" s="1738"/>
      <c r="U75" s="1738"/>
      <c r="V75" s="1738"/>
      <c r="W75" s="1738"/>
      <c r="X75" s="1738"/>
      <c r="Y75" s="1738"/>
      <c r="Z75" s="1736"/>
      <c r="AA75" s="1736"/>
      <c r="AB75" s="1736"/>
      <c r="AC75" s="1736"/>
      <c r="AD75" s="1736"/>
      <c r="AE75" s="1736"/>
      <c r="AF75" s="1739"/>
      <c r="AG75" s="1739"/>
      <c r="AH75" s="1739"/>
      <c r="AI75" s="1739"/>
      <c r="AJ75" s="1739"/>
      <c r="AK75" s="1739"/>
      <c r="AL75" s="1736"/>
      <c r="AM75" s="1736"/>
      <c r="AN75" s="1736"/>
      <c r="AO75" s="1736"/>
      <c r="AP75" s="1736"/>
      <c r="AQ75" s="1736"/>
      <c r="AR75" s="1736"/>
      <c r="AS75" s="1736"/>
      <c r="AT75" s="1736"/>
      <c r="AU75" s="1736"/>
      <c r="AV75" s="1736"/>
      <c r="AW75" s="1736"/>
      <c r="AX75" s="1736"/>
      <c r="AY75" s="1736"/>
      <c r="AZ75" s="1739"/>
      <c r="BA75" s="1739"/>
      <c r="BB75" s="1739"/>
      <c r="BC75" s="1739"/>
      <c r="BD75" s="1739"/>
      <c r="BE75" s="1739"/>
      <c r="BF75" s="1739"/>
      <c r="BG75" s="1739"/>
      <c r="BH75" s="1739"/>
      <c r="BI75" s="1739"/>
      <c r="BJ75" s="1739"/>
      <c r="BK75" s="1739"/>
      <c r="BL75" s="1739"/>
      <c r="BM75" s="1739"/>
      <c r="BN75" s="1739"/>
      <c r="BO75" s="1739"/>
      <c r="BP75" s="1736"/>
      <c r="BQ75" s="1736"/>
      <c r="BR75" s="1736"/>
      <c r="BS75" s="1736"/>
      <c r="BT75" s="1736"/>
      <c r="BU75" s="1736"/>
    </row>
    <row r="76" spans="1:73" ht="15.75" x14ac:dyDescent="0.25">
      <c r="A76" s="1824" t="s">
        <v>79</v>
      </c>
      <c r="B76" s="1795"/>
      <c r="C76" s="1795"/>
      <c r="D76" s="1795"/>
      <c r="E76" s="1795"/>
      <c r="F76" s="1736"/>
      <c r="G76" s="1750"/>
      <c r="H76" s="1736"/>
      <c r="I76" s="1738"/>
      <c r="J76" s="1736"/>
      <c r="K76" s="1736"/>
      <c r="L76" s="1736"/>
      <c r="M76" s="1760"/>
      <c r="N76" s="1760"/>
      <c r="O76" s="1760"/>
      <c r="P76" s="1736"/>
      <c r="Q76" s="1736"/>
      <c r="R76" s="1736"/>
      <c r="S76" s="1736"/>
      <c r="T76" s="1738"/>
      <c r="U76" s="1738"/>
      <c r="V76" s="1738"/>
      <c r="W76" s="1738"/>
      <c r="X76" s="1738"/>
      <c r="Y76" s="1738"/>
      <c r="Z76" s="1736"/>
      <c r="AA76" s="1736"/>
      <c r="AB76" s="1736"/>
      <c r="AC76" s="1736"/>
      <c r="AD76" s="1736"/>
      <c r="AE76" s="1736"/>
      <c r="AF76" s="1736"/>
      <c r="AG76" s="1736"/>
      <c r="AH76" s="1736"/>
      <c r="AI76" s="1736"/>
      <c r="AJ76" s="1736"/>
      <c r="AK76" s="1736"/>
      <c r="AL76" s="1736"/>
      <c r="AM76" s="1736"/>
      <c r="AN76" s="1736"/>
      <c r="AO76" s="1736"/>
      <c r="AP76" s="1736"/>
      <c r="AQ76" s="1736"/>
      <c r="AR76" s="1736"/>
      <c r="AS76" s="1736"/>
      <c r="AT76" s="1736"/>
      <c r="AU76" s="1736"/>
      <c r="AV76" s="1736"/>
      <c r="AW76" s="1736"/>
      <c r="AX76" s="1736"/>
      <c r="AY76" s="1736"/>
      <c r="AZ76" s="1736"/>
      <c r="BA76" s="1736"/>
      <c r="BB76" s="1736"/>
      <c r="BC76" s="1736"/>
      <c r="BD76" s="1736"/>
      <c r="BE76" s="1736"/>
      <c r="BF76" s="1736"/>
      <c r="BG76" s="1736"/>
      <c r="BH76" s="1736"/>
      <c r="BI76" s="1736"/>
      <c r="BJ76" s="1736"/>
      <c r="BK76" s="1736"/>
      <c r="BL76" s="1736"/>
      <c r="BM76" s="1736"/>
      <c r="BN76" s="1736"/>
      <c r="BO76" s="1736"/>
      <c r="BP76" s="1736"/>
      <c r="BQ76" s="1736"/>
      <c r="BR76" s="1736"/>
      <c r="BS76" s="1736"/>
      <c r="BT76" s="1736"/>
      <c r="BU76" s="1736"/>
    </row>
    <row r="77" spans="1:73" ht="15" customHeight="1" x14ac:dyDescent="0.25">
      <c r="A77" s="2058" t="s">
        <v>72</v>
      </c>
      <c r="B77" s="2059"/>
      <c r="C77" s="1825" t="s">
        <v>35</v>
      </c>
      <c r="D77" s="1736"/>
      <c r="E77" s="1750"/>
      <c r="F77" s="1736"/>
      <c r="G77" s="1738"/>
      <c r="H77" s="1736"/>
      <c r="I77" s="1736"/>
      <c r="J77" s="1736"/>
      <c r="K77" s="1760"/>
      <c r="L77" s="1760"/>
      <c r="M77" s="1760"/>
      <c r="N77" s="1760"/>
      <c r="O77" s="1760"/>
      <c r="P77" s="1736"/>
      <c r="Q77" s="1736"/>
      <c r="R77" s="1738"/>
      <c r="S77" s="1738"/>
      <c r="T77" s="1738"/>
      <c r="U77" s="1738"/>
      <c r="V77" s="1738"/>
      <c r="W77" s="1738"/>
      <c r="X77" s="1736"/>
      <c r="Y77" s="1736"/>
      <c r="Z77" s="1736"/>
      <c r="AA77" s="1736"/>
      <c r="AB77" s="1736"/>
      <c r="AC77" s="1736"/>
      <c r="AD77" s="1736"/>
      <c r="AE77" s="1736"/>
      <c r="AF77" s="1739"/>
      <c r="AG77" s="1739"/>
      <c r="AH77" s="1739"/>
      <c r="AI77" s="1739"/>
      <c r="AJ77" s="1739"/>
      <c r="AK77" s="1739"/>
      <c r="AL77" s="1736"/>
      <c r="AM77" s="1736"/>
      <c r="AN77" s="1736"/>
      <c r="AO77" s="1736"/>
      <c r="AP77" s="1736"/>
      <c r="AQ77" s="1736"/>
      <c r="AR77" s="1736"/>
      <c r="AS77" s="1736"/>
      <c r="AT77" s="1736"/>
      <c r="AU77" s="1736"/>
      <c r="AV77" s="1736"/>
      <c r="AW77" s="1736"/>
      <c r="AX77" s="1739"/>
      <c r="AY77" s="1739"/>
      <c r="AZ77" s="1739"/>
      <c r="BA77" s="1739"/>
      <c r="BB77" s="1739"/>
      <c r="BC77" s="1739"/>
      <c r="BD77" s="1739"/>
      <c r="BE77" s="1739"/>
      <c r="BF77" s="1739"/>
      <c r="BG77" s="1739"/>
      <c r="BH77" s="1739"/>
      <c r="BI77" s="1739"/>
      <c r="BJ77" s="1739"/>
      <c r="BK77" s="1739"/>
      <c r="BL77" s="1739"/>
      <c r="BM77" s="1739"/>
      <c r="BN77" s="1739"/>
      <c r="BO77" s="1739"/>
      <c r="BP77" s="1736"/>
      <c r="BQ77" s="1736"/>
      <c r="BR77" s="1736"/>
      <c r="BS77" s="1736"/>
      <c r="BT77" s="1736"/>
      <c r="BU77" s="1736"/>
    </row>
    <row r="78" spans="1:73" ht="33" x14ac:dyDescent="0.25">
      <c r="A78" s="2066" t="s">
        <v>80</v>
      </c>
      <c r="B78" s="1855" t="s">
        <v>81</v>
      </c>
      <c r="C78" s="1864"/>
      <c r="D78" s="1736"/>
      <c r="E78" s="1750"/>
      <c r="F78" s="1736"/>
      <c r="G78" s="1738"/>
      <c r="H78" s="1736"/>
      <c r="I78" s="1736"/>
      <c r="J78" s="1736"/>
      <c r="K78" s="1760"/>
      <c r="L78" s="1760"/>
      <c r="M78" s="1760"/>
      <c r="N78" s="1760"/>
      <c r="O78" s="1760"/>
      <c r="P78" s="1736"/>
      <c r="Q78" s="1736"/>
      <c r="R78" s="1738"/>
      <c r="S78" s="1738"/>
      <c r="T78" s="1738"/>
      <c r="U78" s="1738"/>
      <c r="V78" s="1738"/>
      <c r="W78" s="1738"/>
      <c r="X78" s="1736"/>
      <c r="Y78" s="1736"/>
      <c r="Z78" s="1736"/>
      <c r="AA78" s="1736"/>
      <c r="AB78" s="1736"/>
      <c r="AC78" s="1736"/>
      <c r="AD78" s="1736"/>
      <c r="AE78" s="1736"/>
      <c r="AF78" s="1739"/>
      <c r="AG78" s="1739"/>
      <c r="AH78" s="1739"/>
      <c r="AI78" s="1739"/>
      <c r="AJ78" s="1739"/>
      <c r="AK78" s="1739"/>
      <c r="AL78" s="1736"/>
      <c r="AM78" s="1736"/>
      <c r="AN78" s="1736"/>
      <c r="AO78" s="1736"/>
      <c r="AP78" s="1736"/>
      <c r="AQ78" s="1736"/>
      <c r="AR78" s="1736"/>
      <c r="AS78" s="1736"/>
      <c r="AT78" s="1736"/>
      <c r="AU78" s="1736"/>
      <c r="AV78" s="1736"/>
      <c r="AW78" s="1736"/>
      <c r="AX78" s="1739"/>
      <c r="AY78" s="1739"/>
      <c r="AZ78" s="1739"/>
      <c r="BA78" s="1739"/>
      <c r="BB78" s="1739"/>
      <c r="BC78" s="1739"/>
      <c r="BD78" s="1739"/>
      <c r="BE78" s="1739"/>
      <c r="BF78" s="1739"/>
      <c r="BG78" s="1739"/>
      <c r="BH78" s="1739"/>
      <c r="BI78" s="1739"/>
      <c r="BJ78" s="1739"/>
      <c r="BK78" s="1739"/>
      <c r="BL78" s="1739"/>
      <c r="BM78" s="1739"/>
      <c r="BN78" s="1739"/>
      <c r="BO78" s="1739"/>
      <c r="BP78" s="1736"/>
      <c r="BQ78" s="1736"/>
      <c r="BR78" s="1736"/>
      <c r="BS78" s="1736"/>
      <c r="BT78" s="1736"/>
      <c r="BU78" s="1736"/>
    </row>
    <row r="79" spans="1:73" ht="33" x14ac:dyDescent="0.25">
      <c r="A79" s="2067"/>
      <c r="B79" s="1856" t="s">
        <v>82</v>
      </c>
      <c r="C79" s="1867"/>
      <c r="D79" s="1736"/>
      <c r="E79" s="1750"/>
      <c r="F79" s="1736"/>
      <c r="G79" s="1738"/>
      <c r="H79" s="1736"/>
      <c r="I79" s="1736"/>
      <c r="J79" s="1736"/>
      <c r="K79" s="1760"/>
      <c r="L79" s="1760"/>
      <c r="M79" s="1760"/>
      <c r="N79" s="1760"/>
      <c r="O79" s="1760"/>
      <c r="P79" s="1736"/>
      <c r="Q79" s="1736"/>
      <c r="R79" s="1738"/>
      <c r="S79" s="1738"/>
      <c r="T79" s="1738"/>
      <c r="U79" s="1738"/>
      <c r="V79" s="1738"/>
      <c r="W79" s="1738"/>
      <c r="X79" s="1736"/>
      <c r="Y79" s="1736"/>
      <c r="Z79" s="1736"/>
      <c r="AA79" s="1736"/>
      <c r="AB79" s="1736"/>
      <c r="AC79" s="1736"/>
      <c r="AD79" s="1736"/>
      <c r="AE79" s="1736"/>
      <c r="AF79" s="1739"/>
      <c r="AG79" s="1739"/>
      <c r="AH79" s="1739"/>
      <c r="AI79" s="1739"/>
      <c r="AJ79" s="1739"/>
      <c r="AK79" s="1739"/>
      <c r="AL79" s="1736"/>
      <c r="AM79" s="1736"/>
      <c r="AN79" s="1736"/>
      <c r="AO79" s="1736"/>
      <c r="AP79" s="1736"/>
      <c r="AQ79" s="1736"/>
      <c r="AR79" s="1736"/>
      <c r="AS79" s="1736"/>
      <c r="AT79" s="1736"/>
      <c r="AU79" s="1736"/>
      <c r="AV79" s="1736"/>
      <c r="AW79" s="1736"/>
      <c r="AX79" s="1739"/>
      <c r="AY79" s="1739"/>
      <c r="AZ79" s="1739"/>
      <c r="BA79" s="1739"/>
      <c r="BB79" s="1739"/>
      <c r="BC79" s="1739"/>
      <c r="BD79" s="1739"/>
      <c r="BE79" s="1739"/>
      <c r="BF79" s="1739"/>
      <c r="BG79" s="1739"/>
      <c r="BH79" s="1739"/>
      <c r="BI79" s="1739"/>
      <c r="BJ79" s="1739"/>
      <c r="BK79" s="1739"/>
      <c r="BL79" s="1739"/>
      <c r="BM79" s="1739"/>
      <c r="BN79" s="1739"/>
      <c r="BO79" s="1739"/>
      <c r="BP79" s="1736"/>
      <c r="BQ79" s="1736"/>
      <c r="BR79" s="1736"/>
      <c r="BS79" s="1736"/>
      <c r="BT79" s="1736"/>
      <c r="BU79" s="1736"/>
    </row>
    <row r="80" spans="1:73" x14ac:dyDescent="0.25">
      <c r="A80" s="1785" t="s">
        <v>83</v>
      </c>
      <c r="B80" s="1785"/>
      <c r="C80" s="1857"/>
      <c r="D80" s="1857"/>
      <c r="E80" s="1857"/>
      <c r="F80" s="1857"/>
      <c r="G80" s="1857"/>
      <c r="H80" s="1857"/>
      <c r="I80" s="1744"/>
      <c r="J80" s="1744"/>
      <c r="K80" s="1744"/>
      <c r="L80" s="1744"/>
      <c r="M80" s="1744"/>
      <c r="N80" s="1744"/>
      <c r="O80" s="1742"/>
      <c r="P80" s="1742"/>
      <c r="Q80" s="1742"/>
      <c r="R80" s="1742"/>
      <c r="S80" s="1742"/>
      <c r="T80" s="1742"/>
      <c r="U80" s="1742"/>
      <c r="V80" s="1742"/>
      <c r="W80" s="1742"/>
      <c r="X80" s="1742"/>
      <c r="Y80" s="1742"/>
      <c r="Z80" s="1742"/>
      <c r="AA80" s="1742"/>
      <c r="AB80" s="1742"/>
      <c r="AC80" s="1742"/>
      <c r="AD80" s="1742"/>
      <c r="AE80" s="1742"/>
      <c r="AF80" s="1742"/>
      <c r="AG80" s="1742"/>
      <c r="AH80" s="1742"/>
      <c r="AI80" s="1742"/>
      <c r="AJ80" s="1742"/>
      <c r="AK80" s="1742"/>
      <c r="AL80" s="1742"/>
      <c r="AM80" s="1742"/>
      <c r="AN80" s="1742"/>
      <c r="AO80" s="1742"/>
      <c r="AP80" s="1742"/>
      <c r="AQ80" s="1742"/>
      <c r="AR80" s="1742"/>
      <c r="AS80" s="1742"/>
      <c r="AT80" s="1742"/>
      <c r="AU80" s="1742"/>
      <c r="AV80" s="1742"/>
      <c r="AW80" s="1742"/>
      <c r="AX80" s="1742"/>
      <c r="AY80" s="1742"/>
      <c r="AZ80" s="1742"/>
      <c r="BA80" s="1742"/>
      <c r="BB80" s="1742"/>
      <c r="BC80" s="1742"/>
      <c r="BD80" s="1742"/>
      <c r="BE80" s="1742"/>
      <c r="BF80" s="1742"/>
      <c r="BG80" s="1742"/>
      <c r="BH80" s="1742"/>
      <c r="BI80" s="1742"/>
      <c r="BJ80" s="1742"/>
      <c r="BK80" s="1742"/>
      <c r="BL80" s="1742"/>
      <c r="BM80" s="1742"/>
      <c r="BN80" s="1742"/>
      <c r="BO80" s="1742"/>
      <c r="BP80" s="1742"/>
      <c r="BQ80" s="1742"/>
      <c r="BR80" s="1742"/>
      <c r="BS80" s="1742"/>
      <c r="BT80" s="1742"/>
      <c r="BU80" s="1742"/>
    </row>
    <row r="81" spans="1:73" x14ac:dyDescent="0.25">
      <c r="A81" s="2072" t="s">
        <v>84</v>
      </c>
      <c r="B81" s="2074" t="s">
        <v>85</v>
      </c>
      <c r="C81" s="1741"/>
      <c r="D81" s="1766"/>
      <c r="E81" s="1742"/>
      <c r="F81" s="1741"/>
      <c r="G81" s="1741"/>
      <c r="H81" s="1742"/>
      <c r="I81" s="1742"/>
      <c r="J81" s="1742"/>
      <c r="K81" s="1742"/>
      <c r="L81" s="1742"/>
      <c r="M81" s="1742"/>
      <c r="N81" s="1742"/>
      <c r="O81" s="1742"/>
      <c r="P81" s="1742"/>
      <c r="Q81" s="1742"/>
      <c r="R81" s="1742"/>
      <c r="S81" s="1742"/>
      <c r="T81" s="1742"/>
      <c r="U81" s="1742"/>
      <c r="V81" s="1742"/>
      <c r="W81" s="1742"/>
      <c r="X81" s="1742"/>
      <c r="Y81" s="1742"/>
      <c r="Z81" s="1742"/>
      <c r="AA81" s="1742"/>
      <c r="AB81" s="1742"/>
      <c r="AC81" s="1742"/>
      <c r="AD81" s="1742"/>
      <c r="AE81" s="1742"/>
      <c r="AF81" s="1843"/>
      <c r="AG81" s="1843"/>
      <c r="AH81" s="1843"/>
      <c r="AI81" s="1843"/>
      <c r="AJ81" s="1843"/>
      <c r="AK81" s="1843"/>
      <c r="AL81" s="1758"/>
      <c r="AM81" s="1758"/>
      <c r="AN81" s="1758"/>
      <c r="AO81" s="1758"/>
      <c r="AP81" s="1758"/>
      <c r="AQ81" s="1758"/>
      <c r="AR81" s="1758"/>
      <c r="AS81" s="1758"/>
      <c r="AT81" s="1758"/>
      <c r="AU81" s="1758"/>
      <c r="AV81" s="1758"/>
      <c r="AW81" s="1758"/>
      <c r="AX81" s="1758"/>
      <c r="AY81" s="1758"/>
      <c r="AZ81" s="1758"/>
      <c r="BA81" s="1758"/>
      <c r="BB81" s="1758"/>
      <c r="BC81" s="1758"/>
      <c r="BD81" s="1758"/>
      <c r="BE81" s="1758"/>
      <c r="BF81" s="1758"/>
      <c r="BG81" s="1758"/>
      <c r="BH81" s="1758"/>
      <c r="BI81" s="1758"/>
      <c r="BJ81" s="1758"/>
      <c r="BK81" s="1758"/>
      <c r="BL81" s="1758"/>
      <c r="BM81" s="1758"/>
      <c r="BN81" s="1758"/>
      <c r="BO81" s="1758"/>
      <c r="BP81" s="1758"/>
      <c r="BQ81" s="1758"/>
      <c r="BR81" s="1758"/>
      <c r="BS81" s="1758"/>
      <c r="BT81" s="1758"/>
      <c r="BU81" s="1758"/>
    </row>
    <row r="82" spans="1:73" x14ac:dyDescent="0.25">
      <c r="A82" s="2073"/>
      <c r="B82" s="2075"/>
      <c r="C82" s="1741"/>
      <c r="D82" s="1766"/>
      <c r="E82" s="1742"/>
      <c r="F82" s="1741"/>
      <c r="G82" s="1741"/>
      <c r="H82" s="1742"/>
      <c r="I82" s="1742"/>
      <c r="J82" s="1742"/>
      <c r="K82" s="1742"/>
      <c r="L82" s="1742"/>
      <c r="M82" s="1742"/>
      <c r="N82" s="1742"/>
      <c r="O82" s="1742"/>
      <c r="P82" s="1742"/>
      <c r="Q82" s="1742"/>
      <c r="R82" s="1742"/>
      <c r="S82" s="1742"/>
      <c r="T82" s="1742"/>
      <c r="U82" s="1742"/>
      <c r="V82" s="1742"/>
      <c r="W82" s="1742"/>
      <c r="X82" s="1742"/>
      <c r="Y82" s="1742"/>
      <c r="Z82" s="1742"/>
      <c r="AA82" s="1742"/>
      <c r="AB82" s="1742"/>
      <c r="AC82" s="1742"/>
      <c r="AD82" s="1742"/>
      <c r="AE82" s="1742"/>
      <c r="AF82" s="1843"/>
      <c r="AG82" s="1843"/>
      <c r="AH82" s="1843"/>
      <c r="AI82" s="1843"/>
      <c r="AJ82" s="1843"/>
      <c r="AK82" s="1843"/>
      <c r="AL82" s="1758"/>
      <c r="AM82" s="1758"/>
      <c r="AN82" s="1758"/>
      <c r="AO82" s="1758"/>
      <c r="AP82" s="1758"/>
      <c r="AQ82" s="1758"/>
      <c r="AR82" s="1758"/>
      <c r="AS82" s="1758"/>
      <c r="AT82" s="1758"/>
      <c r="AU82" s="1758"/>
      <c r="AV82" s="1758"/>
      <c r="AW82" s="1758"/>
      <c r="AX82" s="1758"/>
      <c r="AY82" s="1758"/>
      <c r="AZ82" s="1758"/>
      <c r="BA82" s="1758"/>
      <c r="BB82" s="1758"/>
      <c r="BC82" s="1758"/>
      <c r="BD82" s="1758"/>
      <c r="BE82" s="1758"/>
      <c r="BF82" s="1758"/>
      <c r="BG82" s="1758"/>
      <c r="BH82" s="1758"/>
      <c r="BI82" s="1758"/>
      <c r="BJ82" s="1758"/>
      <c r="BK82" s="1758"/>
      <c r="BL82" s="1758"/>
      <c r="BM82" s="1758"/>
      <c r="BN82" s="1758"/>
      <c r="BO82" s="1758"/>
      <c r="BP82" s="1758"/>
      <c r="BQ82" s="1758"/>
      <c r="BR82" s="1758"/>
      <c r="BS82" s="1758"/>
      <c r="BT82" s="1758"/>
      <c r="BU82" s="1758"/>
    </row>
    <row r="83" spans="1:73" ht="22.5" x14ac:dyDescent="0.25">
      <c r="A83" s="1858" t="s">
        <v>86</v>
      </c>
      <c r="B83" s="1864"/>
      <c r="C83" s="1741"/>
      <c r="D83" s="1741"/>
      <c r="E83" s="1741"/>
      <c r="F83" s="1741"/>
      <c r="G83" s="1741"/>
      <c r="H83" s="1742"/>
      <c r="I83" s="1742"/>
      <c r="J83" s="1742"/>
      <c r="K83" s="1742"/>
      <c r="L83" s="1742"/>
      <c r="M83" s="1742"/>
      <c r="N83" s="1742"/>
      <c r="O83" s="1742"/>
      <c r="P83" s="1742"/>
      <c r="Q83" s="1742"/>
      <c r="R83" s="1742"/>
      <c r="S83" s="1742"/>
      <c r="T83" s="1742"/>
      <c r="U83" s="1742"/>
      <c r="V83" s="1742"/>
      <c r="W83" s="1742"/>
      <c r="X83" s="1742"/>
      <c r="Y83" s="1742"/>
      <c r="Z83" s="1742"/>
      <c r="AA83" s="1742"/>
      <c r="AB83" s="1742"/>
      <c r="AC83" s="1742"/>
      <c r="AD83" s="1742"/>
      <c r="AE83" s="1742"/>
      <c r="AF83" s="1843"/>
      <c r="AG83" s="1843"/>
      <c r="AH83" s="1843"/>
      <c r="AI83" s="1843"/>
      <c r="AJ83" s="1843"/>
      <c r="AK83" s="1843"/>
      <c r="AL83" s="1758"/>
      <c r="AM83" s="1758"/>
      <c r="AN83" s="1758"/>
      <c r="AO83" s="1758"/>
      <c r="AP83" s="1758"/>
      <c r="AQ83" s="1758"/>
      <c r="AR83" s="1758"/>
      <c r="AS83" s="1758"/>
      <c r="AT83" s="1758"/>
      <c r="AU83" s="1758"/>
      <c r="AV83" s="1758"/>
      <c r="AW83" s="1758"/>
      <c r="AX83" s="1758"/>
      <c r="AY83" s="1758"/>
      <c r="AZ83" s="1758"/>
      <c r="BA83" s="1758"/>
      <c r="BB83" s="1758"/>
      <c r="BC83" s="1758"/>
      <c r="BD83" s="1758"/>
      <c r="BE83" s="1758"/>
      <c r="BF83" s="1758"/>
      <c r="BG83" s="1758"/>
      <c r="BH83" s="1758"/>
      <c r="BI83" s="1758"/>
      <c r="BJ83" s="1758"/>
      <c r="BK83" s="1758"/>
      <c r="BL83" s="1758"/>
      <c r="BM83" s="1758"/>
      <c r="BN83" s="1758"/>
      <c r="BO83" s="1758"/>
      <c r="BP83" s="1758"/>
      <c r="BQ83" s="1758"/>
      <c r="BR83" s="1758"/>
      <c r="BS83" s="1758"/>
      <c r="BT83" s="1758"/>
      <c r="BU83" s="1758"/>
    </row>
    <row r="84" spans="1:73" x14ac:dyDescent="0.25">
      <c r="A84" s="1826" t="s">
        <v>87</v>
      </c>
      <c r="B84" s="1870"/>
      <c r="C84" s="1741"/>
      <c r="D84" s="1741"/>
      <c r="E84" s="1741"/>
      <c r="F84" s="1741"/>
      <c r="G84" s="1741"/>
      <c r="H84" s="1742"/>
      <c r="I84" s="1742"/>
      <c r="J84" s="1742"/>
      <c r="K84" s="1742"/>
      <c r="L84" s="1742"/>
      <c r="M84" s="1742"/>
      <c r="N84" s="1742"/>
      <c r="O84" s="1742"/>
      <c r="P84" s="1742"/>
      <c r="Q84" s="1742"/>
      <c r="R84" s="1742"/>
      <c r="S84" s="1742"/>
      <c r="T84" s="1742"/>
      <c r="U84" s="1742"/>
      <c r="V84" s="1742"/>
      <c r="W84" s="1742"/>
      <c r="X84" s="1742"/>
      <c r="Y84" s="1742"/>
      <c r="Z84" s="1742"/>
      <c r="AA84" s="1742"/>
      <c r="AB84" s="1742"/>
      <c r="AC84" s="1742"/>
      <c r="AD84" s="1742"/>
      <c r="AE84" s="1742"/>
      <c r="AF84" s="1843"/>
      <c r="AG84" s="1843"/>
      <c r="AH84" s="1843"/>
      <c r="AI84" s="1843"/>
      <c r="AJ84" s="1843"/>
      <c r="AK84" s="1843"/>
      <c r="AL84" s="1758"/>
      <c r="AM84" s="1758"/>
      <c r="AN84" s="1758"/>
      <c r="AO84" s="1758"/>
      <c r="AP84" s="1758"/>
      <c r="AQ84" s="1758"/>
      <c r="AR84" s="1758"/>
      <c r="AS84" s="1758"/>
      <c r="AT84" s="1758"/>
      <c r="AU84" s="1758"/>
      <c r="AV84" s="1758"/>
      <c r="AW84" s="1758"/>
      <c r="AX84" s="1758"/>
      <c r="AY84" s="1758"/>
      <c r="AZ84" s="1758"/>
      <c r="BA84" s="1758"/>
      <c r="BB84" s="1758"/>
      <c r="BC84" s="1758"/>
      <c r="BD84" s="1758"/>
      <c r="BE84" s="1758"/>
      <c r="BF84" s="1758"/>
      <c r="BG84" s="1758"/>
      <c r="BH84" s="1758"/>
      <c r="BI84" s="1758"/>
      <c r="BJ84" s="1758"/>
      <c r="BK84" s="1758"/>
      <c r="BL84" s="1758"/>
      <c r="BM84" s="1758"/>
      <c r="BN84" s="1758"/>
      <c r="BO84" s="1758"/>
      <c r="BP84" s="1758"/>
      <c r="BQ84" s="1758"/>
      <c r="BR84" s="1758"/>
      <c r="BS84" s="1758"/>
      <c r="BT84" s="1758"/>
      <c r="BU84" s="1758"/>
    </row>
    <row r="85" spans="1:73" ht="15" customHeight="1" x14ac:dyDescent="0.25">
      <c r="A85" s="1826" t="s">
        <v>88</v>
      </c>
      <c r="B85" s="1870"/>
      <c r="C85" s="1741"/>
      <c r="D85" s="1741"/>
      <c r="E85" s="1741"/>
      <c r="F85" s="1741"/>
      <c r="G85" s="1741"/>
      <c r="H85" s="1742"/>
      <c r="I85" s="1742"/>
      <c r="J85" s="1742"/>
      <c r="K85" s="1742"/>
      <c r="L85" s="1742"/>
      <c r="M85" s="1742"/>
      <c r="N85" s="1742"/>
      <c r="O85" s="1742"/>
      <c r="P85" s="1742"/>
      <c r="Q85" s="1742"/>
      <c r="R85" s="1742"/>
      <c r="S85" s="1742"/>
      <c r="T85" s="1742"/>
      <c r="U85" s="1742"/>
      <c r="V85" s="1742"/>
      <c r="W85" s="1742"/>
      <c r="X85" s="1742"/>
      <c r="Y85" s="1742"/>
      <c r="Z85" s="1742"/>
      <c r="AA85" s="1742"/>
      <c r="AB85" s="1742"/>
      <c r="AC85" s="1742"/>
      <c r="AD85" s="1742"/>
      <c r="AE85" s="1742"/>
      <c r="AF85" s="1843"/>
      <c r="AG85" s="1843"/>
      <c r="AH85" s="1843"/>
      <c r="AI85" s="1843"/>
      <c r="AJ85" s="1843"/>
      <c r="AK85" s="1843"/>
      <c r="AL85" s="1758"/>
      <c r="AM85" s="1758"/>
      <c r="AN85" s="1758"/>
      <c r="AO85" s="1758"/>
      <c r="AP85" s="1758"/>
      <c r="AQ85" s="1758"/>
      <c r="AR85" s="1758"/>
      <c r="AS85" s="1758"/>
      <c r="AT85" s="1758"/>
      <c r="AU85" s="1758"/>
      <c r="AV85" s="1758"/>
      <c r="AW85" s="1758"/>
      <c r="AX85" s="1758"/>
      <c r="AY85" s="1758"/>
      <c r="AZ85" s="1758"/>
      <c r="BA85" s="1758"/>
      <c r="BB85" s="1758"/>
      <c r="BC85" s="1758"/>
      <c r="BD85" s="1758"/>
      <c r="BE85" s="1758"/>
      <c r="BF85" s="1758"/>
      <c r="BG85" s="1758"/>
      <c r="BH85" s="1758"/>
      <c r="BI85" s="1758"/>
      <c r="BJ85" s="1758"/>
      <c r="BK85" s="1758"/>
      <c r="BL85" s="1758"/>
      <c r="BM85" s="1758"/>
      <c r="BN85" s="1758"/>
      <c r="BO85" s="1758"/>
      <c r="BP85" s="1758"/>
      <c r="BQ85" s="1758"/>
      <c r="BR85" s="1758"/>
      <c r="BS85" s="1758"/>
      <c r="BT85" s="1758"/>
      <c r="BU85" s="1758"/>
    </row>
    <row r="86" spans="1:73" ht="43.5" x14ac:dyDescent="0.25">
      <c r="A86" s="1826" t="s">
        <v>89</v>
      </c>
      <c r="B86" s="1870"/>
      <c r="C86" s="1741"/>
      <c r="D86" s="1741"/>
      <c r="E86" s="1741"/>
      <c r="F86" s="1741"/>
      <c r="G86" s="1741"/>
      <c r="H86" s="1742"/>
      <c r="I86" s="1742"/>
      <c r="J86" s="1742"/>
      <c r="K86" s="1742"/>
      <c r="L86" s="1742"/>
      <c r="M86" s="1742"/>
      <c r="N86" s="1742"/>
      <c r="O86" s="1742"/>
      <c r="P86" s="1742"/>
      <c r="Q86" s="1742"/>
      <c r="R86" s="1742"/>
      <c r="S86" s="1742"/>
      <c r="T86" s="1742"/>
      <c r="U86" s="1742"/>
      <c r="V86" s="1742"/>
      <c r="W86" s="1742"/>
      <c r="X86" s="1742"/>
      <c r="Y86" s="1742"/>
      <c r="Z86" s="1742"/>
      <c r="AA86" s="1742"/>
      <c r="AB86" s="1742"/>
      <c r="AC86" s="1742"/>
      <c r="AD86" s="1742"/>
      <c r="AE86" s="1742"/>
      <c r="AF86" s="1843"/>
      <c r="AG86" s="1843"/>
      <c r="AH86" s="1843"/>
      <c r="AI86" s="1843"/>
      <c r="AJ86" s="1843"/>
      <c r="AK86" s="1843"/>
      <c r="AL86" s="1758"/>
      <c r="AM86" s="1758"/>
      <c r="AN86" s="1758"/>
      <c r="AO86" s="1758"/>
      <c r="AP86" s="1758"/>
      <c r="AQ86" s="1758"/>
      <c r="AR86" s="1758"/>
      <c r="AS86" s="1758"/>
      <c r="AT86" s="1758"/>
      <c r="AU86" s="1758"/>
      <c r="AV86" s="1758"/>
      <c r="AW86" s="1758"/>
      <c r="AX86" s="1758"/>
      <c r="AY86" s="1758"/>
      <c r="AZ86" s="1758"/>
      <c r="BA86" s="1758"/>
      <c r="BB86" s="1758"/>
      <c r="BC86" s="1758"/>
      <c r="BD86" s="1758"/>
      <c r="BE86" s="1758"/>
      <c r="BF86" s="1758"/>
      <c r="BG86" s="1758"/>
      <c r="BH86" s="1758"/>
      <c r="BI86" s="1758"/>
      <c r="BJ86" s="1758"/>
      <c r="BK86" s="1758"/>
      <c r="BL86" s="1758"/>
      <c r="BM86" s="1758"/>
      <c r="BN86" s="1758"/>
      <c r="BO86" s="1758"/>
      <c r="BP86" s="1758"/>
      <c r="BQ86" s="1758"/>
      <c r="BR86" s="1758"/>
      <c r="BS86" s="1758"/>
      <c r="BT86" s="1758"/>
      <c r="BU86" s="1758"/>
    </row>
    <row r="87" spans="1:73" ht="15" customHeight="1" x14ac:dyDescent="0.25">
      <c r="A87" s="1826" t="s">
        <v>90</v>
      </c>
      <c r="B87" s="1870"/>
      <c r="C87" s="1741"/>
      <c r="D87" s="1741"/>
      <c r="E87" s="1741"/>
      <c r="F87" s="1742"/>
      <c r="G87" s="1742"/>
      <c r="H87" s="1742"/>
      <c r="I87" s="1742"/>
      <c r="J87" s="1742"/>
      <c r="K87" s="1742"/>
      <c r="L87" s="1742"/>
      <c r="M87" s="1742"/>
      <c r="N87" s="1742"/>
      <c r="O87" s="1742"/>
      <c r="P87" s="1742"/>
      <c r="Q87" s="1742"/>
      <c r="R87" s="1742"/>
      <c r="S87" s="1742"/>
      <c r="T87" s="1742"/>
      <c r="U87" s="1742"/>
      <c r="V87" s="1742"/>
      <c r="W87" s="1742"/>
      <c r="X87" s="1742"/>
      <c r="Y87" s="1742"/>
      <c r="Z87" s="1742"/>
      <c r="AA87" s="1742"/>
      <c r="AB87" s="1742"/>
      <c r="AC87" s="1742"/>
      <c r="AD87" s="1742"/>
      <c r="AE87" s="1742"/>
      <c r="AF87" s="1843"/>
      <c r="AG87" s="1843"/>
      <c r="AH87" s="1843"/>
      <c r="AI87" s="1843"/>
      <c r="AJ87" s="1843"/>
      <c r="AK87" s="1843"/>
      <c r="AL87" s="1758"/>
      <c r="AM87" s="1758"/>
      <c r="AN87" s="1758"/>
      <c r="AO87" s="1758"/>
      <c r="AP87" s="1758"/>
      <c r="AQ87" s="1758"/>
      <c r="AR87" s="1758"/>
      <c r="AS87" s="1758"/>
      <c r="AT87" s="1758"/>
      <c r="AU87" s="1758"/>
      <c r="AV87" s="1758"/>
      <c r="AW87" s="1758"/>
      <c r="AX87" s="1758"/>
      <c r="AY87" s="1758"/>
      <c r="AZ87" s="1758"/>
      <c r="BA87" s="1758"/>
      <c r="BB87" s="1758"/>
      <c r="BC87" s="1758"/>
      <c r="BD87" s="1758"/>
      <c r="BE87" s="1758"/>
      <c r="BF87" s="1758"/>
      <c r="BG87" s="1758"/>
      <c r="BH87" s="1758"/>
      <c r="BI87" s="1758"/>
      <c r="BJ87" s="1758"/>
      <c r="BK87" s="1758"/>
      <c r="BL87" s="1758"/>
      <c r="BM87" s="1758"/>
      <c r="BN87" s="1758"/>
      <c r="BO87" s="1758"/>
      <c r="BP87" s="1758"/>
      <c r="BQ87" s="1758"/>
      <c r="BR87" s="1758"/>
      <c r="BS87" s="1758"/>
      <c r="BT87" s="1758"/>
      <c r="BU87" s="1758"/>
    </row>
    <row r="88" spans="1:73" ht="15" customHeight="1" x14ac:dyDescent="0.25">
      <c r="A88" s="1827" t="s">
        <v>91</v>
      </c>
      <c r="B88" s="1865"/>
      <c r="C88" s="1741"/>
      <c r="D88" s="1741"/>
      <c r="E88" s="1741"/>
      <c r="F88" s="1742"/>
      <c r="G88" s="1742"/>
      <c r="H88" s="1742"/>
      <c r="I88" s="1742"/>
      <c r="J88" s="1742"/>
      <c r="K88" s="1742"/>
      <c r="L88" s="1742"/>
      <c r="M88" s="1742"/>
      <c r="N88" s="1742"/>
      <c r="O88" s="1742"/>
      <c r="P88" s="1742"/>
      <c r="Q88" s="1742"/>
      <c r="R88" s="1742"/>
      <c r="S88" s="1742"/>
      <c r="T88" s="1742"/>
      <c r="U88" s="1742"/>
      <c r="V88" s="1742"/>
      <c r="W88" s="1742"/>
      <c r="X88" s="1742"/>
      <c r="Y88" s="1742"/>
      <c r="Z88" s="1742"/>
      <c r="AA88" s="1742"/>
      <c r="AB88" s="1742"/>
      <c r="AC88" s="1742"/>
      <c r="AD88" s="1742"/>
      <c r="AE88" s="1742"/>
      <c r="AF88" s="1843"/>
      <c r="AG88" s="1843"/>
      <c r="AH88" s="1843"/>
      <c r="AI88" s="1843"/>
      <c r="AJ88" s="1843"/>
      <c r="AK88" s="1843"/>
      <c r="AL88" s="1758"/>
      <c r="AM88" s="1758"/>
      <c r="AN88" s="1758"/>
      <c r="AO88" s="1758"/>
      <c r="AP88" s="1758"/>
      <c r="AQ88" s="1758"/>
      <c r="AR88" s="1758"/>
      <c r="AS88" s="1758"/>
      <c r="AT88" s="1758"/>
      <c r="AU88" s="1758"/>
      <c r="AV88" s="1758"/>
      <c r="AW88" s="1758"/>
      <c r="AX88" s="1758"/>
      <c r="AY88" s="1758"/>
      <c r="AZ88" s="1758"/>
      <c r="BA88" s="1758"/>
      <c r="BB88" s="1758"/>
      <c r="BC88" s="1758"/>
      <c r="BD88" s="1758"/>
      <c r="BE88" s="1758"/>
      <c r="BF88" s="1758"/>
      <c r="BG88" s="1758"/>
      <c r="BH88" s="1758"/>
      <c r="BI88" s="1758"/>
      <c r="BJ88" s="1758"/>
      <c r="BK88" s="1758"/>
      <c r="BL88" s="1758"/>
      <c r="BM88" s="1758"/>
      <c r="BN88" s="1758"/>
      <c r="BO88" s="1758"/>
      <c r="BP88" s="1758"/>
      <c r="BQ88" s="1758"/>
      <c r="BR88" s="1758"/>
      <c r="BS88" s="1758"/>
      <c r="BT88" s="1758"/>
      <c r="BU88" s="1758"/>
    </row>
    <row r="89" spans="1:73" ht="22.5" x14ac:dyDescent="0.25">
      <c r="A89" s="1827" t="s">
        <v>92</v>
      </c>
      <c r="B89" s="1865"/>
      <c r="C89" s="1742"/>
      <c r="D89" s="1742"/>
      <c r="E89" s="1742"/>
      <c r="F89" s="1742"/>
      <c r="G89" s="1742"/>
      <c r="H89" s="1742"/>
      <c r="I89" s="1742"/>
      <c r="J89" s="1742"/>
      <c r="K89" s="1742"/>
      <c r="L89" s="1742"/>
      <c r="M89" s="1742"/>
      <c r="N89" s="1742"/>
      <c r="O89" s="1742"/>
      <c r="P89" s="1742"/>
      <c r="Q89" s="1742"/>
      <c r="R89" s="1742"/>
      <c r="S89" s="1742"/>
      <c r="T89" s="1742"/>
      <c r="U89" s="1742"/>
      <c r="V89" s="1742"/>
      <c r="W89" s="1742"/>
      <c r="X89" s="1742"/>
      <c r="Y89" s="1742"/>
      <c r="Z89" s="1742"/>
      <c r="AA89" s="1742"/>
      <c r="AB89" s="1742"/>
      <c r="AC89" s="1742"/>
      <c r="AD89" s="1742"/>
      <c r="AE89" s="1742"/>
      <c r="AF89" s="1843"/>
      <c r="AG89" s="1843"/>
      <c r="AH89" s="1843"/>
      <c r="AI89" s="1843"/>
      <c r="AJ89" s="1843"/>
      <c r="AK89" s="1843"/>
      <c r="AL89" s="1758"/>
      <c r="AM89" s="1758"/>
      <c r="AN89" s="1758"/>
      <c r="AO89" s="1758"/>
      <c r="AP89" s="1758"/>
      <c r="AQ89" s="1758"/>
      <c r="AR89" s="1758"/>
      <c r="AS89" s="1758"/>
      <c r="AT89" s="1758"/>
      <c r="AU89" s="1758"/>
      <c r="AV89" s="1758"/>
      <c r="AW89" s="1758"/>
      <c r="AX89" s="1758"/>
      <c r="AY89" s="1758"/>
      <c r="AZ89" s="1758"/>
      <c r="BA89" s="1758"/>
      <c r="BB89" s="1758"/>
      <c r="BC89" s="1758"/>
      <c r="BD89" s="1758"/>
      <c r="BE89" s="1758"/>
      <c r="BF89" s="1758"/>
      <c r="BG89" s="1758"/>
      <c r="BH89" s="1758"/>
      <c r="BI89" s="1758"/>
      <c r="BJ89" s="1758"/>
      <c r="BK89" s="1758"/>
      <c r="BL89" s="1758"/>
      <c r="BM89" s="1758"/>
      <c r="BN89" s="1758"/>
      <c r="BO89" s="1758"/>
      <c r="BP89" s="1758"/>
      <c r="BQ89" s="1758"/>
      <c r="BR89" s="1758"/>
      <c r="BS89" s="1758"/>
      <c r="BT89" s="1758"/>
      <c r="BU89" s="1758"/>
    </row>
    <row r="90" spans="1:73" ht="22.5" x14ac:dyDescent="0.25">
      <c r="A90" s="1827" t="s">
        <v>93</v>
      </c>
      <c r="B90" s="1870"/>
      <c r="C90" s="1742"/>
      <c r="D90" s="1742"/>
      <c r="E90" s="1742"/>
      <c r="F90" s="1742"/>
      <c r="G90" s="1742"/>
      <c r="H90" s="1742"/>
      <c r="I90" s="1742"/>
      <c r="J90" s="1742"/>
      <c r="K90" s="1742"/>
      <c r="L90" s="1742"/>
      <c r="M90" s="1742"/>
      <c r="N90" s="1742"/>
      <c r="O90" s="1742"/>
      <c r="P90" s="1742"/>
      <c r="Q90" s="1742"/>
      <c r="R90" s="1742"/>
      <c r="S90" s="1742"/>
      <c r="T90" s="1742"/>
      <c r="U90" s="1742"/>
      <c r="V90" s="1742"/>
      <c r="W90" s="1742"/>
      <c r="X90" s="1742"/>
      <c r="Y90" s="1742"/>
      <c r="Z90" s="1742"/>
      <c r="AA90" s="1742"/>
      <c r="AB90" s="1742"/>
      <c r="AC90" s="1742"/>
      <c r="AD90" s="1742"/>
      <c r="AE90" s="1742"/>
      <c r="AF90" s="1843"/>
      <c r="AG90" s="1843"/>
      <c r="AH90" s="1843"/>
      <c r="AI90" s="1843"/>
      <c r="AJ90" s="1843"/>
      <c r="AK90" s="1843"/>
      <c r="AL90" s="1758"/>
      <c r="AM90" s="1758"/>
      <c r="AN90" s="1758"/>
      <c r="AO90" s="1758"/>
      <c r="AP90" s="1758"/>
      <c r="AQ90" s="1758"/>
      <c r="AR90" s="1758"/>
      <c r="AS90" s="1758"/>
      <c r="AT90" s="1758"/>
      <c r="AU90" s="1758"/>
      <c r="AV90" s="1758"/>
      <c r="AW90" s="1758"/>
      <c r="AX90" s="1758"/>
      <c r="AY90" s="1758"/>
      <c r="AZ90" s="1758"/>
      <c r="BA90" s="1758"/>
      <c r="BB90" s="1758"/>
      <c r="BC90" s="1758"/>
      <c r="BD90" s="1758"/>
      <c r="BE90" s="1758"/>
      <c r="BF90" s="1758"/>
      <c r="BG90" s="1758"/>
      <c r="BH90" s="1758"/>
      <c r="BI90" s="1758"/>
      <c r="BJ90" s="1758"/>
      <c r="BK90" s="1758"/>
      <c r="BL90" s="1758"/>
      <c r="BM90" s="1758"/>
      <c r="BN90" s="1758"/>
      <c r="BO90" s="1758"/>
      <c r="BP90" s="1758"/>
      <c r="BQ90" s="1758"/>
      <c r="BR90" s="1758"/>
      <c r="BS90" s="1758"/>
      <c r="BT90" s="1758"/>
      <c r="BU90" s="1758"/>
    </row>
    <row r="91" spans="1:73" ht="33" x14ac:dyDescent="0.25">
      <c r="A91" s="1827" t="s">
        <v>94</v>
      </c>
      <c r="B91" s="1865"/>
      <c r="C91" s="1742"/>
      <c r="D91" s="1742"/>
      <c r="E91" s="1742"/>
      <c r="F91" s="1742"/>
      <c r="G91" s="1742"/>
      <c r="H91" s="1742"/>
      <c r="I91" s="1742"/>
      <c r="J91" s="1742"/>
      <c r="K91" s="1742"/>
      <c r="L91" s="1742"/>
      <c r="M91" s="1742"/>
      <c r="N91" s="1742"/>
      <c r="O91" s="1742"/>
      <c r="P91" s="1742"/>
      <c r="Q91" s="1742"/>
      <c r="R91" s="1742"/>
      <c r="S91" s="1742"/>
      <c r="T91" s="1742"/>
      <c r="U91" s="1742"/>
      <c r="V91" s="1742"/>
      <c r="W91" s="1742"/>
      <c r="X91" s="1742"/>
      <c r="Y91" s="1742"/>
      <c r="Z91" s="1742"/>
      <c r="AA91" s="1742"/>
      <c r="AB91" s="1742"/>
      <c r="AC91" s="1742"/>
      <c r="AD91" s="1742"/>
      <c r="AE91" s="1742"/>
      <c r="AF91" s="1843"/>
      <c r="AG91" s="1843"/>
      <c r="AH91" s="1843"/>
      <c r="AI91" s="1843"/>
      <c r="AJ91" s="1843"/>
      <c r="AK91" s="1843"/>
      <c r="AL91" s="1758"/>
      <c r="AM91" s="1758"/>
      <c r="AN91" s="1758"/>
      <c r="AO91" s="1758"/>
      <c r="AP91" s="1758"/>
      <c r="AQ91" s="1758"/>
      <c r="AR91" s="1758"/>
      <c r="AS91" s="1758"/>
      <c r="AT91" s="1758"/>
      <c r="AU91" s="1758"/>
      <c r="AV91" s="1758"/>
      <c r="AW91" s="1758"/>
      <c r="AX91" s="1758"/>
      <c r="AY91" s="1758"/>
      <c r="AZ91" s="1758"/>
      <c r="BA91" s="1758"/>
      <c r="BB91" s="1758"/>
      <c r="BC91" s="1758"/>
      <c r="BD91" s="1758"/>
      <c r="BE91" s="1758"/>
      <c r="BF91" s="1758"/>
      <c r="BG91" s="1758"/>
      <c r="BH91" s="1758"/>
      <c r="BI91" s="1758"/>
      <c r="BJ91" s="1758"/>
      <c r="BK91" s="1758"/>
      <c r="BL91" s="1758"/>
      <c r="BM91" s="1758"/>
      <c r="BN91" s="1758"/>
      <c r="BO91" s="1758"/>
      <c r="BP91" s="1758"/>
      <c r="BQ91" s="1758"/>
      <c r="BR91" s="1758"/>
      <c r="BS91" s="1758"/>
      <c r="BT91" s="1758"/>
      <c r="BU91" s="1758"/>
    </row>
    <row r="92" spans="1:73" ht="15" customHeight="1" x14ac:dyDescent="0.25">
      <c r="A92" s="1859" t="s">
        <v>95</v>
      </c>
      <c r="B92" s="1866"/>
      <c r="C92" s="1742"/>
      <c r="D92" s="1742"/>
      <c r="E92" s="1742"/>
      <c r="F92" s="1742"/>
      <c r="G92" s="1742"/>
      <c r="H92" s="1742"/>
      <c r="I92" s="1742"/>
      <c r="J92" s="1742"/>
      <c r="K92" s="1742"/>
      <c r="L92" s="1742"/>
      <c r="M92" s="1742"/>
      <c r="N92" s="1742"/>
      <c r="O92" s="1742"/>
      <c r="P92" s="1742"/>
      <c r="Q92" s="1742"/>
      <c r="R92" s="1742"/>
      <c r="S92" s="1742"/>
      <c r="T92" s="1742"/>
      <c r="U92" s="1742"/>
      <c r="V92" s="1742"/>
      <c r="W92" s="1742"/>
      <c r="X92" s="1742"/>
      <c r="Y92" s="1742"/>
      <c r="Z92" s="1742"/>
      <c r="AA92" s="1742"/>
      <c r="AB92" s="1742"/>
      <c r="AC92" s="1742"/>
      <c r="AD92" s="1742"/>
      <c r="AE92" s="1742"/>
      <c r="AF92" s="1843"/>
      <c r="AG92" s="1843"/>
      <c r="AH92" s="1843"/>
      <c r="AI92" s="1843"/>
      <c r="AJ92" s="1843"/>
      <c r="AK92" s="1843"/>
      <c r="AL92" s="1758"/>
      <c r="AM92" s="1758"/>
      <c r="AN92" s="1758"/>
      <c r="AO92" s="1758"/>
      <c r="AP92" s="1758"/>
      <c r="AQ92" s="1758"/>
      <c r="AR92" s="1758"/>
      <c r="AS92" s="1758"/>
      <c r="AT92" s="1758"/>
      <c r="AU92" s="1758"/>
      <c r="AV92" s="1758"/>
      <c r="AW92" s="1758"/>
      <c r="AX92" s="1758"/>
      <c r="AY92" s="1758"/>
      <c r="AZ92" s="1758"/>
      <c r="BA92" s="1758"/>
      <c r="BB92" s="1758"/>
      <c r="BC92" s="1758"/>
      <c r="BD92" s="1758"/>
      <c r="BE92" s="1758"/>
      <c r="BF92" s="1758"/>
      <c r="BG92" s="1758"/>
      <c r="BH92" s="1758"/>
      <c r="BI92" s="1758"/>
      <c r="BJ92" s="1758"/>
      <c r="BK92" s="1758"/>
      <c r="BL92" s="1758"/>
      <c r="BM92" s="1758"/>
      <c r="BN92" s="1758"/>
      <c r="BO92" s="1758"/>
      <c r="BP92" s="1758"/>
      <c r="BQ92" s="1758"/>
      <c r="BR92" s="1758"/>
      <c r="BS92" s="1758"/>
      <c r="BT92" s="1758"/>
      <c r="BU92" s="1758"/>
    </row>
    <row r="93" spans="1:73" ht="22.5" x14ac:dyDescent="0.25">
      <c r="A93" s="1828" t="s">
        <v>96</v>
      </c>
      <c r="B93" s="1866"/>
      <c r="C93" s="1742"/>
      <c r="D93" s="1742"/>
      <c r="E93" s="1742"/>
      <c r="F93" s="1742"/>
      <c r="G93" s="1742"/>
      <c r="H93" s="1742"/>
      <c r="I93" s="1742"/>
      <c r="J93" s="1742"/>
      <c r="K93" s="1742"/>
      <c r="L93" s="1742"/>
      <c r="M93" s="1742"/>
      <c r="N93" s="1742"/>
      <c r="O93" s="1742"/>
      <c r="P93" s="1742"/>
      <c r="Q93" s="1742"/>
      <c r="R93" s="1742"/>
      <c r="S93" s="1742"/>
      <c r="T93" s="1742"/>
      <c r="U93" s="1742"/>
      <c r="V93" s="1742"/>
      <c r="W93" s="1742"/>
      <c r="X93" s="1742"/>
      <c r="Y93" s="1742"/>
      <c r="Z93" s="1742"/>
      <c r="AA93" s="1742"/>
      <c r="AB93" s="1742"/>
      <c r="AC93" s="1742"/>
      <c r="AD93" s="1742"/>
      <c r="AE93" s="1742"/>
      <c r="AF93" s="1843"/>
      <c r="AG93" s="1843"/>
      <c r="AH93" s="1843"/>
      <c r="AI93" s="1843"/>
      <c r="AJ93" s="1843"/>
      <c r="AK93" s="1843"/>
      <c r="AL93" s="1758"/>
      <c r="AM93" s="1758"/>
      <c r="AN93" s="1758"/>
      <c r="AO93" s="1758"/>
      <c r="AP93" s="1758"/>
      <c r="AQ93" s="1758"/>
      <c r="AR93" s="1758"/>
      <c r="AS93" s="1758"/>
      <c r="AT93" s="1758"/>
      <c r="AU93" s="1758"/>
      <c r="AV93" s="1758"/>
      <c r="AW93" s="1758"/>
      <c r="AX93" s="1758"/>
      <c r="AY93" s="1758"/>
      <c r="AZ93" s="1758"/>
      <c r="BA93" s="1758"/>
      <c r="BB93" s="1758"/>
      <c r="BC93" s="1758"/>
      <c r="BD93" s="1758"/>
      <c r="BE93" s="1758"/>
      <c r="BF93" s="1758"/>
      <c r="BG93" s="1758"/>
      <c r="BH93" s="1758"/>
      <c r="BI93" s="1758"/>
      <c r="BJ93" s="1758"/>
      <c r="BK93" s="1758"/>
      <c r="BL93" s="1758"/>
      <c r="BM93" s="1758"/>
      <c r="BN93" s="1758"/>
      <c r="BO93" s="1758"/>
      <c r="BP93" s="1758"/>
      <c r="BQ93" s="1758"/>
      <c r="BR93" s="1758"/>
      <c r="BS93" s="1758"/>
      <c r="BT93" s="1758"/>
      <c r="BU93" s="1758"/>
    </row>
    <row r="94" spans="1:73" ht="15" customHeight="1" x14ac:dyDescent="0.25">
      <c r="A94" s="1828" t="s">
        <v>97</v>
      </c>
      <c r="B94" s="1866"/>
      <c r="C94" s="1742"/>
      <c r="D94" s="1742"/>
      <c r="E94" s="1742"/>
      <c r="F94" s="1742"/>
      <c r="G94" s="1742"/>
      <c r="H94" s="1742"/>
      <c r="I94" s="1742"/>
      <c r="J94" s="1742"/>
      <c r="K94" s="1742"/>
      <c r="L94" s="1742"/>
      <c r="M94" s="1742"/>
      <c r="N94" s="1742"/>
      <c r="O94" s="1742"/>
      <c r="P94" s="1742"/>
      <c r="Q94" s="1742"/>
      <c r="R94" s="1742"/>
      <c r="S94" s="1742"/>
      <c r="T94" s="1742"/>
      <c r="U94" s="1742"/>
      <c r="V94" s="1742"/>
      <c r="W94" s="1742"/>
      <c r="X94" s="1742"/>
      <c r="Y94" s="1742"/>
      <c r="Z94" s="1742"/>
      <c r="AA94" s="1742"/>
      <c r="AB94" s="1742"/>
      <c r="AC94" s="1742"/>
      <c r="AD94" s="1742"/>
      <c r="AE94" s="1742"/>
      <c r="AF94" s="1843"/>
      <c r="AG94" s="1843"/>
      <c r="AH94" s="1843"/>
      <c r="AI94" s="1843"/>
      <c r="AJ94" s="1843"/>
      <c r="AK94" s="1843"/>
      <c r="AL94" s="1758"/>
      <c r="AM94" s="1758"/>
      <c r="AN94" s="1758"/>
      <c r="AO94" s="1758"/>
      <c r="AP94" s="1758"/>
      <c r="AQ94" s="1758"/>
      <c r="AR94" s="1758"/>
      <c r="AS94" s="1758"/>
      <c r="AT94" s="1758"/>
      <c r="AU94" s="1758"/>
      <c r="AV94" s="1758"/>
      <c r="AW94" s="1758"/>
      <c r="AX94" s="1758"/>
      <c r="AY94" s="1758"/>
      <c r="AZ94" s="1758"/>
      <c r="BA94" s="1758"/>
      <c r="BB94" s="1758"/>
      <c r="BC94" s="1758"/>
      <c r="BD94" s="1758"/>
      <c r="BE94" s="1758"/>
      <c r="BF94" s="1758"/>
      <c r="BG94" s="1758"/>
      <c r="BH94" s="1758"/>
      <c r="BI94" s="1758"/>
      <c r="BJ94" s="1758"/>
      <c r="BK94" s="1758"/>
      <c r="BL94" s="1758"/>
      <c r="BM94" s="1758"/>
      <c r="BN94" s="1758"/>
      <c r="BO94" s="1758"/>
      <c r="BP94" s="1758"/>
      <c r="BQ94" s="1758"/>
      <c r="BR94" s="1758"/>
      <c r="BS94" s="1758"/>
      <c r="BT94" s="1758"/>
      <c r="BU94" s="1758"/>
    </row>
    <row r="95" spans="1:73" x14ac:dyDescent="0.25">
      <c r="A95" s="1829" t="s">
        <v>35</v>
      </c>
      <c r="B95" s="1902">
        <v>0</v>
      </c>
      <c r="C95" s="1779" t="s">
        <v>22</v>
      </c>
      <c r="D95" s="1742"/>
      <c r="E95" s="1742"/>
      <c r="F95" s="1742"/>
      <c r="G95" s="1742"/>
      <c r="H95" s="1742"/>
      <c r="I95" s="1742"/>
      <c r="J95" s="1742"/>
      <c r="K95" s="1742"/>
      <c r="L95" s="1742"/>
      <c r="M95" s="1742"/>
      <c r="N95" s="1742"/>
      <c r="O95" s="1742"/>
      <c r="P95" s="1742"/>
      <c r="Q95" s="1742"/>
      <c r="R95" s="1742"/>
      <c r="S95" s="1742"/>
      <c r="T95" s="1742"/>
      <c r="U95" s="1742"/>
      <c r="V95" s="1742"/>
      <c r="W95" s="1742"/>
      <c r="X95" s="1742"/>
      <c r="Y95" s="1742"/>
      <c r="Z95" s="1742"/>
      <c r="AA95" s="1742"/>
      <c r="AB95" s="1742"/>
      <c r="AC95" s="1742"/>
      <c r="AD95" s="1742"/>
      <c r="AE95" s="1742"/>
      <c r="AF95" s="1843"/>
      <c r="AG95" s="1843"/>
      <c r="AH95" s="1843"/>
      <c r="AI95" s="1843"/>
      <c r="AJ95" s="1843"/>
      <c r="AK95" s="1843"/>
      <c r="AL95" s="1758"/>
      <c r="AM95" s="1758"/>
      <c r="AN95" s="1758"/>
      <c r="AO95" s="1758"/>
      <c r="AP95" s="1758"/>
      <c r="AQ95" s="1758"/>
      <c r="AR95" s="1758"/>
      <c r="AS95" s="1758"/>
      <c r="AT95" s="1758"/>
      <c r="AU95" s="1758"/>
      <c r="AV95" s="1758"/>
      <c r="AW95" s="1758"/>
      <c r="AX95" s="1758"/>
      <c r="AY95" s="1758"/>
      <c r="AZ95" s="1758"/>
      <c r="BA95" s="1758"/>
      <c r="BB95" s="1758"/>
      <c r="BC95" s="1758"/>
      <c r="BD95" s="1758"/>
      <c r="BE95" s="1758"/>
      <c r="BF95" s="1758"/>
      <c r="BG95" s="1758"/>
      <c r="BH95" s="1758"/>
      <c r="BI95" s="1758"/>
      <c r="BJ95" s="1758"/>
      <c r="BK95" s="1758"/>
      <c r="BL95" s="1758"/>
      <c r="BM95" s="1758"/>
      <c r="BN95" s="1758"/>
      <c r="BO95" s="1758"/>
      <c r="BP95" s="1845" t="s">
        <v>22</v>
      </c>
      <c r="BQ95" s="1736"/>
      <c r="BR95" s="1736"/>
      <c r="BS95" s="1736"/>
      <c r="BT95" s="1947">
        <v>0</v>
      </c>
      <c r="BU95" s="1758"/>
    </row>
    <row r="96" spans="1:73" ht="15" customHeight="1" x14ac:dyDescent="0.25">
      <c r="A96" s="1816" t="s">
        <v>98</v>
      </c>
      <c r="B96" s="1788"/>
      <c r="C96" s="1788"/>
      <c r="D96" s="1736"/>
      <c r="E96" s="1830"/>
      <c r="F96" s="1776"/>
      <c r="G96" s="1762"/>
      <c r="H96" s="1736"/>
      <c r="I96" s="1738"/>
      <c r="J96" s="1736"/>
      <c r="K96" s="1736"/>
      <c r="L96" s="1736"/>
      <c r="M96" s="1760"/>
      <c r="N96" s="1760"/>
      <c r="O96" s="1760"/>
      <c r="P96" s="1736"/>
      <c r="Q96" s="1736"/>
      <c r="R96" s="1736"/>
      <c r="S96" s="1736"/>
      <c r="T96" s="1738"/>
      <c r="U96" s="1738"/>
      <c r="V96" s="1738"/>
      <c r="W96" s="1738"/>
      <c r="X96" s="1742"/>
      <c r="Y96" s="1751"/>
      <c r="Z96" s="1751"/>
      <c r="AA96" s="1751"/>
      <c r="AB96" s="1742"/>
      <c r="AC96" s="1742"/>
      <c r="AD96" s="1736"/>
      <c r="AE96" s="1736"/>
      <c r="AF96" s="1736"/>
      <c r="AG96" s="1736"/>
      <c r="AH96" s="1736"/>
      <c r="AI96" s="1736"/>
      <c r="AJ96" s="1736"/>
      <c r="AK96" s="1736"/>
      <c r="AL96" s="1736"/>
      <c r="AM96" s="1736"/>
      <c r="AN96" s="1736"/>
      <c r="AO96" s="1736"/>
      <c r="AP96" s="1736"/>
      <c r="AQ96" s="1736"/>
      <c r="AR96" s="1736"/>
      <c r="AS96" s="1736"/>
      <c r="AT96" s="1736"/>
      <c r="AU96" s="1736"/>
      <c r="AV96" s="1736"/>
      <c r="AW96" s="1736"/>
      <c r="AX96" s="1736"/>
      <c r="AY96" s="1736"/>
      <c r="AZ96" s="1736"/>
      <c r="BA96" s="1736"/>
      <c r="BB96" s="1736"/>
      <c r="BC96" s="1736"/>
      <c r="BD96" s="1736"/>
      <c r="BE96" s="1736"/>
      <c r="BF96" s="1736"/>
      <c r="BG96" s="1736"/>
      <c r="BH96" s="1736"/>
      <c r="BI96" s="1736"/>
      <c r="BJ96" s="1736"/>
      <c r="BK96" s="1736"/>
      <c r="BL96" s="1736"/>
      <c r="BM96" s="1736"/>
      <c r="BN96" s="1736"/>
      <c r="BO96" s="1736"/>
      <c r="BP96" s="1736"/>
      <c r="BQ96" s="1736"/>
      <c r="BR96" s="1736"/>
      <c r="BS96" s="1736"/>
      <c r="BT96" s="1736"/>
      <c r="BU96" s="1736"/>
    </row>
    <row r="97" spans="1:73" x14ac:dyDescent="0.25">
      <c r="A97" s="2068" t="s">
        <v>99</v>
      </c>
      <c r="B97" s="2068"/>
      <c r="C97" s="2068"/>
      <c r="D97" s="2068"/>
      <c r="E97" s="1825" t="s">
        <v>35</v>
      </c>
      <c r="F97" s="1831"/>
      <c r="G97" s="1831"/>
      <c r="H97" s="1791"/>
      <c r="I97" s="1791"/>
      <c r="J97" s="1791"/>
      <c r="K97" s="1791"/>
      <c r="L97" s="1736"/>
      <c r="M97" s="1736"/>
      <c r="N97" s="1736"/>
      <c r="O97" s="1736"/>
      <c r="P97" s="1736"/>
      <c r="Q97" s="1736"/>
      <c r="R97" s="1736"/>
      <c r="S97" s="1736"/>
      <c r="T97" s="1738"/>
      <c r="U97" s="1738"/>
      <c r="V97" s="1738"/>
      <c r="W97" s="1738"/>
      <c r="X97" s="1738"/>
      <c r="Y97" s="1738"/>
      <c r="Z97" s="1736"/>
      <c r="AA97" s="1736"/>
      <c r="AB97" s="1736"/>
      <c r="AC97" s="1736"/>
      <c r="AD97" s="1736"/>
      <c r="AE97" s="1736"/>
      <c r="AF97" s="1739"/>
      <c r="AG97" s="1739"/>
      <c r="AH97" s="1739"/>
      <c r="AI97" s="1739"/>
      <c r="AJ97" s="1739"/>
      <c r="AK97" s="1739"/>
      <c r="AL97" s="1736"/>
      <c r="AM97" s="1736"/>
      <c r="AN97" s="1736"/>
      <c r="AO97" s="1736"/>
      <c r="AP97" s="1736"/>
      <c r="AQ97" s="1736"/>
      <c r="AR97" s="1736"/>
      <c r="AS97" s="1736"/>
      <c r="AT97" s="1736"/>
      <c r="AU97" s="1736"/>
      <c r="AV97" s="1736"/>
      <c r="AW97" s="1736"/>
      <c r="AX97" s="1736"/>
      <c r="AY97" s="1736"/>
      <c r="AZ97" s="1739"/>
      <c r="BA97" s="1739"/>
      <c r="BB97" s="1739"/>
      <c r="BC97" s="1739"/>
      <c r="BD97" s="1739"/>
      <c r="BE97" s="1739"/>
      <c r="BF97" s="1739"/>
      <c r="BG97" s="1739"/>
      <c r="BH97" s="1739"/>
      <c r="BI97" s="1739"/>
      <c r="BJ97" s="1739"/>
      <c r="BK97" s="1739"/>
      <c r="BL97" s="1739"/>
      <c r="BM97" s="1739"/>
      <c r="BN97" s="1739"/>
      <c r="BO97" s="1739"/>
      <c r="BP97" s="1736"/>
      <c r="BQ97" s="1736"/>
      <c r="BR97" s="1736"/>
      <c r="BS97" s="1736"/>
      <c r="BT97" s="1736"/>
      <c r="BU97" s="1736"/>
    </row>
    <row r="98" spans="1:73" ht="21" x14ac:dyDescent="0.25">
      <c r="A98" s="1757" t="s">
        <v>100</v>
      </c>
      <c r="B98" s="2076" t="s">
        <v>101</v>
      </c>
      <c r="C98" s="2077"/>
      <c r="D98" s="2078"/>
      <c r="E98" s="1913"/>
      <c r="F98" s="1736"/>
      <c r="G98" s="1736"/>
      <c r="H98" s="1750"/>
      <c r="I98" s="1736"/>
      <c r="J98" s="1736"/>
      <c r="K98" s="1736"/>
      <c r="L98" s="1736"/>
      <c r="M98" s="1736"/>
      <c r="N98" s="1736"/>
      <c r="O98" s="1736"/>
      <c r="P98" s="1736"/>
      <c r="Q98" s="1736"/>
      <c r="R98" s="1736"/>
      <c r="S98" s="1736"/>
      <c r="T98" s="1738"/>
      <c r="U98" s="1738"/>
      <c r="V98" s="1738"/>
      <c r="W98" s="1738"/>
      <c r="X98" s="1738"/>
      <c r="Y98" s="1738"/>
      <c r="Z98" s="1736"/>
      <c r="AA98" s="1736"/>
      <c r="AB98" s="1736"/>
      <c r="AC98" s="1736"/>
      <c r="AD98" s="1736"/>
      <c r="AE98" s="1736"/>
      <c r="AF98" s="1739"/>
      <c r="AG98" s="1739"/>
      <c r="AH98" s="1739"/>
      <c r="AI98" s="1739"/>
      <c r="AJ98" s="1739"/>
      <c r="AK98" s="1739"/>
      <c r="AL98" s="1736"/>
      <c r="AM98" s="1736"/>
      <c r="AN98" s="1736"/>
      <c r="AO98" s="1736"/>
      <c r="AP98" s="1736"/>
      <c r="AQ98" s="1736"/>
      <c r="AR98" s="1736"/>
      <c r="AS98" s="1736"/>
      <c r="AT98" s="1736"/>
      <c r="AU98" s="1736"/>
      <c r="AV98" s="1736"/>
      <c r="AW98" s="1736"/>
      <c r="AX98" s="1736"/>
      <c r="AY98" s="1736"/>
      <c r="AZ98" s="1739"/>
      <c r="BA98" s="1739"/>
      <c r="BB98" s="1739"/>
      <c r="BC98" s="1739"/>
      <c r="BD98" s="1739"/>
      <c r="BE98" s="1739"/>
      <c r="BF98" s="1739"/>
      <c r="BG98" s="1739"/>
      <c r="BH98" s="1739"/>
      <c r="BI98" s="1739"/>
      <c r="BJ98" s="1739"/>
      <c r="BK98" s="1739"/>
      <c r="BL98" s="1739"/>
      <c r="BM98" s="1739"/>
      <c r="BN98" s="1739"/>
      <c r="BO98" s="1739"/>
      <c r="BP98" s="1736"/>
      <c r="BQ98" s="1736"/>
      <c r="BR98" s="1736"/>
      <c r="BS98" s="1736"/>
      <c r="BT98" s="1736"/>
      <c r="BU98" s="1736"/>
    </row>
    <row r="99" spans="1:73" ht="15" customHeight="1" x14ac:dyDescent="0.25">
      <c r="A99" s="1816" t="s">
        <v>102</v>
      </c>
      <c r="B99" s="1816"/>
      <c r="C99" s="1816"/>
      <c r="D99" s="1816"/>
      <c r="E99" s="1816"/>
      <c r="F99" s="1816"/>
      <c r="G99" s="1816"/>
      <c r="H99" s="1816"/>
      <c r="I99" s="1816"/>
      <c r="J99" s="1816"/>
      <c r="K99" s="1816"/>
      <c r="L99" s="1745"/>
      <c r="M99" s="1742"/>
      <c r="N99" s="1742"/>
      <c r="O99" s="1742"/>
      <c r="P99" s="1742"/>
      <c r="Q99" s="1742"/>
      <c r="R99" s="1742"/>
      <c r="S99" s="1742"/>
      <c r="T99" s="1738"/>
      <c r="U99" s="1738"/>
      <c r="V99" s="1738"/>
      <c r="W99" s="1738"/>
      <c r="X99" s="1742"/>
      <c r="Y99" s="1736"/>
      <c r="Z99" s="1751"/>
      <c r="AA99" s="1751"/>
      <c r="AB99" s="1742"/>
      <c r="AC99" s="1736"/>
      <c r="AD99" s="1736"/>
      <c r="AE99" s="1736"/>
      <c r="AF99" s="1736"/>
      <c r="AG99" s="1736"/>
      <c r="AH99" s="1736"/>
      <c r="AI99" s="1736"/>
      <c r="AJ99" s="1736"/>
      <c r="AK99" s="1736"/>
      <c r="AL99" s="1736"/>
      <c r="AM99" s="1736"/>
      <c r="AN99" s="1736"/>
      <c r="AO99" s="1736"/>
      <c r="AP99" s="1736"/>
      <c r="AQ99" s="1736"/>
      <c r="AR99" s="1736"/>
      <c r="AS99" s="1736"/>
      <c r="AT99" s="1736"/>
      <c r="AU99" s="1736"/>
      <c r="AV99" s="1736"/>
      <c r="AW99" s="1736"/>
      <c r="AX99" s="1736"/>
      <c r="AY99" s="1736"/>
      <c r="AZ99" s="1736"/>
      <c r="BA99" s="1736"/>
      <c r="BB99" s="1736"/>
      <c r="BC99" s="1736"/>
      <c r="BD99" s="1736"/>
      <c r="BE99" s="1736"/>
      <c r="BF99" s="1736"/>
      <c r="BG99" s="1736"/>
      <c r="BH99" s="1736"/>
      <c r="BI99" s="1736"/>
      <c r="BJ99" s="1736"/>
      <c r="BK99" s="1736"/>
      <c r="BL99" s="1736"/>
      <c r="BM99" s="1736"/>
      <c r="BN99" s="1736"/>
      <c r="BO99" s="1736"/>
      <c r="BP99" s="1736"/>
      <c r="BQ99" s="1736"/>
      <c r="BR99" s="1736"/>
      <c r="BS99" s="1736"/>
      <c r="BT99" s="1736"/>
      <c r="BU99" s="1736"/>
    </row>
    <row r="100" spans="1:73" ht="21" x14ac:dyDescent="0.25">
      <c r="A100" s="2068" t="s">
        <v>99</v>
      </c>
      <c r="B100" s="2068"/>
      <c r="C100" s="2068"/>
      <c r="D100" s="2068"/>
      <c r="E100" s="1825" t="s">
        <v>35</v>
      </c>
      <c r="F100" s="1757" t="s">
        <v>7</v>
      </c>
      <c r="G100" s="1757" t="s">
        <v>103</v>
      </c>
      <c r="H100" s="1749"/>
      <c r="I100" s="1745"/>
      <c r="J100" s="1745"/>
      <c r="K100" s="1745"/>
      <c r="L100" s="1745"/>
      <c r="M100" s="1742"/>
      <c r="N100" s="1742"/>
      <c r="O100" s="1742"/>
      <c r="P100" s="1742"/>
      <c r="Q100" s="1742"/>
      <c r="R100" s="1742"/>
      <c r="S100" s="1742"/>
      <c r="T100" s="1738"/>
      <c r="U100" s="1738"/>
      <c r="V100" s="1738"/>
      <c r="W100" s="1738"/>
      <c r="X100" s="1742"/>
      <c r="Y100" s="1739"/>
      <c r="Z100" s="1751"/>
      <c r="AA100" s="1751"/>
      <c r="AB100" s="1742"/>
      <c r="AC100" s="1739"/>
      <c r="AD100" s="1736"/>
      <c r="AE100" s="1736"/>
      <c r="AF100" s="1739"/>
      <c r="AG100" s="1739"/>
      <c r="AH100" s="1739"/>
      <c r="AI100" s="1739"/>
      <c r="AJ100" s="1739"/>
      <c r="AK100" s="1739"/>
      <c r="AL100" s="1736"/>
      <c r="AM100" s="1736"/>
      <c r="AN100" s="1736"/>
      <c r="AO100" s="1736"/>
      <c r="AP100" s="1736"/>
      <c r="AQ100" s="1736"/>
      <c r="AR100" s="1736"/>
      <c r="AS100" s="1736"/>
      <c r="AT100" s="1736"/>
      <c r="AU100" s="1736"/>
      <c r="AV100" s="1736"/>
      <c r="AW100" s="1736"/>
      <c r="AX100" s="1736"/>
      <c r="AY100" s="1736"/>
      <c r="AZ100" s="1739"/>
      <c r="BA100" s="1739"/>
      <c r="BB100" s="1739"/>
      <c r="BC100" s="1739"/>
      <c r="BD100" s="1739"/>
      <c r="BE100" s="1739"/>
      <c r="BF100" s="1739"/>
      <c r="BG100" s="1739"/>
      <c r="BH100" s="1739"/>
      <c r="BI100" s="1739"/>
      <c r="BJ100" s="1739"/>
      <c r="BK100" s="1739"/>
      <c r="BL100" s="1739"/>
      <c r="BM100" s="1739"/>
      <c r="BN100" s="1739"/>
      <c r="BO100" s="1739"/>
      <c r="BP100" s="1736"/>
      <c r="BQ100" s="1736"/>
      <c r="BR100" s="1736"/>
      <c r="BS100" s="1736"/>
      <c r="BT100" s="1736"/>
      <c r="BU100" s="1736"/>
    </row>
    <row r="101" spans="1:73" ht="15" customHeight="1" x14ac:dyDescent="0.25">
      <c r="A101" s="2005" t="s">
        <v>104</v>
      </c>
      <c r="B101" s="2008" t="s">
        <v>105</v>
      </c>
      <c r="C101" s="2009"/>
      <c r="D101" s="2010"/>
      <c r="E101" s="1864"/>
      <c r="F101" s="1864"/>
      <c r="G101" s="1864"/>
      <c r="H101" s="1942" t="s">
        <v>22</v>
      </c>
      <c r="I101" s="1745"/>
      <c r="J101" s="1745"/>
      <c r="K101" s="1745"/>
      <c r="L101" s="1745"/>
      <c r="M101" s="1742"/>
      <c r="N101" s="1742"/>
      <c r="O101" s="1742"/>
      <c r="P101" s="1742"/>
      <c r="Q101" s="1742"/>
      <c r="R101" s="1742"/>
      <c r="S101" s="1742"/>
      <c r="T101" s="1738"/>
      <c r="U101" s="1738"/>
      <c r="V101" s="1738"/>
      <c r="W101" s="1738"/>
      <c r="X101" s="1742"/>
      <c r="Y101" s="1739"/>
      <c r="Z101" s="1739"/>
      <c r="AA101" s="1739"/>
      <c r="AB101" s="1742"/>
      <c r="AC101" s="1739"/>
      <c r="AD101" s="1736"/>
      <c r="AE101" s="1736"/>
      <c r="AF101" s="1739"/>
      <c r="AG101" s="1739"/>
      <c r="AH101" s="1739"/>
      <c r="AI101" s="1739"/>
      <c r="AJ101" s="1739"/>
      <c r="AK101" s="1739"/>
      <c r="AL101" s="1736"/>
      <c r="AM101" s="1736"/>
      <c r="AN101" s="1736"/>
      <c r="AO101" s="1736"/>
      <c r="AP101" s="1736"/>
      <c r="AQ101" s="1736"/>
      <c r="AR101" s="1736"/>
      <c r="AS101" s="1736"/>
      <c r="AT101" s="1736"/>
      <c r="AU101" s="1736"/>
      <c r="AV101" s="1736"/>
      <c r="AW101" s="1736"/>
      <c r="AX101" s="1736"/>
      <c r="AY101" s="1736"/>
      <c r="AZ101" s="1739"/>
      <c r="BA101" s="1739"/>
      <c r="BB101" s="1739"/>
      <c r="BC101" s="1739"/>
      <c r="BD101" s="1739"/>
      <c r="BE101" s="1739"/>
      <c r="BF101" s="1739"/>
      <c r="BG101" s="1739"/>
      <c r="BH101" s="1739"/>
      <c r="BI101" s="1739"/>
      <c r="BJ101" s="1739"/>
      <c r="BK101" s="1739"/>
      <c r="BL101" s="1739"/>
      <c r="BM101" s="1739"/>
      <c r="BN101" s="1739"/>
      <c r="BO101" s="1739"/>
      <c r="BP101" s="1845" t="s">
        <v>22</v>
      </c>
      <c r="BQ101" s="1845" t="s">
        <v>22</v>
      </c>
      <c r="BR101" s="1739"/>
      <c r="BS101" s="1736"/>
      <c r="BT101" s="1947">
        <v>0</v>
      </c>
      <c r="BU101" s="1947" t="s">
        <v>22</v>
      </c>
    </row>
    <row r="102" spans="1:73" ht="15" customHeight="1" x14ac:dyDescent="0.25">
      <c r="A102" s="2006"/>
      <c r="B102" s="2011" t="s">
        <v>106</v>
      </c>
      <c r="C102" s="2012"/>
      <c r="D102" s="2013"/>
      <c r="E102" s="1914"/>
      <c r="F102" s="1914"/>
      <c r="G102" s="1914"/>
      <c r="H102" s="1942" t="s">
        <v>22</v>
      </c>
      <c r="I102" s="1745"/>
      <c r="J102" s="1745"/>
      <c r="K102" s="1745"/>
      <c r="L102" s="1745"/>
      <c r="M102" s="1742"/>
      <c r="N102" s="1742"/>
      <c r="O102" s="1742"/>
      <c r="P102" s="1742"/>
      <c r="Q102" s="1742"/>
      <c r="R102" s="1742"/>
      <c r="S102" s="1742"/>
      <c r="T102" s="1738"/>
      <c r="U102" s="1738"/>
      <c r="V102" s="1738"/>
      <c r="W102" s="1738"/>
      <c r="X102" s="1742"/>
      <c r="Y102" s="1739"/>
      <c r="Z102" s="1739"/>
      <c r="AA102" s="1739"/>
      <c r="AB102" s="1742"/>
      <c r="AC102" s="1739"/>
      <c r="AD102" s="1736"/>
      <c r="AE102" s="1736"/>
      <c r="AF102" s="1739"/>
      <c r="AG102" s="1739"/>
      <c r="AH102" s="1739"/>
      <c r="AI102" s="1739"/>
      <c r="AJ102" s="1739"/>
      <c r="AK102" s="1739"/>
      <c r="AL102" s="1736"/>
      <c r="AM102" s="1736"/>
      <c r="AN102" s="1736"/>
      <c r="AO102" s="1736"/>
      <c r="AP102" s="1736"/>
      <c r="AQ102" s="1736"/>
      <c r="AR102" s="1736"/>
      <c r="AS102" s="1736"/>
      <c r="AT102" s="1736"/>
      <c r="AU102" s="1736"/>
      <c r="AV102" s="1736"/>
      <c r="AW102" s="1736"/>
      <c r="AX102" s="1736"/>
      <c r="AY102" s="1736"/>
      <c r="AZ102" s="1739"/>
      <c r="BA102" s="1739"/>
      <c r="BB102" s="1739"/>
      <c r="BC102" s="1739"/>
      <c r="BD102" s="1739"/>
      <c r="BE102" s="1739"/>
      <c r="BF102" s="1739"/>
      <c r="BG102" s="1739"/>
      <c r="BH102" s="1739"/>
      <c r="BI102" s="1739"/>
      <c r="BJ102" s="1739"/>
      <c r="BK102" s="1739"/>
      <c r="BL102" s="1739"/>
      <c r="BM102" s="1739"/>
      <c r="BN102" s="1739"/>
      <c r="BO102" s="1739"/>
      <c r="BP102" s="1845" t="s">
        <v>22</v>
      </c>
      <c r="BQ102" s="1845" t="s">
        <v>22</v>
      </c>
      <c r="BR102" s="1739"/>
      <c r="BS102" s="1736"/>
      <c r="BT102" s="1947">
        <v>0</v>
      </c>
      <c r="BU102" s="1947" t="s">
        <v>22</v>
      </c>
    </row>
    <row r="103" spans="1:73" ht="15" customHeight="1" x14ac:dyDescent="0.25">
      <c r="A103" s="2007"/>
      <c r="B103" s="2014" t="s">
        <v>107</v>
      </c>
      <c r="C103" s="2014"/>
      <c r="D103" s="2014"/>
      <c r="E103" s="1866"/>
      <c r="F103" s="1866"/>
      <c r="G103" s="1866"/>
      <c r="H103" s="1942" t="s">
        <v>22</v>
      </c>
      <c r="I103" s="1745"/>
      <c r="J103" s="1745"/>
      <c r="K103" s="1745"/>
      <c r="L103" s="1745"/>
      <c r="M103" s="1742"/>
      <c r="N103" s="1742"/>
      <c r="O103" s="1742"/>
      <c r="P103" s="1742"/>
      <c r="Q103" s="1742"/>
      <c r="R103" s="1742"/>
      <c r="S103" s="1742"/>
      <c r="T103" s="1738"/>
      <c r="U103" s="1738"/>
      <c r="V103" s="1738"/>
      <c r="W103" s="1738"/>
      <c r="X103" s="1742"/>
      <c r="Y103" s="1739"/>
      <c r="Z103" s="1739"/>
      <c r="AA103" s="1739"/>
      <c r="AB103" s="1742"/>
      <c r="AC103" s="1739"/>
      <c r="AD103" s="1736"/>
      <c r="AE103" s="1736"/>
      <c r="AF103" s="1739"/>
      <c r="AG103" s="1739"/>
      <c r="AH103" s="1739"/>
      <c r="AI103" s="1739"/>
      <c r="AJ103" s="1739"/>
      <c r="AK103" s="1739"/>
      <c r="AL103" s="1736"/>
      <c r="AM103" s="1736"/>
      <c r="AN103" s="1736"/>
      <c r="AO103" s="1736"/>
      <c r="AP103" s="1736"/>
      <c r="AQ103" s="1736"/>
      <c r="AR103" s="1736"/>
      <c r="AS103" s="1736"/>
      <c r="AT103" s="1736"/>
      <c r="AU103" s="1736"/>
      <c r="AV103" s="1736"/>
      <c r="AW103" s="1736"/>
      <c r="AX103" s="1736"/>
      <c r="AY103" s="1736"/>
      <c r="AZ103" s="1739"/>
      <c r="BA103" s="1739"/>
      <c r="BB103" s="1739"/>
      <c r="BC103" s="1739"/>
      <c r="BD103" s="1739"/>
      <c r="BE103" s="1739"/>
      <c r="BF103" s="1739"/>
      <c r="BG103" s="1739"/>
      <c r="BH103" s="1739"/>
      <c r="BI103" s="1739"/>
      <c r="BJ103" s="1739"/>
      <c r="BK103" s="1739"/>
      <c r="BL103" s="1739"/>
      <c r="BM103" s="1739"/>
      <c r="BN103" s="1739"/>
      <c r="BO103" s="1739"/>
      <c r="BP103" s="1845" t="s">
        <v>22</v>
      </c>
      <c r="BQ103" s="1845" t="s">
        <v>22</v>
      </c>
      <c r="BR103" s="1739"/>
      <c r="BS103" s="1736"/>
      <c r="BT103" s="1947">
        <v>0</v>
      </c>
      <c r="BU103" s="1947" t="s">
        <v>22</v>
      </c>
    </row>
    <row r="104" spans="1:73" ht="15" customHeight="1" x14ac:dyDescent="0.25">
      <c r="A104" s="2015" t="s">
        <v>108</v>
      </c>
      <c r="B104" s="2018" t="s">
        <v>109</v>
      </c>
      <c r="C104" s="2021" t="s">
        <v>110</v>
      </c>
      <c r="D104" s="2022"/>
      <c r="E104" s="1864"/>
      <c r="F104" s="1864"/>
      <c r="G104" s="1864"/>
      <c r="H104" s="1942" t="s">
        <v>22</v>
      </c>
      <c r="I104" s="1745"/>
      <c r="J104" s="1745"/>
      <c r="K104" s="1745"/>
      <c r="L104" s="1745"/>
      <c r="M104" s="1742"/>
      <c r="N104" s="1742"/>
      <c r="O104" s="1742"/>
      <c r="P104" s="1742"/>
      <c r="Q104" s="1742"/>
      <c r="R104" s="1742"/>
      <c r="S104" s="1742"/>
      <c r="T104" s="1738"/>
      <c r="U104" s="1738"/>
      <c r="V104" s="1738"/>
      <c r="W104" s="1738"/>
      <c r="X104" s="1742"/>
      <c r="Y104" s="1739"/>
      <c r="Z104" s="1739"/>
      <c r="AA104" s="1739"/>
      <c r="AB104" s="1742"/>
      <c r="AC104" s="1739"/>
      <c r="AD104" s="1736"/>
      <c r="AE104" s="1736"/>
      <c r="AF104" s="1739"/>
      <c r="AG104" s="1739"/>
      <c r="AH104" s="1739"/>
      <c r="AI104" s="1739"/>
      <c r="AJ104" s="1739"/>
      <c r="AK104" s="1739"/>
      <c r="AL104" s="1736"/>
      <c r="AM104" s="1736"/>
      <c r="AN104" s="1736"/>
      <c r="AO104" s="1736"/>
      <c r="AP104" s="1736"/>
      <c r="AQ104" s="1736"/>
      <c r="AR104" s="1736"/>
      <c r="AS104" s="1736"/>
      <c r="AT104" s="1736"/>
      <c r="AU104" s="1736"/>
      <c r="AV104" s="1736"/>
      <c r="AW104" s="1736"/>
      <c r="AX104" s="1736"/>
      <c r="AY104" s="1736"/>
      <c r="AZ104" s="1739"/>
      <c r="BA104" s="1739"/>
      <c r="BB104" s="1739"/>
      <c r="BC104" s="1739"/>
      <c r="BD104" s="1739"/>
      <c r="BE104" s="1739"/>
      <c r="BF104" s="1739"/>
      <c r="BG104" s="1739"/>
      <c r="BH104" s="1739"/>
      <c r="BI104" s="1739"/>
      <c r="BJ104" s="1739"/>
      <c r="BK104" s="1739"/>
      <c r="BL104" s="1739"/>
      <c r="BM104" s="1739"/>
      <c r="BN104" s="1739"/>
      <c r="BO104" s="1739"/>
      <c r="BP104" s="1845" t="s">
        <v>22</v>
      </c>
      <c r="BQ104" s="1845" t="s">
        <v>22</v>
      </c>
      <c r="BR104" s="1739"/>
      <c r="BS104" s="1736"/>
      <c r="BT104" s="1947">
        <v>0</v>
      </c>
      <c r="BU104" s="1947" t="s">
        <v>22</v>
      </c>
    </row>
    <row r="105" spans="1:73" ht="15" customHeight="1" x14ac:dyDescent="0.25">
      <c r="A105" s="2016"/>
      <c r="B105" s="2019"/>
      <c r="C105" s="2003" t="s">
        <v>111</v>
      </c>
      <c r="D105" s="2004"/>
      <c r="E105" s="1865"/>
      <c r="F105" s="1865"/>
      <c r="G105" s="1865"/>
      <c r="H105" s="1942" t="s">
        <v>22</v>
      </c>
      <c r="I105" s="1745"/>
      <c r="J105" s="1745"/>
      <c r="K105" s="1745"/>
      <c r="L105" s="1745"/>
      <c r="M105" s="1742"/>
      <c r="N105" s="1742"/>
      <c r="O105" s="1742"/>
      <c r="P105" s="1742"/>
      <c r="Q105" s="1742"/>
      <c r="R105" s="1742"/>
      <c r="S105" s="1742"/>
      <c r="T105" s="1738"/>
      <c r="U105" s="1738"/>
      <c r="V105" s="1738"/>
      <c r="W105" s="1738"/>
      <c r="X105" s="1742"/>
      <c r="Y105" s="1739"/>
      <c r="Z105" s="1739"/>
      <c r="AA105" s="1739"/>
      <c r="AB105" s="1742"/>
      <c r="AC105" s="1739"/>
      <c r="AD105" s="1736"/>
      <c r="AE105" s="1736"/>
      <c r="AF105" s="1739"/>
      <c r="AG105" s="1739"/>
      <c r="AH105" s="1739"/>
      <c r="AI105" s="1739"/>
      <c r="AJ105" s="1739"/>
      <c r="AK105" s="1739"/>
      <c r="AL105" s="1736"/>
      <c r="AM105" s="1736"/>
      <c r="AN105" s="1736"/>
      <c r="AO105" s="1736"/>
      <c r="AP105" s="1736"/>
      <c r="AQ105" s="1736"/>
      <c r="AR105" s="1736"/>
      <c r="AS105" s="1736"/>
      <c r="AT105" s="1736"/>
      <c r="AU105" s="1736"/>
      <c r="AV105" s="1736"/>
      <c r="AW105" s="1736"/>
      <c r="AX105" s="1736"/>
      <c r="AY105" s="1736"/>
      <c r="AZ105" s="1739"/>
      <c r="BA105" s="1739"/>
      <c r="BB105" s="1739"/>
      <c r="BC105" s="1739"/>
      <c r="BD105" s="1739"/>
      <c r="BE105" s="1739"/>
      <c r="BF105" s="1739"/>
      <c r="BG105" s="1739"/>
      <c r="BH105" s="1739"/>
      <c r="BI105" s="1739"/>
      <c r="BJ105" s="1739"/>
      <c r="BK105" s="1739"/>
      <c r="BL105" s="1739"/>
      <c r="BM105" s="1739"/>
      <c r="BN105" s="1739"/>
      <c r="BO105" s="1739"/>
      <c r="BP105" s="1845" t="s">
        <v>22</v>
      </c>
      <c r="BQ105" s="1845" t="s">
        <v>22</v>
      </c>
      <c r="BR105" s="1739"/>
      <c r="BS105" s="1736"/>
      <c r="BT105" s="1947">
        <v>0</v>
      </c>
      <c r="BU105" s="1947" t="s">
        <v>22</v>
      </c>
    </row>
    <row r="106" spans="1:73" ht="15" customHeight="1" x14ac:dyDescent="0.25">
      <c r="A106" s="2016"/>
      <c r="B106" s="2020"/>
      <c r="C106" s="2069" t="s">
        <v>112</v>
      </c>
      <c r="D106" s="2070"/>
      <c r="E106" s="1867"/>
      <c r="F106" s="1867"/>
      <c r="G106" s="1867"/>
      <c r="H106" s="1942" t="s">
        <v>22</v>
      </c>
      <c r="I106" s="1745"/>
      <c r="J106" s="1745"/>
      <c r="K106" s="1745"/>
      <c r="L106" s="1745"/>
      <c r="M106" s="1742"/>
      <c r="N106" s="1742"/>
      <c r="O106" s="1742"/>
      <c r="P106" s="1742"/>
      <c r="Q106" s="1742"/>
      <c r="R106" s="1742"/>
      <c r="S106" s="1742"/>
      <c r="T106" s="1738"/>
      <c r="U106" s="1738"/>
      <c r="V106" s="1738"/>
      <c r="W106" s="1738"/>
      <c r="X106" s="1742"/>
      <c r="Y106" s="1739"/>
      <c r="Z106" s="1739"/>
      <c r="AA106" s="1739"/>
      <c r="AB106" s="1742"/>
      <c r="AC106" s="1739"/>
      <c r="AD106" s="1736"/>
      <c r="AE106" s="1736"/>
      <c r="AF106" s="1739"/>
      <c r="AG106" s="1739"/>
      <c r="AH106" s="1739"/>
      <c r="AI106" s="1739"/>
      <c r="AJ106" s="1739"/>
      <c r="AK106" s="1739"/>
      <c r="AL106" s="1736"/>
      <c r="AM106" s="1736"/>
      <c r="AN106" s="1736"/>
      <c r="AO106" s="1736"/>
      <c r="AP106" s="1736"/>
      <c r="AQ106" s="1736"/>
      <c r="AR106" s="1736"/>
      <c r="AS106" s="1736"/>
      <c r="AT106" s="1736"/>
      <c r="AU106" s="1736"/>
      <c r="AV106" s="1736"/>
      <c r="AW106" s="1736"/>
      <c r="AX106" s="1736"/>
      <c r="AY106" s="1736"/>
      <c r="AZ106" s="1739"/>
      <c r="BA106" s="1739"/>
      <c r="BB106" s="1739"/>
      <c r="BC106" s="1739"/>
      <c r="BD106" s="1739"/>
      <c r="BE106" s="1739"/>
      <c r="BF106" s="1739"/>
      <c r="BG106" s="1739"/>
      <c r="BH106" s="1739"/>
      <c r="BI106" s="1739"/>
      <c r="BJ106" s="1739"/>
      <c r="BK106" s="1739"/>
      <c r="BL106" s="1739"/>
      <c r="BM106" s="1739"/>
      <c r="BN106" s="1739"/>
      <c r="BO106" s="1739"/>
      <c r="BP106" s="1845" t="s">
        <v>22</v>
      </c>
      <c r="BQ106" s="1845" t="s">
        <v>22</v>
      </c>
      <c r="BR106" s="1739"/>
      <c r="BS106" s="1736"/>
      <c r="BT106" s="1947">
        <v>0</v>
      </c>
      <c r="BU106" s="1947" t="s">
        <v>22</v>
      </c>
    </row>
    <row r="107" spans="1:73" ht="15" customHeight="1" x14ac:dyDescent="0.25">
      <c r="A107" s="2016"/>
      <c r="B107" s="2018" t="s">
        <v>106</v>
      </c>
      <c r="C107" s="2021" t="s">
        <v>110</v>
      </c>
      <c r="D107" s="2022"/>
      <c r="E107" s="1864"/>
      <c r="F107" s="1864"/>
      <c r="G107" s="1864"/>
      <c r="H107" s="1942" t="s">
        <v>22</v>
      </c>
      <c r="I107" s="1745"/>
      <c r="J107" s="1745"/>
      <c r="K107" s="1745"/>
      <c r="L107" s="1745"/>
      <c r="M107" s="1742"/>
      <c r="N107" s="1742"/>
      <c r="O107" s="1742"/>
      <c r="P107" s="1742"/>
      <c r="Q107" s="1742"/>
      <c r="R107" s="1742"/>
      <c r="S107" s="1742"/>
      <c r="T107" s="1738"/>
      <c r="U107" s="1738"/>
      <c r="V107" s="1738"/>
      <c r="W107" s="1738"/>
      <c r="X107" s="1742"/>
      <c r="Y107" s="1739"/>
      <c r="Z107" s="1739"/>
      <c r="AA107" s="1739"/>
      <c r="AB107" s="1742"/>
      <c r="AC107" s="1739"/>
      <c r="AD107" s="1736"/>
      <c r="AE107" s="1736"/>
      <c r="AF107" s="1739"/>
      <c r="AG107" s="1739"/>
      <c r="AH107" s="1739"/>
      <c r="AI107" s="1739"/>
      <c r="AJ107" s="1739"/>
      <c r="AK107" s="1739"/>
      <c r="AL107" s="1736"/>
      <c r="AM107" s="1736"/>
      <c r="AN107" s="1736"/>
      <c r="AO107" s="1736"/>
      <c r="AP107" s="1736"/>
      <c r="AQ107" s="1736"/>
      <c r="AR107" s="1736"/>
      <c r="AS107" s="1736"/>
      <c r="AT107" s="1736"/>
      <c r="AU107" s="1736"/>
      <c r="AV107" s="1736"/>
      <c r="AW107" s="1736"/>
      <c r="AX107" s="1736"/>
      <c r="AY107" s="1736"/>
      <c r="AZ107" s="1739"/>
      <c r="BA107" s="1739"/>
      <c r="BB107" s="1739"/>
      <c r="BC107" s="1739"/>
      <c r="BD107" s="1739"/>
      <c r="BE107" s="1739"/>
      <c r="BF107" s="1739"/>
      <c r="BG107" s="1739"/>
      <c r="BH107" s="1739"/>
      <c r="BI107" s="1739"/>
      <c r="BJ107" s="1739"/>
      <c r="BK107" s="1739"/>
      <c r="BL107" s="1739"/>
      <c r="BM107" s="1739"/>
      <c r="BN107" s="1739"/>
      <c r="BO107" s="1739"/>
      <c r="BP107" s="1845" t="s">
        <v>22</v>
      </c>
      <c r="BQ107" s="1845" t="s">
        <v>22</v>
      </c>
      <c r="BR107" s="1739"/>
      <c r="BS107" s="1736"/>
      <c r="BT107" s="1947">
        <v>0</v>
      </c>
      <c r="BU107" s="1947" t="s">
        <v>22</v>
      </c>
    </row>
    <row r="108" spans="1:73" ht="15" customHeight="1" x14ac:dyDescent="0.25">
      <c r="A108" s="2016"/>
      <c r="B108" s="2019"/>
      <c r="C108" s="2003" t="s">
        <v>113</v>
      </c>
      <c r="D108" s="2004"/>
      <c r="E108" s="1865"/>
      <c r="F108" s="1865"/>
      <c r="G108" s="1865"/>
      <c r="H108" s="1942" t="s">
        <v>22</v>
      </c>
      <c r="I108" s="1745"/>
      <c r="J108" s="1745"/>
      <c r="K108" s="1745"/>
      <c r="L108" s="1745"/>
      <c r="M108" s="1742"/>
      <c r="N108" s="1742"/>
      <c r="O108" s="1742"/>
      <c r="P108" s="1742"/>
      <c r="Q108" s="1742"/>
      <c r="R108" s="1742"/>
      <c r="S108" s="1742"/>
      <c r="T108" s="1738"/>
      <c r="U108" s="1738"/>
      <c r="V108" s="1738"/>
      <c r="W108" s="1738"/>
      <c r="X108" s="1742"/>
      <c r="Y108" s="1739"/>
      <c r="Z108" s="1739"/>
      <c r="AA108" s="1739"/>
      <c r="AB108" s="1742"/>
      <c r="AC108" s="1739"/>
      <c r="AD108" s="1736"/>
      <c r="AE108" s="1736"/>
      <c r="AF108" s="1739"/>
      <c r="AG108" s="1739"/>
      <c r="AH108" s="1739"/>
      <c r="AI108" s="1739"/>
      <c r="AJ108" s="1739"/>
      <c r="AK108" s="1739"/>
      <c r="AL108" s="1736"/>
      <c r="AM108" s="1736"/>
      <c r="AN108" s="1736"/>
      <c r="AO108" s="1736"/>
      <c r="AP108" s="1736"/>
      <c r="AQ108" s="1736"/>
      <c r="AR108" s="1736"/>
      <c r="AS108" s="1736"/>
      <c r="AT108" s="1736"/>
      <c r="AU108" s="1736"/>
      <c r="AV108" s="1736"/>
      <c r="AW108" s="1736"/>
      <c r="AX108" s="1736"/>
      <c r="AY108" s="1736"/>
      <c r="AZ108" s="1739"/>
      <c r="BA108" s="1739"/>
      <c r="BB108" s="1739"/>
      <c r="BC108" s="1739"/>
      <c r="BD108" s="1739"/>
      <c r="BE108" s="1739"/>
      <c r="BF108" s="1739"/>
      <c r="BG108" s="1739"/>
      <c r="BH108" s="1739"/>
      <c r="BI108" s="1739"/>
      <c r="BJ108" s="1739"/>
      <c r="BK108" s="1739"/>
      <c r="BL108" s="1739"/>
      <c r="BM108" s="1739"/>
      <c r="BN108" s="1739"/>
      <c r="BO108" s="1739"/>
      <c r="BP108" s="1845" t="s">
        <v>22</v>
      </c>
      <c r="BQ108" s="1845" t="s">
        <v>22</v>
      </c>
      <c r="BR108" s="1739"/>
      <c r="BS108" s="1736"/>
      <c r="BT108" s="1947">
        <v>0</v>
      </c>
      <c r="BU108" s="1947" t="s">
        <v>22</v>
      </c>
    </row>
    <row r="109" spans="1:73" ht="15" customHeight="1" x14ac:dyDescent="0.25">
      <c r="A109" s="2016"/>
      <c r="B109" s="2071"/>
      <c r="C109" s="2003" t="s">
        <v>114</v>
      </c>
      <c r="D109" s="2004"/>
      <c r="E109" s="1866"/>
      <c r="F109" s="1866"/>
      <c r="G109" s="1866"/>
      <c r="H109" s="1942" t="s">
        <v>22</v>
      </c>
      <c r="I109" s="1738"/>
      <c r="J109" s="1738"/>
      <c r="K109" s="1738"/>
      <c r="L109" s="1738"/>
      <c r="M109" s="1738"/>
      <c r="N109" s="1738"/>
      <c r="O109" s="1800"/>
      <c r="P109" s="1736"/>
      <c r="Q109" s="1736"/>
      <c r="R109" s="1736"/>
      <c r="S109" s="1736"/>
      <c r="T109" s="1736"/>
      <c r="U109" s="1736"/>
      <c r="V109" s="1736"/>
      <c r="W109" s="1736"/>
      <c r="X109" s="1736"/>
      <c r="Y109" s="1736"/>
      <c r="Z109" s="1739"/>
      <c r="AA109" s="1739"/>
      <c r="AB109" s="1736"/>
      <c r="AC109" s="1736"/>
      <c r="AD109" s="1736"/>
      <c r="AE109" s="1736"/>
      <c r="AF109" s="1739"/>
      <c r="AG109" s="1739"/>
      <c r="AH109" s="1739"/>
      <c r="AI109" s="1739"/>
      <c r="AJ109" s="1739"/>
      <c r="AK109" s="1739"/>
      <c r="AL109" s="1736"/>
      <c r="AM109" s="1736"/>
      <c r="AN109" s="1736"/>
      <c r="AO109" s="1736"/>
      <c r="AP109" s="1736"/>
      <c r="AQ109" s="1736"/>
      <c r="AR109" s="1736"/>
      <c r="AS109" s="1736"/>
      <c r="AT109" s="1736"/>
      <c r="AU109" s="1736"/>
      <c r="AV109" s="1736"/>
      <c r="AW109" s="1736"/>
      <c r="AX109" s="1736"/>
      <c r="AY109" s="1736"/>
      <c r="AZ109" s="1739"/>
      <c r="BA109" s="1739"/>
      <c r="BB109" s="1739"/>
      <c r="BC109" s="1739"/>
      <c r="BD109" s="1739"/>
      <c r="BE109" s="1739"/>
      <c r="BF109" s="1739"/>
      <c r="BG109" s="1739"/>
      <c r="BH109" s="1739"/>
      <c r="BI109" s="1739"/>
      <c r="BJ109" s="1739"/>
      <c r="BK109" s="1739"/>
      <c r="BL109" s="1739"/>
      <c r="BM109" s="1739"/>
      <c r="BN109" s="1739"/>
      <c r="BO109" s="1739"/>
      <c r="BP109" s="1845" t="s">
        <v>22</v>
      </c>
      <c r="BQ109" s="1845" t="s">
        <v>22</v>
      </c>
      <c r="BR109" s="1739"/>
      <c r="BS109" s="1736"/>
      <c r="BT109" s="1947">
        <v>0</v>
      </c>
      <c r="BU109" s="1947" t="s">
        <v>22</v>
      </c>
    </row>
    <row r="110" spans="1:73" ht="15" customHeight="1" x14ac:dyDescent="0.25">
      <c r="A110" s="2017"/>
      <c r="B110" s="2020"/>
      <c r="C110" s="2069" t="s">
        <v>112</v>
      </c>
      <c r="D110" s="2070"/>
      <c r="E110" s="1867"/>
      <c r="F110" s="1867"/>
      <c r="G110" s="1867"/>
      <c r="H110" s="1942" t="s">
        <v>22</v>
      </c>
      <c r="I110" s="1738"/>
      <c r="J110" s="1738"/>
      <c r="K110" s="1738"/>
      <c r="L110" s="1738"/>
      <c r="M110" s="1738"/>
      <c r="N110" s="1738"/>
      <c r="O110" s="1800"/>
      <c r="P110" s="1736"/>
      <c r="Q110" s="1736"/>
      <c r="R110" s="1736"/>
      <c r="S110" s="1736"/>
      <c r="T110" s="1736"/>
      <c r="U110" s="1736"/>
      <c r="V110" s="1736"/>
      <c r="W110" s="1736"/>
      <c r="X110" s="1736"/>
      <c r="Y110" s="1736"/>
      <c r="Z110" s="1739"/>
      <c r="AA110" s="1739"/>
      <c r="AB110" s="1736"/>
      <c r="AC110" s="1736"/>
      <c r="AD110" s="1736"/>
      <c r="AE110" s="1736"/>
      <c r="AF110" s="1739"/>
      <c r="AG110" s="1739"/>
      <c r="AH110" s="1739"/>
      <c r="AI110" s="1739"/>
      <c r="AJ110" s="1739"/>
      <c r="AK110" s="1739"/>
      <c r="AL110" s="1736"/>
      <c r="AM110" s="1736"/>
      <c r="AN110" s="1736"/>
      <c r="AO110" s="1736"/>
      <c r="AP110" s="1736"/>
      <c r="AQ110" s="1736"/>
      <c r="AR110" s="1736"/>
      <c r="AS110" s="1736"/>
      <c r="AT110" s="1736"/>
      <c r="AU110" s="1736"/>
      <c r="AV110" s="1736"/>
      <c r="AW110" s="1736"/>
      <c r="AX110" s="1736"/>
      <c r="AY110" s="1736"/>
      <c r="AZ110" s="1739"/>
      <c r="BA110" s="1739"/>
      <c r="BB110" s="1739"/>
      <c r="BC110" s="1739"/>
      <c r="BD110" s="1739"/>
      <c r="BE110" s="1739"/>
      <c r="BF110" s="1739"/>
      <c r="BG110" s="1739"/>
      <c r="BH110" s="1739"/>
      <c r="BI110" s="1739"/>
      <c r="BJ110" s="1739"/>
      <c r="BK110" s="1739"/>
      <c r="BL110" s="1739"/>
      <c r="BM110" s="1739"/>
      <c r="BN110" s="1739"/>
      <c r="BO110" s="1739"/>
      <c r="BP110" s="1845" t="s">
        <v>22</v>
      </c>
      <c r="BQ110" s="1845" t="s">
        <v>22</v>
      </c>
      <c r="BR110" s="1739"/>
      <c r="BS110" s="1736"/>
      <c r="BT110" s="1947">
        <v>0</v>
      </c>
      <c r="BU110" s="1947" t="s">
        <v>22</v>
      </c>
    </row>
    <row r="111" spans="1:73" ht="15" customHeight="1" x14ac:dyDescent="0.25">
      <c r="A111" s="1810" t="s">
        <v>115</v>
      </c>
      <c r="B111" s="1832"/>
      <c r="C111" s="1791"/>
      <c r="D111" s="1791"/>
      <c r="E111" s="1833"/>
      <c r="F111" s="1749"/>
      <c r="G111" s="1738"/>
      <c r="H111" s="1738"/>
      <c r="I111" s="1738"/>
      <c r="J111" s="1738"/>
      <c r="K111" s="1738"/>
      <c r="L111" s="1738"/>
      <c r="M111" s="1738"/>
      <c r="N111" s="1738"/>
      <c r="O111" s="1800"/>
      <c r="P111" s="1736"/>
      <c r="Q111" s="1736"/>
      <c r="R111" s="1736"/>
      <c r="S111" s="1736"/>
      <c r="T111" s="1736"/>
      <c r="U111" s="1736"/>
      <c r="V111" s="1736"/>
      <c r="W111" s="1736"/>
      <c r="X111" s="1736"/>
      <c r="Y111" s="1736"/>
      <c r="Z111" s="1736"/>
      <c r="AA111" s="1736"/>
      <c r="AB111" s="1736"/>
      <c r="AC111" s="1736"/>
      <c r="AD111" s="1736"/>
      <c r="AE111" s="1736"/>
      <c r="AF111" s="1736"/>
      <c r="AG111" s="1736"/>
      <c r="AH111" s="1736"/>
      <c r="AI111" s="1736"/>
      <c r="AJ111" s="1736"/>
      <c r="AK111" s="1736"/>
      <c r="AL111" s="1736"/>
      <c r="AM111" s="1736"/>
      <c r="AN111" s="1736"/>
      <c r="AO111" s="1736"/>
      <c r="AP111" s="1736"/>
      <c r="AQ111" s="1736"/>
      <c r="AR111" s="1736"/>
      <c r="AS111" s="1736"/>
      <c r="AT111" s="1736"/>
      <c r="AU111" s="1736"/>
      <c r="AV111" s="1736"/>
      <c r="AW111" s="1736"/>
      <c r="AX111" s="1736"/>
      <c r="AY111" s="1736"/>
      <c r="AZ111" s="1736"/>
      <c r="BA111" s="1736"/>
      <c r="BB111" s="1736"/>
      <c r="BC111" s="1736"/>
      <c r="BD111" s="1736"/>
      <c r="BE111" s="1736"/>
      <c r="BF111" s="1736"/>
      <c r="BG111" s="1736"/>
      <c r="BH111" s="1736"/>
      <c r="BI111" s="1736"/>
      <c r="BJ111" s="1736"/>
      <c r="BK111" s="1736"/>
      <c r="BL111" s="1736"/>
      <c r="BM111" s="1736"/>
      <c r="BN111" s="1736"/>
      <c r="BO111" s="1736"/>
      <c r="BP111" s="1736"/>
      <c r="BQ111" s="1736"/>
      <c r="BR111" s="1736"/>
      <c r="BS111" s="1736"/>
      <c r="BT111" s="1736"/>
      <c r="BU111" s="1736"/>
    </row>
    <row r="112" spans="1:73" ht="15" customHeight="1" x14ac:dyDescent="0.25">
      <c r="A112" s="2058" t="s">
        <v>116</v>
      </c>
      <c r="B112" s="2059"/>
      <c r="C112" s="1757" t="s">
        <v>4</v>
      </c>
      <c r="D112" s="1757" t="s">
        <v>7</v>
      </c>
      <c r="E112" s="1757" t="s">
        <v>117</v>
      </c>
      <c r="F112" s="1749"/>
      <c r="G112" s="1738"/>
      <c r="H112" s="1738"/>
      <c r="I112" s="1738"/>
      <c r="J112" s="1738"/>
      <c r="K112" s="1738"/>
      <c r="L112" s="1738"/>
      <c r="M112" s="1738"/>
      <c r="N112" s="1738"/>
      <c r="O112" s="1800"/>
      <c r="P112" s="1736"/>
      <c r="Q112" s="1736"/>
      <c r="R112" s="1736"/>
      <c r="S112" s="1736"/>
      <c r="T112" s="1736"/>
      <c r="U112" s="1736"/>
      <c r="V112" s="1736"/>
      <c r="W112" s="1736"/>
      <c r="X112" s="1739"/>
      <c r="Y112" s="1739"/>
      <c r="Z112" s="1736"/>
      <c r="AA112" s="1736"/>
      <c r="AB112" s="1736"/>
      <c r="AC112" s="1739"/>
      <c r="AD112" s="1736"/>
      <c r="AE112" s="1736"/>
      <c r="AF112" s="1739"/>
      <c r="AG112" s="1739"/>
      <c r="AH112" s="1739"/>
      <c r="AI112" s="1739"/>
      <c r="AJ112" s="1739"/>
      <c r="AK112" s="1739"/>
      <c r="AL112" s="1736"/>
      <c r="AM112" s="1736"/>
      <c r="AN112" s="1736"/>
      <c r="AO112" s="1736"/>
      <c r="AP112" s="1736"/>
      <c r="AQ112" s="1736"/>
      <c r="AR112" s="1736"/>
      <c r="AS112" s="1736"/>
      <c r="AT112" s="1736"/>
      <c r="AU112" s="1736"/>
      <c r="AV112" s="1736"/>
      <c r="AW112" s="1736"/>
      <c r="AX112" s="1736"/>
      <c r="AY112" s="1736"/>
      <c r="AZ112" s="1739"/>
      <c r="BA112" s="1739"/>
      <c r="BB112" s="1739"/>
      <c r="BC112" s="1739"/>
      <c r="BD112" s="1739"/>
      <c r="BE112" s="1739"/>
      <c r="BF112" s="1739"/>
      <c r="BG112" s="1739"/>
      <c r="BH112" s="1739"/>
      <c r="BI112" s="1739"/>
      <c r="BJ112" s="1739"/>
      <c r="BK112" s="1739"/>
      <c r="BL112" s="1739"/>
      <c r="BM112" s="1739"/>
      <c r="BN112" s="1739"/>
      <c r="BO112" s="1739"/>
      <c r="BP112" s="1736"/>
      <c r="BQ112" s="1736"/>
      <c r="BR112" s="1736"/>
      <c r="BS112" s="1736"/>
      <c r="BT112" s="1736"/>
      <c r="BU112" s="1736"/>
    </row>
    <row r="113" spans="1:73" ht="15" customHeight="1" x14ac:dyDescent="0.25">
      <c r="A113" s="2005" t="s">
        <v>118</v>
      </c>
      <c r="B113" s="1821" t="s">
        <v>119</v>
      </c>
      <c r="C113" s="1914"/>
      <c r="D113" s="1938"/>
      <c r="E113" s="1938"/>
      <c r="F113" s="1942" t="s">
        <v>22</v>
      </c>
      <c r="G113" s="1738"/>
      <c r="H113" s="1738"/>
      <c r="I113" s="1738"/>
      <c r="J113" s="1738"/>
      <c r="K113" s="1738"/>
      <c r="L113" s="1738"/>
      <c r="M113" s="1738"/>
      <c r="N113" s="1738"/>
      <c r="O113" s="1800"/>
      <c r="P113" s="1736"/>
      <c r="Q113" s="1736"/>
      <c r="R113" s="1736"/>
      <c r="S113" s="1736"/>
      <c r="T113" s="1736"/>
      <c r="U113" s="1736"/>
      <c r="V113" s="1736"/>
      <c r="W113" s="1736"/>
      <c r="X113" s="1739"/>
      <c r="Y113" s="1739"/>
      <c r="Z113" s="1736"/>
      <c r="AA113" s="1736"/>
      <c r="AB113" s="1736"/>
      <c r="AC113" s="1739"/>
      <c r="AD113" s="1736"/>
      <c r="AE113" s="1736"/>
      <c r="AF113" s="1739"/>
      <c r="AG113" s="1739"/>
      <c r="AH113" s="1739"/>
      <c r="AI113" s="1739"/>
      <c r="AJ113" s="1739"/>
      <c r="AK113" s="1739"/>
      <c r="AL113" s="1736"/>
      <c r="AM113" s="1736"/>
      <c r="AN113" s="1736"/>
      <c r="AO113" s="1736"/>
      <c r="AP113" s="1736"/>
      <c r="AQ113" s="1736"/>
      <c r="AR113" s="1736"/>
      <c r="AS113" s="1736"/>
      <c r="AT113" s="1736"/>
      <c r="AU113" s="1736"/>
      <c r="AV113" s="1736"/>
      <c r="AW113" s="1736"/>
      <c r="AX113" s="1736"/>
      <c r="AY113" s="1736"/>
      <c r="AZ113" s="1739"/>
      <c r="BA113" s="1739"/>
      <c r="BB113" s="1739"/>
      <c r="BC113" s="1739"/>
      <c r="BD113" s="1739"/>
      <c r="BE113" s="1739"/>
      <c r="BF113" s="1739"/>
      <c r="BG113" s="1739"/>
      <c r="BH113" s="1739"/>
      <c r="BI113" s="1739"/>
      <c r="BJ113" s="1739"/>
      <c r="BK113" s="1739"/>
      <c r="BL113" s="1739"/>
      <c r="BM113" s="1739"/>
      <c r="BN113" s="1739"/>
      <c r="BO113" s="1739"/>
      <c r="BP113" s="1845" t="s">
        <v>22</v>
      </c>
      <c r="BQ113" s="1845" t="s">
        <v>22</v>
      </c>
      <c r="BR113" s="1739"/>
      <c r="BS113" s="1736"/>
      <c r="BT113" s="1947">
        <v>0</v>
      </c>
      <c r="BU113" s="1947" t="s">
        <v>22</v>
      </c>
    </row>
    <row r="114" spans="1:73" ht="15" customHeight="1" x14ac:dyDescent="0.25">
      <c r="A114" s="2006"/>
      <c r="B114" s="1773" t="s">
        <v>120</v>
      </c>
      <c r="C114" s="1865"/>
      <c r="D114" s="1886"/>
      <c r="E114" s="1886"/>
      <c r="F114" s="1942" t="s">
        <v>22</v>
      </c>
      <c r="G114" s="1738"/>
      <c r="H114" s="1738"/>
      <c r="I114" s="1738"/>
      <c r="J114" s="1738"/>
      <c r="K114" s="1738"/>
      <c r="L114" s="1738"/>
      <c r="M114" s="1738"/>
      <c r="N114" s="1738"/>
      <c r="O114" s="1800"/>
      <c r="P114" s="1736"/>
      <c r="Q114" s="1736"/>
      <c r="R114" s="1736"/>
      <c r="S114" s="1736"/>
      <c r="T114" s="1736"/>
      <c r="U114" s="1736"/>
      <c r="V114" s="1736"/>
      <c r="W114" s="1736"/>
      <c r="X114" s="1739"/>
      <c r="Y114" s="1739"/>
      <c r="Z114" s="1736"/>
      <c r="AA114" s="1736"/>
      <c r="AB114" s="1736"/>
      <c r="AC114" s="1739"/>
      <c r="AD114" s="1736"/>
      <c r="AE114" s="1736"/>
      <c r="AF114" s="1739"/>
      <c r="AG114" s="1739"/>
      <c r="AH114" s="1739"/>
      <c r="AI114" s="1739"/>
      <c r="AJ114" s="1739"/>
      <c r="AK114" s="1739"/>
      <c r="AL114" s="1736"/>
      <c r="AM114" s="1736"/>
      <c r="AN114" s="1736"/>
      <c r="AO114" s="1736"/>
      <c r="AP114" s="1736"/>
      <c r="AQ114" s="1736"/>
      <c r="AR114" s="1736"/>
      <c r="AS114" s="1736"/>
      <c r="AT114" s="1736"/>
      <c r="AU114" s="1736"/>
      <c r="AV114" s="1736"/>
      <c r="AW114" s="1736"/>
      <c r="AX114" s="1736"/>
      <c r="AY114" s="1736"/>
      <c r="AZ114" s="1739"/>
      <c r="BA114" s="1739"/>
      <c r="BB114" s="1739"/>
      <c r="BC114" s="1739"/>
      <c r="BD114" s="1739"/>
      <c r="BE114" s="1739"/>
      <c r="BF114" s="1739"/>
      <c r="BG114" s="1739"/>
      <c r="BH114" s="1739"/>
      <c r="BI114" s="1739"/>
      <c r="BJ114" s="1739"/>
      <c r="BK114" s="1739"/>
      <c r="BL114" s="1739"/>
      <c r="BM114" s="1739"/>
      <c r="BN114" s="1739"/>
      <c r="BO114" s="1739"/>
      <c r="BP114" s="1845" t="s">
        <v>22</v>
      </c>
      <c r="BQ114" s="1845" t="s">
        <v>22</v>
      </c>
      <c r="BR114" s="1739"/>
      <c r="BS114" s="1736"/>
      <c r="BT114" s="1947">
        <v>0</v>
      </c>
      <c r="BU114" s="1947" t="s">
        <v>22</v>
      </c>
    </row>
    <row r="115" spans="1:73" ht="15" customHeight="1" x14ac:dyDescent="0.25">
      <c r="A115" s="2007"/>
      <c r="B115" s="1834" t="s">
        <v>121</v>
      </c>
      <c r="C115" s="1867"/>
      <c r="D115" s="1901"/>
      <c r="E115" s="1901"/>
      <c r="F115" s="1942" t="s">
        <v>22</v>
      </c>
      <c r="G115" s="1738"/>
      <c r="H115" s="1738"/>
      <c r="I115" s="1738"/>
      <c r="J115" s="1738"/>
      <c r="K115" s="1738"/>
      <c r="L115" s="1738"/>
      <c r="M115" s="1738"/>
      <c r="N115" s="1738"/>
      <c r="O115" s="1800"/>
      <c r="P115" s="1736"/>
      <c r="Q115" s="1736"/>
      <c r="R115" s="1736"/>
      <c r="S115" s="1736"/>
      <c r="T115" s="1736"/>
      <c r="U115" s="1736"/>
      <c r="V115" s="1736"/>
      <c r="W115" s="1736"/>
      <c r="X115" s="1739"/>
      <c r="Y115" s="1739"/>
      <c r="Z115" s="1736"/>
      <c r="AA115" s="1736"/>
      <c r="AB115" s="1736"/>
      <c r="AC115" s="1739"/>
      <c r="AD115" s="1736"/>
      <c r="AE115" s="1736"/>
      <c r="AF115" s="1739"/>
      <c r="AG115" s="1739"/>
      <c r="AH115" s="1739"/>
      <c r="AI115" s="1739"/>
      <c r="AJ115" s="1739"/>
      <c r="AK115" s="1739"/>
      <c r="AL115" s="1736"/>
      <c r="AM115" s="1736"/>
      <c r="AN115" s="1736"/>
      <c r="AO115" s="1736"/>
      <c r="AP115" s="1736"/>
      <c r="AQ115" s="1736"/>
      <c r="AR115" s="1736"/>
      <c r="AS115" s="1736"/>
      <c r="AT115" s="1736"/>
      <c r="AU115" s="1736"/>
      <c r="AV115" s="1736"/>
      <c r="AW115" s="1736"/>
      <c r="AX115" s="1736"/>
      <c r="AY115" s="1736"/>
      <c r="AZ115" s="1739"/>
      <c r="BA115" s="1739"/>
      <c r="BB115" s="1739"/>
      <c r="BC115" s="1739"/>
      <c r="BD115" s="1739"/>
      <c r="BE115" s="1739"/>
      <c r="BF115" s="1739"/>
      <c r="BG115" s="1739"/>
      <c r="BH115" s="1739"/>
      <c r="BI115" s="1739"/>
      <c r="BJ115" s="1739"/>
      <c r="BK115" s="1739"/>
      <c r="BL115" s="1739"/>
      <c r="BM115" s="1739"/>
      <c r="BN115" s="1739"/>
      <c r="BO115" s="1739"/>
      <c r="BP115" s="1845" t="s">
        <v>22</v>
      </c>
      <c r="BQ115" s="1845" t="s">
        <v>22</v>
      </c>
      <c r="BR115" s="1739"/>
      <c r="BS115" s="1736"/>
      <c r="BT115" s="1947">
        <v>0</v>
      </c>
      <c r="BU115" s="1947" t="s">
        <v>22</v>
      </c>
    </row>
    <row r="116" spans="1:73" ht="15" customHeight="1" x14ac:dyDescent="0.25">
      <c r="A116" s="2005" t="s">
        <v>122</v>
      </c>
      <c r="B116" s="1821" t="s">
        <v>123</v>
      </c>
      <c r="C116" s="1914"/>
      <c r="D116" s="1938"/>
      <c r="E116" s="1938"/>
      <c r="F116" s="1942" t="s">
        <v>22</v>
      </c>
      <c r="G116" s="1738"/>
      <c r="H116" s="1738"/>
      <c r="I116" s="1738"/>
      <c r="J116" s="1738"/>
      <c r="K116" s="1738"/>
      <c r="L116" s="1738"/>
      <c r="M116" s="1738"/>
      <c r="N116" s="1738"/>
      <c r="O116" s="1800"/>
      <c r="P116" s="1736"/>
      <c r="Q116" s="1736"/>
      <c r="R116" s="1736"/>
      <c r="S116" s="1736"/>
      <c r="T116" s="1736"/>
      <c r="U116" s="1736"/>
      <c r="V116" s="1736"/>
      <c r="W116" s="1736"/>
      <c r="X116" s="1739"/>
      <c r="Y116" s="1739"/>
      <c r="Z116" s="1736"/>
      <c r="AA116" s="1736"/>
      <c r="AB116" s="1736"/>
      <c r="AC116" s="1739"/>
      <c r="AD116" s="1736"/>
      <c r="AE116" s="1736"/>
      <c r="AF116" s="1739"/>
      <c r="AG116" s="1739"/>
      <c r="AH116" s="1739"/>
      <c r="AI116" s="1739"/>
      <c r="AJ116" s="1739"/>
      <c r="AK116" s="1739"/>
      <c r="AL116" s="1736"/>
      <c r="AM116" s="1736"/>
      <c r="AN116" s="1736"/>
      <c r="AO116" s="1736"/>
      <c r="AP116" s="1736"/>
      <c r="AQ116" s="1736"/>
      <c r="AR116" s="1736"/>
      <c r="AS116" s="1736"/>
      <c r="AT116" s="1736"/>
      <c r="AU116" s="1736"/>
      <c r="AV116" s="1736"/>
      <c r="AW116" s="1736"/>
      <c r="AX116" s="1736"/>
      <c r="AY116" s="1736"/>
      <c r="AZ116" s="1739"/>
      <c r="BA116" s="1739"/>
      <c r="BB116" s="1739"/>
      <c r="BC116" s="1739"/>
      <c r="BD116" s="1739"/>
      <c r="BE116" s="1739"/>
      <c r="BF116" s="1739"/>
      <c r="BG116" s="1739"/>
      <c r="BH116" s="1739"/>
      <c r="BI116" s="1739"/>
      <c r="BJ116" s="1739"/>
      <c r="BK116" s="1739"/>
      <c r="BL116" s="1739"/>
      <c r="BM116" s="1739"/>
      <c r="BN116" s="1739"/>
      <c r="BO116" s="1739"/>
      <c r="BP116" s="1845" t="s">
        <v>22</v>
      </c>
      <c r="BQ116" s="1845" t="s">
        <v>22</v>
      </c>
      <c r="BR116" s="1739"/>
      <c r="BS116" s="1736"/>
      <c r="BT116" s="1947">
        <v>0</v>
      </c>
      <c r="BU116" s="1947" t="s">
        <v>22</v>
      </c>
    </row>
    <row r="117" spans="1:73" ht="15" customHeight="1" x14ac:dyDescent="0.25">
      <c r="A117" s="2006"/>
      <c r="B117" s="1773" t="s">
        <v>124</v>
      </c>
      <c r="C117" s="1865"/>
      <c r="D117" s="1886"/>
      <c r="E117" s="1886"/>
      <c r="F117" s="1942" t="s">
        <v>22</v>
      </c>
      <c r="G117" s="1738"/>
      <c r="H117" s="1738"/>
      <c r="I117" s="1738"/>
      <c r="J117" s="1738"/>
      <c r="K117" s="1738"/>
      <c r="L117" s="1738"/>
      <c r="M117" s="1738"/>
      <c r="N117" s="1738"/>
      <c r="O117" s="1800"/>
      <c r="P117" s="1736"/>
      <c r="Q117" s="1736"/>
      <c r="R117" s="1736"/>
      <c r="S117" s="1736"/>
      <c r="T117" s="1736"/>
      <c r="U117" s="1736"/>
      <c r="V117" s="1736"/>
      <c r="W117" s="1736"/>
      <c r="X117" s="1736"/>
      <c r="Y117" s="1736"/>
      <c r="Z117" s="1736"/>
      <c r="AA117" s="1736"/>
      <c r="AB117" s="1736"/>
      <c r="AC117" s="1739"/>
      <c r="AD117" s="1736"/>
      <c r="AE117" s="1736"/>
      <c r="AF117" s="1739"/>
      <c r="AG117" s="1739"/>
      <c r="AH117" s="1739"/>
      <c r="AI117" s="1739"/>
      <c r="AJ117" s="1739"/>
      <c r="AK117" s="1739"/>
      <c r="AL117" s="1736"/>
      <c r="AM117" s="1736"/>
      <c r="AN117" s="1736"/>
      <c r="AO117" s="1736"/>
      <c r="AP117" s="1736"/>
      <c r="AQ117" s="1736"/>
      <c r="AR117" s="1736"/>
      <c r="AS117" s="1736"/>
      <c r="AT117" s="1736"/>
      <c r="AU117" s="1736"/>
      <c r="AV117" s="1736"/>
      <c r="AW117" s="1736"/>
      <c r="AX117" s="1736"/>
      <c r="AY117" s="1736"/>
      <c r="AZ117" s="1739"/>
      <c r="BA117" s="1739"/>
      <c r="BB117" s="1739"/>
      <c r="BC117" s="1739"/>
      <c r="BD117" s="1739"/>
      <c r="BE117" s="1739"/>
      <c r="BF117" s="1739"/>
      <c r="BG117" s="1739"/>
      <c r="BH117" s="1739"/>
      <c r="BI117" s="1739"/>
      <c r="BJ117" s="1739"/>
      <c r="BK117" s="1739"/>
      <c r="BL117" s="1739"/>
      <c r="BM117" s="1739"/>
      <c r="BN117" s="1739"/>
      <c r="BO117" s="1739"/>
      <c r="BP117" s="1845" t="s">
        <v>22</v>
      </c>
      <c r="BQ117" s="1845" t="s">
        <v>22</v>
      </c>
      <c r="BR117" s="1739"/>
      <c r="BS117" s="1736"/>
      <c r="BT117" s="1947">
        <v>0</v>
      </c>
      <c r="BU117" s="1947" t="s">
        <v>22</v>
      </c>
    </row>
    <row r="118" spans="1:73" ht="15" customHeight="1" x14ac:dyDescent="0.25">
      <c r="A118" s="2007"/>
      <c r="B118" s="1774" t="s">
        <v>125</v>
      </c>
      <c r="C118" s="1867"/>
      <c r="D118" s="1901"/>
      <c r="E118" s="1901"/>
      <c r="F118" s="1942" t="s">
        <v>22</v>
      </c>
      <c r="G118" s="1738"/>
      <c r="H118" s="1738"/>
      <c r="I118" s="1738"/>
      <c r="J118" s="1738"/>
      <c r="K118" s="1738"/>
      <c r="L118" s="1738"/>
      <c r="M118" s="1738"/>
      <c r="N118" s="1738"/>
      <c r="O118" s="1800"/>
      <c r="P118" s="1736"/>
      <c r="Q118" s="1736"/>
      <c r="R118" s="1736"/>
      <c r="S118" s="1736"/>
      <c r="T118" s="1736"/>
      <c r="U118" s="1736"/>
      <c r="V118" s="1736"/>
      <c r="W118" s="1736"/>
      <c r="X118" s="1736"/>
      <c r="Y118" s="1736"/>
      <c r="Z118" s="1736"/>
      <c r="AA118" s="1736"/>
      <c r="AB118" s="1736"/>
      <c r="AC118" s="1739"/>
      <c r="AD118" s="1736"/>
      <c r="AE118" s="1736"/>
      <c r="AF118" s="1739"/>
      <c r="AG118" s="1739"/>
      <c r="AH118" s="1739"/>
      <c r="AI118" s="1739"/>
      <c r="AJ118" s="1739"/>
      <c r="AK118" s="1739"/>
      <c r="AL118" s="1736"/>
      <c r="AM118" s="1736"/>
      <c r="AN118" s="1736"/>
      <c r="AO118" s="1736"/>
      <c r="AP118" s="1736"/>
      <c r="AQ118" s="1736"/>
      <c r="AR118" s="1736"/>
      <c r="AS118" s="1736"/>
      <c r="AT118" s="1736"/>
      <c r="AU118" s="1736"/>
      <c r="AV118" s="1736"/>
      <c r="AW118" s="1736"/>
      <c r="AX118" s="1736"/>
      <c r="AY118" s="1736"/>
      <c r="AZ118" s="1739"/>
      <c r="BA118" s="1739"/>
      <c r="BB118" s="1739"/>
      <c r="BC118" s="1739"/>
      <c r="BD118" s="1739"/>
      <c r="BE118" s="1739"/>
      <c r="BF118" s="1739"/>
      <c r="BG118" s="1739"/>
      <c r="BH118" s="1739"/>
      <c r="BI118" s="1739"/>
      <c r="BJ118" s="1739"/>
      <c r="BK118" s="1739"/>
      <c r="BL118" s="1739"/>
      <c r="BM118" s="1739"/>
      <c r="BN118" s="1739"/>
      <c r="BO118" s="1739"/>
      <c r="BP118" s="1845" t="s">
        <v>22</v>
      </c>
      <c r="BQ118" s="1845" t="s">
        <v>22</v>
      </c>
      <c r="BR118" s="1739"/>
      <c r="BS118" s="1736"/>
      <c r="BT118" s="1947">
        <v>0</v>
      </c>
      <c r="BU118" s="1947" t="s">
        <v>22</v>
      </c>
    </row>
    <row r="119" spans="1:73" ht="15" customHeight="1" x14ac:dyDescent="0.25">
      <c r="A119" s="1782"/>
      <c r="B119" s="1782"/>
      <c r="C119" s="1782"/>
      <c r="D119" s="1787"/>
      <c r="E119" s="1787"/>
      <c r="F119" s="1787"/>
      <c r="G119" s="1787"/>
      <c r="H119" s="1787"/>
      <c r="I119" s="1787"/>
      <c r="J119" s="1787"/>
      <c r="K119" s="1787"/>
      <c r="L119" s="1787"/>
      <c r="M119" s="1787"/>
      <c r="N119" s="1787"/>
      <c r="O119" s="1949"/>
      <c r="P119" s="1782"/>
      <c r="Q119" s="1782"/>
      <c r="R119" s="1782"/>
      <c r="S119" s="1782"/>
      <c r="T119" s="1782"/>
      <c r="U119" s="1782"/>
      <c r="V119" s="1782"/>
      <c r="W119" s="1782"/>
      <c r="X119" s="1782"/>
      <c r="Y119" s="1782"/>
      <c r="Z119" s="1782"/>
      <c r="AA119" s="1782"/>
      <c r="AB119" s="1782"/>
      <c r="AC119" s="1782"/>
      <c r="AD119" s="1782"/>
      <c r="AE119" s="1782"/>
      <c r="AF119" s="1782"/>
      <c r="AG119" s="1782"/>
      <c r="AH119" s="1782"/>
      <c r="AI119" s="1782"/>
      <c r="AJ119" s="1782"/>
      <c r="AK119" s="1782"/>
      <c r="AL119" s="1782"/>
      <c r="AM119" s="1782"/>
      <c r="AN119" s="1782"/>
      <c r="AO119" s="1782"/>
      <c r="AP119" s="1782"/>
      <c r="AQ119" s="1782"/>
      <c r="AR119" s="1782"/>
      <c r="AS119" s="1782"/>
      <c r="AT119" s="1782"/>
      <c r="AU119" s="1782"/>
      <c r="AV119" s="1782"/>
      <c r="AW119" s="1782"/>
      <c r="AX119" s="1782"/>
      <c r="AY119" s="1782"/>
      <c r="AZ119" s="1782"/>
      <c r="BA119" s="1782"/>
      <c r="BB119" s="1782"/>
      <c r="BC119" s="1782"/>
      <c r="BD119" s="1782"/>
      <c r="BE119" s="1782"/>
      <c r="BF119" s="1782"/>
      <c r="BG119" s="1782"/>
      <c r="BH119" s="1782"/>
      <c r="BI119" s="1782"/>
      <c r="BJ119" s="1782"/>
      <c r="BK119" s="1782"/>
      <c r="BL119" s="1782"/>
      <c r="BM119" s="1782"/>
      <c r="BN119" s="1782"/>
      <c r="BO119" s="1782"/>
      <c r="BP119" s="1782"/>
      <c r="BQ119" s="1782"/>
      <c r="BR119" s="1782"/>
      <c r="BS119" s="1782"/>
      <c r="BT119" s="1782"/>
      <c r="BU119" s="1782"/>
    </row>
    <row r="120" spans="1:73" ht="15" customHeight="1" x14ac:dyDescent="0.25">
      <c r="A120" s="1782"/>
      <c r="B120" s="1782"/>
      <c r="C120" s="1782"/>
      <c r="D120" s="1787"/>
      <c r="E120" s="1787"/>
      <c r="F120" s="1787"/>
      <c r="G120" s="1787"/>
      <c r="H120" s="1787"/>
      <c r="I120" s="1787"/>
      <c r="J120" s="1787"/>
      <c r="K120" s="1787"/>
      <c r="L120" s="1787"/>
      <c r="M120" s="1787"/>
      <c r="N120" s="1787"/>
      <c r="O120" s="1949"/>
      <c r="P120" s="1782"/>
      <c r="Q120" s="1782"/>
      <c r="R120" s="1782"/>
      <c r="S120" s="1782"/>
      <c r="T120" s="1782"/>
      <c r="U120" s="1782"/>
      <c r="V120" s="1782"/>
      <c r="W120" s="1782"/>
      <c r="X120" s="1782"/>
      <c r="Y120" s="1782"/>
      <c r="Z120" s="1782"/>
      <c r="AA120" s="1782"/>
      <c r="AB120" s="1782"/>
      <c r="AC120" s="1782"/>
      <c r="AD120" s="1782"/>
      <c r="AE120" s="1782"/>
      <c r="AF120" s="1782"/>
      <c r="AG120" s="1782"/>
      <c r="AH120" s="1782"/>
      <c r="AI120" s="1782"/>
      <c r="AJ120" s="1782"/>
      <c r="AK120" s="1782"/>
      <c r="AL120" s="1782"/>
      <c r="AM120" s="1782"/>
      <c r="AN120" s="1782"/>
      <c r="AO120" s="1782"/>
      <c r="AP120" s="1782"/>
      <c r="AQ120" s="1782"/>
      <c r="AR120" s="1782"/>
      <c r="AS120" s="1782"/>
      <c r="AT120" s="1782"/>
      <c r="AU120" s="1782"/>
      <c r="AV120" s="1782"/>
      <c r="AW120" s="1782"/>
      <c r="AX120" s="1782"/>
      <c r="AY120" s="1782"/>
      <c r="AZ120" s="1782"/>
      <c r="BA120" s="1782"/>
      <c r="BB120" s="1782"/>
      <c r="BC120" s="1782"/>
      <c r="BD120" s="1782"/>
      <c r="BE120" s="1782"/>
      <c r="BF120" s="1782"/>
      <c r="BG120" s="1782"/>
      <c r="BH120" s="1782"/>
      <c r="BI120" s="1782"/>
      <c r="BJ120" s="1782"/>
      <c r="BK120" s="1782"/>
      <c r="BL120" s="1782"/>
      <c r="BM120" s="1782"/>
      <c r="BN120" s="1782"/>
      <c r="BO120" s="1782"/>
      <c r="BP120" s="1782"/>
      <c r="BQ120" s="1782"/>
      <c r="BR120" s="1782"/>
      <c r="BS120" s="1782"/>
      <c r="BT120" s="1782"/>
      <c r="BU120" s="1782"/>
    </row>
    <row r="121" spans="1:73" ht="15" customHeight="1" x14ac:dyDescent="0.25">
      <c r="A121" s="1782"/>
      <c r="B121" s="1782"/>
      <c r="C121" s="1782"/>
      <c r="D121" s="1787"/>
      <c r="E121" s="1787"/>
      <c r="F121" s="1787"/>
      <c r="G121" s="1787"/>
      <c r="H121" s="1787"/>
      <c r="I121" s="1787"/>
      <c r="J121" s="1787"/>
      <c r="K121" s="1787"/>
      <c r="L121" s="1787"/>
      <c r="M121" s="1787"/>
      <c r="N121" s="1787"/>
      <c r="O121" s="1949"/>
      <c r="P121" s="1782"/>
      <c r="Q121" s="1782"/>
      <c r="R121" s="1782"/>
      <c r="S121" s="1782"/>
      <c r="T121" s="1782"/>
      <c r="U121" s="1782"/>
      <c r="V121" s="1782"/>
      <c r="W121" s="1782"/>
      <c r="X121" s="1782"/>
      <c r="Y121" s="1782"/>
      <c r="Z121" s="1782"/>
      <c r="AA121" s="1782"/>
      <c r="AB121" s="1782"/>
      <c r="AC121" s="1782"/>
      <c r="AD121" s="1782"/>
      <c r="AE121" s="1782"/>
      <c r="AF121" s="1782"/>
      <c r="AG121" s="1782"/>
      <c r="AH121" s="1782"/>
      <c r="AI121" s="1782"/>
      <c r="AJ121" s="1782"/>
      <c r="AK121" s="1782"/>
      <c r="AL121" s="1782"/>
      <c r="AM121" s="1782"/>
      <c r="AN121" s="1782"/>
      <c r="AO121" s="1782"/>
      <c r="AP121" s="1782"/>
      <c r="AQ121" s="1782"/>
      <c r="AR121" s="1782"/>
      <c r="AS121" s="1782"/>
      <c r="AT121" s="1782"/>
      <c r="AU121" s="1782"/>
      <c r="AV121" s="1782"/>
      <c r="AW121" s="1782"/>
      <c r="AX121" s="1782"/>
      <c r="AY121" s="1782"/>
      <c r="AZ121" s="1782"/>
      <c r="BA121" s="1782"/>
      <c r="BB121" s="1782"/>
      <c r="BC121" s="1782"/>
      <c r="BD121" s="1782"/>
      <c r="BE121" s="1782"/>
      <c r="BF121" s="1782"/>
      <c r="BG121" s="1782"/>
      <c r="BH121" s="1782"/>
      <c r="BI121" s="1782"/>
      <c r="BJ121" s="1782"/>
      <c r="BK121" s="1782"/>
      <c r="BL121" s="1782"/>
      <c r="BM121" s="1782"/>
      <c r="BN121" s="1782"/>
      <c r="BO121" s="1782"/>
      <c r="BP121" s="1782"/>
      <c r="BQ121" s="1782"/>
      <c r="BR121" s="1782"/>
      <c r="BS121" s="1782"/>
      <c r="BT121" s="1782"/>
      <c r="BU121" s="1782"/>
    </row>
    <row r="122" spans="1:73" ht="15" customHeight="1" x14ac:dyDescent="0.25">
      <c r="A122" s="1782"/>
      <c r="B122" s="1782"/>
      <c r="C122" s="1782"/>
      <c r="D122" s="1787"/>
      <c r="E122" s="1787"/>
      <c r="F122" s="1787"/>
      <c r="G122" s="1787"/>
      <c r="H122" s="1787"/>
      <c r="I122" s="1787"/>
      <c r="J122" s="1787"/>
      <c r="K122" s="1787"/>
      <c r="L122" s="1787"/>
      <c r="M122" s="1787"/>
      <c r="N122" s="1787"/>
      <c r="O122" s="1949"/>
      <c r="P122" s="1782"/>
      <c r="Q122" s="1782"/>
      <c r="R122" s="1782"/>
      <c r="S122" s="1782"/>
      <c r="T122" s="1782"/>
      <c r="U122" s="1782"/>
      <c r="V122" s="1782"/>
      <c r="W122" s="1782"/>
      <c r="X122" s="1782"/>
      <c r="Y122" s="1782"/>
      <c r="Z122" s="1782"/>
      <c r="AA122" s="1782"/>
      <c r="AB122" s="1782"/>
      <c r="AC122" s="1782"/>
      <c r="AD122" s="1782"/>
      <c r="AE122" s="1782"/>
      <c r="AF122" s="1782"/>
      <c r="AG122" s="1782"/>
      <c r="AH122" s="1782"/>
      <c r="AI122" s="1782"/>
      <c r="AJ122" s="1782"/>
      <c r="AK122" s="1782"/>
      <c r="AL122" s="1782"/>
      <c r="AM122" s="1782"/>
      <c r="AN122" s="1782"/>
      <c r="AO122" s="1782"/>
      <c r="AP122" s="1782"/>
      <c r="AQ122" s="1782"/>
      <c r="AR122" s="1782"/>
      <c r="AS122" s="1782"/>
      <c r="AT122" s="1782"/>
      <c r="AU122" s="1782"/>
      <c r="AV122" s="1782"/>
      <c r="AW122" s="1782"/>
      <c r="AX122" s="1782"/>
      <c r="AY122" s="1782"/>
      <c r="AZ122" s="1782"/>
      <c r="BA122" s="1782"/>
      <c r="BB122" s="1782"/>
      <c r="BC122" s="1782"/>
      <c r="BD122" s="1782"/>
      <c r="BE122" s="1782"/>
      <c r="BF122" s="1782"/>
      <c r="BG122" s="1782"/>
      <c r="BH122" s="1782"/>
      <c r="BI122" s="1782"/>
      <c r="BJ122" s="1782"/>
      <c r="BK122" s="1782"/>
      <c r="BL122" s="1782"/>
      <c r="BM122" s="1782"/>
      <c r="BN122" s="1782"/>
      <c r="BO122" s="1782"/>
      <c r="BP122" s="1782"/>
      <c r="BQ122" s="1782"/>
      <c r="BR122" s="1782"/>
      <c r="BS122" s="1782"/>
      <c r="BT122" s="1782"/>
      <c r="BU122" s="1782"/>
    </row>
    <row r="123" spans="1:73" ht="15" customHeight="1" x14ac:dyDescent="0.25">
      <c r="A123" s="1782"/>
      <c r="B123" s="1782"/>
      <c r="C123" s="1782"/>
      <c r="D123" s="1787"/>
      <c r="E123" s="1787"/>
      <c r="F123" s="1787"/>
      <c r="G123" s="1787"/>
      <c r="H123" s="1787"/>
      <c r="I123" s="1787"/>
      <c r="J123" s="1787"/>
      <c r="K123" s="1787"/>
      <c r="L123" s="1787"/>
      <c r="M123" s="1787"/>
      <c r="N123" s="1787"/>
      <c r="O123" s="1949"/>
      <c r="P123" s="1782"/>
      <c r="Q123" s="1782"/>
      <c r="R123" s="1782"/>
      <c r="S123" s="1782"/>
      <c r="T123" s="1782"/>
      <c r="U123" s="1782"/>
      <c r="V123" s="1782"/>
      <c r="W123" s="1782"/>
      <c r="X123" s="1782"/>
      <c r="Y123" s="1782"/>
      <c r="Z123" s="1782"/>
      <c r="AA123" s="1782"/>
      <c r="AB123" s="1782"/>
      <c r="AC123" s="1782"/>
      <c r="AD123" s="1782"/>
      <c r="AE123" s="1782"/>
      <c r="AF123" s="1782"/>
      <c r="AG123" s="1782"/>
      <c r="AH123" s="1782"/>
      <c r="AI123" s="1782"/>
      <c r="AJ123" s="1782"/>
      <c r="AK123" s="1782"/>
      <c r="AL123" s="1782"/>
      <c r="AM123" s="1782"/>
      <c r="AN123" s="1782"/>
      <c r="AO123" s="1782"/>
      <c r="AP123" s="1782"/>
      <c r="AQ123" s="1782"/>
      <c r="AR123" s="1782"/>
      <c r="AS123" s="1782"/>
      <c r="AT123" s="1782"/>
      <c r="AU123" s="1782"/>
      <c r="AV123" s="1782"/>
      <c r="AW123" s="1782"/>
      <c r="AX123" s="1782"/>
      <c r="AY123" s="1782"/>
      <c r="AZ123" s="1782"/>
      <c r="BA123" s="1782"/>
      <c r="BB123" s="1782"/>
      <c r="BC123" s="1782"/>
      <c r="BD123" s="1782"/>
      <c r="BE123" s="1782"/>
      <c r="BF123" s="1782"/>
      <c r="BG123" s="1782"/>
      <c r="BH123" s="1782"/>
      <c r="BI123" s="1782"/>
      <c r="BJ123" s="1782"/>
      <c r="BK123" s="1782"/>
      <c r="BL123" s="1782"/>
      <c r="BM123" s="1782"/>
      <c r="BN123" s="1782"/>
      <c r="BO123" s="1782"/>
      <c r="BP123" s="1782"/>
      <c r="BQ123" s="1782"/>
      <c r="BR123" s="1782"/>
      <c r="BS123" s="1782"/>
      <c r="BT123" s="1782"/>
      <c r="BU123" s="1782"/>
    </row>
    <row r="124" spans="1:73" ht="15.75" x14ac:dyDescent="0.25">
      <c r="A124" s="1782"/>
      <c r="B124" s="1782"/>
      <c r="C124" s="1782"/>
      <c r="D124" s="1787"/>
      <c r="E124" s="1787"/>
      <c r="F124" s="1787"/>
      <c r="G124" s="1787"/>
      <c r="H124" s="1787"/>
      <c r="I124" s="1787"/>
      <c r="J124" s="1787"/>
      <c r="K124" s="1787"/>
      <c r="L124" s="1787"/>
      <c r="M124" s="1787"/>
      <c r="N124" s="1787"/>
      <c r="O124" s="1949"/>
      <c r="P124" s="1782"/>
      <c r="Q124" s="1782"/>
      <c r="R124" s="1782"/>
      <c r="S124" s="1782"/>
      <c r="T124" s="1782"/>
      <c r="U124" s="1782"/>
      <c r="V124" s="1782"/>
      <c r="W124" s="1782"/>
      <c r="X124" s="1782"/>
      <c r="Y124" s="1782"/>
      <c r="Z124" s="1782"/>
      <c r="AA124" s="1782"/>
      <c r="AB124" s="1782"/>
      <c r="AC124" s="1782"/>
      <c r="AD124" s="1782"/>
      <c r="AE124" s="1782"/>
      <c r="AF124" s="1782"/>
      <c r="AG124" s="1782"/>
      <c r="AH124" s="1782"/>
      <c r="AI124" s="1782"/>
      <c r="AJ124" s="1782"/>
      <c r="AK124" s="1782"/>
      <c r="AL124" s="1782"/>
      <c r="AM124" s="1782"/>
      <c r="AN124" s="1782"/>
      <c r="AO124" s="1782"/>
      <c r="AP124" s="1782"/>
      <c r="AQ124" s="1782"/>
      <c r="AR124" s="1782"/>
      <c r="AS124" s="1782"/>
      <c r="AT124" s="1782"/>
      <c r="AU124" s="1782"/>
      <c r="AV124" s="1782"/>
      <c r="AW124" s="1782"/>
      <c r="AX124" s="1782"/>
      <c r="AY124" s="1782"/>
      <c r="AZ124" s="1782"/>
      <c r="BA124" s="1782"/>
      <c r="BB124" s="1782"/>
      <c r="BC124" s="1782"/>
      <c r="BD124" s="1782"/>
      <c r="BE124" s="1782"/>
      <c r="BF124" s="1782"/>
      <c r="BG124" s="1782"/>
      <c r="BH124" s="1782"/>
      <c r="BI124" s="1782"/>
      <c r="BJ124" s="1782"/>
      <c r="BK124" s="1782"/>
      <c r="BL124" s="1782"/>
      <c r="BM124" s="1782"/>
      <c r="BN124" s="1782"/>
      <c r="BO124" s="1782"/>
      <c r="BP124" s="1782"/>
      <c r="BQ124" s="1782"/>
      <c r="BR124" s="1782"/>
      <c r="BS124" s="1782"/>
      <c r="BT124" s="1782"/>
      <c r="BU124" s="1782"/>
    </row>
    <row r="125" spans="1:73" ht="15" customHeight="1" x14ac:dyDescent="0.25">
      <c r="A125" s="1782"/>
      <c r="B125" s="1782"/>
      <c r="C125" s="1782"/>
      <c r="D125" s="1787"/>
      <c r="E125" s="1787"/>
      <c r="F125" s="1787"/>
      <c r="G125" s="1787"/>
      <c r="H125" s="1787"/>
      <c r="I125" s="1787"/>
      <c r="J125" s="1787"/>
      <c r="K125" s="1787"/>
      <c r="L125" s="1787"/>
      <c r="M125" s="1787"/>
      <c r="N125" s="1787"/>
      <c r="O125" s="1949"/>
      <c r="P125" s="1782"/>
      <c r="Q125" s="1782"/>
      <c r="R125" s="1782"/>
      <c r="S125" s="1782"/>
      <c r="T125" s="1782"/>
      <c r="U125" s="1782"/>
      <c r="V125" s="1782"/>
      <c r="W125" s="1782"/>
      <c r="X125" s="1782"/>
      <c r="Y125" s="1782"/>
      <c r="Z125" s="1782"/>
      <c r="AA125" s="1782"/>
      <c r="AB125" s="1782"/>
      <c r="AC125" s="1782"/>
      <c r="AD125" s="1782"/>
      <c r="AE125" s="1782"/>
      <c r="AF125" s="1782"/>
      <c r="AG125" s="1782"/>
      <c r="AH125" s="1782"/>
      <c r="AI125" s="1782"/>
      <c r="AJ125" s="1782"/>
      <c r="AK125" s="1782"/>
      <c r="AL125" s="1782"/>
      <c r="AM125" s="1782"/>
      <c r="AN125" s="1782"/>
      <c r="AO125" s="1782"/>
      <c r="AP125" s="1782"/>
      <c r="AQ125" s="1782"/>
      <c r="AR125" s="1782"/>
      <c r="AS125" s="1782"/>
      <c r="AT125" s="1782"/>
      <c r="AU125" s="1782"/>
      <c r="AV125" s="1782"/>
      <c r="AW125" s="1782"/>
      <c r="AX125" s="1782"/>
      <c r="AY125" s="1782"/>
      <c r="AZ125" s="1782"/>
      <c r="BA125" s="1782"/>
      <c r="BB125" s="1782"/>
      <c r="BC125" s="1782"/>
      <c r="BD125" s="1782"/>
      <c r="BE125" s="1782"/>
      <c r="BF125" s="1782"/>
      <c r="BG125" s="1782"/>
      <c r="BH125" s="1782"/>
      <c r="BI125" s="1782"/>
      <c r="BJ125" s="1782"/>
      <c r="BK125" s="1782"/>
      <c r="BL125" s="1782"/>
      <c r="BM125" s="1782"/>
      <c r="BN125" s="1782"/>
      <c r="BO125" s="1782"/>
      <c r="BP125" s="1782"/>
      <c r="BQ125" s="1782"/>
      <c r="BR125" s="1782"/>
      <c r="BS125" s="1782"/>
      <c r="BT125" s="1782"/>
      <c r="BU125" s="1782"/>
    </row>
    <row r="126" spans="1:73" ht="15" customHeight="1" x14ac:dyDescent="0.25">
      <c r="A126" s="1782"/>
      <c r="B126" s="1782"/>
      <c r="C126" s="1782"/>
      <c r="D126" s="1787"/>
      <c r="E126" s="1787"/>
      <c r="F126" s="1787"/>
      <c r="G126" s="1787"/>
      <c r="H126" s="1787"/>
      <c r="I126" s="1787"/>
      <c r="J126" s="1787"/>
      <c r="K126" s="1787"/>
      <c r="L126" s="1787"/>
      <c r="M126" s="1787"/>
      <c r="N126" s="1787"/>
      <c r="O126" s="1949"/>
      <c r="P126" s="1782"/>
      <c r="Q126" s="1782"/>
      <c r="R126" s="1782"/>
      <c r="S126" s="1782"/>
      <c r="T126" s="1782"/>
      <c r="U126" s="1782"/>
      <c r="V126" s="1782"/>
      <c r="W126" s="1782"/>
      <c r="X126" s="1782"/>
      <c r="Y126" s="1782"/>
      <c r="Z126" s="1782"/>
      <c r="AA126" s="1782"/>
      <c r="AB126" s="1782"/>
      <c r="AC126" s="1782"/>
      <c r="AD126" s="1782"/>
      <c r="AE126" s="1782"/>
      <c r="AF126" s="1782"/>
      <c r="AG126" s="1782"/>
      <c r="AH126" s="1782"/>
      <c r="AI126" s="1782"/>
      <c r="AJ126" s="1782"/>
      <c r="AK126" s="1782"/>
      <c r="AL126" s="1782"/>
      <c r="AM126" s="1782"/>
      <c r="AN126" s="1782"/>
      <c r="AO126" s="1782"/>
      <c r="AP126" s="1782"/>
      <c r="AQ126" s="1782"/>
      <c r="AR126" s="1782"/>
      <c r="AS126" s="1782"/>
      <c r="AT126" s="1782"/>
      <c r="AU126" s="1782"/>
      <c r="AV126" s="1782"/>
      <c r="AW126" s="1782"/>
      <c r="AX126" s="1782"/>
      <c r="AY126" s="1782"/>
      <c r="AZ126" s="1782"/>
      <c r="BA126" s="1782"/>
      <c r="BB126" s="1782"/>
      <c r="BC126" s="1782"/>
      <c r="BD126" s="1782"/>
      <c r="BE126" s="1782"/>
      <c r="BF126" s="1782"/>
      <c r="BG126" s="1782"/>
      <c r="BH126" s="1782"/>
      <c r="BI126" s="1782"/>
      <c r="BJ126" s="1782"/>
      <c r="BK126" s="1782"/>
      <c r="BL126" s="1782"/>
      <c r="BM126" s="1782"/>
      <c r="BN126" s="1782"/>
      <c r="BO126" s="1782"/>
      <c r="BP126" s="1782"/>
      <c r="BQ126" s="1782"/>
      <c r="BR126" s="1782"/>
      <c r="BS126" s="1782"/>
      <c r="BT126" s="1782"/>
      <c r="BU126" s="1782"/>
    </row>
    <row r="127" spans="1:73" ht="15" customHeight="1" x14ac:dyDescent="0.25">
      <c r="A127" s="1782"/>
      <c r="B127" s="1782"/>
      <c r="C127" s="1782"/>
      <c r="D127" s="1787"/>
      <c r="E127" s="1787"/>
      <c r="F127" s="1787"/>
      <c r="G127" s="1787"/>
      <c r="H127" s="1787"/>
      <c r="I127" s="1787"/>
      <c r="J127" s="1787"/>
      <c r="K127" s="1787"/>
      <c r="L127" s="1787"/>
      <c r="M127" s="1787"/>
      <c r="N127" s="1787"/>
      <c r="O127" s="1949"/>
      <c r="P127" s="1782"/>
      <c r="Q127" s="1782"/>
      <c r="R127" s="1782"/>
      <c r="S127" s="1782"/>
      <c r="T127" s="1782"/>
      <c r="U127" s="1782"/>
      <c r="V127" s="1782"/>
      <c r="W127" s="1782"/>
      <c r="X127" s="1782"/>
      <c r="Y127" s="1782"/>
      <c r="Z127" s="1782"/>
      <c r="AA127" s="1782"/>
      <c r="AB127" s="1782"/>
      <c r="AC127" s="1782"/>
      <c r="AD127" s="1782"/>
      <c r="AE127" s="1782"/>
      <c r="AF127" s="1782"/>
      <c r="AG127" s="1782"/>
      <c r="AH127" s="1782"/>
      <c r="AI127" s="1782"/>
      <c r="AJ127" s="1782"/>
      <c r="AK127" s="1782"/>
      <c r="AL127" s="1782"/>
      <c r="AM127" s="1782"/>
      <c r="AN127" s="1782"/>
      <c r="AO127" s="1782"/>
      <c r="AP127" s="1782"/>
      <c r="AQ127" s="1782"/>
      <c r="AR127" s="1782"/>
      <c r="AS127" s="1782"/>
      <c r="AT127" s="1782"/>
      <c r="AU127" s="1782"/>
      <c r="AV127" s="1782"/>
      <c r="AW127" s="1782"/>
      <c r="AX127" s="1782"/>
      <c r="AY127" s="1782"/>
      <c r="AZ127" s="1782"/>
      <c r="BA127" s="1782"/>
      <c r="BB127" s="1782"/>
      <c r="BC127" s="1782"/>
      <c r="BD127" s="1782"/>
      <c r="BE127" s="1782"/>
      <c r="BF127" s="1782"/>
      <c r="BG127" s="1782"/>
      <c r="BH127" s="1782"/>
      <c r="BI127" s="1782"/>
      <c r="BJ127" s="1782"/>
      <c r="BK127" s="1782"/>
      <c r="BL127" s="1782"/>
      <c r="BM127" s="1782"/>
      <c r="BN127" s="1782"/>
      <c r="BO127" s="1782"/>
      <c r="BP127" s="1782"/>
      <c r="BQ127" s="1782"/>
      <c r="BR127" s="1782"/>
      <c r="BS127" s="1782"/>
      <c r="BT127" s="1782"/>
      <c r="BU127" s="1782"/>
    </row>
    <row r="128" spans="1:73" ht="15.75" x14ac:dyDescent="0.25">
      <c r="A128" s="1782"/>
      <c r="B128" s="1782"/>
      <c r="C128" s="1782"/>
      <c r="D128" s="1787"/>
      <c r="E128" s="1787"/>
      <c r="F128" s="1787"/>
      <c r="G128" s="1787"/>
      <c r="H128" s="1787"/>
      <c r="I128" s="1787"/>
      <c r="J128" s="1787"/>
      <c r="K128" s="1787"/>
      <c r="L128" s="1787"/>
      <c r="M128" s="1787"/>
      <c r="N128" s="1787"/>
      <c r="O128" s="1949"/>
      <c r="P128" s="1782"/>
      <c r="Q128" s="1782"/>
      <c r="R128" s="1782"/>
      <c r="S128" s="1782"/>
      <c r="T128" s="1782"/>
      <c r="U128" s="1782"/>
      <c r="V128" s="1782"/>
      <c r="W128" s="1782"/>
      <c r="X128" s="1782"/>
      <c r="Y128" s="1782"/>
      <c r="Z128" s="1782"/>
      <c r="AA128" s="1782"/>
      <c r="AB128" s="1782"/>
      <c r="AC128" s="1782"/>
      <c r="AD128" s="1782"/>
      <c r="AE128" s="1782"/>
      <c r="AF128" s="1782"/>
      <c r="AG128" s="1782"/>
      <c r="AH128" s="1782"/>
      <c r="AI128" s="1782"/>
      <c r="AJ128" s="1782"/>
      <c r="AK128" s="1782"/>
      <c r="AL128" s="1782"/>
      <c r="AM128" s="1782"/>
      <c r="AN128" s="1782"/>
      <c r="AO128" s="1782"/>
      <c r="AP128" s="1782"/>
      <c r="AQ128" s="1782"/>
      <c r="AR128" s="1782"/>
      <c r="AS128" s="1782"/>
      <c r="AT128" s="1782"/>
      <c r="AU128" s="1782"/>
      <c r="AV128" s="1782"/>
      <c r="AW128" s="1782"/>
      <c r="AX128" s="1782"/>
      <c r="AY128" s="1782"/>
      <c r="AZ128" s="1782"/>
      <c r="BA128" s="1782"/>
      <c r="BB128" s="1782"/>
      <c r="BC128" s="1782"/>
      <c r="BD128" s="1782"/>
      <c r="BE128" s="1782"/>
      <c r="BF128" s="1782"/>
      <c r="BG128" s="1782"/>
      <c r="BH128" s="1782"/>
      <c r="BI128" s="1782"/>
      <c r="BJ128" s="1782"/>
      <c r="BK128" s="1782"/>
      <c r="BL128" s="1782"/>
      <c r="BM128" s="1782"/>
      <c r="BN128" s="1782"/>
      <c r="BO128" s="1782"/>
      <c r="BP128" s="1782"/>
      <c r="BQ128" s="1782"/>
      <c r="BR128" s="1782"/>
      <c r="BS128" s="1782"/>
      <c r="BT128" s="1782"/>
      <c r="BU128" s="1782"/>
    </row>
    <row r="129" spans="1:57" ht="15.75" x14ac:dyDescent="0.25">
      <c r="A129" s="1816"/>
      <c r="B129" s="1835"/>
      <c r="C129" s="1835"/>
      <c r="D129" s="1787"/>
      <c r="E129" s="1787"/>
      <c r="F129" s="1787"/>
      <c r="G129" s="1787"/>
      <c r="H129" s="1787"/>
      <c r="I129" s="1787"/>
      <c r="J129" s="1787"/>
      <c r="K129" s="1787"/>
      <c r="L129" s="1787"/>
      <c r="M129" s="1787"/>
      <c r="N129" s="1787"/>
      <c r="O129" s="1949"/>
      <c r="P129" s="1754"/>
      <c r="Q129" s="1754"/>
      <c r="R129" s="1793"/>
      <c r="S129" s="1750"/>
      <c r="T129" s="1736"/>
      <c r="U129" s="1736"/>
      <c r="V129" s="1736"/>
      <c r="W129" s="1736"/>
      <c r="X129" s="1736"/>
      <c r="Y129" s="1736"/>
      <c r="Z129" s="1736"/>
      <c r="AA129" s="1736"/>
      <c r="AB129" s="1736"/>
      <c r="AC129" s="1736"/>
      <c r="AD129" s="1736"/>
      <c r="AE129" s="1736"/>
      <c r="AF129" s="1736"/>
      <c r="AG129" s="1736"/>
      <c r="AH129" s="1736"/>
      <c r="AI129" s="1736"/>
      <c r="AJ129" s="1736"/>
      <c r="AK129" s="1736"/>
      <c r="AL129" s="1736"/>
      <c r="AM129" s="1736"/>
      <c r="AN129" s="1736"/>
      <c r="AO129" s="1736"/>
      <c r="AP129" s="1736"/>
      <c r="AQ129" s="1736"/>
      <c r="AR129" s="1736"/>
      <c r="AS129" s="1736"/>
      <c r="AT129" s="1736"/>
      <c r="AU129" s="1736"/>
      <c r="AV129" s="1736"/>
      <c r="AW129" s="1736"/>
      <c r="AX129" s="1736"/>
      <c r="AY129" s="1736"/>
      <c r="AZ129" s="1736"/>
      <c r="BA129" s="1736"/>
      <c r="BB129" s="1736"/>
      <c r="BC129" s="1736"/>
      <c r="BD129" s="1736"/>
      <c r="BE129" s="1736"/>
    </row>
    <row r="130" spans="1:57" ht="15" customHeight="1" x14ac:dyDescent="0.25">
      <c r="A130" s="1963"/>
      <c r="B130" s="1964"/>
      <c r="C130" s="1965"/>
      <c r="D130" s="1787"/>
      <c r="E130" s="1787"/>
      <c r="F130" s="1787"/>
      <c r="G130" s="1787"/>
      <c r="H130" s="1787"/>
      <c r="I130" s="1787"/>
      <c r="J130" s="1787"/>
      <c r="K130" s="1787"/>
      <c r="L130" s="1787"/>
      <c r="M130" s="1787"/>
      <c r="N130" s="1787"/>
      <c r="O130" s="1949"/>
      <c r="P130" s="1958"/>
      <c r="Q130" s="1995"/>
      <c r="R130" s="1736"/>
      <c r="S130" s="1736"/>
      <c r="T130" s="1736"/>
      <c r="U130" s="1736"/>
      <c r="V130" s="1736"/>
      <c r="W130" s="1736"/>
      <c r="X130" s="1736"/>
      <c r="Y130" s="1736"/>
      <c r="Z130" s="1736"/>
      <c r="AA130" s="1736"/>
      <c r="AB130" s="1739"/>
      <c r="AC130" s="1739"/>
      <c r="AD130" s="1739"/>
      <c r="AE130" s="1739"/>
      <c r="AF130" s="1739"/>
      <c r="AG130" s="1739"/>
      <c r="AH130" s="1739"/>
      <c r="AI130" s="1739"/>
      <c r="AJ130" s="1739"/>
      <c r="AK130" s="1739"/>
      <c r="AL130" s="1739"/>
      <c r="AM130" s="1739"/>
      <c r="AN130" s="1739"/>
      <c r="AO130" s="1739"/>
      <c r="AP130" s="1739"/>
      <c r="AQ130" s="1739"/>
      <c r="AR130" s="1739"/>
      <c r="AS130" s="1739"/>
      <c r="AT130" s="1739"/>
      <c r="AU130" s="1739"/>
      <c r="AV130" s="1739"/>
      <c r="AW130" s="1739"/>
      <c r="AX130" s="1739"/>
      <c r="AY130" s="1739"/>
      <c r="AZ130" s="1739"/>
      <c r="BA130" s="1736"/>
      <c r="BB130" s="1736"/>
      <c r="BC130" s="1736"/>
      <c r="BD130" s="1736"/>
      <c r="BE130" s="1739"/>
    </row>
    <row r="131" spans="1:57" ht="15.75" x14ac:dyDescent="0.25">
      <c r="A131" s="1966"/>
      <c r="B131" s="1967"/>
      <c r="C131" s="1968"/>
      <c r="D131" s="1787"/>
      <c r="E131" s="1787"/>
      <c r="F131" s="1787"/>
      <c r="G131" s="1787"/>
      <c r="H131" s="1787"/>
      <c r="I131" s="1787"/>
      <c r="J131" s="1787"/>
      <c r="K131" s="1787"/>
      <c r="L131" s="1787"/>
      <c r="M131" s="1787"/>
      <c r="N131" s="1787"/>
      <c r="O131" s="1949"/>
      <c r="P131" s="1961"/>
      <c r="Q131" s="1996"/>
      <c r="R131" s="1736"/>
      <c r="S131" s="1736"/>
      <c r="T131" s="1736"/>
      <c r="U131" s="1736"/>
      <c r="V131" s="1736"/>
      <c r="W131" s="1736"/>
      <c r="X131" s="1736"/>
      <c r="Y131" s="1736"/>
      <c r="Z131" s="1736"/>
      <c r="AA131" s="1736"/>
      <c r="AB131" s="1739"/>
      <c r="AC131" s="1739"/>
      <c r="AD131" s="1739"/>
      <c r="AE131" s="1739"/>
      <c r="AF131" s="1739"/>
      <c r="AG131" s="1739"/>
      <c r="AH131" s="1739"/>
      <c r="AI131" s="1739"/>
      <c r="AJ131" s="1739"/>
      <c r="AK131" s="1739"/>
      <c r="AL131" s="1739"/>
      <c r="AM131" s="1739"/>
      <c r="AN131" s="1739"/>
      <c r="AO131" s="1739"/>
      <c r="AP131" s="1739"/>
      <c r="AQ131" s="1739"/>
      <c r="AR131" s="1739"/>
      <c r="AS131" s="1739"/>
      <c r="AT131" s="1739"/>
      <c r="AU131" s="1739"/>
      <c r="AV131" s="1739"/>
      <c r="AW131" s="1739"/>
      <c r="AX131" s="1739"/>
      <c r="AY131" s="1739"/>
      <c r="AZ131" s="1739"/>
      <c r="BA131" s="1736"/>
      <c r="BB131" s="1736"/>
      <c r="BC131" s="1736"/>
      <c r="BD131" s="1736"/>
      <c r="BE131" s="1739"/>
    </row>
    <row r="132" spans="1:57" ht="15" customHeight="1" x14ac:dyDescent="0.25">
      <c r="A132" s="1958"/>
      <c r="B132" s="1958"/>
      <c r="C132" s="1836"/>
      <c r="D132" s="1787"/>
      <c r="E132" s="1787"/>
      <c r="F132" s="1787"/>
      <c r="G132" s="1787"/>
      <c r="H132" s="1787"/>
      <c r="I132" s="1787"/>
      <c r="J132" s="1787"/>
      <c r="K132" s="1787"/>
      <c r="L132" s="1787"/>
      <c r="M132" s="1787"/>
      <c r="N132" s="1787"/>
      <c r="O132" s="1949"/>
      <c r="P132" s="1864"/>
      <c r="Q132" s="1923"/>
      <c r="R132" s="1942"/>
      <c r="S132" s="1736"/>
      <c r="T132" s="1736"/>
      <c r="U132" s="1736"/>
      <c r="V132" s="1736"/>
      <c r="W132" s="1742"/>
      <c r="X132" s="1751"/>
      <c r="Y132" s="1751"/>
      <c r="Z132" s="1742"/>
      <c r="AA132" s="1742"/>
      <c r="AB132" s="1739"/>
      <c r="AC132" s="1739"/>
      <c r="AD132" s="1739"/>
      <c r="AE132" s="1739"/>
      <c r="AF132" s="1739"/>
      <c r="AG132" s="1739"/>
      <c r="AH132" s="1739"/>
      <c r="AI132" s="1739"/>
      <c r="AJ132" s="1739"/>
      <c r="AK132" s="1739"/>
      <c r="AL132" s="1739"/>
      <c r="AM132" s="1739"/>
      <c r="AN132" s="1739"/>
      <c r="AO132" s="1739"/>
      <c r="AP132" s="1739"/>
      <c r="AQ132" s="1739"/>
      <c r="AR132" s="1739"/>
      <c r="AS132" s="1739"/>
      <c r="AT132" s="1739"/>
      <c r="AU132" s="1739"/>
      <c r="AV132" s="1739"/>
      <c r="AW132" s="1739"/>
      <c r="AX132" s="1739"/>
      <c r="AY132" s="1739"/>
      <c r="AZ132" s="1739"/>
      <c r="BA132" s="1845"/>
      <c r="BB132" s="1845"/>
      <c r="BC132" s="1739"/>
      <c r="BD132" s="1945"/>
      <c r="BE132" s="1945"/>
    </row>
    <row r="133" spans="1:57" ht="15.75" x14ac:dyDescent="0.25">
      <c r="A133" s="1960"/>
      <c r="B133" s="1961"/>
      <c r="C133" s="1763"/>
      <c r="D133" s="1787"/>
      <c r="E133" s="1787"/>
      <c r="F133" s="1787"/>
      <c r="G133" s="1787"/>
      <c r="H133" s="1787"/>
      <c r="I133" s="1787"/>
      <c r="J133" s="1787"/>
      <c r="K133" s="1787"/>
      <c r="L133" s="1787"/>
      <c r="M133" s="1787"/>
      <c r="N133" s="1787"/>
      <c r="O133" s="1949"/>
      <c r="P133" s="1865"/>
      <c r="Q133" s="1926"/>
      <c r="R133" s="1942"/>
      <c r="S133" s="1736"/>
      <c r="T133" s="1736"/>
      <c r="U133" s="1736"/>
      <c r="V133" s="1736"/>
      <c r="W133" s="1742"/>
      <c r="X133" s="1751"/>
      <c r="Y133" s="1751"/>
      <c r="Z133" s="1742"/>
      <c r="AA133" s="1742"/>
      <c r="AB133" s="1739"/>
      <c r="AC133" s="1739"/>
      <c r="AD133" s="1739"/>
      <c r="AE133" s="1739"/>
      <c r="AF133" s="1739"/>
      <c r="AG133" s="1739"/>
      <c r="AH133" s="1739"/>
      <c r="AI133" s="1739"/>
      <c r="AJ133" s="1739"/>
      <c r="AK133" s="1739"/>
      <c r="AL133" s="1739"/>
      <c r="AM133" s="1739"/>
      <c r="AN133" s="1739"/>
      <c r="AO133" s="1739"/>
      <c r="AP133" s="1739"/>
      <c r="AQ133" s="1739"/>
      <c r="AR133" s="1739"/>
      <c r="AS133" s="1739"/>
      <c r="AT133" s="1739"/>
      <c r="AU133" s="1739"/>
      <c r="AV133" s="1739"/>
      <c r="AW133" s="1739"/>
      <c r="AX133" s="1739"/>
      <c r="AY133" s="1739"/>
      <c r="AZ133" s="1739"/>
      <c r="BA133" s="1758"/>
      <c r="BB133" s="1845"/>
      <c r="BC133" s="1739"/>
      <c r="BD133" s="1955"/>
      <c r="BE133" s="1945"/>
    </row>
    <row r="134" spans="1:57" ht="15" customHeight="1" x14ac:dyDescent="0.25">
      <c r="A134" s="1960"/>
      <c r="B134" s="1958"/>
      <c r="C134" s="1836"/>
      <c r="D134" s="1787"/>
      <c r="E134" s="1787"/>
      <c r="F134" s="1787"/>
      <c r="G134" s="1787"/>
      <c r="H134" s="1787"/>
      <c r="I134" s="1787"/>
      <c r="J134" s="1787"/>
      <c r="K134" s="1787"/>
      <c r="L134" s="1787"/>
      <c r="M134" s="1787"/>
      <c r="N134" s="1787"/>
      <c r="O134" s="1949"/>
      <c r="P134" s="1899"/>
      <c r="Q134" s="1923"/>
      <c r="R134" s="1942"/>
      <c r="S134" s="1736"/>
      <c r="T134" s="1736"/>
      <c r="U134" s="1736"/>
      <c r="V134" s="1736"/>
      <c r="W134" s="1742"/>
      <c r="X134" s="1751"/>
      <c r="Y134" s="1751"/>
      <c r="Z134" s="1742"/>
      <c r="AA134" s="1742"/>
      <c r="AB134" s="1739"/>
      <c r="AC134" s="1739"/>
      <c r="AD134" s="1739"/>
      <c r="AE134" s="1739"/>
      <c r="AF134" s="1739"/>
      <c r="AG134" s="1739"/>
      <c r="AH134" s="1739"/>
      <c r="AI134" s="1739"/>
      <c r="AJ134" s="1739"/>
      <c r="AK134" s="1739"/>
      <c r="AL134" s="1739"/>
      <c r="AM134" s="1739"/>
      <c r="AN134" s="1739"/>
      <c r="AO134" s="1739"/>
      <c r="AP134" s="1739"/>
      <c r="AQ134" s="1739"/>
      <c r="AR134" s="1739"/>
      <c r="AS134" s="1739"/>
      <c r="AT134" s="1739"/>
      <c r="AU134" s="1739"/>
      <c r="AV134" s="1739"/>
      <c r="AW134" s="1739"/>
      <c r="AX134" s="1739"/>
      <c r="AY134" s="1739"/>
      <c r="AZ134" s="1739"/>
      <c r="BA134" s="1845"/>
      <c r="BB134" s="1845"/>
      <c r="BC134" s="1739"/>
      <c r="BD134" s="1945"/>
      <c r="BE134" s="1945"/>
    </row>
    <row r="135" spans="1:57" ht="15.75" x14ac:dyDescent="0.25">
      <c r="A135" s="1961"/>
      <c r="B135" s="1961"/>
      <c r="C135" s="1765"/>
      <c r="D135" s="1787"/>
      <c r="E135" s="1787"/>
      <c r="F135" s="1787"/>
      <c r="G135" s="1787"/>
      <c r="H135" s="1787"/>
      <c r="I135" s="1787"/>
      <c r="J135" s="1787"/>
      <c r="K135" s="1787"/>
      <c r="L135" s="1787"/>
      <c r="M135" s="1787"/>
      <c r="N135" s="1787"/>
      <c r="O135" s="1949"/>
      <c r="P135" s="1877"/>
      <c r="Q135" s="1926"/>
      <c r="R135" s="1942"/>
      <c r="S135" s="1736"/>
      <c r="T135" s="1736"/>
      <c r="U135" s="1736"/>
      <c r="V135" s="1736"/>
      <c r="W135" s="1742"/>
      <c r="X135" s="1751"/>
      <c r="Y135" s="1751"/>
      <c r="Z135" s="1742"/>
      <c r="AA135" s="1742"/>
      <c r="AB135" s="1739"/>
      <c r="AC135" s="1739"/>
      <c r="AD135" s="1739"/>
      <c r="AE135" s="1739"/>
      <c r="AF135" s="1739"/>
      <c r="AG135" s="1739"/>
      <c r="AH135" s="1739"/>
      <c r="AI135" s="1739"/>
      <c r="AJ135" s="1739"/>
      <c r="AK135" s="1739"/>
      <c r="AL135" s="1739"/>
      <c r="AM135" s="1739"/>
      <c r="AN135" s="1739"/>
      <c r="AO135" s="1739"/>
      <c r="AP135" s="1739"/>
      <c r="AQ135" s="1739"/>
      <c r="AR135" s="1739"/>
      <c r="AS135" s="1739"/>
      <c r="AT135" s="1739"/>
      <c r="AU135" s="1739"/>
      <c r="AV135" s="1739"/>
      <c r="AW135" s="1739"/>
      <c r="AX135" s="1739"/>
      <c r="AY135" s="1739"/>
      <c r="AZ135" s="1739"/>
      <c r="BA135" s="1758"/>
      <c r="BB135" s="1845"/>
      <c r="BC135" s="1739"/>
      <c r="BD135" s="1955"/>
      <c r="BE135" s="1945"/>
    </row>
    <row r="136" spans="1:57" ht="15" customHeight="1" x14ac:dyDescent="0.25">
      <c r="A136" s="1958"/>
      <c r="B136" s="1971"/>
      <c r="C136" s="1848"/>
      <c r="D136" s="1787"/>
      <c r="E136" s="1787"/>
      <c r="F136" s="1787"/>
      <c r="G136" s="1787"/>
      <c r="H136" s="1787"/>
      <c r="I136" s="1787"/>
      <c r="J136" s="1787"/>
      <c r="K136" s="1787"/>
      <c r="L136" s="1787"/>
      <c r="M136" s="1787"/>
      <c r="N136" s="1787"/>
      <c r="O136" s="1949"/>
      <c r="P136" s="1885"/>
      <c r="Q136" s="1885"/>
      <c r="R136" s="1942"/>
      <c r="S136" s="1736"/>
      <c r="T136" s="1736"/>
      <c r="U136" s="1736"/>
      <c r="V136" s="1736"/>
      <c r="W136" s="1742"/>
      <c r="X136" s="1742"/>
      <c r="Y136" s="1751"/>
      <c r="Z136" s="1742"/>
      <c r="AA136" s="1742"/>
      <c r="AB136" s="1739"/>
      <c r="AC136" s="1739"/>
      <c r="AD136" s="1739"/>
      <c r="AE136" s="1739"/>
      <c r="AF136" s="1739"/>
      <c r="AG136" s="1739"/>
      <c r="AH136" s="1739"/>
      <c r="AI136" s="1739"/>
      <c r="AJ136" s="1739"/>
      <c r="AK136" s="1739"/>
      <c r="AL136" s="1739"/>
      <c r="AM136" s="1739"/>
      <c r="AN136" s="1739"/>
      <c r="AO136" s="1739"/>
      <c r="AP136" s="1739"/>
      <c r="AQ136" s="1739"/>
      <c r="AR136" s="1739"/>
      <c r="AS136" s="1739"/>
      <c r="AT136" s="1739"/>
      <c r="AU136" s="1739"/>
      <c r="AV136" s="1739"/>
      <c r="AW136" s="1739"/>
      <c r="AX136" s="1739"/>
      <c r="AY136" s="1739"/>
      <c r="AZ136" s="1739"/>
      <c r="BA136" s="1758"/>
      <c r="BB136" s="1758"/>
      <c r="BC136" s="1739"/>
      <c r="BD136" s="1955"/>
      <c r="BE136" s="1955"/>
    </row>
    <row r="137" spans="1:57" ht="15" customHeight="1" x14ac:dyDescent="0.25">
      <c r="A137" s="1960"/>
      <c r="B137" s="1769"/>
      <c r="C137" s="1993"/>
      <c r="D137" s="1787"/>
      <c r="E137" s="1787"/>
      <c r="F137" s="1787"/>
      <c r="G137" s="1787"/>
      <c r="H137" s="1787"/>
      <c r="I137" s="1787"/>
      <c r="J137" s="1787"/>
      <c r="K137" s="1787"/>
      <c r="L137" s="1787"/>
      <c r="M137" s="1787"/>
      <c r="N137" s="1787"/>
      <c r="O137" s="1949"/>
      <c r="P137" s="1865"/>
      <c r="Q137" s="1924"/>
      <c r="R137" s="1942"/>
      <c r="S137" s="1736"/>
      <c r="T137" s="1736"/>
      <c r="U137" s="1736"/>
      <c r="V137" s="1736"/>
      <c r="W137" s="1742"/>
      <c r="X137" s="1742"/>
      <c r="Y137" s="1751"/>
      <c r="Z137" s="1742"/>
      <c r="AA137" s="1742"/>
      <c r="AB137" s="1739"/>
      <c r="AC137" s="1739"/>
      <c r="AD137" s="1739"/>
      <c r="AE137" s="1739"/>
      <c r="AF137" s="1739"/>
      <c r="AG137" s="1739"/>
      <c r="AH137" s="1739"/>
      <c r="AI137" s="1739"/>
      <c r="AJ137" s="1739"/>
      <c r="AK137" s="1739"/>
      <c r="AL137" s="1739"/>
      <c r="AM137" s="1739"/>
      <c r="AN137" s="1739"/>
      <c r="AO137" s="1739"/>
      <c r="AP137" s="1739"/>
      <c r="AQ137" s="1739"/>
      <c r="AR137" s="1739"/>
      <c r="AS137" s="1739"/>
      <c r="AT137" s="1739"/>
      <c r="AU137" s="1739"/>
      <c r="AV137" s="1739"/>
      <c r="AW137" s="1739"/>
      <c r="AX137" s="1739"/>
      <c r="AY137" s="1739"/>
      <c r="AZ137" s="1739"/>
      <c r="BA137" s="1758"/>
      <c r="BB137" s="1845"/>
      <c r="BC137" s="1739"/>
      <c r="BD137" s="1955"/>
      <c r="BE137" s="1945"/>
    </row>
    <row r="138" spans="1:57" ht="15" customHeight="1" x14ac:dyDescent="0.25">
      <c r="A138" s="1960"/>
      <c r="B138" s="1977"/>
      <c r="C138" s="1994"/>
      <c r="D138" s="1787"/>
      <c r="E138" s="1787"/>
      <c r="F138" s="1787"/>
      <c r="G138" s="1787"/>
      <c r="H138" s="1787"/>
      <c r="I138" s="1787"/>
      <c r="J138" s="1787"/>
      <c r="K138" s="1787"/>
      <c r="L138" s="1787"/>
      <c r="M138" s="1787"/>
      <c r="N138" s="1787"/>
      <c r="O138" s="1949"/>
      <c r="P138" s="1866"/>
      <c r="Q138" s="1925"/>
      <c r="R138" s="1942"/>
      <c r="S138" s="1736"/>
      <c r="T138" s="1736"/>
      <c r="U138" s="1736"/>
      <c r="V138" s="1736"/>
      <c r="W138" s="1742"/>
      <c r="X138" s="1742"/>
      <c r="Y138" s="1751"/>
      <c r="Z138" s="1742"/>
      <c r="AA138" s="1742"/>
      <c r="AB138" s="1739"/>
      <c r="AC138" s="1739"/>
      <c r="AD138" s="1739"/>
      <c r="AE138" s="1739"/>
      <c r="AF138" s="1739"/>
      <c r="AG138" s="1739"/>
      <c r="AH138" s="1739"/>
      <c r="AI138" s="1739"/>
      <c r="AJ138" s="1739"/>
      <c r="AK138" s="1739"/>
      <c r="AL138" s="1739"/>
      <c r="AM138" s="1739"/>
      <c r="AN138" s="1739"/>
      <c r="AO138" s="1739"/>
      <c r="AP138" s="1739"/>
      <c r="AQ138" s="1739"/>
      <c r="AR138" s="1739"/>
      <c r="AS138" s="1739"/>
      <c r="AT138" s="1739"/>
      <c r="AU138" s="1739"/>
      <c r="AV138" s="1739"/>
      <c r="AW138" s="1739"/>
      <c r="AX138" s="1739"/>
      <c r="AY138" s="1739"/>
      <c r="AZ138" s="1739"/>
      <c r="BA138" s="1845"/>
      <c r="BB138" s="1845"/>
      <c r="BC138" s="1739"/>
      <c r="BD138" s="1945"/>
      <c r="BE138" s="1945"/>
    </row>
    <row r="139" spans="1:57" ht="15" customHeight="1" x14ac:dyDescent="0.25">
      <c r="A139" s="1960"/>
      <c r="B139" s="1958"/>
      <c r="C139" s="1860"/>
      <c r="D139" s="1787"/>
      <c r="E139" s="1787"/>
      <c r="F139" s="1787"/>
      <c r="G139" s="1787"/>
      <c r="H139" s="1787"/>
      <c r="I139" s="1787"/>
      <c r="J139" s="1787"/>
      <c r="K139" s="1787"/>
      <c r="L139" s="1787"/>
      <c r="M139" s="1787"/>
      <c r="N139" s="1787"/>
      <c r="O139" s="1949"/>
      <c r="P139" s="1897"/>
      <c r="Q139" s="1897"/>
      <c r="R139" s="1942"/>
      <c r="S139" s="1736"/>
      <c r="T139" s="1736"/>
      <c r="U139" s="1736"/>
      <c r="V139" s="1736"/>
      <c r="W139" s="1742"/>
      <c r="X139" s="1742"/>
      <c r="Y139" s="1751"/>
      <c r="Z139" s="1742"/>
      <c r="AA139" s="1742"/>
      <c r="AB139" s="1739"/>
      <c r="AC139" s="1739"/>
      <c r="AD139" s="1739"/>
      <c r="AE139" s="1739"/>
      <c r="AF139" s="1739"/>
      <c r="AG139" s="1739"/>
      <c r="AH139" s="1739"/>
      <c r="AI139" s="1739"/>
      <c r="AJ139" s="1739"/>
      <c r="AK139" s="1739"/>
      <c r="AL139" s="1739"/>
      <c r="AM139" s="1739"/>
      <c r="AN139" s="1739"/>
      <c r="AO139" s="1739"/>
      <c r="AP139" s="1739"/>
      <c r="AQ139" s="1739"/>
      <c r="AR139" s="1739"/>
      <c r="AS139" s="1739"/>
      <c r="AT139" s="1739"/>
      <c r="AU139" s="1739"/>
      <c r="AV139" s="1739"/>
      <c r="AW139" s="1739"/>
      <c r="AX139" s="1739"/>
      <c r="AY139" s="1739"/>
      <c r="AZ139" s="1739"/>
      <c r="BA139" s="1845"/>
      <c r="BB139" s="1845"/>
      <c r="BC139" s="1739"/>
      <c r="BD139" s="1945"/>
      <c r="BE139" s="1945"/>
    </row>
    <row r="140" spans="1:57" ht="15.75" x14ac:dyDescent="0.25">
      <c r="A140" s="1960"/>
      <c r="B140" s="1960"/>
      <c r="C140" s="1837"/>
      <c r="D140" s="1787"/>
      <c r="E140" s="1787"/>
      <c r="F140" s="1787"/>
      <c r="G140" s="1787"/>
      <c r="H140" s="1787"/>
      <c r="I140" s="1787"/>
      <c r="J140" s="1787"/>
      <c r="K140" s="1787"/>
      <c r="L140" s="1787"/>
      <c r="M140" s="1787"/>
      <c r="N140" s="1787"/>
      <c r="O140" s="1949"/>
      <c r="P140" s="1870"/>
      <c r="Q140" s="1927"/>
      <c r="R140" s="1942"/>
      <c r="S140" s="1736"/>
      <c r="T140" s="1736"/>
      <c r="U140" s="1736"/>
      <c r="V140" s="1736"/>
      <c r="W140" s="1742"/>
      <c r="X140" s="1742"/>
      <c r="Y140" s="1751"/>
      <c r="Z140" s="1742"/>
      <c r="AA140" s="1742"/>
      <c r="AB140" s="1739"/>
      <c r="AC140" s="1739"/>
      <c r="AD140" s="1739"/>
      <c r="AE140" s="1739"/>
      <c r="AF140" s="1739"/>
      <c r="AG140" s="1739"/>
      <c r="AH140" s="1739"/>
      <c r="AI140" s="1739"/>
      <c r="AJ140" s="1739"/>
      <c r="AK140" s="1739"/>
      <c r="AL140" s="1739"/>
      <c r="AM140" s="1739"/>
      <c r="AN140" s="1739"/>
      <c r="AO140" s="1739"/>
      <c r="AP140" s="1739"/>
      <c r="AQ140" s="1739"/>
      <c r="AR140" s="1739"/>
      <c r="AS140" s="1739"/>
      <c r="AT140" s="1739"/>
      <c r="AU140" s="1739"/>
      <c r="AV140" s="1739"/>
      <c r="AW140" s="1739"/>
      <c r="AX140" s="1739"/>
      <c r="AY140" s="1739"/>
      <c r="AZ140" s="1739"/>
      <c r="BA140" s="1845"/>
      <c r="BB140" s="1845"/>
      <c r="BC140" s="1739"/>
      <c r="BD140" s="1945"/>
      <c r="BE140" s="1945"/>
    </row>
    <row r="141" spans="1:57" ht="15.75" x14ac:dyDescent="0.25">
      <c r="A141" s="1960"/>
      <c r="B141" s="1960"/>
      <c r="C141" s="1784"/>
      <c r="D141" s="1787"/>
      <c r="E141" s="1787"/>
      <c r="F141" s="1787"/>
      <c r="G141" s="1787"/>
      <c r="H141" s="1787"/>
      <c r="I141" s="1787"/>
      <c r="J141" s="1787"/>
      <c r="K141" s="1787"/>
      <c r="L141" s="1787"/>
      <c r="M141" s="1787"/>
      <c r="N141" s="1787"/>
      <c r="O141" s="1949"/>
      <c r="P141" s="1865"/>
      <c r="Q141" s="1924"/>
      <c r="R141" s="1942"/>
      <c r="S141" s="1736"/>
      <c r="T141" s="1736"/>
      <c r="U141" s="1736"/>
      <c r="V141" s="1736"/>
      <c r="W141" s="1742"/>
      <c r="X141" s="1742"/>
      <c r="Y141" s="1751"/>
      <c r="Z141" s="1742"/>
      <c r="AA141" s="1742"/>
      <c r="AB141" s="1739"/>
      <c r="AC141" s="1739"/>
      <c r="AD141" s="1739"/>
      <c r="AE141" s="1739"/>
      <c r="AF141" s="1739"/>
      <c r="AG141" s="1739"/>
      <c r="AH141" s="1739"/>
      <c r="AI141" s="1739"/>
      <c r="AJ141" s="1739"/>
      <c r="AK141" s="1739"/>
      <c r="AL141" s="1739"/>
      <c r="AM141" s="1739"/>
      <c r="AN141" s="1739"/>
      <c r="AO141" s="1739"/>
      <c r="AP141" s="1739"/>
      <c r="AQ141" s="1739"/>
      <c r="AR141" s="1739"/>
      <c r="AS141" s="1739"/>
      <c r="AT141" s="1739"/>
      <c r="AU141" s="1739"/>
      <c r="AV141" s="1739"/>
      <c r="AW141" s="1739"/>
      <c r="AX141" s="1739"/>
      <c r="AY141" s="1739"/>
      <c r="AZ141" s="1739"/>
      <c r="BA141" s="1845"/>
      <c r="BB141" s="1845"/>
      <c r="BC141" s="1739"/>
      <c r="BD141" s="1945"/>
      <c r="BE141" s="1945"/>
    </row>
    <row r="142" spans="1:57" ht="15.75" x14ac:dyDescent="0.25">
      <c r="A142" s="1960"/>
      <c r="B142" s="1960"/>
      <c r="C142" s="1798"/>
      <c r="D142" s="1787"/>
      <c r="E142" s="1787"/>
      <c r="F142" s="1787"/>
      <c r="G142" s="1787"/>
      <c r="H142" s="1787"/>
      <c r="I142" s="1787"/>
      <c r="J142" s="1787"/>
      <c r="K142" s="1787"/>
      <c r="L142" s="1787"/>
      <c r="M142" s="1787"/>
      <c r="N142" s="1787"/>
      <c r="O142" s="1949"/>
      <c r="P142" s="1892"/>
      <c r="Q142" s="1925"/>
      <c r="R142" s="1942"/>
      <c r="S142" s="1736"/>
      <c r="T142" s="1736"/>
      <c r="U142" s="1736"/>
      <c r="V142" s="1736"/>
      <c r="W142" s="1742"/>
      <c r="X142" s="1742"/>
      <c r="Y142" s="1751"/>
      <c r="Z142" s="1742"/>
      <c r="AA142" s="1742"/>
      <c r="AB142" s="1739"/>
      <c r="AC142" s="1739"/>
      <c r="AD142" s="1739"/>
      <c r="AE142" s="1739"/>
      <c r="AF142" s="1739"/>
      <c r="AG142" s="1739"/>
      <c r="AH142" s="1739"/>
      <c r="AI142" s="1739"/>
      <c r="AJ142" s="1739"/>
      <c r="AK142" s="1739"/>
      <c r="AL142" s="1739"/>
      <c r="AM142" s="1739"/>
      <c r="AN142" s="1739"/>
      <c r="AO142" s="1739"/>
      <c r="AP142" s="1739"/>
      <c r="AQ142" s="1739"/>
      <c r="AR142" s="1739"/>
      <c r="AS142" s="1739"/>
      <c r="AT142" s="1739"/>
      <c r="AU142" s="1739"/>
      <c r="AV142" s="1739"/>
      <c r="AW142" s="1739"/>
      <c r="AX142" s="1739"/>
      <c r="AY142" s="1739"/>
      <c r="AZ142" s="1739"/>
      <c r="BA142" s="1845"/>
      <c r="BB142" s="1845"/>
      <c r="BC142" s="1739"/>
      <c r="BD142" s="1945"/>
      <c r="BE142" s="1945"/>
    </row>
    <row r="143" spans="1:57" ht="15.75" x14ac:dyDescent="0.25">
      <c r="A143" s="1961"/>
      <c r="B143" s="1961"/>
      <c r="C143" s="1799"/>
      <c r="D143" s="1787"/>
      <c r="E143" s="1787"/>
      <c r="F143" s="1787"/>
      <c r="G143" s="1787"/>
      <c r="H143" s="1787"/>
      <c r="I143" s="1787"/>
      <c r="J143" s="1787"/>
      <c r="K143" s="1787"/>
      <c r="L143" s="1787"/>
      <c r="M143" s="1787"/>
      <c r="N143" s="1787"/>
      <c r="O143" s="1949"/>
      <c r="P143" s="1901"/>
      <c r="Q143" s="1926"/>
      <c r="R143" s="1942"/>
      <c r="S143" s="1736"/>
      <c r="T143" s="1736"/>
      <c r="U143" s="1736"/>
      <c r="V143" s="1736"/>
      <c r="W143" s="1742"/>
      <c r="X143" s="1742"/>
      <c r="Y143" s="1751"/>
      <c r="Z143" s="1742"/>
      <c r="AA143" s="1742"/>
      <c r="AB143" s="1739"/>
      <c r="AC143" s="1739"/>
      <c r="AD143" s="1739"/>
      <c r="AE143" s="1739"/>
      <c r="AF143" s="1739"/>
      <c r="AG143" s="1739"/>
      <c r="AH143" s="1739"/>
      <c r="AI143" s="1739"/>
      <c r="AJ143" s="1739"/>
      <c r="AK143" s="1739"/>
      <c r="AL143" s="1739"/>
      <c r="AM143" s="1739"/>
      <c r="AN143" s="1739"/>
      <c r="AO143" s="1739"/>
      <c r="AP143" s="1739"/>
      <c r="AQ143" s="1739"/>
      <c r="AR143" s="1739"/>
      <c r="AS143" s="1739"/>
      <c r="AT143" s="1739"/>
      <c r="AU143" s="1739"/>
      <c r="AV143" s="1739"/>
      <c r="AW143" s="1739"/>
      <c r="AX143" s="1739"/>
      <c r="AY143" s="1739"/>
      <c r="AZ143" s="1739"/>
      <c r="BA143" s="1845"/>
      <c r="BB143" s="1845"/>
      <c r="BC143" s="1739"/>
      <c r="BD143" s="1945"/>
      <c r="BE143" s="1945"/>
    </row>
    <row r="144" spans="1:57" ht="15" customHeight="1" x14ac:dyDescent="0.25">
      <c r="A144" s="1958"/>
      <c r="B144" s="1958"/>
      <c r="C144" s="1761"/>
      <c r="D144" s="1787"/>
      <c r="E144" s="1787"/>
      <c r="F144" s="1787"/>
      <c r="G144" s="1787"/>
      <c r="H144" s="1787"/>
      <c r="I144" s="1787"/>
      <c r="J144" s="1787"/>
      <c r="K144" s="1787"/>
      <c r="L144" s="1787"/>
      <c r="M144" s="1787"/>
      <c r="N144" s="1787"/>
      <c r="O144" s="1949"/>
      <c r="P144" s="1957"/>
      <c r="Q144" s="1927"/>
      <c r="R144" s="1942"/>
      <c r="S144" s="1736"/>
      <c r="T144" s="1736"/>
      <c r="U144" s="1736"/>
      <c r="V144" s="1736"/>
      <c r="W144" s="1742"/>
      <c r="X144" s="1742"/>
      <c r="Y144" s="1751"/>
      <c r="Z144" s="1742"/>
      <c r="AA144" s="1742"/>
      <c r="AB144" s="1739"/>
      <c r="AC144" s="1739"/>
      <c r="AD144" s="1739"/>
      <c r="AE144" s="1739"/>
      <c r="AF144" s="1739"/>
      <c r="AG144" s="1739"/>
      <c r="AH144" s="1739"/>
      <c r="AI144" s="1739"/>
      <c r="AJ144" s="1739"/>
      <c r="AK144" s="1739"/>
      <c r="AL144" s="1739"/>
      <c r="AM144" s="1739"/>
      <c r="AN144" s="1739"/>
      <c r="AO144" s="1739"/>
      <c r="AP144" s="1739"/>
      <c r="AQ144" s="1739"/>
      <c r="AR144" s="1739"/>
      <c r="AS144" s="1739"/>
      <c r="AT144" s="1739"/>
      <c r="AU144" s="1739"/>
      <c r="AV144" s="1739"/>
      <c r="AW144" s="1739"/>
      <c r="AX144" s="1739"/>
      <c r="AY144" s="1739"/>
      <c r="AZ144" s="1739"/>
      <c r="BA144" s="1845"/>
      <c r="BB144" s="1845"/>
      <c r="BC144" s="1739"/>
      <c r="BD144" s="1945"/>
      <c r="BE144" s="1945"/>
    </row>
    <row r="145" spans="1:57" ht="15.75" x14ac:dyDescent="0.25">
      <c r="A145" s="1959"/>
      <c r="B145" s="1961"/>
      <c r="C145" s="1763"/>
      <c r="D145" s="1787"/>
      <c r="E145" s="1787"/>
      <c r="F145" s="1787"/>
      <c r="G145" s="1787"/>
      <c r="H145" s="1787"/>
      <c r="I145" s="1787"/>
      <c r="J145" s="1787"/>
      <c r="K145" s="1787"/>
      <c r="L145" s="1787"/>
      <c r="M145" s="1787"/>
      <c r="N145" s="1787"/>
      <c r="O145" s="1949"/>
      <c r="P145" s="1929"/>
      <c r="Q145" s="1925"/>
      <c r="R145" s="1942"/>
      <c r="S145" s="1736"/>
      <c r="T145" s="1736"/>
      <c r="U145" s="1736"/>
      <c r="V145" s="1736"/>
      <c r="W145" s="1742"/>
      <c r="X145" s="1742"/>
      <c r="Y145" s="1751"/>
      <c r="Z145" s="1742"/>
      <c r="AA145" s="1742"/>
      <c r="AB145" s="1739"/>
      <c r="AC145" s="1739"/>
      <c r="AD145" s="1739"/>
      <c r="AE145" s="1739"/>
      <c r="AF145" s="1739"/>
      <c r="AG145" s="1739"/>
      <c r="AH145" s="1739"/>
      <c r="AI145" s="1739"/>
      <c r="AJ145" s="1739"/>
      <c r="AK145" s="1739"/>
      <c r="AL145" s="1739"/>
      <c r="AM145" s="1739"/>
      <c r="AN145" s="1739"/>
      <c r="AO145" s="1739"/>
      <c r="AP145" s="1739"/>
      <c r="AQ145" s="1739"/>
      <c r="AR145" s="1739"/>
      <c r="AS145" s="1739"/>
      <c r="AT145" s="1739"/>
      <c r="AU145" s="1739"/>
      <c r="AV145" s="1739"/>
      <c r="AW145" s="1739"/>
      <c r="AX145" s="1739"/>
      <c r="AY145" s="1739"/>
      <c r="AZ145" s="1739"/>
      <c r="BA145" s="1758"/>
      <c r="BB145" s="1845"/>
      <c r="BC145" s="1739"/>
      <c r="BD145" s="1955"/>
      <c r="BE145" s="1945"/>
    </row>
    <row r="146" spans="1:57" ht="15" customHeight="1" x14ac:dyDescent="0.25">
      <c r="A146" s="1959"/>
      <c r="B146" s="1958"/>
      <c r="C146" s="1836"/>
      <c r="D146" s="1787"/>
      <c r="E146" s="1787"/>
      <c r="F146" s="1787"/>
      <c r="G146" s="1787"/>
      <c r="H146" s="1787"/>
      <c r="I146" s="1787"/>
      <c r="J146" s="1787"/>
      <c r="K146" s="1787"/>
      <c r="L146" s="1787"/>
      <c r="M146" s="1787"/>
      <c r="N146" s="1787"/>
      <c r="O146" s="1949"/>
      <c r="P146" s="1957"/>
      <c r="Q146" s="1923"/>
      <c r="R146" s="1942"/>
      <c r="S146" s="1736"/>
      <c r="T146" s="1736"/>
      <c r="U146" s="1736"/>
      <c r="V146" s="1736"/>
      <c r="W146" s="1742"/>
      <c r="X146" s="1742"/>
      <c r="Y146" s="1751"/>
      <c r="Z146" s="1742"/>
      <c r="AA146" s="1742"/>
      <c r="AB146" s="1739"/>
      <c r="AC146" s="1739"/>
      <c r="AD146" s="1739"/>
      <c r="AE146" s="1739"/>
      <c r="AF146" s="1739"/>
      <c r="AG146" s="1739"/>
      <c r="AH146" s="1739"/>
      <c r="AI146" s="1739"/>
      <c r="AJ146" s="1739"/>
      <c r="AK146" s="1739"/>
      <c r="AL146" s="1739"/>
      <c r="AM146" s="1739"/>
      <c r="AN146" s="1739"/>
      <c r="AO146" s="1739"/>
      <c r="AP146" s="1739"/>
      <c r="AQ146" s="1739"/>
      <c r="AR146" s="1739"/>
      <c r="AS146" s="1739"/>
      <c r="AT146" s="1739"/>
      <c r="AU146" s="1739"/>
      <c r="AV146" s="1739"/>
      <c r="AW146" s="1739"/>
      <c r="AX146" s="1739"/>
      <c r="AY146" s="1739"/>
      <c r="AZ146" s="1739"/>
      <c r="BA146" s="1845"/>
      <c r="BB146" s="1845"/>
      <c r="BC146" s="1739"/>
      <c r="BD146" s="1945"/>
      <c r="BE146" s="1945"/>
    </row>
    <row r="147" spans="1:57" ht="15.75" x14ac:dyDescent="0.25">
      <c r="A147" s="1844"/>
      <c r="B147" s="1961"/>
      <c r="C147" s="1765"/>
      <c r="D147" s="1787"/>
      <c r="E147" s="1787"/>
      <c r="F147" s="1787"/>
      <c r="G147" s="1787"/>
      <c r="H147" s="1787"/>
      <c r="I147" s="1787"/>
      <c r="J147" s="1787"/>
      <c r="K147" s="1787"/>
      <c r="L147" s="1787"/>
      <c r="M147" s="1787"/>
      <c r="N147" s="1787"/>
      <c r="O147" s="1949"/>
      <c r="P147" s="1929"/>
      <c r="Q147" s="1926"/>
      <c r="R147" s="1942"/>
      <c r="S147" s="1736"/>
      <c r="T147" s="1736"/>
      <c r="U147" s="1736"/>
      <c r="V147" s="1736"/>
      <c r="W147" s="1742"/>
      <c r="X147" s="1742"/>
      <c r="Y147" s="1751"/>
      <c r="Z147" s="1742"/>
      <c r="AA147" s="1742"/>
      <c r="AB147" s="1739"/>
      <c r="AC147" s="1739"/>
      <c r="AD147" s="1739"/>
      <c r="AE147" s="1739"/>
      <c r="AF147" s="1739"/>
      <c r="AG147" s="1739"/>
      <c r="AH147" s="1739"/>
      <c r="AI147" s="1739"/>
      <c r="AJ147" s="1739"/>
      <c r="AK147" s="1739"/>
      <c r="AL147" s="1739"/>
      <c r="AM147" s="1739"/>
      <c r="AN147" s="1739"/>
      <c r="AO147" s="1739"/>
      <c r="AP147" s="1739"/>
      <c r="AQ147" s="1739"/>
      <c r="AR147" s="1739"/>
      <c r="AS147" s="1739"/>
      <c r="AT147" s="1739"/>
      <c r="AU147" s="1739"/>
      <c r="AV147" s="1739"/>
      <c r="AW147" s="1739"/>
      <c r="AX147" s="1739"/>
      <c r="AY147" s="1739"/>
      <c r="AZ147" s="1739"/>
      <c r="BA147" s="1758"/>
      <c r="BB147" s="1845"/>
      <c r="BC147" s="1739"/>
      <c r="BD147" s="1955"/>
      <c r="BE147" s="1945"/>
    </row>
    <row r="148" spans="1:57" ht="15" customHeight="1" x14ac:dyDescent="0.25">
      <c r="A148" s="1747"/>
      <c r="B148" s="1989"/>
      <c r="C148" s="1990"/>
      <c r="D148" s="1787"/>
      <c r="E148" s="1787"/>
      <c r="F148" s="1787"/>
      <c r="G148" s="1787"/>
      <c r="H148" s="1787"/>
      <c r="I148" s="1787"/>
      <c r="J148" s="1787"/>
      <c r="K148" s="1787"/>
      <c r="L148" s="1787"/>
      <c r="M148" s="1787"/>
      <c r="N148" s="1787"/>
      <c r="O148" s="1949"/>
      <c r="P148" s="1931"/>
      <c r="Q148" s="1928"/>
      <c r="R148" s="1942"/>
      <c r="S148" s="1736"/>
      <c r="T148" s="1736"/>
      <c r="U148" s="1736"/>
      <c r="V148" s="1736"/>
      <c r="W148" s="1742"/>
      <c r="X148" s="1742"/>
      <c r="Y148" s="1751"/>
      <c r="Z148" s="1742"/>
      <c r="AA148" s="1742"/>
      <c r="AB148" s="1739"/>
      <c r="AC148" s="1739"/>
      <c r="AD148" s="1739"/>
      <c r="AE148" s="1739"/>
      <c r="AF148" s="1739"/>
      <c r="AG148" s="1739"/>
      <c r="AH148" s="1739"/>
      <c r="AI148" s="1739"/>
      <c r="AJ148" s="1739"/>
      <c r="AK148" s="1739"/>
      <c r="AL148" s="1739"/>
      <c r="AM148" s="1739"/>
      <c r="AN148" s="1739"/>
      <c r="AO148" s="1739"/>
      <c r="AP148" s="1739"/>
      <c r="AQ148" s="1739"/>
      <c r="AR148" s="1739"/>
      <c r="AS148" s="1739"/>
      <c r="AT148" s="1739"/>
      <c r="AU148" s="1739"/>
      <c r="AV148" s="1739"/>
      <c r="AW148" s="1739"/>
      <c r="AX148" s="1739"/>
      <c r="AY148" s="1739"/>
      <c r="AZ148" s="1739"/>
      <c r="BA148" s="1845"/>
      <c r="BB148" s="1845"/>
      <c r="BC148" s="1739"/>
      <c r="BD148" s="1945"/>
      <c r="BE148" s="1945"/>
    </row>
    <row r="149" spans="1:57" ht="15" customHeight="1" x14ac:dyDescent="0.25">
      <c r="A149" s="1959"/>
      <c r="B149" s="1978"/>
      <c r="C149" s="1836"/>
      <c r="D149" s="1787"/>
      <c r="E149" s="1787"/>
      <c r="F149" s="1787"/>
      <c r="G149" s="1787"/>
      <c r="H149" s="1787"/>
      <c r="I149" s="1787"/>
      <c r="J149" s="1787"/>
      <c r="K149" s="1787"/>
      <c r="L149" s="1787"/>
      <c r="M149" s="1787"/>
      <c r="N149" s="1787"/>
      <c r="O149" s="1949"/>
      <c r="P149" s="1900"/>
      <c r="Q149" s="1923"/>
      <c r="R149" s="1942"/>
      <c r="S149" s="1736"/>
      <c r="T149" s="1736"/>
      <c r="U149" s="1736"/>
      <c r="V149" s="1736"/>
      <c r="W149" s="1742"/>
      <c r="X149" s="1742"/>
      <c r="Y149" s="1751"/>
      <c r="Z149" s="1742"/>
      <c r="AA149" s="1742"/>
      <c r="AB149" s="1739"/>
      <c r="AC149" s="1739"/>
      <c r="AD149" s="1739"/>
      <c r="AE149" s="1739"/>
      <c r="AF149" s="1739"/>
      <c r="AG149" s="1739"/>
      <c r="AH149" s="1739"/>
      <c r="AI149" s="1739"/>
      <c r="AJ149" s="1739"/>
      <c r="AK149" s="1739"/>
      <c r="AL149" s="1739"/>
      <c r="AM149" s="1739"/>
      <c r="AN149" s="1739"/>
      <c r="AO149" s="1739"/>
      <c r="AP149" s="1739"/>
      <c r="AQ149" s="1739"/>
      <c r="AR149" s="1739"/>
      <c r="AS149" s="1739"/>
      <c r="AT149" s="1739"/>
      <c r="AU149" s="1739"/>
      <c r="AV149" s="1739"/>
      <c r="AW149" s="1739"/>
      <c r="AX149" s="1739"/>
      <c r="AY149" s="1739"/>
      <c r="AZ149" s="1739"/>
      <c r="BA149" s="1845"/>
      <c r="BB149" s="1845"/>
      <c r="BC149" s="1739"/>
      <c r="BD149" s="1945"/>
      <c r="BE149" s="1945"/>
    </row>
    <row r="150" spans="1:57" ht="15.75" x14ac:dyDescent="0.25">
      <c r="A150" s="1959"/>
      <c r="B150" s="1979"/>
      <c r="C150" s="1765"/>
      <c r="D150" s="1787"/>
      <c r="E150" s="1787"/>
      <c r="F150" s="1787"/>
      <c r="G150" s="1787"/>
      <c r="H150" s="1787"/>
      <c r="I150" s="1787"/>
      <c r="J150" s="1787"/>
      <c r="K150" s="1787"/>
      <c r="L150" s="1787"/>
      <c r="M150" s="1787"/>
      <c r="N150" s="1787"/>
      <c r="O150" s="1949"/>
      <c r="P150" s="1901"/>
      <c r="Q150" s="1926"/>
      <c r="R150" s="1942"/>
      <c r="S150" s="1736"/>
      <c r="T150" s="1736"/>
      <c r="U150" s="1736"/>
      <c r="V150" s="1736"/>
      <c r="W150" s="1742"/>
      <c r="X150" s="1742"/>
      <c r="Y150" s="1751"/>
      <c r="Z150" s="1742"/>
      <c r="AA150" s="1742"/>
      <c r="AB150" s="1739"/>
      <c r="AC150" s="1739"/>
      <c r="AD150" s="1739"/>
      <c r="AE150" s="1739"/>
      <c r="AF150" s="1739"/>
      <c r="AG150" s="1739"/>
      <c r="AH150" s="1739"/>
      <c r="AI150" s="1739"/>
      <c r="AJ150" s="1739"/>
      <c r="AK150" s="1739"/>
      <c r="AL150" s="1739"/>
      <c r="AM150" s="1739"/>
      <c r="AN150" s="1739"/>
      <c r="AO150" s="1739"/>
      <c r="AP150" s="1739"/>
      <c r="AQ150" s="1739"/>
      <c r="AR150" s="1739"/>
      <c r="AS150" s="1739"/>
      <c r="AT150" s="1739"/>
      <c r="AU150" s="1739"/>
      <c r="AV150" s="1739"/>
      <c r="AW150" s="1739"/>
      <c r="AX150" s="1739"/>
      <c r="AY150" s="1739"/>
      <c r="AZ150" s="1739"/>
      <c r="BA150" s="1758"/>
      <c r="BB150" s="1845"/>
      <c r="BC150" s="1739"/>
      <c r="BD150" s="1955"/>
      <c r="BE150" s="1945"/>
    </row>
    <row r="151" spans="1:57" ht="15" customHeight="1" x14ac:dyDescent="0.25">
      <c r="A151" s="1959"/>
      <c r="B151" s="1978"/>
      <c r="C151" s="1836"/>
      <c r="D151" s="1787"/>
      <c r="E151" s="1787"/>
      <c r="F151" s="1787"/>
      <c r="G151" s="1787"/>
      <c r="H151" s="1787"/>
      <c r="I151" s="1787"/>
      <c r="J151" s="1787"/>
      <c r="K151" s="1787"/>
      <c r="L151" s="1787"/>
      <c r="M151" s="1787"/>
      <c r="N151" s="1787"/>
      <c r="O151" s="1949"/>
      <c r="P151" s="1900"/>
      <c r="Q151" s="1923"/>
      <c r="R151" s="1942"/>
      <c r="S151" s="1736"/>
      <c r="T151" s="1736"/>
      <c r="U151" s="1736"/>
      <c r="V151" s="1736"/>
      <c r="W151" s="1742"/>
      <c r="X151" s="1742"/>
      <c r="Y151" s="1751"/>
      <c r="Z151" s="1742"/>
      <c r="AA151" s="1742"/>
      <c r="AB151" s="1739"/>
      <c r="AC151" s="1739"/>
      <c r="AD151" s="1739"/>
      <c r="AE151" s="1739"/>
      <c r="AF151" s="1739"/>
      <c r="AG151" s="1739"/>
      <c r="AH151" s="1739"/>
      <c r="AI151" s="1739"/>
      <c r="AJ151" s="1739"/>
      <c r="AK151" s="1739"/>
      <c r="AL151" s="1739"/>
      <c r="AM151" s="1739"/>
      <c r="AN151" s="1739"/>
      <c r="AO151" s="1739"/>
      <c r="AP151" s="1739"/>
      <c r="AQ151" s="1739"/>
      <c r="AR151" s="1739"/>
      <c r="AS151" s="1739"/>
      <c r="AT151" s="1739"/>
      <c r="AU151" s="1739"/>
      <c r="AV151" s="1739"/>
      <c r="AW151" s="1739"/>
      <c r="AX151" s="1739"/>
      <c r="AY151" s="1739"/>
      <c r="AZ151" s="1739"/>
      <c r="BA151" s="1845"/>
      <c r="BB151" s="1845"/>
      <c r="BC151" s="1739"/>
      <c r="BD151" s="1945"/>
      <c r="BE151" s="1945"/>
    </row>
    <row r="152" spans="1:57" ht="15.75" x14ac:dyDescent="0.25">
      <c r="A152" s="1844"/>
      <c r="B152" s="1979"/>
      <c r="C152" s="1765"/>
      <c r="D152" s="1787"/>
      <c r="E152" s="1787"/>
      <c r="F152" s="1787"/>
      <c r="G152" s="1787"/>
      <c r="H152" s="1787"/>
      <c r="I152" s="1787"/>
      <c r="J152" s="1787"/>
      <c r="K152" s="1787"/>
      <c r="L152" s="1787"/>
      <c r="M152" s="1787"/>
      <c r="N152" s="1787"/>
      <c r="O152" s="1949"/>
      <c r="P152" s="1901"/>
      <c r="Q152" s="1926"/>
      <c r="R152" s="1942"/>
      <c r="S152" s="1736"/>
      <c r="T152" s="1736"/>
      <c r="U152" s="1736"/>
      <c r="V152" s="1736"/>
      <c r="W152" s="1742"/>
      <c r="X152" s="1742"/>
      <c r="Y152" s="1751"/>
      <c r="Z152" s="1742"/>
      <c r="AA152" s="1742"/>
      <c r="AB152" s="1739"/>
      <c r="AC152" s="1739"/>
      <c r="AD152" s="1739"/>
      <c r="AE152" s="1739"/>
      <c r="AF152" s="1739"/>
      <c r="AG152" s="1739"/>
      <c r="AH152" s="1739"/>
      <c r="AI152" s="1739"/>
      <c r="AJ152" s="1739"/>
      <c r="AK152" s="1739"/>
      <c r="AL152" s="1739"/>
      <c r="AM152" s="1739"/>
      <c r="AN152" s="1739"/>
      <c r="AO152" s="1739"/>
      <c r="AP152" s="1739"/>
      <c r="AQ152" s="1739"/>
      <c r="AR152" s="1739"/>
      <c r="AS152" s="1739"/>
      <c r="AT152" s="1739"/>
      <c r="AU152" s="1739"/>
      <c r="AV152" s="1739"/>
      <c r="AW152" s="1739"/>
      <c r="AX152" s="1739"/>
      <c r="AY152" s="1739"/>
      <c r="AZ152" s="1739"/>
      <c r="BA152" s="1758"/>
      <c r="BB152" s="1845"/>
      <c r="BC152" s="1739"/>
      <c r="BD152" s="1955"/>
      <c r="BE152" s="1945"/>
    </row>
    <row r="153" spans="1:57" ht="15.75" x14ac:dyDescent="0.25">
      <c r="A153" s="1816"/>
      <c r="B153" s="1794"/>
      <c r="C153" s="1835"/>
      <c r="D153" s="1787"/>
      <c r="E153" s="1787"/>
      <c r="F153" s="1787"/>
      <c r="G153" s="1787"/>
      <c r="H153" s="1787"/>
      <c r="I153" s="1787"/>
      <c r="J153" s="1787"/>
      <c r="K153" s="1787"/>
      <c r="L153" s="1787"/>
      <c r="M153" s="1787"/>
      <c r="N153" s="1787"/>
      <c r="O153" s="1949"/>
      <c r="P153" s="1838"/>
      <c r="Q153" s="1839"/>
      <c r="R153" s="1839"/>
      <c r="S153" s="1788"/>
      <c r="T153" s="1736"/>
      <c r="U153" s="1736"/>
      <c r="V153" s="1736"/>
      <c r="W153" s="1736"/>
      <c r="X153" s="1736"/>
      <c r="Y153" s="1736"/>
      <c r="Z153" s="1736"/>
      <c r="AA153" s="1736"/>
      <c r="AB153" s="1736"/>
      <c r="AC153" s="1736"/>
      <c r="AD153" s="1736"/>
      <c r="AE153" s="1736"/>
      <c r="AF153" s="1736"/>
      <c r="AG153" s="1736"/>
      <c r="AH153" s="1736"/>
      <c r="AI153" s="1736"/>
      <c r="AJ153" s="1736"/>
      <c r="AK153" s="1736"/>
      <c r="AL153" s="1736"/>
      <c r="AM153" s="1736"/>
      <c r="AN153" s="1736"/>
      <c r="AO153" s="1736"/>
      <c r="AP153" s="1736"/>
      <c r="AQ153" s="1736"/>
      <c r="AR153" s="1736"/>
      <c r="AS153" s="1736"/>
      <c r="AT153" s="1736"/>
      <c r="AU153" s="1736"/>
      <c r="AV153" s="1736"/>
      <c r="AW153" s="1736"/>
      <c r="AX153" s="1736"/>
      <c r="AY153" s="1736"/>
      <c r="AZ153" s="1736"/>
      <c r="BA153" s="1736"/>
      <c r="BB153" s="1736"/>
      <c r="BC153" s="1736"/>
      <c r="BD153" s="1736"/>
      <c r="BE153" s="1736"/>
    </row>
    <row r="154" spans="1:57" ht="15.75" customHeight="1" x14ac:dyDescent="0.25">
      <c r="A154" s="1963"/>
      <c r="B154" s="1964"/>
      <c r="C154" s="1965"/>
      <c r="D154" s="1787"/>
      <c r="E154" s="1787"/>
      <c r="F154" s="1787"/>
      <c r="G154" s="1787"/>
      <c r="H154" s="1787"/>
      <c r="I154" s="1787"/>
      <c r="J154" s="1787"/>
      <c r="K154" s="1787"/>
      <c r="L154" s="1787"/>
      <c r="M154" s="1787"/>
      <c r="N154" s="1787"/>
      <c r="O154" s="1949"/>
      <c r="P154" s="1760"/>
      <c r="Q154" s="1760"/>
      <c r="R154" s="1760"/>
      <c r="S154" s="1736"/>
      <c r="T154" s="1736"/>
      <c r="U154" s="1736"/>
      <c r="V154" s="1736"/>
      <c r="W154" s="1736"/>
      <c r="X154" s="1736"/>
      <c r="Y154" s="1736"/>
      <c r="Z154" s="1736"/>
      <c r="AA154" s="1736"/>
      <c r="AB154" s="1739"/>
      <c r="AC154" s="1739"/>
      <c r="AD154" s="1739"/>
      <c r="AE154" s="1739"/>
      <c r="AF154" s="1739"/>
      <c r="AG154" s="1739"/>
      <c r="AH154" s="1739"/>
      <c r="AI154" s="1739"/>
      <c r="AJ154" s="1739"/>
      <c r="AK154" s="1739"/>
      <c r="AL154" s="1739"/>
      <c r="AM154" s="1739"/>
      <c r="AN154" s="1739"/>
      <c r="AO154" s="1739"/>
      <c r="AP154" s="1739"/>
      <c r="AQ154" s="1739"/>
      <c r="AR154" s="1739"/>
      <c r="AS154" s="1739"/>
      <c r="AT154" s="1739"/>
      <c r="AU154" s="1739"/>
      <c r="AV154" s="1739"/>
      <c r="AW154" s="1739"/>
      <c r="AX154" s="1739"/>
      <c r="AY154" s="1739"/>
      <c r="AZ154" s="1739"/>
      <c r="BA154" s="1736"/>
      <c r="BB154" s="1736"/>
      <c r="BC154" s="1736"/>
      <c r="BD154" s="1736"/>
      <c r="BE154" s="1739"/>
    </row>
    <row r="155" spans="1:57" ht="15.75" x14ac:dyDescent="0.25">
      <c r="A155" s="1966"/>
      <c r="B155" s="1967"/>
      <c r="C155" s="1968"/>
      <c r="D155" s="1787"/>
      <c r="E155" s="1787"/>
      <c r="F155" s="1787"/>
      <c r="G155" s="1787"/>
      <c r="H155" s="1787"/>
      <c r="I155" s="1787"/>
      <c r="J155" s="1787"/>
      <c r="K155" s="1787"/>
      <c r="L155" s="1787"/>
      <c r="M155" s="1787"/>
      <c r="N155" s="1787"/>
      <c r="O155" s="1949"/>
      <c r="P155" s="1760"/>
      <c r="Q155" s="1760"/>
      <c r="R155" s="1760"/>
      <c r="S155" s="1736"/>
      <c r="T155" s="1736"/>
      <c r="U155" s="1736"/>
      <c r="V155" s="1736"/>
      <c r="W155" s="1736"/>
      <c r="X155" s="1736"/>
      <c r="Y155" s="1736"/>
      <c r="Z155" s="1736"/>
      <c r="AA155" s="1736"/>
      <c r="AB155" s="1739"/>
      <c r="AC155" s="1739"/>
      <c r="AD155" s="1739"/>
      <c r="AE155" s="1739"/>
      <c r="AF155" s="1739"/>
      <c r="AG155" s="1739"/>
      <c r="AH155" s="1739"/>
      <c r="AI155" s="1739"/>
      <c r="AJ155" s="1739"/>
      <c r="AK155" s="1739"/>
      <c r="AL155" s="1739"/>
      <c r="AM155" s="1739"/>
      <c r="AN155" s="1739"/>
      <c r="AO155" s="1739"/>
      <c r="AP155" s="1739"/>
      <c r="AQ155" s="1739"/>
      <c r="AR155" s="1739"/>
      <c r="AS155" s="1739"/>
      <c r="AT155" s="1739"/>
      <c r="AU155" s="1739"/>
      <c r="AV155" s="1739"/>
      <c r="AW155" s="1739"/>
      <c r="AX155" s="1739"/>
      <c r="AY155" s="1739"/>
      <c r="AZ155" s="1739"/>
      <c r="BA155" s="1736"/>
      <c r="BB155" s="1736"/>
      <c r="BC155" s="1736"/>
      <c r="BD155" s="1736"/>
      <c r="BE155" s="1739"/>
    </row>
    <row r="156" spans="1:57" ht="15.75" customHeight="1" x14ac:dyDescent="0.25">
      <c r="A156" s="1962"/>
      <c r="B156" s="1991"/>
      <c r="C156" s="1992"/>
      <c r="D156" s="1787"/>
      <c r="E156" s="1787"/>
      <c r="F156" s="1787"/>
      <c r="G156" s="1787"/>
      <c r="H156" s="1787"/>
      <c r="I156" s="1787"/>
      <c r="J156" s="1787"/>
      <c r="K156" s="1787"/>
      <c r="L156" s="1787"/>
      <c r="M156" s="1787"/>
      <c r="N156" s="1787"/>
      <c r="O156" s="1949"/>
      <c r="P156" s="1760"/>
      <c r="Q156" s="1760"/>
      <c r="R156" s="1760"/>
      <c r="S156" s="1736"/>
      <c r="T156" s="1736"/>
      <c r="U156" s="1736"/>
      <c r="V156" s="1736"/>
      <c r="W156" s="1736"/>
      <c r="X156" s="1736"/>
      <c r="Y156" s="1736"/>
      <c r="Z156" s="1736"/>
      <c r="AA156" s="1736"/>
      <c r="AB156" s="1739"/>
      <c r="AC156" s="1739"/>
      <c r="AD156" s="1739"/>
      <c r="AE156" s="1739"/>
      <c r="AF156" s="1739"/>
      <c r="AG156" s="1739"/>
      <c r="AH156" s="1739"/>
      <c r="AI156" s="1739"/>
      <c r="AJ156" s="1739"/>
      <c r="AK156" s="1739"/>
      <c r="AL156" s="1739"/>
      <c r="AM156" s="1739"/>
      <c r="AN156" s="1739"/>
      <c r="AO156" s="1739"/>
      <c r="AP156" s="1739"/>
      <c r="AQ156" s="1739"/>
      <c r="AR156" s="1739"/>
      <c r="AS156" s="1739"/>
      <c r="AT156" s="1739"/>
      <c r="AU156" s="1739"/>
      <c r="AV156" s="1739"/>
      <c r="AW156" s="1739"/>
      <c r="AX156" s="1739"/>
      <c r="AY156" s="1739"/>
      <c r="AZ156" s="1739"/>
      <c r="BA156" s="1845"/>
      <c r="BB156" s="1736"/>
      <c r="BC156" s="1736"/>
      <c r="BD156" s="1945"/>
      <c r="BE156" s="1739"/>
    </row>
    <row r="157" spans="1:57" ht="15.75" customHeight="1" x14ac:dyDescent="0.25">
      <c r="A157" s="1975"/>
      <c r="B157" s="1987"/>
      <c r="C157" s="1988"/>
      <c r="D157" s="1787"/>
      <c r="E157" s="1787"/>
      <c r="F157" s="1787"/>
      <c r="G157" s="1787"/>
      <c r="H157" s="1787"/>
      <c r="I157" s="1787"/>
      <c r="J157" s="1787"/>
      <c r="K157" s="1787"/>
      <c r="L157" s="1787"/>
      <c r="M157" s="1787"/>
      <c r="N157" s="1787"/>
      <c r="O157" s="1949"/>
      <c r="P157" s="1760"/>
      <c r="Q157" s="1760"/>
      <c r="R157" s="1760"/>
      <c r="S157" s="1736"/>
      <c r="T157" s="1736"/>
      <c r="U157" s="1736"/>
      <c r="V157" s="1736"/>
      <c r="W157" s="1736"/>
      <c r="X157" s="1736"/>
      <c r="Y157" s="1736"/>
      <c r="Z157" s="1736"/>
      <c r="AA157" s="1736"/>
      <c r="AB157" s="1739"/>
      <c r="AC157" s="1739"/>
      <c r="AD157" s="1739"/>
      <c r="AE157" s="1739"/>
      <c r="AF157" s="1739"/>
      <c r="AG157" s="1739"/>
      <c r="AH157" s="1739"/>
      <c r="AI157" s="1739"/>
      <c r="AJ157" s="1739"/>
      <c r="AK157" s="1739"/>
      <c r="AL157" s="1739"/>
      <c r="AM157" s="1739"/>
      <c r="AN157" s="1739"/>
      <c r="AO157" s="1739"/>
      <c r="AP157" s="1739"/>
      <c r="AQ157" s="1739"/>
      <c r="AR157" s="1739"/>
      <c r="AS157" s="1739"/>
      <c r="AT157" s="1739"/>
      <c r="AU157" s="1739"/>
      <c r="AV157" s="1739"/>
      <c r="AW157" s="1739"/>
      <c r="AX157" s="1739"/>
      <c r="AY157" s="1739"/>
      <c r="AZ157" s="1739"/>
      <c r="BA157" s="1845"/>
      <c r="BB157" s="1736"/>
      <c r="BC157" s="1736"/>
      <c r="BD157" s="1945"/>
      <c r="BE157" s="1739"/>
    </row>
    <row r="158" spans="1:57" ht="15.75" x14ac:dyDescent="0.25">
      <c r="A158" s="1824"/>
      <c r="B158" s="1835"/>
      <c r="C158" s="1835"/>
      <c r="D158" s="1787"/>
      <c r="E158" s="1787"/>
      <c r="F158" s="1787"/>
      <c r="G158" s="1787"/>
      <c r="H158" s="1787"/>
      <c r="I158" s="1787"/>
      <c r="J158" s="1787"/>
      <c r="K158" s="1787"/>
      <c r="L158" s="1787"/>
      <c r="M158" s="1787"/>
      <c r="N158" s="1787"/>
      <c r="O158" s="1949"/>
      <c r="P158" s="1754"/>
      <c r="Q158" s="1754"/>
      <c r="R158" s="1793"/>
      <c r="S158" s="1736"/>
      <c r="T158" s="1736"/>
      <c r="U158" s="1736"/>
      <c r="V158" s="1736"/>
      <c r="W158" s="1736"/>
      <c r="X158" s="1736"/>
      <c r="Y158" s="1736"/>
      <c r="Z158" s="1736"/>
      <c r="AA158" s="1736"/>
      <c r="AB158" s="1736"/>
      <c r="AC158" s="1736"/>
      <c r="AD158" s="1736"/>
      <c r="AE158" s="1736"/>
      <c r="AF158" s="1736"/>
      <c r="AG158" s="1736"/>
      <c r="AH158" s="1736"/>
      <c r="AI158" s="1736"/>
      <c r="AJ158" s="1736"/>
      <c r="AK158" s="1736"/>
      <c r="AL158" s="1736"/>
      <c r="AM158" s="1736"/>
      <c r="AN158" s="1736"/>
      <c r="AO158" s="1736"/>
      <c r="AP158" s="1736"/>
      <c r="AQ158" s="1736"/>
      <c r="AR158" s="1736"/>
      <c r="AS158" s="1736"/>
      <c r="AT158" s="1736"/>
      <c r="AU158" s="1736"/>
      <c r="AV158" s="1736"/>
      <c r="AW158" s="1736"/>
      <c r="AX158" s="1736"/>
      <c r="AY158" s="1736"/>
      <c r="AZ158" s="1736"/>
      <c r="BA158" s="1736"/>
      <c r="BB158" s="1736"/>
      <c r="BC158" s="1736"/>
      <c r="BD158" s="1736"/>
      <c r="BE158" s="1736"/>
    </row>
    <row r="159" spans="1:57" ht="15" customHeight="1" x14ac:dyDescent="0.25">
      <c r="A159" s="1963"/>
      <c r="B159" s="1964"/>
      <c r="C159" s="1965"/>
      <c r="D159" s="1787"/>
      <c r="E159" s="1787"/>
      <c r="F159" s="1787"/>
      <c r="G159" s="1787"/>
      <c r="H159" s="1787"/>
      <c r="I159" s="1787"/>
      <c r="J159" s="1787"/>
      <c r="K159" s="1787"/>
      <c r="L159" s="1787"/>
      <c r="M159" s="1787"/>
      <c r="N159" s="1787"/>
      <c r="O159" s="1949"/>
      <c r="P159" s="1958"/>
      <c r="Q159" s="1753"/>
      <c r="R159" s="1753"/>
      <c r="S159" s="1736"/>
      <c r="T159" s="1736"/>
      <c r="U159" s="1736"/>
      <c r="V159" s="1736"/>
      <c r="W159" s="1736"/>
      <c r="X159" s="1736"/>
      <c r="Y159" s="1736"/>
      <c r="Z159" s="1736"/>
      <c r="AA159" s="1736"/>
      <c r="AB159" s="1739"/>
      <c r="AC159" s="1739"/>
      <c r="AD159" s="1739"/>
      <c r="AE159" s="1739"/>
      <c r="AF159" s="1739"/>
      <c r="AG159" s="1739"/>
      <c r="AH159" s="1739"/>
      <c r="AI159" s="1739"/>
      <c r="AJ159" s="1739"/>
      <c r="AK159" s="1739"/>
      <c r="AL159" s="1739"/>
      <c r="AM159" s="1739"/>
      <c r="AN159" s="1739"/>
      <c r="AO159" s="1739"/>
      <c r="AP159" s="1739"/>
      <c r="AQ159" s="1739"/>
      <c r="AR159" s="1739"/>
      <c r="AS159" s="1739"/>
      <c r="AT159" s="1739"/>
      <c r="AU159" s="1739"/>
      <c r="AV159" s="1739"/>
      <c r="AW159" s="1739"/>
      <c r="AX159" s="1739"/>
      <c r="AY159" s="1739"/>
      <c r="AZ159" s="1739"/>
      <c r="BA159" s="1736"/>
      <c r="BB159" s="1736"/>
      <c r="BC159" s="1736"/>
      <c r="BD159" s="1736"/>
      <c r="BE159" s="1739"/>
    </row>
    <row r="160" spans="1:57" ht="15.75" x14ac:dyDescent="0.25">
      <c r="A160" s="1966"/>
      <c r="B160" s="1967"/>
      <c r="C160" s="1968"/>
      <c r="D160" s="1787"/>
      <c r="E160" s="1787"/>
      <c r="F160" s="1787"/>
      <c r="G160" s="1787"/>
      <c r="H160" s="1787"/>
      <c r="I160" s="1787"/>
      <c r="J160" s="1787"/>
      <c r="K160" s="1787"/>
      <c r="L160" s="1787"/>
      <c r="M160" s="1787"/>
      <c r="N160" s="1787"/>
      <c r="O160" s="1949"/>
      <c r="P160" s="1974"/>
      <c r="Q160" s="1753"/>
      <c r="R160" s="1753"/>
      <c r="S160" s="1736"/>
      <c r="T160" s="1736"/>
      <c r="U160" s="1736"/>
      <c r="V160" s="1736"/>
      <c r="W160" s="1736"/>
      <c r="X160" s="1736"/>
      <c r="Y160" s="1736"/>
      <c r="Z160" s="1736"/>
      <c r="AA160" s="1736"/>
      <c r="AB160" s="1739"/>
      <c r="AC160" s="1739"/>
      <c r="AD160" s="1739"/>
      <c r="AE160" s="1739"/>
      <c r="AF160" s="1739"/>
      <c r="AG160" s="1739"/>
      <c r="AH160" s="1739"/>
      <c r="AI160" s="1739"/>
      <c r="AJ160" s="1739"/>
      <c r="AK160" s="1739"/>
      <c r="AL160" s="1739"/>
      <c r="AM160" s="1739"/>
      <c r="AN160" s="1739"/>
      <c r="AO160" s="1739"/>
      <c r="AP160" s="1739"/>
      <c r="AQ160" s="1739"/>
      <c r="AR160" s="1739"/>
      <c r="AS160" s="1739"/>
      <c r="AT160" s="1739"/>
      <c r="AU160" s="1739"/>
      <c r="AV160" s="1739"/>
      <c r="AW160" s="1739"/>
      <c r="AX160" s="1739"/>
      <c r="AY160" s="1739"/>
      <c r="AZ160" s="1739"/>
      <c r="BA160" s="1736"/>
      <c r="BB160" s="1736"/>
      <c r="BC160" s="1736"/>
      <c r="BD160" s="1736"/>
      <c r="BE160" s="1739"/>
    </row>
    <row r="161" spans="1:57" ht="15.75" customHeight="1" x14ac:dyDescent="0.25">
      <c r="A161" s="1958"/>
      <c r="B161" s="1971"/>
      <c r="C161" s="1972"/>
      <c r="D161" s="1787"/>
      <c r="E161" s="1787"/>
      <c r="F161" s="1787"/>
      <c r="G161" s="1787"/>
      <c r="H161" s="1787"/>
      <c r="I161" s="1787"/>
      <c r="J161" s="1787"/>
      <c r="K161" s="1787"/>
      <c r="L161" s="1787"/>
      <c r="M161" s="1787"/>
      <c r="N161" s="1787"/>
      <c r="O161" s="1949"/>
      <c r="P161" s="1900"/>
      <c r="Q161" s="1942"/>
      <c r="R161" s="1760"/>
      <c r="S161" s="1736"/>
      <c r="T161" s="1736"/>
      <c r="U161" s="1736"/>
      <c r="V161" s="1742"/>
      <c r="W161" s="1742"/>
      <c r="X161" s="1742"/>
      <c r="Y161" s="1742"/>
      <c r="Z161" s="1742"/>
      <c r="AA161" s="1742"/>
      <c r="AB161" s="1739"/>
      <c r="AC161" s="1739"/>
      <c r="AD161" s="1739"/>
      <c r="AE161" s="1739"/>
      <c r="AF161" s="1739"/>
      <c r="AG161" s="1739"/>
      <c r="AH161" s="1739"/>
      <c r="AI161" s="1739"/>
      <c r="AJ161" s="1739"/>
      <c r="AK161" s="1739"/>
      <c r="AL161" s="1739"/>
      <c r="AM161" s="1739"/>
      <c r="AN161" s="1739"/>
      <c r="AO161" s="1739"/>
      <c r="AP161" s="1739"/>
      <c r="AQ161" s="1739"/>
      <c r="AR161" s="1739"/>
      <c r="AS161" s="1739"/>
      <c r="AT161" s="1739"/>
      <c r="AU161" s="1739"/>
      <c r="AV161" s="1739"/>
      <c r="AW161" s="1739"/>
      <c r="AX161" s="1739"/>
      <c r="AY161" s="1739"/>
      <c r="AZ161" s="1739"/>
      <c r="BA161" s="1845"/>
      <c r="BB161" s="1845"/>
      <c r="BC161" s="1739"/>
      <c r="BD161" s="1945"/>
      <c r="BE161" s="1945"/>
    </row>
    <row r="162" spans="1:57" ht="15.75" customHeight="1" x14ac:dyDescent="0.25">
      <c r="A162" s="1961"/>
      <c r="B162" s="1969"/>
      <c r="C162" s="1970"/>
      <c r="D162" s="1787"/>
      <c r="E162" s="1787"/>
      <c r="F162" s="1787"/>
      <c r="G162" s="1787"/>
      <c r="H162" s="1787"/>
      <c r="I162" s="1787"/>
      <c r="J162" s="1787"/>
      <c r="K162" s="1787"/>
      <c r="L162" s="1787"/>
      <c r="M162" s="1787"/>
      <c r="N162" s="1787"/>
      <c r="O162" s="1949"/>
      <c r="P162" s="1901"/>
      <c r="Q162" s="1942"/>
      <c r="R162" s="1760"/>
      <c r="S162" s="1736"/>
      <c r="T162" s="1736"/>
      <c r="U162" s="1736"/>
      <c r="V162" s="1742"/>
      <c r="W162" s="1742"/>
      <c r="X162" s="1742"/>
      <c r="Y162" s="1742"/>
      <c r="Z162" s="1742"/>
      <c r="AA162" s="1742"/>
      <c r="AB162" s="1739"/>
      <c r="AC162" s="1739"/>
      <c r="AD162" s="1739"/>
      <c r="AE162" s="1739"/>
      <c r="AF162" s="1739"/>
      <c r="AG162" s="1739"/>
      <c r="AH162" s="1739"/>
      <c r="AI162" s="1739"/>
      <c r="AJ162" s="1739"/>
      <c r="AK162" s="1739"/>
      <c r="AL162" s="1739"/>
      <c r="AM162" s="1739"/>
      <c r="AN162" s="1739"/>
      <c r="AO162" s="1739"/>
      <c r="AP162" s="1739"/>
      <c r="AQ162" s="1739"/>
      <c r="AR162" s="1739"/>
      <c r="AS162" s="1739"/>
      <c r="AT162" s="1739"/>
      <c r="AU162" s="1739"/>
      <c r="AV162" s="1739"/>
      <c r="AW162" s="1739"/>
      <c r="AX162" s="1739"/>
      <c r="AY162" s="1739"/>
      <c r="AZ162" s="1739"/>
      <c r="BA162" s="1845"/>
      <c r="BB162" s="1845"/>
      <c r="BC162" s="1739"/>
      <c r="BD162" s="1945"/>
      <c r="BE162" s="1945"/>
    </row>
    <row r="163" spans="1:57" ht="15.75" customHeight="1" x14ac:dyDescent="0.25">
      <c r="A163" s="1958"/>
      <c r="B163" s="1775"/>
      <c r="C163" s="1986"/>
      <c r="D163" s="1787"/>
      <c r="E163" s="1787"/>
      <c r="F163" s="1787"/>
      <c r="G163" s="1787"/>
      <c r="H163" s="1787"/>
      <c r="I163" s="1787"/>
      <c r="J163" s="1787"/>
      <c r="K163" s="1787"/>
      <c r="L163" s="1787"/>
      <c r="M163" s="1787"/>
      <c r="N163" s="1787"/>
      <c r="O163" s="1949"/>
      <c r="P163" s="1911"/>
      <c r="Q163" s="1942"/>
      <c r="R163" s="1760"/>
      <c r="S163" s="1736"/>
      <c r="T163" s="1736"/>
      <c r="U163" s="1736"/>
      <c r="V163" s="1742"/>
      <c r="W163" s="1742"/>
      <c r="X163" s="1742"/>
      <c r="Y163" s="1742"/>
      <c r="Z163" s="1742"/>
      <c r="AA163" s="1742"/>
      <c r="AB163" s="1739"/>
      <c r="AC163" s="1739"/>
      <c r="AD163" s="1739"/>
      <c r="AE163" s="1739"/>
      <c r="AF163" s="1739"/>
      <c r="AG163" s="1739"/>
      <c r="AH163" s="1739"/>
      <c r="AI163" s="1739"/>
      <c r="AJ163" s="1739"/>
      <c r="AK163" s="1739"/>
      <c r="AL163" s="1739"/>
      <c r="AM163" s="1739"/>
      <c r="AN163" s="1739"/>
      <c r="AO163" s="1739"/>
      <c r="AP163" s="1739"/>
      <c r="AQ163" s="1739"/>
      <c r="AR163" s="1739"/>
      <c r="AS163" s="1739"/>
      <c r="AT163" s="1739"/>
      <c r="AU163" s="1739"/>
      <c r="AV163" s="1739"/>
      <c r="AW163" s="1739"/>
      <c r="AX163" s="1739"/>
      <c r="AY163" s="1739"/>
      <c r="AZ163" s="1739"/>
      <c r="BA163" s="1845"/>
      <c r="BB163" s="1845"/>
      <c r="BC163" s="1739"/>
      <c r="BD163" s="1945"/>
      <c r="BE163" s="1945"/>
    </row>
    <row r="164" spans="1:57" ht="15.75" customHeight="1" x14ac:dyDescent="0.25">
      <c r="A164" s="1961"/>
      <c r="B164" s="1977"/>
      <c r="C164" s="1985"/>
      <c r="D164" s="1787"/>
      <c r="E164" s="1787"/>
      <c r="F164" s="1787"/>
      <c r="G164" s="1787"/>
      <c r="H164" s="1787"/>
      <c r="I164" s="1787"/>
      <c r="J164" s="1787"/>
      <c r="K164" s="1787"/>
      <c r="L164" s="1787"/>
      <c r="M164" s="1787"/>
      <c r="N164" s="1787"/>
      <c r="O164" s="1949"/>
      <c r="P164" s="1892"/>
      <c r="Q164" s="1942"/>
      <c r="R164" s="1760"/>
      <c r="S164" s="1736"/>
      <c r="T164" s="1736"/>
      <c r="U164" s="1736"/>
      <c r="V164" s="1742"/>
      <c r="W164" s="1742"/>
      <c r="X164" s="1742"/>
      <c r="Y164" s="1742"/>
      <c r="Z164" s="1742"/>
      <c r="AA164" s="1742"/>
      <c r="AB164" s="1739"/>
      <c r="AC164" s="1739"/>
      <c r="AD164" s="1739"/>
      <c r="AE164" s="1739"/>
      <c r="AF164" s="1739"/>
      <c r="AG164" s="1739"/>
      <c r="AH164" s="1739"/>
      <c r="AI164" s="1739"/>
      <c r="AJ164" s="1739"/>
      <c r="AK164" s="1739"/>
      <c r="AL164" s="1739"/>
      <c r="AM164" s="1739"/>
      <c r="AN164" s="1739"/>
      <c r="AO164" s="1739"/>
      <c r="AP164" s="1739"/>
      <c r="AQ164" s="1739"/>
      <c r="AR164" s="1739"/>
      <c r="AS164" s="1739"/>
      <c r="AT164" s="1739"/>
      <c r="AU164" s="1739"/>
      <c r="AV164" s="1739"/>
      <c r="AW164" s="1739"/>
      <c r="AX164" s="1739"/>
      <c r="AY164" s="1739"/>
      <c r="AZ164" s="1739"/>
      <c r="BA164" s="1845"/>
      <c r="BB164" s="1845"/>
      <c r="BC164" s="1739"/>
      <c r="BD164" s="1945"/>
      <c r="BE164" s="1945"/>
    </row>
    <row r="165" spans="1:57" ht="15.75" customHeight="1" x14ac:dyDescent="0.25">
      <c r="A165" s="1958"/>
      <c r="B165" s="1971"/>
      <c r="C165" s="1972"/>
      <c r="D165" s="1787"/>
      <c r="E165" s="1787"/>
      <c r="F165" s="1787"/>
      <c r="G165" s="1787"/>
      <c r="H165" s="1787"/>
      <c r="I165" s="1787"/>
      <c r="J165" s="1787"/>
      <c r="K165" s="1787"/>
      <c r="L165" s="1787"/>
      <c r="M165" s="1787"/>
      <c r="N165" s="1787"/>
      <c r="O165" s="1949"/>
      <c r="P165" s="1900"/>
      <c r="Q165" s="1942"/>
      <c r="R165" s="1760"/>
      <c r="S165" s="1736"/>
      <c r="T165" s="1736"/>
      <c r="U165" s="1736"/>
      <c r="V165" s="1742"/>
      <c r="W165" s="1742"/>
      <c r="X165" s="1742"/>
      <c r="Y165" s="1742"/>
      <c r="Z165" s="1742"/>
      <c r="AA165" s="1742"/>
      <c r="AB165" s="1739"/>
      <c r="AC165" s="1739"/>
      <c r="AD165" s="1739"/>
      <c r="AE165" s="1739"/>
      <c r="AF165" s="1739"/>
      <c r="AG165" s="1739"/>
      <c r="AH165" s="1739"/>
      <c r="AI165" s="1739"/>
      <c r="AJ165" s="1739"/>
      <c r="AK165" s="1739"/>
      <c r="AL165" s="1739"/>
      <c r="AM165" s="1739"/>
      <c r="AN165" s="1739"/>
      <c r="AO165" s="1739"/>
      <c r="AP165" s="1739"/>
      <c r="AQ165" s="1739"/>
      <c r="AR165" s="1739"/>
      <c r="AS165" s="1739"/>
      <c r="AT165" s="1739"/>
      <c r="AU165" s="1739"/>
      <c r="AV165" s="1739"/>
      <c r="AW165" s="1739"/>
      <c r="AX165" s="1739"/>
      <c r="AY165" s="1739"/>
      <c r="AZ165" s="1739"/>
      <c r="BA165" s="1845"/>
      <c r="BB165" s="1845"/>
      <c r="BC165" s="1739"/>
      <c r="BD165" s="1945"/>
      <c r="BE165" s="1945"/>
    </row>
    <row r="166" spans="1:57" ht="15.75" customHeight="1" x14ac:dyDescent="0.25">
      <c r="A166" s="1961"/>
      <c r="B166" s="1969"/>
      <c r="C166" s="1970"/>
      <c r="D166" s="1787"/>
      <c r="E166" s="1787"/>
      <c r="F166" s="1787"/>
      <c r="G166" s="1787"/>
      <c r="H166" s="1787"/>
      <c r="I166" s="1787"/>
      <c r="J166" s="1787"/>
      <c r="K166" s="1787"/>
      <c r="L166" s="1787"/>
      <c r="M166" s="1787"/>
      <c r="N166" s="1787"/>
      <c r="O166" s="1949"/>
      <c r="P166" s="1901"/>
      <c r="Q166" s="1942"/>
      <c r="R166" s="1760"/>
      <c r="S166" s="1736"/>
      <c r="T166" s="1736"/>
      <c r="U166" s="1736"/>
      <c r="V166" s="1742"/>
      <c r="W166" s="1742"/>
      <c r="X166" s="1742"/>
      <c r="Y166" s="1742"/>
      <c r="Z166" s="1742"/>
      <c r="AA166" s="1742"/>
      <c r="AB166" s="1739"/>
      <c r="AC166" s="1739"/>
      <c r="AD166" s="1739"/>
      <c r="AE166" s="1739"/>
      <c r="AF166" s="1739"/>
      <c r="AG166" s="1739"/>
      <c r="AH166" s="1739"/>
      <c r="AI166" s="1739"/>
      <c r="AJ166" s="1739"/>
      <c r="AK166" s="1739"/>
      <c r="AL166" s="1739"/>
      <c r="AM166" s="1739"/>
      <c r="AN166" s="1739"/>
      <c r="AO166" s="1739"/>
      <c r="AP166" s="1739"/>
      <c r="AQ166" s="1739"/>
      <c r="AR166" s="1739"/>
      <c r="AS166" s="1739"/>
      <c r="AT166" s="1739"/>
      <c r="AU166" s="1739"/>
      <c r="AV166" s="1739"/>
      <c r="AW166" s="1739"/>
      <c r="AX166" s="1739"/>
      <c r="AY166" s="1739"/>
      <c r="AZ166" s="1739"/>
      <c r="BA166" s="1845"/>
      <c r="BB166" s="1845"/>
      <c r="BC166" s="1739"/>
      <c r="BD166" s="1945"/>
      <c r="BE166" s="1945"/>
    </row>
    <row r="167" spans="1:57" ht="15.75" customHeight="1" x14ac:dyDescent="0.25">
      <c r="A167" s="1958"/>
      <c r="B167" s="1775"/>
      <c r="C167" s="1986"/>
      <c r="D167" s="1787"/>
      <c r="E167" s="1787"/>
      <c r="F167" s="1787"/>
      <c r="G167" s="1787"/>
      <c r="H167" s="1787"/>
      <c r="I167" s="1787"/>
      <c r="J167" s="1787"/>
      <c r="K167" s="1787"/>
      <c r="L167" s="1787"/>
      <c r="M167" s="1787"/>
      <c r="N167" s="1787"/>
      <c r="O167" s="1949"/>
      <c r="P167" s="1932"/>
      <c r="Q167" s="1942"/>
      <c r="R167" s="1760"/>
      <c r="S167" s="1736"/>
      <c r="T167" s="1736"/>
      <c r="U167" s="1736"/>
      <c r="V167" s="1742"/>
      <c r="W167" s="1742"/>
      <c r="X167" s="1742"/>
      <c r="Y167" s="1742"/>
      <c r="Z167" s="1742"/>
      <c r="AA167" s="1742"/>
      <c r="AB167" s="1739"/>
      <c r="AC167" s="1739"/>
      <c r="AD167" s="1739"/>
      <c r="AE167" s="1739"/>
      <c r="AF167" s="1739"/>
      <c r="AG167" s="1739"/>
      <c r="AH167" s="1739"/>
      <c r="AI167" s="1739"/>
      <c r="AJ167" s="1739"/>
      <c r="AK167" s="1739"/>
      <c r="AL167" s="1739"/>
      <c r="AM167" s="1739"/>
      <c r="AN167" s="1739"/>
      <c r="AO167" s="1739"/>
      <c r="AP167" s="1739"/>
      <c r="AQ167" s="1739"/>
      <c r="AR167" s="1739"/>
      <c r="AS167" s="1739"/>
      <c r="AT167" s="1739"/>
      <c r="AU167" s="1739"/>
      <c r="AV167" s="1739"/>
      <c r="AW167" s="1739"/>
      <c r="AX167" s="1739"/>
      <c r="AY167" s="1739"/>
      <c r="AZ167" s="1739"/>
      <c r="BA167" s="1845"/>
      <c r="BB167" s="1758"/>
      <c r="BC167" s="1739"/>
      <c r="BD167" s="1945"/>
      <c r="BE167" s="1955"/>
    </row>
    <row r="168" spans="1:57" ht="15.75" customHeight="1" x14ac:dyDescent="0.25">
      <c r="A168" s="1961"/>
      <c r="B168" s="1977"/>
      <c r="C168" s="1985"/>
      <c r="D168" s="1787"/>
      <c r="E168" s="1787"/>
      <c r="F168" s="1787"/>
      <c r="G168" s="1787"/>
      <c r="H168" s="1787"/>
      <c r="I168" s="1787"/>
      <c r="J168" s="1787"/>
      <c r="K168" s="1787"/>
      <c r="L168" s="1787"/>
      <c r="M168" s="1787"/>
      <c r="N168" s="1787"/>
      <c r="O168" s="1949"/>
      <c r="P168" s="1933"/>
      <c r="Q168" s="1942"/>
      <c r="R168" s="1760"/>
      <c r="S168" s="1736"/>
      <c r="T168" s="1736"/>
      <c r="U168" s="1736"/>
      <c r="V168" s="1742"/>
      <c r="W168" s="1742"/>
      <c r="X168" s="1742"/>
      <c r="Y168" s="1742"/>
      <c r="Z168" s="1742"/>
      <c r="AA168" s="1742"/>
      <c r="AB168" s="1739"/>
      <c r="AC168" s="1739"/>
      <c r="AD168" s="1739"/>
      <c r="AE168" s="1739"/>
      <c r="AF168" s="1739"/>
      <c r="AG168" s="1739"/>
      <c r="AH168" s="1739"/>
      <c r="AI168" s="1739"/>
      <c r="AJ168" s="1739"/>
      <c r="AK168" s="1739"/>
      <c r="AL168" s="1739"/>
      <c r="AM168" s="1739"/>
      <c r="AN168" s="1739"/>
      <c r="AO168" s="1739"/>
      <c r="AP168" s="1739"/>
      <c r="AQ168" s="1739"/>
      <c r="AR168" s="1739"/>
      <c r="AS168" s="1739"/>
      <c r="AT168" s="1739"/>
      <c r="AU168" s="1739"/>
      <c r="AV168" s="1739"/>
      <c r="AW168" s="1739"/>
      <c r="AX168" s="1739"/>
      <c r="AY168" s="1739"/>
      <c r="AZ168" s="1739"/>
      <c r="BA168" s="1845"/>
      <c r="BB168" s="1758"/>
      <c r="BC168" s="1739"/>
      <c r="BD168" s="1945"/>
      <c r="BE168" s="1955"/>
    </row>
    <row r="169" spans="1:57" ht="15.75" customHeight="1" x14ac:dyDescent="0.25">
      <c r="A169" s="1958"/>
      <c r="B169" s="1971"/>
      <c r="C169" s="1972"/>
      <c r="D169" s="1787"/>
      <c r="E169" s="1787"/>
      <c r="F169" s="1787"/>
      <c r="G169" s="1787"/>
      <c r="H169" s="1787"/>
      <c r="I169" s="1787"/>
      <c r="J169" s="1787"/>
      <c r="K169" s="1787"/>
      <c r="L169" s="1787"/>
      <c r="M169" s="1787"/>
      <c r="N169" s="1787"/>
      <c r="O169" s="1949"/>
      <c r="P169" s="1900"/>
      <c r="Q169" s="1942"/>
      <c r="R169" s="1760"/>
      <c r="S169" s="1736"/>
      <c r="T169" s="1736"/>
      <c r="U169" s="1736"/>
      <c r="V169" s="1742"/>
      <c r="W169" s="1742"/>
      <c r="X169" s="1742"/>
      <c r="Y169" s="1742"/>
      <c r="Z169" s="1742"/>
      <c r="AA169" s="1742"/>
      <c r="AB169" s="1739"/>
      <c r="AC169" s="1739"/>
      <c r="AD169" s="1739"/>
      <c r="AE169" s="1739"/>
      <c r="AF169" s="1739"/>
      <c r="AG169" s="1739"/>
      <c r="AH169" s="1739"/>
      <c r="AI169" s="1739"/>
      <c r="AJ169" s="1739"/>
      <c r="AK169" s="1739"/>
      <c r="AL169" s="1739"/>
      <c r="AM169" s="1739"/>
      <c r="AN169" s="1739"/>
      <c r="AO169" s="1739"/>
      <c r="AP169" s="1739"/>
      <c r="AQ169" s="1739"/>
      <c r="AR169" s="1739"/>
      <c r="AS169" s="1739"/>
      <c r="AT169" s="1739"/>
      <c r="AU169" s="1739"/>
      <c r="AV169" s="1739"/>
      <c r="AW169" s="1739"/>
      <c r="AX169" s="1739"/>
      <c r="AY169" s="1739"/>
      <c r="AZ169" s="1739"/>
      <c r="BA169" s="1845"/>
      <c r="BB169" s="1845"/>
      <c r="BC169" s="1739"/>
      <c r="BD169" s="1945"/>
      <c r="BE169" s="1945"/>
    </row>
    <row r="170" spans="1:57" ht="15.75" customHeight="1" x14ac:dyDescent="0.25">
      <c r="A170" s="1961"/>
      <c r="B170" s="1969"/>
      <c r="C170" s="1970"/>
      <c r="D170" s="1787"/>
      <c r="E170" s="1787"/>
      <c r="F170" s="1787"/>
      <c r="G170" s="1787"/>
      <c r="H170" s="1787"/>
      <c r="I170" s="1787"/>
      <c r="J170" s="1787"/>
      <c r="K170" s="1787"/>
      <c r="L170" s="1787"/>
      <c r="M170" s="1787"/>
      <c r="N170" s="1787"/>
      <c r="O170" s="1949"/>
      <c r="P170" s="1901"/>
      <c r="Q170" s="1942"/>
      <c r="R170" s="1760"/>
      <c r="S170" s="1736"/>
      <c r="T170" s="1736"/>
      <c r="U170" s="1736"/>
      <c r="V170" s="1742"/>
      <c r="W170" s="1742"/>
      <c r="X170" s="1742"/>
      <c r="Y170" s="1742"/>
      <c r="Z170" s="1742"/>
      <c r="AA170" s="1742"/>
      <c r="AB170" s="1739"/>
      <c r="AC170" s="1739"/>
      <c r="AD170" s="1739"/>
      <c r="AE170" s="1739"/>
      <c r="AF170" s="1739"/>
      <c r="AG170" s="1739"/>
      <c r="AH170" s="1739"/>
      <c r="AI170" s="1739"/>
      <c r="AJ170" s="1739"/>
      <c r="AK170" s="1739"/>
      <c r="AL170" s="1739"/>
      <c r="AM170" s="1739"/>
      <c r="AN170" s="1739"/>
      <c r="AO170" s="1739"/>
      <c r="AP170" s="1739"/>
      <c r="AQ170" s="1739"/>
      <c r="AR170" s="1739"/>
      <c r="AS170" s="1739"/>
      <c r="AT170" s="1739"/>
      <c r="AU170" s="1739"/>
      <c r="AV170" s="1739"/>
      <c r="AW170" s="1739"/>
      <c r="AX170" s="1739"/>
      <c r="AY170" s="1739"/>
      <c r="AZ170" s="1739"/>
      <c r="BA170" s="1845"/>
      <c r="BB170" s="1845"/>
      <c r="BC170" s="1739"/>
      <c r="BD170" s="1945"/>
      <c r="BE170" s="1945"/>
    </row>
    <row r="171" spans="1:57" ht="15.75" customHeight="1" x14ac:dyDescent="0.25">
      <c r="A171" s="1958"/>
      <c r="B171" s="1775"/>
      <c r="C171" s="1986"/>
      <c r="D171" s="1787"/>
      <c r="E171" s="1787"/>
      <c r="F171" s="1787"/>
      <c r="G171" s="1787"/>
      <c r="H171" s="1787"/>
      <c r="I171" s="1787"/>
      <c r="J171" s="1787"/>
      <c r="K171" s="1787"/>
      <c r="L171" s="1787"/>
      <c r="M171" s="1787"/>
      <c r="N171" s="1787"/>
      <c r="O171" s="1949"/>
      <c r="P171" s="1932"/>
      <c r="Q171" s="1942"/>
      <c r="R171" s="1760"/>
      <c r="S171" s="1736"/>
      <c r="T171" s="1736"/>
      <c r="U171" s="1736"/>
      <c r="V171" s="1742"/>
      <c r="W171" s="1742"/>
      <c r="X171" s="1742"/>
      <c r="Y171" s="1742"/>
      <c r="Z171" s="1742"/>
      <c r="AA171" s="1742"/>
      <c r="AB171" s="1739"/>
      <c r="AC171" s="1739"/>
      <c r="AD171" s="1739"/>
      <c r="AE171" s="1739"/>
      <c r="AF171" s="1739"/>
      <c r="AG171" s="1739"/>
      <c r="AH171" s="1739"/>
      <c r="AI171" s="1739"/>
      <c r="AJ171" s="1739"/>
      <c r="AK171" s="1739"/>
      <c r="AL171" s="1739"/>
      <c r="AM171" s="1739"/>
      <c r="AN171" s="1739"/>
      <c r="AO171" s="1739"/>
      <c r="AP171" s="1739"/>
      <c r="AQ171" s="1739"/>
      <c r="AR171" s="1739"/>
      <c r="AS171" s="1739"/>
      <c r="AT171" s="1739"/>
      <c r="AU171" s="1739"/>
      <c r="AV171" s="1739"/>
      <c r="AW171" s="1739"/>
      <c r="AX171" s="1739"/>
      <c r="AY171" s="1739"/>
      <c r="AZ171" s="1739"/>
      <c r="BA171" s="1845"/>
      <c r="BB171" s="1758"/>
      <c r="BC171" s="1739"/>
      <c r="BD171" s="1945"/>
      <c r="BE171" s="1955"/>
    </row>
    <row r="172" spans="1:57" ht="15.75" customHeight="1" x14ac:dyDescent="0.25">
      <c r="A172" s="1961"/>
      <c r="B172" s="1977"/>
      <c r="C172" s="1985"/>
      <c r="D172" s="1787"/>
      <c r="E172" s="1787"/>
      <c r="F172" s="1787"/>
      <c r="G172" s="1787"/>
      <c r="H172" s="1787"/>
      <c r="I172" s="1787"/>
      <c r="J172" s="1787"/>
      <c r="K172" s="1787"/>
      <c r="L172" s="1787"/>
      <c r="M172" s="1787"/>
      <c r="N172" s="1787"/>
      <c r="O172" s="1949"/>
      <c r="P172" s="1933"/>
      <c r="Q172" s="1942"/>
      <c r="R172" s="1760"/>
      <c r="S172" s="1736"/>
      <c r="T172" s="1736"/>
      <c r="U172" s="1736"/>
      <c r="V172" s="1742"/>
      <c r="W172" s="1742"/>
      <c r="X172" s="1742"/>
      <c r="Y172" s="1742"/>
      <c r="Z172" s="1742"/>
      <c r="AA172" s="1742"/>
      <c r="AB172" s="1739"/>
      <c r="AC172" s="1739"/>
      <c r="AD172" s="1739"/>
      <c r="AE172" s="1739"/>
      <c r="AF172" s="1739"/>
      <c r="AG172" s="1739"/>
      <c r="AH172" s="1739"/>
      <c r="AI172" s="1739"/>
      <c r="AJ172" s="1739"/>
      <c r="AK172" s="1739"/>
      <c r="AL172" s="1739"/>
      <c r="AM172" s="1739"/>
      <c r="AN172" s="1739"/>
      <c r="AO172" s="1739"/>
      <c r="AP172" s="1739"/>
      <c r="AQ172" s="1739"/>
      <c r="AR172" s="1739"/>
      <c r="AS172" s="1739"/>
      <c r="AT172" s="1739"/>
      <c r="AU172" s="1739"/>
      <c r="AV172" s="1739"/>
      <c r="AW172" s="1739"/>
      <c r="AX172" s="1739"/>
      <c r="AY172" s="1739"/>
      <c r="AZ172" s="1739"/>
      <c r="BA172" s="1845"/>
      <c r="BB172" s="1758"/>
      <c r="BC172" s="1739"/>
      <c r="BD172" s="1945"/>
      <c r="BE172" s="1955"/>
    </row>
    <row r="173" spans="1:57" ht="15.75" customHeight="1" x14ac:dyDescent="0.25">
      <c r="A173" s="1958"/>
      <c r="B173" s="1971"/>
      <c r="C173" s="1972"/>
      <c r="D173" s="1787"/>
      <c r="E173" s="1787"/>
      <c r="F173" s="1787"/>
      <c r="G173" s="1787"/>
      <c r="H173" s="1787"/>
      <c r="I173" s="1787"/>
      <c r="J173" s="1787"/>
      <c r="K173" s="1787"/>
      <c r="L173" s="1787"/>
      <c r="M173" s="1787"/>
      <c r="N173" s="1787"/>
      <c r="O173" s="1949"/>
      <c r="P173" s="1900"/>
      <c r="Q173" s="1942"/>
      <c r="R173" s="1760"/>
      <c r="S173" s="1736"/>
      <c r="T173" s="1736"/>
      <c r="U173" s="1736"/>
      <c r="V173" s="1742"/>
      <c r="W173" s="1742"/>
      <c r="X173" s="1742"/>
      <c r="Y173" s="1742"/>
      <c r="Z173" s="1742"/>
      <c r="AA173" s="1742"/>
      <c r="AB173" s="1739"/>
      <c r="AC173" s="1739"/>
      <c r="AD173" s="1739"/>
      <c r="AE173" s="1739"/>
      <c r="AF173" s="1739"/>
      <c r="AG173" s="1739"/>
      <c r="AH173" s="1739"/>
      <c r="AI173" s="1739"/>
      <c r="AJ173" s="1739"/>
      <c r="AK173" s="1739"/>
      <c r="AL173" s="1739"/>
      <c r="AM173" s="1739"/>
      <c r="AN173" s="1739"/>
      <c r="AO173" s="1739"/>
      <c r="AP173" s="1739"/>
      <c r="AQ173" s="1739"/>
      <c r="AR173" s="1739"/>
      <c r="AS173" s="1739"/>
      <c r="AT173" s="1739"/>
      <c r="AU173" s="1739"/>
      <c r="AV173" s="1739"/>
      <c r="AW173" s="1739"/>
      <c r="AX173" s="1739"/>
      <c r="AY173" s="1739"/>
      <c r="AZ173" s="1739"/>
      <c r="BA173" s="1845"/>
      <c r="BB173" s="1845"/>
      <c r="BC173" s="1739"/>
      <c r="BD173" s="1945"/>
      <c r="BE173" s="1945"/>
    </row>
    <row r="174" spans="1:57" ht="15.75" customHeight="1" x14ac:dyDescent="0.25">
      <c r="A174" s="1961"/>
      <c r="B174" s="1969"/>
      <c r="C174" s="1970"/>
      <c r="D174" s="1787"/>
      <c r="E174" s="1787"/>
      <c r="F174" s="1787"/>
      <c r="G174" s="1787"/>
      <c r="H174" s="1787"/>
      <c r="I174" s="1787"/>
      <c r="J174" s="1787"/>
      <c r="K174" s="1787"/>
      <c r="L174" s="1787"/>
      <c r="M174" s="1787"/>
      <c r="N174" s="1787"/>
      <c r="O174" s="1949"/>
      <c r="P174" s="1901"/>
      <c r="Q174" s="1942"/>
      <c r="R174" s="1760"/>
      <c r="S174" s="1736"/>
      <c r="T174" s="1736"/>
      <c r="U174" s="1736"/>
      <c r="V174" s="1742"/>
      <c r="W174" s="1742"/>
      <c r="X174" s="1742"/>
      <c r="Y174" s="1742"/>
      <c r="Z174" s="1742"/>
      <c r="AA174" s="1742"/>
      <c r="AB174" s="1739"/>
      <c r="AC174" s="1739"/>
      <c r="AD174" s="1739"/>
      <c r="AE174" s="1739"/>
      <c r="AF174" s="1739"/>
      <c r="AG174" s="1739"/>
      <c r="AH174" s="1739"/>
      <c r="AI174" s="1739"/>
      <c r="AJ174" s="1739"/>
      <c r="AK174" s="1739"/>
      <c r="AL174" s="1739"/>
      <c r="AM174" s="1739"/>
      <c r="AN174" s="1739"/>
      <c r="AO174" s="1739"/>
      <c r="AP174" s="1739"/>
      <c r="AQ174" s="1739"/>
      <c r="AR174" s="1739"/>
      <c r="AS174" s="1739"/>
      <c r="AT174" s="1739"/>
      <c r="AU174" s="1739"/>
      <c r="AV174" s="1739"/>
      <c r="AW174" s="1739"/>
      <c r="AX174" s="1739"/>
      <c r="AY174" s="1739"/>
      <c r="AZ174" s="1739"/>
      <c r="BA174" s="1845"/>
      <c r="BB174" s="1845"/>
      <c r="BC174" s="1739"/>
      <c r="BD174" s="1945"/>
      <c r="BE174" s="1945"/>
    </row>
    <row r="175" spans="1:57" ht="15.75" customHeight="1" x14ac:dyDescent="0.25">
      <c r="A175" s="1958"/>
      <c r="B175" s="1775"/>
      <c r="C175" s="1986"/>
      <c r="D175" s="1787"/>
      <c r="E175" s="1787"/>
      <c r="F175" s="1787"/>
      <c r="G175" s="1787"/>
      <c r="H175" s="1787"/>
      <c r="I175" s="1787"/>
      <c r="J175" s="1787"/>
      <c r="K175" s="1787"/>
      <c r="L175" s="1787"/>
      <c r="M175" s="1787"/>
      <c r="N175" s="1787"/>
      <c r="O175" s="1949"/>
      <c r="P175" s="1911"/>
      <c r="Q175" s="1942"/>
      <c r="R175" s="1760"/>
      <c r="S175" s="1736"/>
      <c r="T175" s="1736"/>
      <c r="U175" s="1736"/>
      <c r="V175" s="1742"/>
      <c r="W175" s="1742"/>
      <c r="X175" s="1742"/>
      <c r="Y175" s="1742"/>
      <c r="Z175" s="1742"/>
      <c r="AA175" s="1742"/>
      <c r="AB175" s="1739"/>
      <c r="AC175" s="1739"/>
      <c r="AD175" s="1739"/>
      <c r="AE175" s="1739"/>
      <c r="AF175" s="1739"/>
      <c r="AG175" s="1739"/>
      <c r="AH175" s="1739"/>
      <c r="AI175" s="1739"/>
      <c r="AJ175" s="1739"/>
      <c r="AK175" s="1739"/>
      <c r="AL175" s="1739"/>
      <c r="AM175" s="1739"/>
      <c r="AN175" s="1739"/>
      <c r="AO175" s="1739"/>
      <c r="AP175" s="1739"/>
      <c r="AQ175" s="1739"/>
      <c r="AR175" s="1739"/>
      <c r="AS175" s="1739"/>
      <c r="AT175" s="1739"/>
      <c r="AU175" s="1739"/>
      <c r="AV175" s="1739"/>
      <c r="AW175" s="1739"/>
      <c r="AX175" s="1739"/>
      <c r="AY175" s="1739"/>
      <c r="AZ175" s="1739"/>
      <c r="BA175" s="1845"/>
      <c r="BB175" s="1845"/>
      <c r="BC175" s="1739"/>
      <c r="BD175" s="1945"/>
      <c r="BE175" s="1945"/>
    </row>
    <row r="176" spans="1:57" ht="15.75" customHeight="1" x14ac:dyDescent="0.25">
      <c r="A176" s="1961"/>
      <c r="B176" s="1977"/>
      <c r="C176" s="1985"/>
      <c r="D176" s="1787"/>
      <c r="E176" s="1787"/>
      <c r="F176" s="1787"/>
      <c r="G176" s="1787"/>
      <c r="H176" s="1787"/>
      <c r="I176" s="1787"/>
      <c r="J176" s="1787"/>
      <c r="K176" s="1787"/>
      <c r="L176" s="1787"/>
      <c r="M176" s="1787"/>
      <c r="N176" s="1787"/>
      <c r="O176" s="1949"/>
      <c r="P176" s="1892"/>
      <c r="Q176" s="1942"/>
      <c r="R176" s="1760"/>
      <c r="S176" s="1736"/>
      <c r="T176" s="1736"/>
      <c r="U176" s="1736"/>
      <c r="V176" s="1742"/>
      <c r="W176" s="1742"/>
      <c r="X176" s="1742"/>
      <c r="Y176" s="1742"/>
      <c r="Z176" s="1742"/>
      <c r="AA176" s="1742"/>
      <c r="AB176" s="1739"/>
      <c r="AC176" s="1739"/>
      <c r="AD176" s="1739"/>
      <c r="AE176" s="1739"/>
      <c r="AF176" s="1739"/>
      <c r="AG176" s="1739"/>
      <c r="AH176" s="1739"/>
      <c r="AI176" s="1739"/>
      <c r="AJ176" s="1739"/>
      <c r="AK176" s="1739"/>
      <c r="AL176" s="1739"/>
      <c r="AM176" s="1739"/>
      <c r="AN176" s="1739"/>
      <c r="AO176" s="1739"/>
      <c r="AP176" s="1739"/>
      <c r="AQ176" s="1739"/>
      <c r="AR176" s="1739"/>
      <c r="AS176" s="1739"/>
      <c r="AT176" s="1739"/>
      <c r="AU176" s="1739"/>
      <c r="AV176" s="1739"/>
      <c r="AW176" s="1739"/>
      <c r="AX176" s="1739"/>
      <c r="AY176" s="1739"/>
      <c r="AZ176" s="1739"/>
      <c r="BA176" s="1845"/>
      <c r="BB176" s="1845"/>
      <c r="BC176" s="1739"/>
      <c r="BD176" s="1945"/>
      <c r="BE176" s="1945"/>
    </row>
    <row r="177" spans="1:57" ht="15.75" customHeight="1" x14ac:dyDescent="0.25">
      <c r="A177" s="1958"/>
      <c r="B177" s="1971"/>
      <c r="C177" s="1972"/>
      <c r="D177" s="1787"/>
      <c r="E177" s="1787"/>
      <c r="F177" s="1787"/>
      <c r="G177" s="1787"/>
      <c r="H177" s="1787"/>
      <c r="I177" s="1787"/>
      <c r="J177" s="1787"/>
      <c r="K177" s="1787"/>
      <c r="L177" s="1787"/>
      <c r="M177" s="1787"/>
      <c r="N177" s="1787"/>
      <c r="O177" s="1949"/>
      <c r="P177" s="1900"/>
      <c r="Q177" s="1942"/>
      <c r="R177" s="1760"/>
      <c r="S177" s="1736"/>
      <c r="T177" s="1736"/>
      <c r="U177" s="1736"/>
      <c r="V177" s="1742"/>
      <c r="W177" s="1742"/>
      <c r="X177" s="1742"/>
      <c r="Y177" s="1742"/>
      <c r="Z177" s="1742"/>
      <c r="AA177" s="1742"/>
      <c r="AB177" s="1739"/>
      <c r="AC177" s="1739"/>
      <c r="AD177" s="1739"/>
      <c r="AE177" s="1739"/>
      <c r="AF177" s="1739"/>
      <c r="AG177" s="1739"/>
      <c r="AH177" s="1739"/>
      <c r="AI177" s="1739"/>
      <c r="AJ177" s="1739"/>
      <c r="AK177" s="1739"/>
      <c r="AL177" s="1739"/>
      <c r="AM177" s="1739"/>
      <c r="AN177" s="1739"/>
      <c r="AO177" s="1739"/>
      <c r="AP177" s="1739"/>
      <c r="AQ177" s="1739"/>
      <c r="AR177" s="1739"/>
      <c r="AS177" s="1739"/>
      <c r="AT177" s="1739"/>
      <c r="AU177" s="1739"/>
      <c r="AV177" s="1739"/>
      <c r="AW177" s="1739"/>
      <c r="AX177" s="1739"/>
      <c r="AY177" s="1739"/>
      <c r="AZ177" s="1739"/>
      <c r="BA177" s="1845"/>
      <c r="BB177" s="1845"/>
      <c r="BC177" s="1739"/>
      <c r="BD177" s="1945"/>
      <c r="BE177" s="1945"/>
    </row>
    <row r="178" spans="1:57" ht="15.75" customHeight="1" x14ac:dyDescent="0.25">
      <c r="A178" s="1961"/>
      <c r="B178" s="1969"/>
      <c r="C178" s="1970"/>
      <c r="D178" s="1787"/>
      <c r="E178" s="1787"/>
      <c r="F178" s="1787"/>
      <c r="G178" s="1787"/>
      <c r="H178" s="1787"/>
      <c r="I178" s="1787"/>
      <c r="J178" s="1787"/>
      <c r="K178" s="1787"/>
      <c r="L178" s="1787"/>
      <c r="M178" s="1787"/>
      <c r="N178" s="1787"/>
      <c r="O178" s="1949"/>
      <c r="P178" s="1901"/>
      <c r="Q178" s="1942"/>
      <c r="R178" s="1760"/>
      <c r="S178" s="1736"/>
      <c r="T178" s="1736"/>
      <c r="U178" s="1736"/>
      <c r="V178" s="1742"/>
      <c r="W178" s="1742"/>
      <c r="X178" s="1742"/>
      <c r="Y178" s="1742"/>
      <c r="Z178" s="1742"/>
      <c r="AA178" s="1742"/>
      <c r="AB178" s="1739"/>
      <c r="AC178" s="1739"/>
      <c r="AD178" s="1739"/>
      <c r="AE178" s="1739"/>
      <c r="AF178" s="1739"/>
      <c r="AG178" s="1739"/>
      <c r="AH178" s="1739"/>
      <c r="AI178" s="1739"/>
      <c r="AJ178" s="1739"/>
      <c r="AK178" s="1739"/>
      <c r="AL178" s="1739"/>
      <c r="AM178" s="1739"/>
      <c r="AN178" s="1739"/>
      <c r="AO178" s="1739"/>
      <c r="AP178" s="1739"/>
      <c r="AQ178" s="1739"/>
      <c r="AR178" s="1739"/>
      <c r="AS178" s="1739"/>
      <c r="AT178" s="1739"/>
      <c r="AU178" s="1739"/>
      <c r="AV178" s="1739"/>
      <c r="AW178" s="1739"/>
      <c r="AX178" s="1739"/>
      <c r="AY178" s="1739"/>
      <c r="AZ178" s="1739"/>
      <c r="BA178" s="1845"/>
      <c r="BB178" s="1845"/>
      <c r="BC178" s="1739"/>
      <c r="BD178" s="1945"/>
      <c r="BE178" s="1945"/>
    </row>
    <row r="179" spans="1:57" ht="15.75" customHeight="1" x14ac:dyDescent="0.25">
      <c r="A179" s="1958"/>
      <c r="B179" s="1775"/>
      <c r="C179" s="1986"/>
      <c r="D179" s="1787"/>
      <c r="E179" s="1787"/>
      <c r="F179" s="1787"/>
      <c r="G179" s="1787"/>
      <c r="H179" s="1787"/>
      <c r="I179" s="1787"/>
      <c r="J179" s="1787"/>
      <c r="K179" s="1787"/>
      <c r="L179" s="1787"/>
      <c r="M179" s="1787"/>
      <c r="N179" s="1787"/>
      <c r="O179" s="1949"/>
      <c r="P179" s="1911"/>
      <c r="Q179" s="1942"/>
      <c r="R179" s="1760"/>
      <c r="S179" s="1736"/>
      <c r="T179" s="1736"/>
      <c r="U179" s="1736"/>
      <c r="V179" s="1742"/>
      <c r="W179" s="1742"/>
      <c r="X179" s="1742"/>
      <c r="Y179" s="1742"/>
      <c r="Z179" s="1742"/>
      <c r="AA179" s="1742"/>
      <c r="AB179" s="1739"/>
      <c r="AC179" s="1739"/>
      <c r="AD179" s="1739"/>
      <c r="AE179" s="1739"/>
      <c r="AF179" s="1739"/>
      <c r="AG179" s="1739"/>
      <c r="AH179" s="1739"/>
      <c r="AI179" s="1739"/>
      <c r="AJ179" s="1739"/>
      <c r="AK179" s="1739"/>
      <c r="AL179" s="1739"/>
      <c r="AM179" s="1739"/>
      <c r="AN179" s="1739"/>
      <c r="AO179" s="1739"/>
      <c r="AP179" s="1739"/>
      <c r="AQ179" s="1739"/>
      <c r="AR179" s="1739"/>
      <c r="AS179" s="1739"/>
      <c r="AT179" s="1739"/>
      <c r="AU179" s="1739"/>
      <c r="AV179" s="1739"/>
      <c r="AW179" s="1739"/>
      <c r="AX179" s="1739"/>
      <c r="AY179" s="1739"/>
      <c r="AZ179" s="1739"/>
      <c r="BA179" s="1845"/>
      <c r="BB179" s="1845"/>
      <c r="BC179" s="1739"/>
      <c r="BD179" s="1945"/>
      <c r="BE179" s="1945"/>
    </row>
    <row r="180" spans="1:57" ht="15.75" customHeight="1" x14ac:dyDescent="0.25">
      <c r="A180" s="1961"/>
      <c r="B180" s="1969"/>
      <c r="C180" s="1970"/>
      <c r="D180" s="1787"/>
      <c r="E180" s="1787"/>
      <c r="F180" s="1787"/>
      <c r="G180" s="1787"/>
      <c r="H180" s="1787"/>
      <c r="I180" s="1787"/>
      <c r="J180" s="1787"/>
      <c r="K180" s="1787"/>
      <c r="L180" s="1787"/>
      <c r="M180" s="1787"/>
      <c r="N180" s="1787"/>
      <c r="O180" s="1949"/>
      <c r="P180" s="1901"/>
      <c r="Q180" s="1942"/>
      <c r="R180" s="1760"/>
      <c r="S180" s="1736"/>
      <c r="T180" s="1736"/>
      <c r="U180" s="1736"/>
      <c r="V180" s="1742"/>
      <c r="W180" s="1742"/>
      <c r="X180" s="1742"/>
      <c r="Y180" s="1742"/>
      <c r="Z180" s="1742"/>
      <c r="AA180" s="1742"/>
      <c r="AB180" s="1739"/>
      <c r="AC180" s="1739"/>
      <c r="AD180" s="1739"/>
      <c r="AE180" s="1739"/>
      <c r="AF180" s="1739"/>
      <c r="AG180" s="1739"/>
      <c r="AH180" s="1739"/>
      <c r="AI180" s="1739"/>
      <c r="AJ180" s="1739"/>
      <c r="AK180" s="1739"/>
      <c r="AL180" s="1739"/>
      <c r="AM180" s="1739"/>
      <c r="AN180" s="1739"/>
      <c r="AO180" s="1739"/>
      <c r="AP180" s="1739"/>
      <c r="AQ180" s="1739"/>
      <c r="AR180" s="1739"/>
      <c r="AS180" s="1739"/>
      <c r="AT180" s="1739"/>
      <c r="AU180" s="1739"/>
      <c r="AV180" s="1739"/>
      <c r="AW180" s="1739"/>
      <c r="AX180" s="1739"/>
      <c r="AY180" s="1739"/>
      <c r="AZ180" s="1739"/>
      <c r="BA180" s="1845"/>
      <c r="BB180" s="1845"/>
      <c r="BC180" s="1739"/>
      <c r="BD180" s="1945"/>
      <c r="BE180" s="1945"/>
    </row>
    <row r="181" spans="1:57" ht="15.75" x14ac:dyDescent="0.25">
      <c r="A181" s="1816"/>
      <c r="B181" s="1800"/>
      <c r="C181" s="1800"/>
      <c r="D181" s="1787"/>
      <c r="E181" s="1787"/>
      <c r="F181" s="1787"/>
      <c r="G181" s="1787"/>
      <c r="H181" s="1787"/>
      <c r="I181" s="1787"/>
      <c r="J181" s="1787"/>
      <c r="K181" s="1787"/>
      <c r="L181" s="1787"/>
      <c r="M181" s="1787"/>
      <c r="N181" s="1787"/>
      <c r="O181" s="1949"/>
      <c r="P181" s="1760"/>
      <c r="Q181" s="1760"/>
      <c r="R181" s="1762"/>
      <c r="S181" s="1736"/>
      <c r="T181" s="1736"/>
      <c r="U181" s="1736"/>
      <c r="V181" s="1736"/>
      <c r="W181" s="1736"/>
      <c r="X181" s="1742"/>
      <c r="Y181" s="1751"/>
      <c r="Z181" s="1751"/>
      <c r="AA181" s="1742"/>
      <c r="AB181" s="1736"/>
      <c r="AC181" s="1736"/>
      <c r="AD181" s="1736"/>
      <c r="AE181" s="1736"/>
      <c r="AF181" s="1736"/>
      <c r="AG181" s="1736"/>
      <c r="AH181" s="1736"/>
      <c r="AI181" s="1736"/>
      <c r="AJ181" s="1736"/>
      <c r="AK181" s="1736"/>
      <c r="AL181" s="1736"/>
      <c r="AM181" s="1736"/>
      <c r="AN181" s="1736"/>
      <c r="AO181" s="1736"/>
      <c r="AP181" s="1736"/>
      <c r="AQ181" s="1736"/>
      <c r="AR181" s="1736"/>
      <c r="AS181" s="1736"/>
      <c r="AT181" s="1736"/>
      <c r="AU181" s="1736"/>
      <c r="AV181" s="1736"/>
      <c r="AW181" s="1736"/>
      <c r="AX181" s="1736"/>
      <c r="AY181" s="1736"/>
      <c r="AZ181" s="1736"/>
      <c r="BA181" s="1742"/>
      <c r="BB181" s="1736"/>
      <c r="BC181" s="1736"/>
      <c r="BD181" s="1736"/>
      <c r="BE181" s="1736"/>
    </row>
    <row r="182" spans="1:57" ht="15" customHeight="1" x14ac:dyDescent="0.25">
      <c r="A182" s="1963"/>
      <c r="B182" s="1964"/>
      <c r="C182" s="1965"/>
      <c r="D182" s="1787"/>
      <c r="E182" s="1787"/>
      <c r="F182" s="1787"/>
      <c r="G182" s="1787"/>
      <c r="H182" s="1787"/>
      <c r="I182" s="1787"/>
      <c r="J182" s="1787"/>
      <c r="K182" s="1787"/>
      <c r="L182" s="1787"/>
      <c r="M182" s="1787"/>
      <c r="N182" s="1787"/>
      <c r="O182" s="1949"/>
      <c r="P182" s="1777"/>
      <c r="Q182" s="1762"/>
      <c r="R182" s="1796"/>
      <c r="S182" s="1736"/>
      <c r="T182" s="1736"/>
      <c r="U182" s="1736"/>
      <c r="V182" s="1736"/>
      <c r="W182" s="1742"/>
      <c r="X182" s="1751"/>
      <c r="Y182" s="1751"/>
      <c r="Z182" s="1742"/>
      <c r="AA182" s="1742"/>
      <c r="AB182" s="1739"/>
      <c r="AC182" s="1739"/>
      <c r="AD182" s="1739"/>
      <c r="AE182" s="1739"/>
      <c r="AF182" s="1739"/>
      <c r="AG182" s="1739"/>
      <c r="AH182" s="1739"/>
      <c r="AI182" s="1739"/>
      <c r="AJ182" s="1739"/>
      <c r="AK182" s="1739"/>
      <c r="AL182" s="1739"/>
      <c r="AM182" s="1739"/>
      <c r="AN182" s="1739"/>
      <c r="AO182" s="1739"/>
      <c r="AP182" s="1739"/>
      <c r="AQ182" s="1739"/>
      <c r="AR182" s="1739"/>
      <c r="AS182" s="1739"/>
      <c r="AT182" s="1739"/>
      <c r="AU182" s="1739"/>
      <c r="AV182" s="1739"/>
      <c r="AW182" s="1739"/>
      <c r="AX182" s="1739"/>
      <c r="AY182" s="1739"/>
      <c r="AZ182" s="1739"/>
      <c r="BA182" s="1736"/>
      <c r="BB182" s="1736"/>
      <c r="BC182" s="1736"/>
      <c r="BD182" s="1736"/>
      <c r="BE182" s="1739"/>
    </row>
    <row r="183" spans="1:57" ht="15.75" x14ac:dyDescent="0.25">
      <c r="A183" s="1966"/>
      <c r="B183" s="1967"/>
      <c r="C183" s="1968"/>
      <c r="D183" s="1787"/>
      <c r="E183" s="1787"/>
      <c r="F183" s="1787"/>
      <c r="G183" s="1787"/>
      <c r="H183" s="1787"/>
      <c r="I183" s="1787"/>
      <c r="J183" s="1787"/>
      <c r="K183" s="1787"/>
      <c r="L183" s="1787"/>
      <c r="M183" s="1787"/>
      <c r="N183" s="1787"/>
      <c r="O183" s="1949"/>
      <c r="P183" s="1777"/>
      <c r="Q183" s="1762"/>
      <c r="R183" s="1796"/>
      <c r="S183" s="1736"/>
      <c r="T183" s="1736"/>
      <c r="U183" s="1736"/>
      <c r="V183" s="1736"/>
      <c r="W183" s="1742"/>
      <c r="X183" s="1751"/>
      <c r="Y183" s="1751"/>
      <c r="Z183" s="1742"/>
      <c r="AA183" s="1742"/>
      <c r="AB183" s="1739"/>
      <c r="AC183" s="1739"/>
      <c r="AD183" s="1739"/>
      <c r="AE183" s="1739"/>
      <c r="AF183" s="1739"/>
      <c r="AG183" s="1739"/>
      <c r="AH183" s="1739"/>
      <c r="AI183" s="1739"/>
      <c r="AJ183" s="1739"/>
      <c r="AK183" s="1739"/>
      <c r="AL183" s="1739"/>
      <c r="AM183" s="1739"/>
      <c r="AN183" s="1739"/>
      <c r="AO183" s="1739"/>
      <c r="AP183" s="1739"/>
      <c r="AQ183" s="1739"/>
      <c r="AR183" s="1739"/>
      <c r="AS183" s="1739"/>
      <c r="AT183" s="1739"/>
      <c r="AU183" s="1739"/>
      <c r="AV183" s="1739"/>
      <c r="AW183" s="1739"/>
      <c r="AX183" s="1739"/>
      <c r="AY183" s="1739"/>
      <c r="AZ183" s="1739"/>
      <c r="BA183" s="1736"/>
      <c r="BB183" s="1736"/>
      <c r="BC183" s="1736"/>
      <c r="BD183" s="1736"/>
      <c r="BE183" s="1739"/>
    </row>
    <row r="184" spans="1:57" ht="15" customHeight="1" x14ac:dyDescent="0.25">
      <c r="A184" s="1971"/>
      <c r="B184" s="1983"/>
      <c r="C184" s="1972"/>
      <c r="D184" s="1787"/>
      <c r="E184" s="1787"/>
      <c r="F184" s="1787"/>
      <c r="G184" s="1787"/>
      <c r="H184" s="1787"/>
      <c r="I184" s="1787"/>
      <c r="J184" s="1787"/>
      <c r="K184" s="1787"/>
      <c r="L184" s="1787"/>
      <c r="M184" s="1787"/>
      <c r="N184" s="1787"/>
      <c r="O184" s="1949"/>
      <c r="P184" s="1770"/>
      <c r="Q184" s="1762"/>
      <c r="R184" s="1796"/>
      <c r="S184" s="1736"/>
      <c r="T184" s="1736"/>
      <c r="U184" s="1736"/>
      <c r="V184" s="1736"/>
      <c r="W184" s="1742"/>
      <c r="X184" s="1751"/>
      <c r="Y184" s="1751"/>
      <c r="Z184" s="1742"/>
      <c r="AA184" s="1742"/>
      <c r="AB184" s="1739"/>
      <c r="AC184" s="1739"/>
      <c r="AD184" s="1739"/>
      <c r="AE184" s="1739"/>
      <c r="AF184" s="1739"/>
      <c r="AG184" s="1739"/>
      <c r="AH184" s="1739"/>
      <c r="AI184" s="1739"/>
      <c r="AJ184" s="1739"/>
      <c r="AK184" s="1739"/>
      <c r="AL184" s="1739"/>
      <c r="AM184" s="1739"/>
      <c r="AN184" s="1739"/>
      <c r="AO184" s="1739"/>
      <c r="AP184" s="1739"/>
      <c r="AQ184" s="1739"/>
      <c r="AR184" s="1739"/>
      <c r="AS184" s="1739"/>
      <c r="AT184" s="1739"/>
      <c r="AU184" s="1739"/>
      <c r="AV184" s="1739"/>
      <c r="AW184" s="1739"/>
      <c r="AX184" s="1739"/>
      <c r="AY184" s="1739"/>
      <c r="AZ184" s="1739"/>
      <c r="BA184" s="1758"/>
      <c r="BB184" s="1845"/>
      <c r="BC184" s="1736"/>
      <c r="BD184" s="1955"/>
      <c r="BE184" s="1945"/>
    </row>
    <row r="185" spans="1:57" ht="15" customHeight="1" x14ac:dyDescent="0.25">
      <c r="A185" s="1769"/>
      <c r="B185" s="1976"/>
      <c r="C185" s="1973"/>
      <c r="D185" s="1787"/>
      <c r="E185" s="1787"/>
      <c r="F185" s="1787"/>
      <c r="G185" s="1787"/>
      <c r="H185" s="1787"/>
      <c r="I185" s="1787"/>
      <c r="J185" s="1787"/>
      <c r="K185" s="1787"/>
      <c r="L185" s="1787"/>
      <c r="M185" s="1787"/>
      <c r="N185" s="1787"/>
      <c r="O185" s="1949"/>
      <c r="P185" s="1770"/>
      <c r="Q185" s="1762"/>
      <c r="R185" s="1796"/>
      <c r="S185" s="1736"/>
      <c r="T185" s="1736"/>
      <c r="U185" s="1736"/>
      <c r="V185" s="1736"/>
      <c r="W185" s="1742"/>
      <c r="X185" s="1751"/>
      <c r="Y185" s="1751"/>
      <c r="Z185" s="1742"/>
      <c r="AA185" s="1742"/>
      <c r="AB185" s="1739"/>
      <c r="AC185" s="1739"/>
      <c r="AD185" s="1739"/>
      <c r="AE185" s="1739"/>
      <c r="AF185" s="1739"/>
      <c r="AG185" s="1739"/>
      <c r="AH185" s="1739"/>
      <c r="AI185" s="1739"/>
      <c r="AJ185" s="1739"/>
      <c r="AK185" s="1739"/>
      <c r="AL185" s="1739"/>
      <c r="AM185" s="1739"/>
      <c r="AN185" s="1739"/>
      <c r="AO185" s="1739"/>
      <c r="AP185" s="1739"/>
      <c r="AQ185" s="1739"/>
      <c r="AR185" s="1739"/>
      <c r="AS185" s="1739"/>
      <c r="AT185" s="1739"/>
      <c r="AU185" s="1739"/>
      <c r="AV185" s="1739"/>
      <c r="AW185" s="1739"/>
      <c r="AX185" s="1739"/>
      <c r="AY185" s="1739"/>
      <c r="AZ185" s="1739"/>
      <c r="BA185" s="1845"/>
      <c r="BB185" s="1845"/>
      <c r="BC185" s="1736"/>
      <c r="BD185" s="1945"/>
      <c r="BE185" s="1945"/>
    </row>
    <row r="186" spans="1:57" ht="15" customHeight="1" x14ac:dyDescent="0.25">
      <c r="A186" s="1769"/>
      <c r="B186" s="1976"/>
      <c r="C186" s="1973"/>
      <c r="D186" s="1787"/>
      <c r="E186" s="1787"/>
      <c r="F186" s="1787"/>
      <c r="G186" s="1787"/>
      <c r="H186" s="1787"/>
      <c r="I186" s="1787"/>
      <c r="J186" s="1787"/>
      <c r="K186" s="1787"/>
      <c r="L186" s="1787"/>
      <c r="M186" s="1787"/>
      <c r="N186" s="1787"/>
      <c r="O186" s="1949"/>
      <c r="P186" s="1770"/>
      <c r="Q186" s="1762"/>
      <c r="R186" s="1796"/>
      <c r="S186" s="1736"/>
      <c r="T186" s="1736"/>
      <c r="U186" s="1736"/>
      <c r="V186" s="1736"/>
      <c r="W186" s="1742"/>
      <c r="X186" s="1751"/>
      <c r="Y186" s="1751"/>
      <c r="Z186" s="1742"/>
      <c r="AA186" s="1742"/>
      <c r="AB186" s="1739"/>
      <c r="AC186" s="1739"/>
      <c r="AD186" s="1739"/>
      <c r="AE186" s="1739"/>
      <c r="AF186" s="1739"/>
      <c r="AG186" s="1739"/>
      <c r="AH186" s="1739"/>
      <c r="AI186" s="1739"/>
      <c r="AJ186" s="1739"/>
      <c r="AK186" s="1739"/>
      <c r="AL186" s="1739"/>
      <c r="AM186" s="1739"/>
      <c r="AN186" s="1739"/>
      <c r="AO186" s="1739"/>
      <c r="AP186" s="1739"/>
      <c r="AQ186" s="1739"/>
      <c r="AR186" s="1739"/>
      <c r="AS186" s="1739"/>
      <c r="AT186" s="1739"/>
      <c r="AU186" s="1739"/>
      <c r="AV186" s="1739"/>
      <c r="AW186" s="1739"/>
      <c r="AX186" s="1739"/>
      <c r="AY186" s="1739"/>
      <c r="AZ186" s="1739"/>
      <c r="BA186" s="1845"/>
      <c r="BB186" s="1845"/>
      <c r="BC186" s="1736"/>
      <c r="BD186" s="1945"/>
      <c r="BE186" s="1945"/>
    </row>
    <row r="187" spans="1:57" ht="15" customHeight="1" x14ac:dyDescent="0.25">
      <c r="A187" s="1769"/>
      <c r="B187" s="1976"/>
      <c r="C187" s="1973"/>
      <c r="D187" s="1787"/>
      <c r="E187" s="1787"/>
      <c r="F187" s="1787"/>
      <c r="G187" s="1787"/>
      <c r="H187" s="1787"/>
      <c r="I187" s="1787"/>
      <c r="J187" s="1787"/>
      <c r="K187" s="1787"/>
      <c r="L187" s="1787"/>
      <c r="M187" s="1787"/>
      <c r="N187" s="1787"/>
      <c r="O187" s="1949"/>
      <c r="P187" s="1770"/>
      <c r="Q187" s="1762"/>
      <c r="R187" s="1796"/>
      <c r="S187" s="1736"/>
      <c r="T187" s="1736"/>
      <c r="U187" s="1736"/>
      <c r="V187" s="1736"/>
      <c r="W187" s="1742"/>
      <c r="X187" s="1751"/>
      <c r="Y187" s="1751"/>
      <c r="Z187" s="1742"/>
      <c r="AA187" s="1742"/>
      <c r="AB187" s="1739"/>
      <c r="AC187" s="1739"/>
      <c r="AD187" s="1739"/>
      <c r="AE187" s="1739"/>
      <c r="AF187" s="1739"/>
      <c r="AG187" s="1739"/>
      <c r="AH187" s="1739"/>
      <c r="AI187" s="1739"/>
      <c r="AJ187" s="1739"/>
      <c r="AK187" s="1739"/>
      <c r="AL187" s="1739"/>
      <c r="AM187" s="1739"/>
      <c r="AN187" s="1739"/>
      <c r="AO187" s="1739"/>
      <c r="AP187" s="1739"/>
      <c r="AQ187" s="1739"/>
      <c r="AR187" s="1739"/>
      <c r="AS187" s="1739"/>
      <c r="AT187" s="1739"/>
      <c r="AU187" s="1739"/>
      <c r="AV187" s="1739"/>
      <c r="AW187" s="1739"/>
      <c r="AX187" s="1739"/>
      <c r="AY187" s="1739"/>
      <c r="AZ187" s="1739"/>
      <c r="BA187" s="1845"/>
      <c r="BB187" s="1845"/>
      <c r="BC187" s="1736"/>
      <c r="BD187" s="1945"/>
      <c r="BE187" s="1945"/>
    </row>
    <row r="188" spans="1:57" ht="15" customHeight="1" x14ac:dyDescent="0.25">
      <c r="A188" s="1977"/>
      <c r="B188" s="1984"/>
      <c r="C188" s="1985"/>
      <c r="D188" s="1787"/>
      <c r="E188" s="1787"/>
      <c r="F188" s="1787"/>
      <c r="G188" s="1787"/>
      <c r="H188" s="1787"/>
      <c r="I188" s="1787"/>
      <c r="J188" s="1787"/>
      <c r="K188" s="1787"/>
      <c r="L188" s="1787"/>
      <c r="M188" s="1787"/>
      <c r="N188" s="1787"/>
      <c r="O188" s="1949"/>
      <c r="P188" s="1770"/>
      <c r="Q188" s="1762"/>
      <c r="R188" s="1796"/>
      <c r="S188" s="1736"/>
      <c r="T188" s="1736"/>
      <c r="U188" s="1736"/>
      <c r="V188" s="1736"/>
      <c r="W188" s="1742"/>
      <c r="X188" s="1751"/>
      <c r="Y188" s="1751"/>
      <c r="Z188" s="1742"/>
      <c r="AA188" s="1742"/>
      <c r="AB188" s="1739"/>
      <c r="AC188" s="1739"/>
      <c r="AD188" s="1739"/>
      <c r="AE188" s="1739"/>
      <c r="AF188" s="1739"/>
      <c r="AG188" s="1739"/>
      <c r="AH188" s="1739"/>
      <c r="AI188" s="1739"/>
      <c r="AJ188" s="1739"/>
      <c r="AK188" s="1739"/>
      <c r="AL188" s="1739"/>
      <c r="AM188" s="1739"/>
      <c r="AN188" s="1739"/>
      <c r="AO188" s="1739"/>
      <c r="AP188" s="1739"/>
      <c r="AQ188" s="1739"/>
      <c r="AR188" s="1739"/>
      <c r="AS188" s="1739"/>
      <c r="AT188" s="1739"/>
      <c r="AU188" s="1739"/>
      <c r="AV188" s="1739"/>
      <c r="AW188" s="1739"/>
      <c r="AX188" s="1739"/>
      <c r="AY188" s="1739"/>
      <c r="AZ188" s="1739"/>
      <c r="BA188" s="1845"/>
      <c r="BB188" s="1845"/>
      <c r="BC188" s="1736"/>
      <c r="BD188" s="1945"/>
      <c r="BE188" s="1945"/>
    </row>
    <row r="189" spans="1:57" ht="15.75" x14ac:dyDescent="0.25">
      <c r="A189" s="1980"/>
      <c r="B189" s="1981"/>
      <c r="C189" s="1982"/>
      <c r="D189" s="1787"/>
      <c r="E189" s="1787"/>
      <c r="F189" s="1787"/>
      <c r="G189" s="1787"/>
      <c r="H189" s="1787"/>
      <c r="I189" s="1787"/>
      <c r="J189" s="1787"/>
      <c r="K189" s="1787"/>
      <c r="L189" s="1787"/>
      <c r="M189" s="1787"/>
      <c r="N189" s="1787"/>
      <c r="O189" s="1949"/>
      <c r="P189" s="1840"/>
      <c r="Q189" s="1841"/>
      <c r="R189" s="1842"/>
      <c r="S189" s="1952"/>
      <c r="T189" s="1952"/>
      <c r="U189" s="1952"/>
      <c r="V189" s="1952"/>
      <c r="W189" s="1952"/>
      <c r="X189" s="1952"/>
      <c r="Y189" s="1952"/>
      <c r="Z189" s="1952"/>
      <c r="AA189" s="1952"/>
      <c r="AB189" s="1953"/>
      <c r="AC189" s="1953"/>
      <c r="AD189" s="1953"/>
      <c r="AE189" s="1953"/>
      <c r="AF189" s="1953"/>
      <c r="AG189" s="1953"/>
      <c r="AH189" s="1953"/>
      <c r="AI189" s="1953"/>
      <c r="AJ189" s="1953"/>
      <c r="AK189" s="1953"/>
      <c r="AL189" s="1953"/>
      <c r="AM189" s="1953"/>
      <c r="AN189" s="1953"/>
      <c r="AO189" s="1953"/>
      <c r="AP189" s="1953"/>
      <c r="AQ189" s="1953"/>
      <c r="AR189" s="1953"/>
      <c r="AS189" s="1953"/>
      <c r="AT189" s="1953"/>
      <c r="AU189" s="1953"/>
      <c r="AV189" s="1953"/>
      <c r="AW189" s="1953"/>
      <c r="AX189" s="1953"/>
      <c r="AY189" s="1953"/>
      <c r="AZ189" s="1953"/>
      <c r="BA189" s="1845"/>
      <c r="BB189" s="1845"/>
      <c r="BC189" s="1953"/>
      <c r="BD189" s="1945"/>
      <c r="BE189" s="1945"/>
    </row>
    <row r="190" spans="1:57" ht="15.75" x14ac:dyDescent="0.25">
      <c r="A190" s="1861"/>
      <c r="B190" s="1862"/>
      <c r="C190" s="1862"/>
      <c r="D190" s="1787"/>
      <c r="E190" s="1787"/>
      <c r="F190" s="1787"/>
      <c r="G190" s="1787"/>
      <c r="H190" s="1787"/>
      <c r="I190" s="1787"/>
      <c r="J190" s="1787"/>
      <c r="K190" s="1787"/>
      <c r="L190" s="1787"/>
      <c r="M190" s="1787"/>
      <c r="N190" s="1787"/>
      <c r="O190" s="1949"/>
      <c r="P190" s="1742"/>
      <c r="Q190" s="1742"/>
      <c r="R190" s="1736"/>
      <c r="S190" s="1736"/>
      <c r="T190" s="1736"/>
      <c r="U190" s="1736"/>
      <c r="V190" s="1736"/>
      <c r="W190" s="1736"/>
      <c r="X190" s="1736"/>
      <c r="Y190" s="1736"/>
      <c r="Z190" s="1736"/>
      <c r="AA190" s="1736"/>
      <c r="AB190" s="1736"/>
      <c r="AC190" s="1736"/>
      <c r="AD190" s="1736"/>
      <c r="AE190" s="1736"/>
      <c r="AF190" s="1736"/>
      <c r="AG190" s="1736"/>
      <c r="AH190" s="1736"/>
      <c r="AI190" s="1736"/>
      <c r="AJ190" s="1736"/>
      <c r="AK190" s="1736"/>
      <c r="AL190" s="1736"/>
      <c r="AM190" s="1736"/>
      <c r="AN190" s="1736"/>
      <c r="AO190" s="1736"/>
      <c r="AP190" s="1736"/>
      <c r="AQ190" s="1736"/>
      <c r="AR190" s="1736"/>
      <c r="AS190" s="1736"/>
      <c r="AT190" s="1736"/>
      <c r="AU190" s="1736"/>
      <c r="AV190" s="1736"/>
      <c r="AW190" s="1736"/>
      <c r="AX190" s="1736"/>
      <c r="AY190" s="1736"/>
      <c r="AZ190" s="1736"/>
      <c r="BA190" s="1736"/>
      <c r="BB190" s="1736"/>
      <c r="BC190" s="1736"/>
      <c r="BD190" s="1736"/>
      <c r="BE190" s="1736"/>
    </row>
    <row r="191" spans="1:57" ht="15" customHeight="1" x14ac:dyDescent="0.25">
      <c r="A191" s="1958"/>
      <c r="B191" s="1958"/>
      <c r="C191" s="1757"/>
      <c r="D191" s="1787"/>
      <c r="E191" s="1787"/>
      <c r="F191" s="1787"/>
      <c r="G191" s="1787"/>
      <c r="H191" s="1787"/>
      <c r="I191" s="1787"/>
      <c r="J191" s="1787"/>
      <c r="K191" s="1787"/>
      <c r="L191" s="1787"/>
      <c r="M191" s="1787"/>
      <c r="N191" s="1787"/>
      <c r="O191" s="1949"/>
      <c r="P191" s="1742"/>
      <c r="Q191" s="1742"/>
      <c r="R191" s="1736"/>
      <c r="S191" s="1736"/>
      <c r="T191" s="1736"/>
      <c r="U191" s="1736"/>
      <c r="V191" s="1736"/>
      <c r="W191" s="1736"/>
      <c r="X191" s="1736"/>
      <c r="Y191" s="1736"/>
      <c r="Z191" s="1736"/>
      <c r="AA191" s="1736"/>
      <c r="AB191" s="1736"/>
      <c r="AC191" s="1736"/>
      <c r="AD191" s="1736"/>
      <c r="AE191" s="1736"/>
      <c r="AF191" s="1736"/>
      <c r="AG191" s="1736"/>
      <c r="AH191" s="1736"/>
      <c r="AI191" s="1736"/>
      <c r="AJ191" s="1736"/>
      <c r="AK191" s="1736"/>
      <c r="AL191" s="1736"/>
      <c r="AM191" s="1736"/>
      <c r="AN191" s="1736"/>
      <c r="AO191" s="1736"/>
      <c r="AP191" s="1736"/>
      <c r="AQ191" s="1736"/>
      <c r="AR191" s="1736"/>
      <c r="AS191" s="1736"/>
      <c r="AT191" s="1736"/>
      <c r="AU191" s="1736"/>
      <c r="AV191" s="1736"/>
      <c r="AW191" s="1736"/>
      <c r="AX191" s="1736"/>
      <c r="AY191" s="1736"/>
      <c r="AZ191" s="1736"/>
      <c r="BA191" s="1736"/>
      <c r="BB191" s="1736"/>
      <c r="BC191" s="1736"/>
      <c r="BD191" s="1736"/>
      <c r="BE191" s="1736"/>
    </row>
    <row r="192" spans="1:57" ht="15" customHeight="1" x14ac:dyDescent="0.25">
      <c r="A192" s="1960"/>
      <c r="B192" s="1960"/>
      <c r="C192" s="1757"/>
      <c r="D192" s="1787"/>
      <c r="E192" s="1787"/>
      <c r="F192" s="1787"/>
      <c r="G192" s="1787"/>
      <c r="H192" s="1787"/>
      <c r="I192" s="1787"/>
      <c r="J192" s="1787"/>
      <c r="K192" s="1787"/>
      <c r="L192" s="1787"/>
      <c r="M192" s="1787"/>
      <c r="N192" s="1787"/>
      <c r="O192" s="1949"/>
      <c r="P192" s="1742"/>
      <c r="Q192" s="1742"/>
      <c r="R192" s="1736"/>
      <c r="S192" s="1736"/>
      <c r="T192" s="1736"/>
      <c r="U192" s="1736"/>
      <c r="V192" s="1736"/>
      <c r="W192" s="1736"/>
      <c r="X192" s="1736"/>
      <c r="Y192" s="1736"/>
      <c r="Z192" s="1736"/>
      <c r="AA192" s="1736"/>
      <c r="AB192" s="1736"/>
      <c r="AC192" s="1736"/>
      <c r="AD192" s="1736"/>
      <c r="AE192" s="1736"/>
      <c r="AF192" s="1736"/>
      <c r="AG192" s="1736"/>
      <c r="AH192" s="1736"/>
      <c r="AI192" s="1736"/>
      <c r="AJ192" s="1736"/>
      <c r="AK192" s="1736"/>
      <c r="AL192" s="1736"/>
      <c r="AM192" s="1736"/>
      <c r="AN192" s="1736"/>
      <c r="AO192" s="1736"/>
      <c r="AP192" s="1736"/>
      <c r="AQ192" s="1736"/>
      <c r="AR192" s="1736"/>
      <c r="AS192" s="1736"/>
      <c r="AT192" s="1736"/>
      <c r="AU192" s="1736"/>
      <c r="AV192" s="1736"/>
      <c r="AW192" s="1736"/>
      <c r="AX192" s="1736"/>
      <c r="AY192" s="1736"/>
      <c r="AZ192" s="1736"/>
      <c r="BA192" s="1736"/>
      <c r="BB192" s="1736"/>
      <c r="BC192" s="1736"/>
      <c r="BD192" s="1736"/>
      <c r="BE192" s="1736"/>
    </row>
    <row r="193" spans="1:72" ht="15" customHeight="1" x14ac:dyDescent="0.25">
      <c r="A193" s="1782"/>
      <c r="B193" s="1782"/>
      <c r="C193" s="1782"/>
      <c r="D193" s="1787"/>
      <c r="E193" s="1787"/>
      <c r="F193" s="1787"/>
      <c r="G193" s="1787"/>
      <c r="H193" s="1787"/>
      <c r="I193" s="1787"/>
      <c r="J193" s="1787"/>
      <c r="K193" s="1787"/>
      <c r="L193" s="1787"/>
      <c r="M193" s="1787"/>
      <c r="N193" s="1787"/>
      <c r="O193" s="1949"/>
      <c r="P193" s="1782"/>
      <c r="Q193" s="1782"/>
      <c r="R193" s="1782"/>
      <c r="S193" s="1782"/>
      <c r="T193" s="1782"/>
      <c r="U193" s="1782"/>
      <c r="V193" s="1782"/>
      <c r="W193" s="1782"/>
      <c r="X193" s="1782"/>
      <c r="Y193" s="1782"/>
      <c r="Z193" s="1782"/>
      <c r="AA193" s="1782"/>
      <c r="AB193" s="1782"/>
      <c r="AC193" s="1782"/>
      <c r="AD193" s="1782"/>
      <c r="AE193" s="1782"/>
      <c r="AF193" s="1782"/>
      <c r="AG193" s="1782"/>
      <c r="AH193" s="1782"/>
      <c r="AI193" s="1782"/>
      <c r="AJ193" s="1782"/>
      <c r="AK193" s="1782"/>
      <c r="AL193" s="1782"/>
      <c r="AM193" s="1782"/>
      <c r="AN193" s="1782"/>
      <c r="AO193" s="1782"/>
      <c r="AP193" s="1782"/>
      <c r="AQ193" s="1782"/>
      <c r="AR193" s="1782"/>
      <c r="AS193" s="1782"/>
      <c r="AT193" s="1782"/>
      <c r="AU193" s="1782"/>
      <c r="AV193" s="1782"/>
      <c r="AW193" s="1782"/>
      <c r="AX193" s="1782"/>
      <c r="AY193" s="1782"/>
      <c r="AZ193" s="1782"/>
      <c r="BA193" s="1782"/>
      <c r="BB193" s="1782"/>
      <c r="BC193" s="1782"/>
      <c r="BD193" s="1782"/>
      <c r="BE193" s="1782"/>
      <c r="BF193" s="1782"/>
      <c r="BG193" s="1782"/>
      <c r="BH193" s="1782"/>
      <c r="BI193" s="1782"/>
      <c r="BJ193" s="1782"/>
      <c r="BK193" s="1782"/>
      <c r="BL193" s="1782"/>
      <c r="BM193" s="1782"/>
      <c r="BN193" s="1782"/>
      <c r="BO193" s="1782"/>
      <c r="BP193" s="1782"/>
      <c r="BQ193" s="1782"/>
      <c r="BR193" s="1782"/>
      <c r="BS193" s="1782"/>
      <c r="BT193" s="1782"/>
    </row>
    <row r="194" spans="1:72" ht="15.75" x14ac:dyDescent="0.25">
      <c r="A194" s="1782"/>
      <c r="B194" s="1782"/>
      <c r="C194" s="1782"/>
      <c r="D194" s="1787"/>
      <c r="E194" s="1787"/>
      <c r="F194" s="1787"/>
      <c r="G194" s="1787"/>
      <c r="H194" s="1787"/>
      <c r="I194" s="1787"/>
      <c r="J194" s="1787"/>
      <c r="K194" s="1787"/>
      <c r="L194" s="1787"/>
      <c r="M194" s="1787"/>
      <c r="N194" s="1787"/>
      <c r="O194" s="1949"/>
      <c r="P194" s="1782"/>
      <c r="Q194" s="1782"/>
      <c r="R194" s="1782"/>
      <c r="S194" s="1782"/>
      <c r="T194" s="1782"/>
      <c r="U194" s="1782"/>
      <c r="V194" s="1782"/>
      <c r="W194" s="1782"/>
      <c r="X194" s="1782"/>
      <c r="Y194" s="1782"/>
      <c r="Z194" s="1782"/>
      <c r="AA194" s="1782"/>
      <c r="AB194" s="1782"/>
      <c r="AC194" s="1782"/>
      <c r="AD194" s="1782"/>
      <c r="AE194" s="1782"/>
      <c r="AF194" s="1782"/>
      <c r="AG194" s="1782"/>
      <c r="AH194" s="1782"/>
      <c r="AI194" s="1782"/>
      <c r="AJ194" s="1782"/>
      <c r="AK194" s="1782"/>
      <c r="AL194" s="1782"/>
      <c r="AM194" s="1782"/>
      <c r="AN194" s="1782"/>
      <c r="AO194" s="1782"/>
      <c r="AP194" s="1782"/>
      <c r="AQ194" s="1782"/>
      <c r="AR194" s="1782"/>
      <c r="AS194" s="1782"/>
      <c r="AT194" s="1782"/>
      <c r="AU194" s="1782"/>
      <c r="AV194" s="1782"/>
      <c r="AW194" s="1782"/>
      <c r="AX194" s="1782"/>
      <c r="AY194" s="1782"/>
      <c r="AZ194" s="1782"/>
      <c r="BA194" s="1782"/>
      <c r="BB194" s="1782"/>
      <c r="BC194" s="1782"/>
      <c r="BD194" s="1782"/>
      <c r="BE194" s="1782"/>
      <c r="BF194" s="1782"/>
      <c r="BG194" s="1782"/>
      <c r="BH194" s="1782"/>
      <c r="BI194" s="1782"/>
      <c r="BJ194" s="1782"/>
      <c r="BK194" s="1782"/>
      <c r="BL194" s="1782"/>
      <c r="BM194" s="1782"/>
      <c r="BN194" s="1782"/>
      <c r="BO194" s="1782"/>
      <c r="BP194" s="1782"/>
      <c r="BQ194" s="1782"/>
      <c r="BR194" s="1782"/>
      <c r="BS194" s="1782"/>
      <c r="BT194" s="1782"/>
    </row>
    <row r="195" spans="1:72" ht="15.75" x14ac:dyDescent="0.25">
      <c r="A195" s="1782"/>
      <c r="B195" s="1782"/>
      <c r="C195" s="1782"/>
      <c r="D195" s="1787"/>
      <c r="E195" s="1787"/>
      <c r="F195" s="1787"/>
      <c r="G195" s="1787"/>
      <c r="H195" s="1787"/>
      <c r="I195" s="1787"/>
      <c r="J195" s="1787"/>
      <c r="K195" s="1787"/>
      <c r="L195" s="1787"/>
      <c r="M195" s="1787"/>
      <c r="N195" s="1787"/>
      <c r="O195" s="1949"/>
      <c r="P195" s="1782"/>
      <c r="Q195" s="1782"/>
      <c r="R195" s="1782"/>
      <c r="S195" s="1782"/>
      <c r="T195" s="1782"/>
      <c r="U195" s="1782"/>
      <c r="V195" s="1782"/>
      <c r="W195" s="1782"/>
      <c r="X195" s="1782"/>
      <c r="Y195" s="1782"/>
      <c r="Z195" s="1782"/>
      <c r="AA195" s="1782"/>
      <c r="AB195" s="1782"/>
      <c r="AC195" s="1782"/>
      <c r="AD195" s="1782"/>
      <c r="AE195" s="1782"/>
      <c r="AF195" s="1782"/>
      <c r="AG195" s="1782"/>
      <c r="AH195" s="1782"/>
      <c r="AI195" s="1782"/>
      <c r="AJ195" s="1782"/>
      <c r="AK195" s="1782"/>
      <c r="AL195" s="1782"/>
      <c r="AM195" s="1782"/>
      <c r="AN195" s="1782"/>
      <c r="AO195" s="1782"/>
      <c r="AP195" s="1782"/>
      <c r="AQ195" s="1782"/>
      <c r="AR195" s="1782"/>
      <c r="AS195" s="1782"/>
      <c r="AT195" s="1782"/>
      <c r="AU195" s="1782"/>
      <c r="AV195" s="1782"/>
      <c r="AW195" s="1782"/>
      <c r="AX195" s="1782"/>
      <c r="AY195" s="1782"/>
      <c r="AZ195" s="1782"/>
      <c r="BA195" s="1782"/>
      <c r="BB195" s="1782"/>
      <c r="BC195" s="1782"/>
      <c r="BD195" s="1782"/>
      <c r="BE195" s="1782"/>
      <c r="BF195" s="1782"/>
      <c r="BG195" s="1782"/>
      <c r="BH195" s="1782"/>
      <c r="BI195" s="1782"/>
      <c r="BJ195" s="1782"/>
      <c r="BK195" s="1782"/>
      <c r="BL195" s="1782"/>
      <c r="BM195" s="1782"/>
      <c r="BN195" s="1782"/>
      <c r="BO195" s="1782"/>
      <c r="BP195" s="1782"/>
      <c r="BQ195" s="1782"/>
      <c r="BR195" s="1782"/>
      <c r="BS195" s="1782"/>
      <c r="BT195" s="1782"/>
    </row>
    <row r="196" spans="1:72" ht="15.75" x14ac:dyDescent="0.25">
      <c r="A196" s="1782"/>
      <c r="B196" s="1782"/>
      <c r="C196" s="1782"/>
      <c r="D196" s="1787"/>
      <c r="E196" s="1787"/>
      <c r="F196" s="1787"/>
      <c r="G196" s="1787"/>
      <c r="H196" s="1787"/>
      <c r="I196" s="1787"/>
      <c r="J196" s="1787"/>
      <c r="K196" s="1787"/>
      <c r="L196" s="1787"/>
      <c r="M196" s="1787"/>
      <c r="N196" s="1787"/>
      <c r="O196" s="1949"/>
      <c r="P196" s="1782"/>
      <c r="Q196" s="1782"/>
      <c r="R196" s="1782"/>
      <c r="S196" s="1782"/>
      <c r="T196" s="1782"/>
      <c r="U196" s="1782"/>
      <c r="V196" s="1782"/>
      <c r="W196" s="1782"/>
      <c r="X196" s="1782"/>
      <c r="Y196" s="1782"/>
      <c r="Z196" s="1782"/>
      <c r="AA196" s="1782"/>
      <c r="AB196" s="1782"/>
      <c r="AC196" s="1782"/>
      <c r="AD196" s="1782"/>
      <c r="AE196" s="1782"/>
      <c r="AF196" s="1782"/>
      <c r="AG196" s="1782"/>
      <c r="AH196" s="1782"/>
      <c r="AI196" s="1782"/>
      <c r="AJ196" s="1782"/>
      <c r="AK196" s="1782"/>
      <c r="AL196" s="1782"/>
      <c r="AM196" s="1782"/>
      <c r="AN196" s="1782"/>
      <c r="AO196" s="1782"/>
      <c r="AP196" s="1782"/>
      <c r="AQ196" s="1782"/>
      <c r="AR196" s="1782"/>
      <c r="AS196" s="1782"/>
      <c r="AT196" s="1782"/>
      <c r="AU196" s="1782"/>
      <c r="AV196" s="1782"/>
      <c r="AW196" s="1782"/>
      <c r="AX196" s="1782"/>
      <c r="AY196" s="1782"/>
      <c r="AZ196" s="1782"/>
      <c r="BA196" s="1782"/>
      <c r="BB196" s="1782"/>
      <c r="BC196" s="1782"/>
      <c r="BD196" s="1782"/>
      <c r="BE196" s="1782"/>
      <c r="BF196" s="1782"/>
      <c r="BG196" s="1782"/>
      <c r="BH196" s="1782"/>
      <c r="BI196" s="1782"/>
      <c r="BJ196" s="1782"/>
      <c r="BK196" s="1782"/>
      <c r="BL196" s="1782"/>
      <c r="BM196" s="1782"/>
      <c r="BN196" s="1782"/>
      <c r="BO196" s="1782"/>
      <c r="BP196" s="1782"/>
      <c r="BQ196" s="1782"/>
      <c r="BR196" s="1782"/>
      <c r="BS196" s="1782"/>
      <c r="BT196" s="1782"/>
    </row>
    <row r="197" spans="1:72" ht="15.75" x14ac:dyDescent="0.25">
      <c r="A197" s="1782"/>
      <c r="B197" s="1782"/>
      <c r="C197" s="1782"/>
      <c r="D197" s="1787"/>
      <c r="E197" s="1787"/>
      <c r="F197" s="1787"/>
      <c r="G197" s="1787"/>
      <c r="H197" s="1787"/>
      <c r="I197" s="1787"/>
      <c r="J197" s="1787"/>
      <c r="K197" s="1787"/>
      <c r="L197" s="1787"/>
      <c r="M197" s="1787"/>
      <c r="N197" s="1787"/>
      <c r="O197" s="1949"/>
      <c r="P197" s="1782"/>
      <c r="Q197" s="1782"/>
      <c r="R197" s="1782"/>
      <c r="S197" s="1782"/>
      <c r="T197" s="1782"/>
      <c r="U197" s="1782"/>
      <c r="V197" s="1782"/>
      <c r="W197" s="1782"/>
      <c r="X197" s="1782"/>
      <c r="Y197" s="1782"/>
      <c r="Z197" s="1782"/>
      <c r="AA197" s="1782"/>
      <c r="AB197" s="1782"/>
      <c r="AC197" s="1782"/>
      <c r="AD197" s="1782"/>
      <c r="AE197" s="1782"/>
      <c r="AF197" s="1782"/>
      <c r="AG197" s="1782"/>
      <c r="AH197" s="1782"/>
      <c r="AI197" s="1782"/>
      <c r="AJ197" s="1782"/>
      <c r="AK197" s="1782"/>
      <c r="AL197" s="1782"/>
      <c r="AM197" s="1782"/>
      <c r="AN197" s="1782"/>
      <c r="AO197" s="1782"/>
      <c r="AP197" s="1782"/>
      <c r="AQ197" s="1782"/>
      <c r="AR197" s="1782"/>
      <c r="AS197" s="1782"/>
      <c r="AT197" s="1782"/>
      <c r="AU197" s="1782"/>
      <c r="AV197" s="1782"/>
      <c r="AW197" s="1782"/>
      <c r="AX197" s="1782"/>
      <c r="AY197" s="1782"/>
      <c r="AZ197" s="1782"/>
      <c r="BA197" s="1782"/>
      <c r="BB197" s="1782"/>
      <c r="BC197" s="1782"/>
      <c r="BD197" s="1782"/>
      <c r="BE197" s="1782"/>
      <c r="BF197" s="1782"/>
      <c r="BG197" s="1782"/>
      <c r="BH197" s="1782"/>
      <c r="BI197" s="1782"/>
      <c r="BJ197" s="1782"/>
      <c r="BK197" s="1782"/>
      <c r="BL197" s="1782"/>
      <c r="BM197" s="1782"/>
      <c r="BN197" s="1782"/>
      <c r="BO197" s="1782"/>
      <c r="BP197" s="1782"/>
      <c r="BQ197" s="1782"/>
      <c r="BR197" s="1782"/>
      <c r="BS197" s="1782"/>
      <c r="BT197" s="1782"/>
    </row>
    <row r="198" spans="1:72" ht="15.75" x14ac:dyDescent="0.25">
      <c r="A198" s="1782"/>
      <c r="B198" s="1782"/>
      <c r="C198" s="1782"/>
      <c r="D198" s="1787"/>
      <c r="E198" s="1787"/>
      <c r="F198" s="1787"/>
      <c r="G198" s="1787"/>
      <c r="H198" s="1787"/>
      <c r="I198" s="1787"/>
      <c r="J198" s="1787"/>
      <c r="K198" s="1787"/>
      <c r="L198" s="1787"/>
      <c r="M198" s="1787"/>
      <c r="N198" s="1787"/>
      <c r="O198" s="1949"/>
      <c r="P198" s="1782"/>
      <c r="Q198" s="1782"/>
      <c r="R198" s="1782"/>
      <c r="S198" s="1782"/>
      <c r="T198" s="1782"/>
      <c r="U198" s="1782"/>
      <c r="V198" s="1782"/>
      <c r="W198" s="1782"/>
      <c r="X198" s="1782"/>
      <c r="Y198" s="1782"/>
      <c r="Z198" s="1782"/>
      <c r="AA198" s="1782"/>
      <c r="AB198" s="1782"/>
      <c r="AC198" s="1782"/>
      <c r="AD198" s="1782"/>
      <c r="AE198" s="1782"/>
      <c r="AF198" s="1782"/>
      <c r="AG198" s="1782"/>
      <c r="AH198" s="1782"/>
      <c r="AI198" s="1782"/>
      <c r="AJ198" s="1782"/>
      <c r="AK198" s="1782"/>
      <c r="AL198" s="1782"/>
      <c r="AM198" s="1782"/>
      <c r="AN198" s="1782"/>
      <c r="AO198" s="1782"/>
      <c r="AP198" s="1782"/>
      <c r="AQ198" s="1782"/>
      <c r="AR198" s="1782"/>
      <c r="AS198" s="1782"/>
      <c r="AT198" s="1782"/>
      <c r="AU198" s="1782"/>
      <c r="AV198" s="1782"/>
      <c r="AW198" s="1782"/>
      <c r="AX198" s="1782"/>
      <c r="AY198" s="1782"/>
      <c r="AZ198" s="1782"/>
      <c r="BA198" s="1782"/>
      <c r="BB198" s="1782"/>
      <c r="BC198" s="1782"/>
      <c r="BD198" s="1782"/>
      <c r="BE198" s="1782"/>
      <c r="BF198" s="1782"/>
      <c r="BG198" s="1782"/>
      <c r="BH198" s="1782"/>
      <c r="BI198" s="1782"/>
      <c r="BJ198" s="1782"/>
      <c r="BK198" s="1782"/>
      <c r="BL198" s="1782"/>
      <c r="BM198" s="1782"/>
      <c r="BN198" s="1782"/>
      <c r="BO198" s="1782"/>
      <c r="BP198" s="1782"/>
      <c r="BQ198" s="1782"/>
      <c r="BR198" s="1782"/>
      <c r="BS198" s="1782"/>
      <c r="BT198" s="1782"/>
    </row>
    <row r="199" spans="1:72" ht="15.75" x14ac:dyDescent="0.25">
      <c r="A199" s="1782"/>
      <c r="B199" s="1782"/>
      <c r="C199" s="1782"/>
      <c r="D199" s="1787"/>
      <c r="E199" s="1787"/>
      <c r="F199" s="1787"/>
      <c r="G199" s="1787"/>
      <c r="H199" s="1787"/>
      <c r="I199" s="1787"/>
      <c r="J199" s="1787"/>
      <c r="K199" s="1787"/>
      <c r="L199" s="1787"/>
      <c r="M199" s="1787"/>
      <c r="N199" s="1787"/>
      <c r="O199" s="1949"/>
      <c r="P199" s="1782"/>
      <c r="Q199" s="1782"/>
      <c r="R199" s="1782"/>
      <c r="S199" s="1782"/>
      <c r="T199" s="1782"/>
      <c r="U199" s="1782"/>
      <c r="V199" s="1782"/>
      <c r="W199" s="1782"/>
      <c r="X199" s="1782"/>
      <c r="Y199" s="1782"/>
      <c r="Z199" s="1782"/>
      <c r="AA199" s="1782"/>
      <c r="AB199" s="1782"/>
      <c r="AC199" s="1782"/>
      <c r="AD199" s="1782"/>
      <c r="AE199" s="1782"/>
      <c r="AF199" s="1782"/>
      <c r="AG199" s="1782"/>
      <c r="AH199" s="1782"/>
      <c r="AI199" s="1782"/>
      <c r="AJ199" s="1782"/>
      <c r="AK199" s="1782"/>
      <c r="AL199" s="1782"/>
      <c r="AM199" s="1782"/>
      <c r="AN199" s="1782"/>
      <c r="AO199" s="1782"/>
      <c r="AP199" s="1782"/>
      <c r="AQ199" s="1782"/>
      <c r="AR199" s="1782"/>
      <c r="AS199" s="1782"/>
      <c r="AT199" s="1782"/>
      <c r="AU199" s="1782"/>
      <c r="AV199" s="1782"/>
      <c r="AW199" s="1782"/>
      <c r="AX199" s="1782"/>
      <c r="AY199" s="1782"/>
      <c r="AZ199" s="1782"/>
      <c r="BA199" s="1782"/>
      <c r="BB199" s="1782"/>
      <c r="BC199" s="1782"/>
      <c r="BD199" s="1782"/>
      <c r="BE199" s="1782"/>
      <c r="BF199" s="1782"/>
      <c r="BG199" s="1782"/>
      <c r="BH199" s="1782"/>
      <c r="BI199" s="1782"/>
      <c r="BJ199" s="1782"/>
      <c r="BK199" s="1782"/>
      <c r="BL199" s="1782"/>
      <c r="BM199" s="1782"/>
      <c r="BN199" s="1782"/>
      <c r="BO199" s="1782"/>
      <c r="BP199" s="1782"/>
      <c r="BQ199" s="1782"/>
      <c r="BR199" s="1782"/>
      <c r="BS199" s="1782"/>
      <c r="BT199" s="1782"/>
    </row>
    <row r="200" spans="1:72" ht="15.75" x14ac:dyDescent="0.25">
      <c r="A200" s="1948">
        <v>0</v>
      </c>
      <c r="B200" s="1782"/>
      <c r="C200" s="1782"/>
      <c r="D200" s="1787"/>
      <c r="E200" s="1787"/>
      <c r="F200" s="1787"/>
      <c r="G200" s="1787"/>
      <c r="H200" s="1787"/>
      <c r="I200" s="1787"/>
      <c r="J200" s="1787"/>
      <c r="K200" s="1787"/>
      <c r="L200" s="1787"/>
      <c r="M200" s="1787"/>
      <c r="N200" s="1787"/>
      <c r="O200" s="1949"/>
      <c r="P200" s="1782"/>
      <c r="Q200" s="1782"/>
      <c r="R200" s="1782"/>
      <c r="S200" s="1782"/>
      <c r="T200" s="1782"/>
      <c r="U200" s="1782"/>
      <c r="V200" s="1782"/>
      <c r="W200" s="1782"/>
      <c r="X200" s="1782"/>
      <c r="Y200" s="1782"/>
      <c r="Z200" s="1782"/>
      <c r="AA200" s="1782"/>
      <c r="AB200" s="1782"/>
      <c r="AC200" s="1782"/>
      <c r="AD200" s="1782"/>
      <c r="AE200" s="1782"/>
      <c r="AF200" s="1782"/>
      <c r="AG200" s="1782"/>
      <c r="AH200" s="1782"/>
      <c r="AI200" s="1782"/>
      <c r="AJ200" s="1782"/>
      <c r="AK200" s="1782"/>
      <c r="AL200" s="1782"/>
      <c r="AM200" s="1782"/>
      <c r="AN200" s="1782"/>
      <c r="AO200" s="1782"/>
      <c r="AP200" s="1782"/>
      <c r="AQ200" s="1782"/>
      <c r="AR200" s="1782"/>
      <c r="AS200" s="1782"/>
      <c r="AT200" s="1782"/>
      <c r="AU200" s="1782"/>
      <c r="AV200" s="1782"/>
      <c r="AW200" s="1782"/>
      <c r="AX200" s="1782"/>
      <c r="AY200" s="1782"/>
      <c r="AZ200" s="1782"/>
      <c r="BA200" s="1782"/>
      <c r="BB200" s="1782"/>
      <c r="BC200" s="1782"/>
      <c r="BD200" s="1782"/>
      <c r="BE200" s="1782"/>
      <c r="BF200" s="1782"/>
      <c r="BG200" s="1782"/>
      <c r="BH200" s="1782"/>
      <c r="BI200" s="1782"/>
      <c r="BJ200" s="1782"/>
      <c r="BK200" s="1782"/>
      <c r="BL200" s="1782"/>
      <c r="BM200" s="1782"/>
      <c r="BN200" s="1782"/>
      <c r="BO200" s="1782"/>
      <c r="BP200" s="1782"/>
      <c r="BQ200" s="1782"/>
      <c r="BR200" s="1782"/>
      <c r="BS200" s="1782"/>
      <c r="BT200" s="1948">
        <v>0</v>
      </c>
    </row>
    <row r="201" spans="1:72" ht="15.75" x14ac:dyDescent="0.25">
      <c r="A201" s="1782"/>
      <c r="B201" s="1782"/>
      <c r="C201" s="1782"/>
      <c r="D201" s="1787"/>
      <c r="E201" s="1787"/>
      <c r="F201" s="1787"/>
      <c r="G201" s="1787"/>
      <c r="H201" s="1787"/>
      <c r="I201" s="1787"/>
      <c r="J201" s="1787"/>
      <c r="K201" s="1787"/>
      <c r="L201" s="1787"/>
      <c r="M201" s="1787"/>
      <c r="N201" s="1787"/>
      <c r="O201" s="1949"/>
      <c r="P201" s="1782"/>
      <c r="Q201" s="1782"/>
      <c r="R201" s="1782"/>
      <c r="S201" s="1782"/>
      <c r="T201" s="1782"/>
      <c r="U201" s="1782"/>
      <c r="V201" s="1782"/>
      <c r="W201" s="1782"/>
      <c r="X201" s="1782"/>
      <c r="Y201" s="1782"/>
      <c r="Z201" s="1782"/>
      <c r="AA201" s="1782"/>
      <c r="AB201" s="1782"/>
      <c r="AC201" s="1782"/>
      <c r="AD201" s="1782"/>
      <c r="AE201" s="1782"/>
      <c r="AF201" s="1782"/>
      <c r="AG201" s="1782"/>
      <c r="AH201" s="1782"/>
      <c r="AI201" s="1782"/>
      <c r="AJ201" s="1782"/>
      <c r="AK201" s="1782"/>
      <c r="AL201" s="1782"/>
      <c r="AM201" s="1782"/>
      <c r="AN201" s="1782"/>
      <c r="AO201" s="1782"/>
      <c r="AP201" s="1782"/>
      <c r="AQ201" s="1782"/>
      <c r="AR201" s="1782"/>
      <c r="AS201" s="1782"/>
      <c r="AT201" s="1782"/>
      <c r="AU201" s="1782"/>
      <c r="AV201" s="1782"/>
      <c r="AW201" s="1782"/>
      <c r="AX201" s="1782"/>
      <c r="AY201" s="1782"/>
      <c r="AZ201" s="1782"/>
      <c r="BA201" s="1782"/>
      <c r="BB201" s="1782"/>
      <c r="BC201" s="1782"/>
      <c r="BD201" s="1782"/>
      <c r="BE201" s="1782"/>
      <c r="BF201" s="1782"/>
      <c r="BG201" s="1782"/>
      <c r="BH201" s="1782"/>
      <c r="BI201" s="1782"/>
      <c r="BJ201" s="1782"/>
      <c r="BK201" s="1782"/>
      <c r="BL201" s="1782"/>
      <c r="BM201" s="1782"/>
      <c r="BN201" s="1782"/>
      <c r="BO201" s="1782"/>
      <c r="BP201" s="1782"/>
      <c r="BQ201" s="1782"/>
      <c r="BR201" s="1782"/>
      <c r="BS201" s="1782"/>
      <c r="BT201" s="1782"/>
    </row>
    <row r="202" spans="1:72" ht="15.75" x14ac:dyDescent="0.25">
      <c r="A202" s="1782"/>
      <c r="B202" s="1782"/>
      <c r="C202" s="1782"/>
      <c r="D202" s="1787"/>
      <c r="E202" s="1787"/>
      <c r="F202" s="1787"/>
      <c r="G202" s="1787"/>
      <c r="H202" s="1787"/>
      <c r="I202" s="1787"/>
      <c r="J202" s="1787"/>
      <c r="K202" s="1787"/>
      <c r="L202" s="1787"/>
      <c r="M202" s="1787"/>
      <c r="N202" s="1787"/>
      <c r="O202" s="1949"/>
      <c r="P202" s="1782"/>
      <c r="Q202" s="1782"/>
      <c r="R202" s="1782"/>
      <c r="S202" s="1782"/>
      <c r="T202" s="1782"/>
      <c r="U202" s="1782"/>
      <c r="V202" s="1782"/>
      <c r="W202" s="1782"/>
      <c r="X202" s="1782"/>
      <c r="Y202" s="1782"/>
      <c r="Z202" s="1782"/>
      <c r="AA202" s="1782"/>
      <c r="AB202" s="1782"/>
      <c r="AC202" s="1782"/>
      <c r="AD202" s="1782"/>
      <c r="AE202" s="1782"/>
      <c r="AF202" s="1782"/>
      <c r="AG202" s="1782"/>
      <c r="AH202" s="1782"/>
      <c r="AI202" s="1782"/>
      <c r="AJ202" s="1782"/>
      <c r="AK202" s="1782"/>
      <c r="AL202" s="1782"/>
      <c r="AM202" s="1782"/>
      <c r="AN202" s="1782"/>
      <c r="AO202" s="1782"/>
      <c r="AP202" s="1782"/>
      <c r="AQ202" s="1782"/>
      <c r="AR202" s="1782"/>
      <c r="AS202" s="1782"/>
      <c r="AT202" s="1782"/>
      <c r="AU202" s="1782"/>
      <c r="AV202" s="1782"/>
      <c r="AW202" s="1782"/>
      <c r="AX202" s="1782"/>
      <c r="AY202" s="1782"/>
      <c r="AZ202" s="1782"/>
      <c r="BA202" s="1782"/>
      <c r="BB202" s="1782"/>
      <c r="BC202" s="1782"/>
      <c r="BD202" s="1782"/>
      <c r="BE202" s="1782"/>
      <c r="BF202" s="1782"/>
      <c r="BG202" s="1782"/>
      <c r="BH202" s="1782"/>
      <c r="BI202" s="1782"/>
      <c r="BJ202" s="1782"/>
      <c r="BK202" s="1782"/>
      <c r="BL202" s="1782"/>
      <c r="BM202" s="1782"/>
      <c r="BN202" s="1782"/>
      <c r="BO202" s="1782"/>
      <c r="BP202" s="1782"/>
      <c r="BQ202" s="1782"/>
      <c r="BR202" s="1782"/>
      <c r="BS202" s="1782"/>
      <c r="BT202" s="1782"/>
    </row>
    <row r="203" spans="1:72" ht="15.75" x14ac:dyDescent="0.25">
      <c r="A203" s="1782"/>
      <c r="B203" s="1782"/>
      <c r="C203" s="1782"/>
      <c r="D203" s="1787"/>
      <c r="E203" s="1787"/>
      <c r="F203" s="1787"/>
      <c r="G203" s="1787"/>
      <c r="H203" s="1787"/>
      <c r="I203" s="1787"/>
      <c r="J203" s="1787"/>
      <c r="K203" s="1787"/>
      <c r="L203" s="1787"/>
      <c r="M203" s="1787"/>
      <c r="N203" s="1787"/>
      <c r="O203" s="1949"/>
      <c r="P203" s="1782"/>
      <c r="Q203" s="1782"/>
      <c r="R203" s="1782"/>
      <c r="S203" s="1782"/>
      <c r="T203" s="1782"/>
      <c r="U203" s="1782"/>
      <c r="V203" s="1782"/>
      <c r="W203" s="1782"/>
      <c r="X203" s="1782"/>
      <c r="Y203" s="1782"/>
      <c r="Z203" s="1782"/>
      <c r="AA203" s="1782"/>
      <c r="AB203" s="1782"/>
      <c r="AC203" s="1782"/>
      <c r="AD203" s="1782"/>
      <c r="AE203" s="1782"/>
      <c r="AF203" s="1782"/>
      <c r="AG203" s="1782"/>
      <c r="AH203" s="1782"/>
      <c r="AI203" s="1782"/>
      <c r="AJ203" s="1782"/>
      <c r="AK203" s="1782"/>
      <c r="AL203" s="1782"/>
      <c r="AM203" s="1782"/>
      <c r="AN203" s="1782"/>
      <c r="AO203" s="1782"/>
      <c r="AP203" s="1782"/>
      <c r="AQ203" s="1782"/>
      <c r="AR203" s="1782"/>
      <c r="AS203" s="1782"/>
      <c r="AT203" s="1782"/>
      <c r="AU203" s="1782"/>
      <c r="AV203" s="1782"/>
      <c r="AW203" s="1782"/>
      <c r="AX203" s="1782"/>
      <c r="AY203" s="1782"/>
      <c r="AZ203" s="1782"/>
      <c r="BA203" s="1782"/>
      <c r="BB203" s="1782"/>
      <c r="BC203" s="1782"/>
      <c r="BD203" s="1782"/>
      <c r="BE203" s="1782"/>
      <c r="BF203" s="1782"/>
      <c r="BG203" s="1782"/>
      <c r="BH203" s="1782"/>
      <c r="BI203" s="1782"/>
      <c r="BJ203" s="1782"/>
      <c r="BK203" s="1782"/>
      <c r="BL203" s="1782"/>
      <c r="BM203" s="1782"/>
      <c r="BN203" s="1782"/>
      <c r="BO203" s="1782"/>
      <c r="BP203" s="1782"/>
      <c r="BQ203" s="1782"/>
      <c r="BR203" s="1782"/>
      <c r="BS203" s="1782"/>
      <c r="BT203" s="1782"/>
    </row>
    <row r="204" spans="1:72" ht="15.75" x14ac:dyDescent="0.25">
      <c r="A204" s="1782"/>
      <c r="B204" s="1782"/>
      <c r="C204" s="1782"/>
      <c r="D204" s="1787"/>
      <c r="E204" s="1787"/>
      <c r="F204" s="1787"/>
      <c r="G204" s="1787"/>
      <c r="H204" s="1787"/>
      <c r="I204" s="1787"/>
      <c r="J204" s="1787"/>
      <c r="K204" s="1787"/>
      <c r="L204" s="1787"/>
      <c r="M204" s="1787"/>
      <c r="N204" s="1787"/>
      <c r="O204" s="1949"/>
      <c r="P204" s="1782"/>
      <c r="Q204" s="1782"/>
      <c r="R204" s="1782"/>
      <c r="S204" s="1782"/>
      <c r="T204" s="1782"/>
      <c r="U204" s="1782"/>
      <c r="V204" s="1782"/>
      <c r="W204" s="1782"/>
      <c r="X204" s="1782"/>
      <c r="Y204" s="1782"/>
      <c r="Z204" s="1782"/>
      <c r="AA204" s="1782"/>
      <c r="AB204" s="1782"/>
      <c r="AC204" s="1782"/>
      <c r="AD204" s="1782"/>
      <c r="AE204" s="1782"/>
      <c r="AF204" s="1782"/>
      <c r="AG204" s="1782"/>
      <c r="AH204" s="1782"/>
      <c r="AI204" s="1782"/>
      <c r="AJ204" s="1782"/>
      <c r="AK204" s="1782"/>
      <c r="AL204" s="1782"/>
      <c r="AM204" s="1782"/>
      <c r="AN204" s="1782"/>
      <c r="AO204" s="1782"/>
      <c r="AP204" s="1782"/>
      <c r="AQ204" s="1782"/>
      <c r="AR204" s="1782"/>
      <c r="AS204" s="1782"/>
      <c r="AT204" s="1782"/>
      <c r="AU204" s="1782"/>
      <c r="AV204" s="1782"/>
      <c r="AW204" s="1782"/>
      <c r="AX204" s="1782"/>
      <c r="AY204" s="1782"/>
      <c r="AZ204" s="1782"/>
      <c r="BA204" s="1782"/>
      <c r="BB204" s="1782"/>
      <c r="BC204" s="1782"/>
      <c r="BD204" s="1782"/>
      <c r="BE204" s="1782"/>
      <c r="BF204" s="1782"/>
      <c r="BG204" s="1782"/>
      <c r="BH204" s="1782"/>
      <c r="BI204" s="1782"/>
      <c r="BJ204" s="1782"/>
      <c r="BK204" s="1782"/>
      <c r="BL204" s="1782"/>
      <c r="BM204" s="1782"/>
      <c r="BN204" s="1782"/>
      <c r="BO204" s="1782"/>
      <c r="BP204" s="1782"/>
      <c r="BQ204" s="1782"/>
      <c r="BR204" s="1782"/>
      <c r="BS204" s="1782"/>
      <c r="BT204" s="1782"/>
    </row>
    <row r="205" spans="1:72" ht="15.75" x14ac:dyDescent="0.25">
      <c r="A205" s="1782"/>
      <c r="B205" s="1782"/>
      <c r="C205" s="1782"/>
      <c r="D205" s="1787"/>
      <c r="E205" s="1787"/>
      <c r="F205" s="1787"/>
      <c r="G205" s="1787"/>
      <c r="H205" s="1787"/>
      <c r="I205" s="1787"/>
      <c r="J205" s="1787"/>
      <c r="K205" s="1787"/>
      <c r="L205" s="1787"/>
      <c r="M205" s="1787"/>
      <c r="N205" s="1787"/>
      <c r="O205" s="1949"/>
      <c r="P205" s="1782"/>
      <c r="Q205" s="1782"/>
      <c r="R205" s="1782"/>
      <c r="S205" s="1782"/>
      <c r="T205" s="1782"/>
      <c r="U205" s="1782"/>
      <c r="V205" s="1782"/>
      <c r="W205" s="1782"/>
      <c r="X205" s="1782"/>
      <c r="Y205" s="1782"/>
      <c r="Z205" s="1782"/>
      <c r="AA205" s="1782"/>
      <c r="AB205" s="1782"/>
      <c r="AC205" s="1782"/>
      <c r="AD205" s="1782"/>
      <c r="AE205" s="1782"/>
      <c r="AF205" s="1782"/>
      <c r="AG205" s="1782"/>
      <c r="AH205" s="1782"/>
      <c r="AI205" s="1782"/>
      <c r="AJ205" s="1782"/>
      <c r="AK205" s="1782"/>
      <c r="AL205" s="1782"/>
      <c r="AM205" s="1782"/>
      <c r="AN205" s="1782"/>
      <c r="AO205" s="1782"/>
      <c r="AP205" s="1782"/>
      <c r="AQ205" s="1782"/>
      <c r="AR205" s="1782"/>
      <c r="AS205" s="1782"/>
      <c r="AT205" s="1782"/>
      <c r="AU205" s="1782"/>
      <c r="AV205" s="1782"/>
      <c r="AW205" s="1782"/>
      <c r="AX205" s="1782"/>
      <c r="AY205" s="1782"/>
      <c r="AZ205" s="1782"/>
      <c r="BA205" s="1782"/>
      <c r="BB205" s="1782"/>
      <c r="BC205" s="1782"/>
      <c r="BD205" s="1782"/>
      <c r="BE205" s="1782"/>
      <c r="BF205" s="1782"/>
      <c r="BG205" s="1782"/>
      <c r="BH205" s="1782"/>
      <c r="BI205" s="1782"/>
      <c r="BJ205" s="1782"/>
      <c r="BK205" s="1782"/>
      <c r="BL205" s="1782"/>
      <c r="BM205" s="1782"/>
      <c r="BN205" s="1782"/>
      <c r="BO205" s="1782"/>
      <c r="BP205" s="1782"/>
      <c r="BQ205" s="1782"/>
      <c r="BR205" s="1782"/>
      <c r="BS205" s="1782"/>
      <c r="BT205" s="1782"/>
    </row>
    <row r="206" spans="1:72" ht="15.75" x14ac:dyDescent="0.25">
      <c r="A206" s="1782"/>
      <c r="B206" s="1782"/>
      <c r="C206" s="1782"/>
      <c r="D206" s="1787"/>
      <c r="E206" s="1787"/>
      <c r="F206" s="1787"/>
      <c r="G206" s="1787"/>
      <c r="H206" s="1787"/>
      <c r="I206" s="1787"/>
      <c r="J206" s="1787"/>
      <c r="K206" s="1787"/>
      <c r="L206" s="1787"/>
      <c r="M206" s="1787"/>
      <c r="N206" s="1787"/>
      <c r="O206" s="1949"/>
      <c r="P206" s="1782"/>
      <c r="Q206" s="1782"/>
      <c r="R206" s="1782"/>
      <c r="S206" s="1782"/>
      <c r="T206" s="1782"/>
      <c r="U206" s="1782"/>
      <c r="V206" s="1782"/>
      <c r="W206" s="1782"/>
      <c r="X206" s="1782"/>
      <c r="Y206" s="1782"/>
      <c r="Z206" s="1782"/>
      <c r="AA206" s="1782"/>
      <c r="AB206" s="1782"/>
      <c r="AC206" s="1782"/>
      <c r="AD206" s="1782"/>
      <c r="AE206" s="1782"/>
      <c r="AF206" s="1782"/>
      <c r="AG206" s="1782"/>
      <c r="AH206" s="1782"/>
      <c r="AI206" s="1782"/>
      <c r="AJ206" s="1782"/>
      <c r="AK206" s="1782"/>
      <c r="AL206" s="1782"/>
      <c r="AM206" s="1782"/>
      <c r="AN206" s="1782"/>
      <c r="AO206" s="1782"/>
      <c r="AP206" s="1782"/>
      <c r="AQ206" s="1782"/>
      <c r="AR206" s="1782"/>
      <c r="AS206" s="1782"/>
      <c r="AT206" s="1782"/>
      <c r="AU206" s="1782"/>
      <c r="AV206" s="1782"/>
      <c r="AW206" s="1782"/>
      <c r="AX206" s="1782"/>
      <c r="AY206" s="1782"/>
      <c r="AZ206" s="1782"/>
      <c r="BA206" s="1782"/>
      <c r="BB206" s="1782"/>
      <c r="BC206" s="1782"/>
      <c r="BD206" s="1782"/>
      <c r="BE206" s="1782"/>
      <c r="BF206" s="1782"/>
      <c r="BG206" s="1782"/>
      <c r="BH206" s="1782"/>
      <c r="BI206" s="1782"/>
      <c r="BJ206" s="1782"/>
      <c r="BK206" s="1782"/>
      <c r="BL206" s="1782"/>
      <c r="BM206" s="1782"/>
      <c r="BN206" s="1782"/>
      <c r="BO206" s="1782"/>
      <c r="BP206" s="1782"/>
      <c r="BQ206" s="1782"/>
      <c r="BR206" s="1782"/>
      <c r="BS206" s="1782"/>
      <c r="BT206" s="1782"/>
    </row>
    <row r="207" spans="1:72" ht="15.75" x14ac:dyDescent="0.25">
      <c r="A207" s="1782"/>
      <c r="B207" s="1782"/>
      <c r="C207" s="1782"/>
      <c r="D207" s="1787"/>
      <c r="E207" s="1787"/>
      <c r="F207" s="1787"/>
      <c r="G207" s="1787"/>
      <c r="H207" s="1787"/>
      <c r="I207" s="1787"/>
      <c r="J207" s="1787"/>
      <c r="K207" s="1787"/>
      <c r="L207" s="1787"/>
      <c r="M207" s="1787"/>
      <c r="N207" s="1787"/>
      <c r="O207" s="1949"/>
      <c r="P207" s="1782"/>
      <c r="Q207" s="1782"/>
      <c r="R207" s="1782"/>
      <c r="S207" s="1782"/>
      <c r="T207" s="1782"/>
      <c r="U207" s="1782"/>
      <c r="V207" s="1782"/>
      <c r="W207" s="1782"/>
      <c r="X207" s="1782"/>
      <c r="Y207" s="1782"/>
      <c r="Z207" s="1782"/>
      <c r="AA207" s="1782"/>
      <c r="AB207" s="1782"/>
      <c r="AC207" s="1782"/>
      <c r="AD207" s="1782"/>
      <c r="AE207" s="1782"/>
      <c r="AF207" s="1782"/>
      <c r="AG207" s="1782"/>
      <c r="AH207" s="1782"/>
      <c r="AI207" s="1782"/>
      <c r="AJ207" s="1782"/>
      <c r="AK207" s="1782"/>
      <c r="AL207" s="1782"/>
      <c r="AM207" s="1782"/>
      <c r="AN207" s="1782"/>
      <c r="AO207" s="1782"/>
      <c r="AP207" s="1782"/>
      <c r="AQ207" s="1782"/>
      <c r="AR207" s="1782"/>
      <c r="AS207" s="1782"/>
      <c r="AT207" s="1782"/>
      <c r="AU207" s="1782"/>
      <c r="AV207" s="1782"/>
      <c r="AW207" s="1782"/>
      <c r="AX207" s="1782"/>
      <c r="AY207" s="1782"/>
      <c r="AZ207" s="1782"/>
      <c r="BA207" s="1782"/>
      <c r="BB207" s="1782"/>
      <c r="BC207" s="1782"/>
      <c r="BD207" s="1782"/>
      <c r="BE207" s="1782"/>
      <c r="BF207" s="1782"/>
      <c r="BG207" s="1782"/>
      <c r="BH207" s="1782"/>
      <c r="BI207" s="1782"/>
      <c r="BJ207" s="1782"/>
      <c r="BK207" s="1782"/>
      <c r="BL207" s="1782"/>
      <c r="BM207" s="1782"/>
      <c r="BN207" s="1782"/>
      <c r="BO207" s="1782"/>
      <c r="BP207" s="1782"/>
      <c r="BQ207" s="1782"/>
      <c r="BR207" s="1782"/>
      <c r="BS207" s="1782"/>
      <c r="BT207" s="1782"/>
    </row>
    <row r="208" spans="1:72" ht="15.75" x14ac:dyDescent="0.25">
      <c r="A208" s="1782"/>
      <c r="B208" s="1782"/>
      <c r="C208" s="1782"/>
      <c r="D208" s="1787"/>
      <c r="E208" s="1787"/>
      <c r="F208" s="1787"/>
      <c r="G208" s="1787"/>
      <c r="H208" s="1787"/>
      <c r="I208" s="1787"/>
      <c r="J208" s="1787"/>
      <c r="K208" s="1787"/>
      <c r="L208" s="1787"/>
      <c r="M208" s="1787"/>
      <c r="N208" s="1787"/>
      <c r="O208" s="1949"/>
      <c r="P208" s="1782"/>
      <c r="Q208" s="1782"/>
      <c r="R208" s="1782"/>
      <c r="S208" s="1782"/>
      <c r="T208" s="1782"/>
      <c r="U208" s="1782"/>
      <c r="V208" s="1782"/>
      <c r="W208" s="1782"/>
      <c r="X208" s="1782"/>
      <c r="Y208" s="1782"/>
      <c r="Z208" s="1782"/>
      <c r="AA208" s="1782"/>
      <c r="AB208" s="1782"/>
      <c r="AC208" s="1782"/>
      <c r="AD208" s="1782"/>
      <c r="AE208" s="1782"/>
      <c r="AF208" s="1782"/>
      <c r="AG208" s="1782"/>
      <c r="AH208" s="1782"/>
      <c r="AI208" s="1782"/>
      <c r="AJ208" s="1782"/>
      <c r="AK208" s="1782"/>
      <c r="AL208" s="1782"/>
      <c r="AM208" s="1782"/>
      <c r="AN208" s="1782"/>
      <c r="AO208" s="1782"/>
      <c r="AP208" s="1782"/>
      <c r="AQ208" s="1782"/>
      <c r="AR208" s="1782"/>
      <c r="AS208" s="1782"/>
      <c r="AT208" s="1782"/>
      <c r="AU208" s="1782"/>
      <c r="AV208" s="1782"/>
      <c r="AW208" s="1782"/>
      <c r="AX208" s="1782"/>
      <c r="AY208" s="1782"/>
      <c r="AZ208" s="1782"/>
      <c r="BA208" s="1782"/>
      <c r="BB208" s="1782"/>
      <c r="BC208" s="1782"/>
      <c r="BD208" s="1782"/>
      <c r="BE208" s="1782"/>
      <c r="BF208" s="1782"/>
      <c r="BG208" s="1782"/>
      <c r="BH208" s="1782"/>
      <c r="BI208" s="1782"/>
      <c r="BJ208" s="1782"/>
      <c r="BK208" s="1782"/>
      <c r="BL208" s="1782"/>
      <c r="BM208" s="1782"/>
      <c r="BN208" s="1782"/>
      <c r="BO208" s="1782"/>
      <c r="BP208" s="1782"/>
      <c r="BQ208" s="1782"/>
      <c r="BR208" s="1782"/>
      <c r="BS208" s="1782"/>
      <c r="BT208" s="1782"/>
    </row>
    <row r="209" spans="2:18" ht="15.75" x14ac:dyDescent="0.25">
      <c r="B209" s="1787"/>
      <c r="C209" s="1787"/>
      <c r="D209" s="1787"/>
      <c r="E209" s="1787"/>
      <c r="F209" s="1787"/>
      <c r="G209" s="1787"/>
      <c r="H209" s="1787"/>
      <c r="I209" s="1787"/>
      <c r="J209" s="1787"/>
      <c r="K209" s="1787"/>
      <c r="L209" s="1787"/>
      <c r="M209" s="1787"/>
      <c r="N209" s="1787"/>
      <c r="O209" s="1949"/>
      <c r="P209" s="1782"/>
      <c r="Q209" s="1782"/>
      <c r="R209" s="1950"/>
    </row>
    <row r="210" spans="2:18" ht="15.75" x14ac:dyDescent="0.25">
      <c r="B210" s="1787"/>
      <c r="C210" s="1787"/>
      <c r="D210" s="1787"/>
      <c r="E210" s="1787"/>
      <c r="F210" s="1787"/>
      <c r="G210" s="1787"/>
      <c r="H210" s="1787"/>
      <c r="I210" s="1787"/>
      <c r="J210" s="1787"/>
      <c r="K210" s="1787"/>
      <c r="L210" s="1787"/>
      <c r="M210" s="1787"/>
      <c r="N210" s="1787"/>
      <c r="O210" s="1949"/>
      <c r="P210" s="1782"/>
      <c r="Q210" s="1782"/>
      <c r="R210" s="1950"/>
    </row>
    <row r="211" spans="2:18" ht="15.75" x14ac:dyDescent="0.25">
      <c r="B211" s="1787"/>
      <c r="C211" s="1787"/>
      <c r="D211" s="1787"/>
      <c r="E211" s="1787"/>
      <c r="F211" s="1787"/>
      <c r="G211" s="1787"/>
      <c r="H211" s="1787"/>
      <c r="I211" s="1787"/>
      <c r="J211" s="1787"/>
      <c r="K211" s="1787"/>
      <c r="L211" s="1787"/>
      <c r="M211" s="1787"/>
      <c r="N211" s="1787"/>
      <c r="O211" s="1949"/>
      <c r="P211" s="1782"/>
      <c r="Q211" s="1782"/>
      <c r="R211" s="1950"/>
    </row>
    <row r="212" spans="2:18" ht="15.75" x14ac:dyDescent="0.25">
      <c r="B212" s="1787"/>
      <c r="C212" s="1787"/>
      <c r="D212" s="1787"/>
      <c r="E212" s="1787"/>
      <c r="F212" s="1787"/>
      <c r="G212" s="1787"/>
      <c r="H212" s="1787"/>
      <c r="I212" s="1787"/>
      <c r="J212" s="1787"/>
      <c r="K212" s="1787"/>
      <c r="L212" s="1787"/>
      <c r="M212" s="1787"/>
      <c r="N212" s="1787"/>
      <c r="O212" s="1949"/>
      <c r="P212" s="1782"/>
      <c r="Q212" s="1782"/>
      <c r="R212" s="1950"/>
    </row>
    <row r="213" spans="2:18" ht="15.75" x14ac:dyDescent="0.25">
      <c r="B213" s="1787"/>
      <c r="C213" s="1787"/>
      <c r="D213" s="1787"/>
      <c r="E213" s="1787"/>
      <c r="F213" s="1787"/>
      <c r="G213" s="1787"/>
      <c r="H213" s="1787"/>
      <c r="I213" s="1787"/>
      <c r="J213" s="1787"/>
      <c r="K213" s="1787"/>
      <c r="L213" s="1787"/>
      <c r="M213" s="1787"/>
      <c r="N213" s="1787"/>
      <c r="O213" s="1949"/>
      <c r="P213" s="1782"/>
      <c r="Q213" s="1782"/>
      <c r="R213" s="1950"/>
    </row>
    <row r="214" spans="2:18" ht="15.75" x14ac:dyDescent="0.25">
      <c r="B214" s="1787"/>
      <c r="C214" s="1787"/>
      <c r="D214" s="1787"/>
      <c r="E214" s="1787"/>
      <c r="F214" s="1787"/>
      <c r="G214" s="1787"/>
      <c r="H214" s="1787"/>
      <c r="I214" s="1787"/>
      <c r="J214" s="1787"/>
      <c r="K214" s="1787"/>
      <c r="L214" s="1787"/>
      <c r="M214" s="1787"/>
      <c r="N214" s="1787"/>
      <c r="O214" s="1949"/>
      <c r="P214" s="1782"/>
      <c r="Q214" s="1782"/>
      <c r="R214" s="1950"/>
    </row>
    <row r="215" spans="2:18" ht="15.75" x14ac:dyDescent="0.25">
      <c r="B215" s="1787"/>
      <c r="C215" s="1787"/>
      <c r="D215" s="1787"/>
      <c r="E215" s="1787"/>
      <c r="F215" s="1787"/>
      <c r="G215" s="1787"/>
      <c r="H215" s="1787"/>
      <c r="I215" s="1787"/>
      <c r="J215" s="1787"/>
      <c r="K215" s="1787"/>
      <c r="L215" s="1787"/>
      <c r="M215" s="1787"/>
      <c r="N215" s="1787"/>
      <c r="O215" s="1949"/>
      <c r="P215" s="1782"/>
      <c r="Q215" s="1782"/>
      <c r="R215" s="1950"/>
    </row>
    <row r="216" spans="2:18" ht="15.75" x14ac:dyDescent="0.25">
      <c r="B216" s="1787"/>
      <c r="C216" s="1787"/>
      <c r="D216" s="1787"/>
      <c r="E216" s="1787"/>
      <c r="F216" s="1787"/>
      <c r="G216" s="1787"/>
      <c r="H216" s="1787"/>
      <c r="I216" s="1787"/>
      <c r="J216" s="1787"/>
      <c r="K216" s="1787"/>
      <c r="L216" s="1787"/>
      <c r="M216" s="1787"/>
      <c r="N216" s="1787"/>
      <c r="O216" s="1949"/>
      <c r="P216" s="1782"/>
      <c r="Q216" s="1782"/>
      <c r="R216" s="1950"/>
    </row>
    <row r="217" spans="2:18" ht="15.75" x14ac:dyDescent="0.25">
      <c r="B217" s="1787"/>
      <c r="C217" s="1787"/>
      <c r="D217" s="1787"/>
      <c r="E217" s="1787"/>
      <c r="F217" s="1787"/>
      <c r="G217" s="1787"/>
      <c r="H217" s="1787"/>
      <c r="I217" s="1787"/>
      <c r="J217" s="1787"/>
      <c r="K217" s="1787"/>
      <c r="L217" s="1787"/>
      <c r="M217" s="1787"/>
      <c r="N217" s="1787"/>
      <c r="O217" s="1949"/>
      <c r="P217" s="1782"/>
      <c r="Q217" s="1782"/>
      <c r="R217" s="1950"/>
    </row>
    <row r="218" spans="2:18" ht="15.75" x14ac:dyDescent="0.25">
      <c r="B218" s="1787"/>
      <c r="C218" s="1787"/>
      <c r="D218" s="1787"/>
      <c r="E218" s="1787"/>
      <c r="F218" s="1787"/>
      <c r="G218" s="1787"/>
      <c r="H218" s="1787"/>
      <c r="I218" s="1787"/>
      <c r="J218" s="1787"/>
      <c r="K218" s="1787"/>
      <c r="L218" s="1787"/>
      <c r="M218" s="1787"/>
      <c r="N218" s="1787"/>
      <c r="O218" s="1949"/>
      <c r="P218" s="1782"/>
      <c r="Q218" s="1782"/>
      <c r="R218" s="1950"/>
    </row>
    <row r="219" spans="2:18" ht="15.75" x14ac:dyDescent="0.25">
      <c r="B219" s="1787"/>
      <c r="C219" s="1787"/>
      <c r="D219" s="1787"/>
      <c r="E219" s="1787"/>
      <c r="F219" s="1787"/>
      <c r="G219" s="1787"/>
      <c r="H219" s="1787"/>
      <c r="I219" s="1787"/>
      <c r="J219" s="1787"/>
      <c r="K219" s="1787"/>
      <c r="L219" s="1787"/>
      <c r="M219" s="1787"/>
      <c r="N219" s="1787"/>
      <c r="O219" s="1949"/>
      <c r="P219" s="1782"/>
      <c r="Q219" s="1782"/>
      <c r="R219" s="1950"/>
    </row>
    <row r="220" spans="2:18" ht="15.75" x14ac:dyDescent="0.25">
      <c r="B220" s="1787"/>
      <c r="C220" s="1787"/>
      <c r="D220" s="1787"/>
      <c r="E220" s="1787"/>
      <c r="F220" s="1787"/>
      <c r="G220" s="1787"/>
      <c r="H220" s="1787"/>
      <c r="I220" s="1787"/>
      <c r="J220" s="1787"/>
      <c r="K220" s="1787"/>
      <c r="L220" s="1787"/>
      <c r="M220" s="1787"/>
      <c r="N220" s="1787"/>
      <c r="O220" s="1949"/>
      <c r="P220" s="1782"/>
      <c r="Q220" s="1782"/>
      <c r="R220" s="1950"/>
    </row>
    <row r="221" spans="2:18" ht="15.75" x14ac:dyDescent="0.25">
      <c r="B221" s="1787"/>
      <c r="C221" s="1787"/>
      <c r="D221" s="1787"/>
      <c r="E221" s="1787"/>
      <c r="F221" s="1787"/>
      <c r="G221" s="1787"/>
      <c r="H221" s="1787"/>
      <c r="I221" s="1787"/>
      <c r="J221" s="1787"/>
      <c r="K221" s="1787"/>
      <c r="L221" s="1787"/>
      <c r="M221" s="1787"/>
      <c r="N221" s="1787"/>
      <c r="O221" s="1949"/>
      <c r="P221" s="1782"/>
      <c r="Q221" s="1782"/>
      <c r="R221" s="1950"/>
    </row>
    <row r="222" spans="2:18" ht="15.75" x14ac:dyDescent="0.25">
      <c r="B222" s="1787"/>
      <c r="C222" s="1787"/>
      <c r="D222" s="1787"/>
      <c r="E222" s="1787"/>
      <c r="F222" s="1787"/>
      <c r="G222" s="1787"/>
      <c r="H222" s="1787"/>
      <c r="I222" s="1787"/>
      <c r="J222" s="1787"/>
      <c r="K222" s="1787"/>
      <c r="L222" s="1787"/>
      <c r="M222" s="1787"/>
      <c r="N222" s="1787"/>
      <c r="O222" s="1949"/>
      <c r="P222" s="1782"/>
      <c r="Q222" s="1782"/>
      <c r="R222" s="1950"/>
    </row>
    <row r="223" spans="2:18" ht="15.75" x14ac:dyDescent="0.25">
      <c r="B223" s="1787"/>
      <c r="C223" s="1787"/>
      <c r="D223" s="1787"/>
      <c r="E223" s="1787"/>
      <c r="F223" s="1787"/>
      <c r="G223" s="1787"/>
      <c r="H223" s="1787"/>
      <c r="I223" s="1787"/>
      <c r="J223" s="1787"/>
      <c r="K223" s="1787"/>
      <c r="L223" s="1787"/>
      <c r="M223" s="1787"/>
      <c r="N223" s="1787"/>
      <c r="O223" s="1949"/>
      <c r="P223" s="1782"/>
      <c r="Q223" s="1782"/>
      <c r="R223" s="1950"/>
    </row>
    <row r="224" spans="2:18" ht="15.75" x14ac:dyDescent="0.25">
      <c r="B224" s="1787"/>
      <c r="C224" s="1787"/>
      <c r="D224" s="1787"/>
      <c r="E224" s="1787"/>
      <c r="F224" s="1787"/>
      <c r="G224" s="1787"/>
      <c r="H224" s="1787"/>
      <c r="I224" s="1787"/>
      <c r="J224" s="1787"/>
      <c r="K224" s="1787"/>
      <c r="L224" s="1787"/>
      <c r="M224" s="1787"/>
      <c r="N224" s="1787"/>
      <c r="O224" s="1949"/>
      <c r="P224" s="1782"/>
      <c r="Q224" s="1782"/>
      <c r="R224" s="1950"/>
    </row>
    <row r="225" spans="1:18" ht="15.75" x14ac:dyDescent="0.25">
      <c r="A225" s="1782"/>
      <c r="B225" s="1787"/>
      <c r="C225" s="1787"/>
      <c r="D225" s="1787"/>
      <c r="E225" s="1787"/>
      <c r="F225" s="1787"/>
      <c r="G225" s="1787"/>
      <c r="H225" s="1787"/>
      <c r="I225" s="1787"/>
      <c r="J225" s="1787"/>
      <c r="K225" s="1787"/>
      <c r="L225" s="1787"/>
      <c r="M225" s="1787"/>
      <c r="N225" s="1787"/>
      <c r="O225" s="1949"/>
      <c r="P225" s="1782"/>
      <c r="Q225" s="1782"/>
      <c r="R225" s="1950"/>
    </row>
    <row r="226" spans="1:18" ht="15.75" x14ac:dyDescent="0.25">
      <c r="A226" s="1782"/>
      <c r="B226" s="1787"/>
      <c r="C226" s="1787"/>
      <c r="D226" s="1787"/>
      <c r="E226" s="1787"/>
      <c r="F226" s="1787"/>
      <c r="G226" s="1787"/>
      <c r="H226" s="1787"/>
      <c r="I226" s="1787"/>
      <c r="J226" s="1787"/>
      <c r="K226" s="1787"/>
      <c r="L226" s="1787"/>
      <c r="M226" s="1787"/>
      <c r="N226" s="1787"/>
      <c r="O226" s="1949"/>
      <c r="P226" s="1782"/>
      <c r="Q226" s="1782"/>
      <c r="R226" s="1950"/>
    </row>
    <row r="227" spans="1:18" ht="15.75" x14ac:dyDescent="0.25">
      <c r="A227" s="1782"/>
      <c r="B227" s="1787"/>
      <c r="C227" s="1787"/>
      <c r="D227" s="1787"/>
      <c r="E227" s="1787"/>
      <c r="F227" s="1787"/>
      <c r="G227" s="1787"/>
      <c r="H227" s="1787"/>
      <c r="I227" s="1787"/>
      <c r="J227" s="1787"/>
      <c r="K227" s="1787"/>
      <c r="L227" s="1787"/>
      <c r="M227" s="1787"/>
      <c r="N227" s="1787"/>
      <c r="O227" s="1949"/>
      <c r="P227" s="1782"/>
      <c r="Q227" s="1782"/>
      <c r="R227" s="1950"/>
    </row>
    <row r="228" spans="1:18" ht="15.75" x14ac:dyDescent="0.25">
      <c r="A228" s="1782"/>
      <c r="B228" s="1787"/>
      <c r="C228" s="1787"/>
      <c r="D228" s="1787"/>
      <c r="E228" s="1787"/>
      <c r="F228" s="1787"/>
      <c r="G228" s="1787"/>
      <c r="H228" s="1787"/>
      <c r="I228" s="1787"/>
      <c r="J228" s="1787"/>
      <c r="K228" s="1787"/>
      <c r="L228" s="1787"/>
      <c r="M228" s="1787"/>
      <c r="N228" s="1787"/>
      <c r="O228" s="1949"/>
      <c r="P228" s="1782"/>
      <c r="Q228" s="1782"/>
      <c r="R228" s="1950"/>
    </row>
    <row r="229" spans="1:18" ht="15.75" x14ac:dyDescent="0.25">
      <c r="A229" s="1782"/>
      <c r="B229" s="1787"/>
      <c r="C229" s="1787"/>
      <c r="D229" s="1787"/>
      <c r="E229" s="1787"/>
      <c r="F229" s="1787"/>
      <c r="G229" s="1787"/>
      <c r="H229" s="1787"/>
      <c r="I229" s="1787"/>
      <c r="J229" s="1787"/>
      <c r="K229" s="1787"/>
      <c r="L229" s="1787"/>
      <c r="M229" s="1787"/>
      <c r="N229" s="1787"/>
      <c r="O229" s="1949"/>
      <c r="P229" s="1782"/>
      <c r="Q229" s="1782"/>
      <c r="R229" s="1950"/>
    </row>
    <row r="230" spans="1:18" ht="15.75" x14ac:dyDescent="0.25">
      <c r="A230" s="1782"/>
      <c r="B230" s="1787"/>
      <c r="C230" s="1787"/>
      <c r="D230" s="1787"/>
      <c r="E230" s="1787"/>
      <c r="F230" s="1787"/>
      <c r="G230" s="1787"/>
      <c r="H230" s="1787"/>
      <c r="I230" s="1787"/>
      <c r="J230" s="1787"/>
      <c r="K230" s="1787"/>
      <c r="L230" s="1787"/>
      <c r="M230" s="1787"/>
      <c r="N230" s="1787"/>
      <c r="O230" s="1949"/>
      <c r="P230" s="1782"/>
      <c r="Q230" s="1782"/>
      <c r="R230" s="1950"/>
    </row>
    <row r="231" spans="1:18" x14ac:dyDescent="0.25">
      <c r="A231" s="1782"/>
      <c r="B231" s="1787"/>
      <c r="C231" s="1787"/>
      <c r="D231" s="1782"/>
      <c r="E231" s="1782"/>
      <c r="F231" s="1782"/>
      <c r="G231" s="1782"/>
      <c r="H231" s="1782"/>
      <c r="I231" s="1782"/>
      <c r="J231" s="1782"/>
      <c r="K231" s="1782"/>
      <c r="L231" s="1782"/>
      <c r="M231" s="1782"/>
      <c r="N231" s="1782"/>
      <c r="O231" s="1782"/>
      <c r="P231" s="1782"/>
      <c r="Q231" s="1782"/>
      <c r="R231" s="1950"/>
    </row>
    <row r="232" spans="1:18" x14ac:dyDescent="0.25">
      <c r="A232" s="1782"/>
      <c r="B232" s="1787"/>
      <c r="C232" s="1787"/>
      <c r="D232" s="1782"/>
      <c r="E232" s="1782"/>
      <c r="F232" s="1782"/>
      <c r="G232" s="1782"/>
      <c r="H232" s="1782"/>
      <c r="I232" s="1782"/>
      <c r="J232" s="1782"/>
      <c r="K232" s="1782"/>
      <c r="L232" s="1782"/>
      <c r="M232" s="1782"/>
      <c r="N232" s="1782"/>
      <c r="O232" s="1782"/>
      <c r="P232" s="1782"/>
      <c r="Q232" s="1782"/>
      <c r="R232" s="1950"/>
    </row>
    <row r="233" spans="1:18" x14ac:dyDescent="0.25">
      <c r="A233" s="1782"/>
      <c r="B233" s="1787"/>
      <c r="C233" s="1787"/>
      <c r="D233" s="1782"/>
      <c r="E233" s="1782"/>
      <c r="F233" s="1782"/>
      <c r="G233" s="1782"/>
      <c r="H233" s="1782"/>
      <c r="I233" s="1782"/>
      <c r="J233" s="1782"/>
      <c r="K233" s="1782"/>
      <c r="L233" s="1782"/>
      <c r="M233" s="1782"/>
      <c r="N233" s="1782"/>
      <c r="O233" s="1782"/>
      <c r="P233" s="1782"/>
      <c r="Q233" s="1782"/>
      <c r="R233" s="1950"/>
    </row>
    <row r="234" spans="1:18" x14ac:dyDescent="0.25">
      <c r="A234" s="1782"/>
      <c r="B234" s="1787"/>
      <c r="C234" s="1787"/>
      <c r="D234" s="1782"/>
      <c r="E234" s="1782"/>
      <c r="F234" s="1782"/>
      <c r="G234" s="1782"/>
      <c r="H234" s="1782"/>
      <c r="I234" s="1782"/>
      <c r="J234" s="1782"/>
      <c r="K234" s="1782"/>
      <c r="L234" s="1782"/>
      <c r="M234" s="1782"/>
      <c r="N234" s="1782"/>
      <c r="O234" s="1782"/>
      <c r="P234" s="1782"/>
      <c r="Q234" s="1782"/>
      <c r="R234" s="1950"/>
    </row>
    <row r="235" spans="1:18" x14ac:dyDescent="0.25">
      <c r="A235" s="1951"/>
      <c r="B235" s="1787"/>
      <c r="C235" s="1787"/>
      <c r="D235" s="1782"/>
      <c r="E235" s="1782"/>
      <c r="F235" s="1782"/>
      <c r="G235" s="1782"/>
      <c r="H235" s="1782"/>
      <c r="I235" s="1782"/>
      <c r="J235" s="1782"/>
      <c r="K235" s="1782"/>
      <c r="L235" s="1782"/>
      <c r="M235" s="1782"/>
      <c r="N235" s="1782"/>
      <c r="O235" s="1782"/>
      <c r="P235" s="1782"/>
      <c r="Q235" s="1782"/>
      <c r="R235" s="1950"/>
    </row>
    <row r="236" spans="1:18" x14ac:dyDescent="0.25">
      <c r="A236" s="1782"/>
      <c r="B236" s="1787"/>
      <c r="C236" s="1787"/>
      <c r="D236" s="1782"/>
      <c r="E236" s="1782"/>
      <c r="F236" s="1782"/>
      <c r="G236" s="1782"/>
      <c r="H236" s="1782"/>
      <c r="I236" s="1782"/>
      <c r="J236" s="1782"/>
      <c r="K236" s="1782"/>
      <c r="L236" s="1782"/>
      <c r="M236" s="1782"/>
      <c r="N236" s="1782"/>
      <c r="O236" s="1782"/>
      <c r="P236" s="1782"/>
      <c r="Q236" s="1782"/>
      <c r="R236" s="1950"/>
    </row>
    <row r="237" spans="1:18" x14ac:dyDescent="0.25">
      <c r="A237" s="1782"/>
      <c r="B237" s="1787"/>
      <c r="C237" s="1787"/>
      <c r="D237" s="1782"/>
      <c r="E237" s="1782"/>
      <c r="F237" s="1782"/>
      <c r="G237" s="1782"/>
      <c r="H237" s="1782"/>
      <c r="I237" s="1782"/>
      <c r="J237" s="1782"/>
      <c r="K237" s="1782"/>
      <c r="L237" s="1782"/>
      <c r="M237" s="1782"/>
      <c r="N237" s="1782"/>
      <c r="O237" s="1782"/>
      <c r="P237" s="1782"/>
      <c r="Q237" s="1782"/>
      <c r="R237" s="1950"/>
    </row>
    <row r="238" spans="1:18" x14ac:dyDescent="0.25">
      <c r="A238" s="1782"/>
      <c r="B238" s="1787"/>
      <c r="C238" s="1787"/>
      <c r="D238" s="1782"/>
      <c r="E238" s="1782"/>
      <c r="F238" s="1782"/>
      <c r="G238" s="1782"/>
      <c r="H238" s="1782"/>
      <c r="I238" s="1782"/>
      <c r="J238" s="1782"/>
      <c r="K238" s="1782"/>
      <c r="L238" s="1782"/>
      <c r="M238" s="1782"/>
      <c r="N238" s="1782"/>
      <c r="O238" s="1782"/>
      <c r="P238" s="1782"/>
      <c r="Q238" s="1782"/>
      <c r="R238" s="1950"/>
    </row>
    <row r="301" spans="1:56" x14ac:dyDescent="0.25">
      <c r="A301" s="1954">
        <v>0</v>
      </c>
      <c r="BD301" s="1954">
        <v>0</v>
      </c>
    </row>
  </sheetData>
  <mergeCells count="78">
    <mergeCell ref="A112:B112"/>
    <mergeCell ref="A113:A115"/>
    <mergeCell ref="A116:A118"/>
    <mergeCell ref="A104:A110"/>
    <mergeCell ref="B104:B106"/>
    <mergeCell ref="C104:D104"/>
    <mergeCell ref="C105:D105"/>
    <mergeCell ref="C106:D106"/>
    <mergeCell ref="B107:B110"/>
    <mergeCell ref="C107:D107"/>
    <mergeCell ref="C108:D108"/>
    <mergeCell ref="C109:D109"/>
    <mergeCell ref="C110:D110"/>
    <mergeCell ref="A97:D97"/>
    <mergeCell ref="B98:D98"/>
    <mergeCell ref="A100:D100"/>
    <mergeCell ref="A101:A103"/>
    <mergeCell ref="B101:D101"/>
    <mergeCell ref="B102:D102"/>
    <mergeCell ref="B103:D103"/>
    <mergeCell ref="A74:B74"/>
    <mergeCell ref="A75:B75"/>
    <mergeCell ref="A77:B77"/>
    <mergeCell ref="A78:A79"/>
    <mergeCell ref="A81:A82"/>
    <mergeCell ref="B81:B82"/>
    <mergeCell ref="A67:B67"/>
    <mergeCell ref="A68:B68"/>
    <mergeCell ref="A70:B70"/>
    <mergeCell ref="A71:A72"/>
    <mergeCell ref="A73:B73"/>
    <mergeCell ref="P24:R24"/>
    <mergeCell ref="A6:O6"/>
    <mergeCell ref="A8:A9"/>
    <mergeCell ref="B8:B9"/>
    <mergeCell ref="C8:H8"/>
    <mergeCell ref="I8:J8"/>
    <mergeCell ref="K8:K9"/>
    <mergeCell ref="A23:A24"/>
    <mergeCell ref="B23:B24"/>
    <mergeCell ref="C23:H23"/>
    <mergeCell ref="I23:J23"/>
    <mergeCell ref="K23:K24"/>
    <mergeCell ref="D44:I44"/>
    <mergeCell ref="J44:K44"/>
    <mergeCell ref="L44:L45"/>
    <mergeCell ref="L8:N8"/>
    <mergeCell ref="O8:O9"/>
    <mergeCell ref="L23:N23"/>
    <mergeCell ref="A40:B40"/>
    <mergeCell ref="A41:B41"/>
    <mergeCell ref="A42:B42"/>
    <mergeCell ref="A44:B45"/>
    <mergeCell ref="C44:C45"/>
    <mergeCell ref="C37:C38"/>
    <mergeCell ref="D37:I37"/>
    <mergeCell ref="J37:K37"/>
    <mergeCell ref="L37:L38"/>
    <mergeCell ref="A39:B39"/>
    <mergeCell ref="A37:B38"/>
    <mergeCell ref="A61:B61"/>
    <mergeCell ref="A62:A64"/>
    <mergeCell ref="A65:B65"/>
    <mergeCell ref="A66:B66"/>
    <mergeCell ref="A46:B46"/>
    <mergeCell ref="A47:B47"/>
    <mergeCell ref="A48:B48"/>
    <mergeCell ref="A49:B49"/>
    <mergeCell ref="A50:B50"/>
    <mergeCell ref="A52:B53"/>
    <mergeCell ref="L52:L53"/>
    <mergeCell ref="A54:B54"/>
    <mergeCell ref="A55:B55"/>
    <mergeCell ref="A57:B57"/>
    <mergeCell ref="A60:B60"/>
    <mergeCell ref="C52:C53"/>
    <mergeCell ref="D52:I52"/>
    <mergeCell ref="J52:K5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01"/>
  <sheetViews>
    <sheetView workbookViewId="0">
      <selection activeCell="I22" sqref="I22"/>
    </sheetView>
  </sheetViews>
  <sheetFormatPr baseColWidth="10" defaultRowHeight="15" x14ac:dyDescent="0.25"/>
  <cols>
    <col min="1" max="16384" width="11.42578125" style="1735"/>
  </cols>
  <sheetData>
    <row r="1" spans="1:75" ht="15.75" x14ac:dyDescent="0.25">
      <c r="A1" s="1941" t="s">
        <v>0</v>
      </c>
      <c r="B1" s="1741"/>
      <c r="C1" s="1741"/>
      <c r="D1" s="1741"/>
      <c r="E1" s="1741"/>
      <c r="F1" s="1741"/>
      <c r="G1" s="1741"/>
      <c r="H1" s="1741"/>
      <c r="I1" s="1741"/>
      <c r="J1" s="1741"/>
      <c r="K1" s="1741"/>
      <c r="L1" s="1742"/>
      <c r="M1" s="1742"/>
      <c r="N1" s="1742"/>
      <c r="O1" s="1746"/>
      <c r="P1" s="1742"/>
      <c r="Q1" s="1742"/>
      <c r="R1" s="1742"/>
      <c r="S1" s="1742"/>
      <c r="T1" s="1742"/>
      <c r="U1" s="1742"/>
      <c r="V1" s="1742"/>
      <c r="W1" s="1742"/>
      <c r="X1" s="1742"/>
      <c r="Y1" s="1742"/>
      <c r="Z1" s="1742"/>
      <c r="AA1" s="1742"/>
      <c r="AB1" s="1742"/>
      <c r="AC1" s="1742"/>
      <c r="AD1" s="1742"/>
      <c r="AE1" s="1742"/>
      <c r="AF1" s="1742"/>
      <c r="AG1" s="1742"/>
      <c r="AH1" s="1742"/>
      <c r="AI1" s="1742"/>
      <c r="AJ1" s="1742"/>
      <c r="AK1" s="1742"/>
      <c r="AL1" s="1742"/>
      <c r="AM1" s="1742"/>
      <c r="AN1" s="1742"/>
      <c r="AO1" s="1742"/>
      <c r="AP1" s="1742"/>
      <c r="AQ1" s="1742"/>
      <c r="AR1" s="1742"/>
      <c r="AS1" s="1742"/>
      <c r="AT1" s="1742"/>
      <c r="AU1" s="1742"/>
      <c r="AV1" s="1742"/>
      <c r="AW1" s="1742"/>
      <c r="AX1" s="1742"/>
      <c r="AY1" s="1742"/>
      <c r="AZ1" s="1742"/>
      <c r="BA1" s="1742"/>
      <c r="BB1" s="1742"/>
      <c r="BC1" s="1742"/>
      <c r="BD1" s="1742"/>
      <c r="BE1" s="1742"/>
      <c r="BF1" s="1742"/>
      <c r="BG1" s="1742"/>
      <c r="BH1" s="1742"/>
      <c r="BI1" s="1742"/>
      <c r="BJ1" s="1742"/>
      <c r="BK1" s="1742"/>
      <c r="BL1" s="1742"/>
      <c r="BM1" s="1742"/>
      <c r="BN1" s="1742"/>
      <c r="BO1" s="1742"/>
      <c r="BP1" s="1742"/>
      <c r="BQ1" s="1742"/>
      <c r="BR1" s="1742"/>
      <c r="BS1" s="1742"/>
      <c r="BT1" s="1742"/>
      <c r="BU1" s="1742"/>
      <c r="BV1" s="1742"/>
      <c r="BW1" s="1742"/>
    </row>
    <row r="2" spans="1:75" ht="15.75" x14ac:dyDescent="0.25">
      <c r="A2" s="1941" t="s">
        <v>126</v>
      </c>
      <c r="B2" s="1741"/>
      <c r="C2" s="1741"/>
      <c r="D2" s="1741"/>
      <c r="E2" s="1741"/>
      <c r="F2" s="1741"/>
      <c r="G2" s="1741"/>
      <c r="H2" s="1741"/>
      <c r="I2" s="1741"/>
      <c r="J2" s="1741"/>
      <c r="K2" s="1741"/>
      <c r="L2" s="1742"/>
      <c r="M2" s="1742"/>
      <c r="N2" s="1742"/>
      <c r="O2" s="1746"/>
      <c r="P2" s="1742"/>
      <c r="Q2" s="1742"/>
      <c r="R2" s="1742"/>
      <c r="S2" s="1742"/>
      <c r="T2" s="1742"/>
      <c r="U2" s="1742"/>
      <c r="V2" s="1742"/>
      <c r="W2" s="1742"/>
      <c r="X2" s="1742"/>
      <c r="Y2" s="1742"/>
      <c r="Z2" s="1742"/>
      <c r="AA2" s="1742"/>
      <c r="AB2" s="1742"/>
      <c r="AC2" s="1742"/>
      <c r="AD2" s="1742"/>
      <c r="AE2" s="1742"/>
      <c r="AF2" s="1742"/>
      <c r="AG2" s="1742"/>
      <c r="AH2" s="1742"/>
      <c r="AI2" s="1742"/>
      <c r="AJ2" s="1742"/>
      <c r="AK2" s="1742"/>
      <c r="AL2" s="1742"/>
      <c r="AM2" s="1742"/>
      <c r="AN2" s="1742"/>
      <c r="AO2" s="1742"/>
      <c r="AP2" s="1742"/>
      <c r="AQ2" s="1742"/>
      <c r="AR2" s="1742"/>
      <c r="AS2" s="1742"/>
      <c r="AT2" s="1742"/>
      <c r="AU2" s="1742"/>
      <c r="AV2" s="1742"/>
      <c r="AW2" s="1742"/>
      <c r="AX2" s="1742"/>
      <c r="AY2" s="1742"/>
      <c r="AZ2" s="1742"/>
      <c r="BA2" s="1742"/>
      <c r="BB2" s="1742"/>
      <c r="BC2" s="1742"/>
      <c r="BD2" s="1742"/>
      <c r="BE2" s="1742"/>
      <c r="BF2" s="1742"/>
      <c r="BG2" s="1742"/>
      <c r="BH2" s="1742"/>
      <c r="BI2" s="1742"/>
      <c r="BJ2" s="1742"/>
      <c r="BK2" s="1742"/>
      <c r="BL2" s="1742"/>
      <c r="BM2" s="1742"/>
      <c r="BN2" s="1742"/>
      <c r="BO2" s="1742"/>
      <c r="BP2" s="1742"/>
      <c r="BQ2" s="1742"/>
      <c r="BR2" s="1742"/>
      <c r="BS2" s="1742"/>
      <c r="BT2" s="1742"/>
      <c r="BU2" s="1742"/>
      <c r="BV2" s="1742"/>
      <c r="BW2" s="1742"/>
    </row>
    <row r="3" spans="1:75" ht="15.75" x14ac:dyDescent="0.25">
      <c r="A3" s="1941" t="s">
        <v>127</v>
      </c>
      <c r="B3" s="1741"/>
      <c r="C3" s="1741"/>
      <c r="D3" s="1743"/>
      <c r="E3" s="1741"/>
      <c r="F3" s="1741"/>
      <c r="G3" s="1741"/>
      <c r="H3" s="1741"/>
      <c r="I3" s="1741"/>
      <c r="J3" s="1741"/>
      <c r="K3" s="1741"/>
      <c r="L3" s="1742"/>
      <c r="M3" s="1742"/>
      <c r="N3" s="1742"/>
      <c r="O3" s="1746"/>
      <c r="P3" s="1742"/>
      <c r="Q3" s="1742"/>
      <c r="R3" s="1742"/>
      <c r="S3" s="1742"/>
      <c r="T3" s="1742"/>
      <c r="U3" s="1742"/>
      <c r="V3" s="1742"/>
      <c r="W3" s="1742"/>
      <c r="X3" s="1742"/>
      <c r="Y3" s="1742"/>
      <c r="Z3" s="1742"/>
      <c r="AA3" s="1742"/>
      <c r="AB3" s="1742"/>
      <c r="AC3" s="1742"/>
      <c r="AD3" s="1742"/>
      <c r="AE3" s="1742"/>
      <c r="AF3" s="1742"/>
      <c r="AG3" s="1742"/>
      <c r="AH3" s="1742"/>
      <c r="AI3" s="1742"/>
      <c r="AJ3" s="1742"/>
      <c r="AK3" s="1742"/>
      <c r="AL3" s="1742"/>
      <c r="AM3" s="1742"/>
      <c r="AN3" s="1742"/>
      <c r="AO3" s="1742"/>
      <c r="AP3" s="1742"/>
      <c r="AQ3" s="1742"/>
      <c r="AR3" s="1742"/>
      <c r="AS3" s="1742"/>
      <c r="AT3" s="1742"/>
      <c r="AU3" s="1742"/>
      <c r="AV3" s="1742"/>
      <c r="AW3" s="1742"/>
      <c r="AX3" s="1742"/>
      <c r="AY3" s="1742"/>
      <c r="AZ3" s="1742"/>
      <c r="BA3" s="1742"/>
      <c r="BB3" s="1742"/>
      <c r="BC3" s="1742"/>
      <c r="BD3" s="1742"/>
      <c r="BE3" s="1742"/>
      <c r="BF3" s="1742"/>
      <c r="BG3" s="1742"/>
      <c r="BH3" s="1742"/>
      <c r="BI3" s="1742"/>
      <c r="BJ3" s="1742"/>
      <c r="BK3" s="1742"/>
      <c r="BL3" s="1742"/>
      <c r="BM3" s="1742"/>
      <c r="BN3" s="1742"/>
      <c r="BO3" s="1742"/>
      <c r="BP3" s="1742"/>
      <c r="BQ3" s="1742"/>
      <c r="BR3" s="1742"/>
      <c r="BS3" s="1742"/>
      <c r="BT3" s="1742"/>
      <c r="BU3" s="1742"/>
      <c r="BV3" s="1742"/>
      <c r="BW3" s="1742"/>
    </row>
    <row r="4" spans="1:75" ht="15.75" x14ac:dyDescent="0.25">
      <c r="A4" s="1941" t="s">
        <v>128</v>
      </c>
      <c r="B4" s="1741"/>
      <c r="C4" s="1741"/>
      <c r="D4" s="1741"/>
      <c r="E4" s="1741"/>
      <c r="F4" s="1741"/>
      <c r="G4" s="1741"/>
      <c r="H4" s="1741"/>
      <c r="I4" s="1741"/>
      <c r="J4" s="1741"/>
      <c r="K4" s="1741"/>
      <c r="L4" s="1742"/>
      <c r="M4" s="1742"/>
      <c r="N4" s="1742"/>
      <c r="O4" s="1746"/>
      <c r="P4" s="1742"/>
      <c r="Q4" s="1742"/>
      <c r="R4" s="1742"/>
      <c r="S4" s="1742"/>
      <c r="T4" s="1742"/>
      <c r="U4" s="1742"/>
      <c r="V4" s="1742"/>
      <c r="W4" s="1742"/>
      <c r="X4" s="1742"/>
      <c r="Y4" s="1742"/>
      <c r="Z4" s="1742"/>
      <c r="AA4" s="1742"/>
      <c r="AB4" s="1742"/>
      <c r="AC4" s="1742"/>
      <c r="AD4" s="1742"/>
      <c r="AE4" s="1742"/>
      <c r="AF4" s="1742"/>
      <c r="AG4" s="1742"/>
      <c r="AH4" s="1742"/>
      <c r="AI4" s="1742"/>
      <c r="AJ4" s="1742"/>
      <c r="AK4" s="1742"/>
      <c r="AL4" s="1742"/>
      <c r="AM4" s="1742"/>
      <c r="AN4" s="1742"/>
      <c r="AO4" s="1742"/>
      <c r="AP4" s="1742"/>
      <c r="AQ4" s="1742"/>
      <c r="AR4" s="1742"/>
      <c r="AS4" s="1742"/>
      <c r="AT4" s="1742"/>
      <c r="AU4" s="1742"/>
      <c r="AV4" s="1742"/>
      <c r="AW4" s="1742"/>
      <c r="AX4" s="1742"/>
      <c r="AY4" s="1742"/>
      <c r="AZ4" s="1742"/>
      <c r="BA4" s="1742"/>
      <c r="BB4" s="1742"/>
      <c r="BC4" s="1742"/>
      <c r="BD4" s="1742"/>
      <c r="BE4" s="1742"/>
      <c r="BF4" s="1742"/>
      <c r="BG4" s="1742"/>
      <c r="BH4" s="1742"/>
      <c r="BI4" s="1742"/>
      <c r="BJ4" s="1742"/>
      <c r="BK4" s="1742"/>
      <c r="BL4" s="1742"/>
      <c r="BM4" s="1742"/>
      <c r="BN4" s="1742"/>
      <c r="BO4" s="1742"/>
      <c r="BP4" s="1742"/>
      <c r="BQ4" s="1742"/>
      <c r="BR4" s="1742"/>
      <c r="BS4" s="1742"/>
      <c r="BT4" s="1742"/>
      <c r="BU4" s="1742"/>
      <c r="BV4" s="1742"/>
      <c r="BW4" s="1742"/>
    </row>
    <row r="5" spans="1:75" ht="15.75" x14ac:dyDescent="0.25">
      <c r="A5" s="1740" t="s">
        <v>129</v>
      </c>
      <c r="B5" s="1741"/>
      <c r="C5" s="1741"/>
      <c r="D5" s="1741"/>
      <c r="E5" s="1741"/>
      <c r="F5" s="1741"/>
      <c r="G5" s="1741"/>
      <c r="H5" s="1741"/>
      <c r="I5" s="1741"/>
      <c r="J5" s="1741"/>
      <c r="K5" s="1741"/>
      <c r="L5" s="1742"/>
      <c r="M5" s="1742"/>
      <c r="N5" s="1742"/>
      <c r="O5" s="1746"/>
      <c r="P5" s="1742"/>
      <c r="Q5" s="1742"/>
      <c r="R5" s="1742"/>
      <c r="S5" s="1742"/>
      <c r="T5" s="1742"/>
      <c r="U5" s="1742"/>
      <c r="V5" s="1742"/>
      <c r="W5" s="1742"/>
      <c r="X5" s="1742"/>
      <c r="Y5" s="1742"/>
      <c r="Z5" s="1742"/>
      <c r="AA5" s="1742"/>
      <c r="AB5" s="1742"/>
      <c r="AC5" s="1742"/>
      <c r="AD5" s="1742"/>
      <c r="AE5" s="1742"/>
      <c r="AF5" s="1742"/>
      <c r="AG5" s="1742"/>
      <c r="AH5" s="1742"/>
      <c r="AI5" s="1742"/>
      <c r="AJ5" s="1742"/>
      <c r="AK5" s="1742"/>
      <c r="AL5" s="1742"/>
      <c r="AM5" s="1742"/>
      <c r="AN5" s="1742"/>
      <c r="AO5" s="1742"/>
      <c r="AP5" s="1742"/>
      <c r="AQ5" s="1742"/>
      <c r="AR5" s="1742"/>
      <c r="AS5" s="1742"/>
      <c r="AT5" s="1742"/>
      <c r="AU5" s="1742"/>
      <c r="AV5" s="1742"/>
      <c r="AW5" s="1742"/>
      <c r="AX5" s="1742"/>
      <c r="AY5" s="1742"/>
      <c r="AZ5" s="1742"/>
      <c r="BA5" s="1742"/>
      <c r="BB5" s="1742"/>
      <c r="BC5" s="1742"/>
      <c r="BD5" s="1742"/>
      <c r="BE5" s="1742"/>
      <c r="BF5" s="1742"/>
      <c r="BG5" s="1742"/>
      <c r="BH5" s="1742"/>
      <c r="BI5" s="1742"/>
      <c r="BJ5" s="1742"/>
      <c r="BK5" s="1742"/>
      <c r="BL5" s="1742"/>
      <c r="BM5" s="1742"/>
      <c r="BN5" s="1742"/>
      <c r="BO5" s="1742"/>
      <c r="BP5" s="1742"/>
      <c r="BQ5" s="1742"/>
      <c r="BR5" s="1742"/>
      <c r="BS5" s="1742"/>
      <c r="BT5" s="1742"/>
      <c r="BU5" s="1742"/>
      <c r="BV5" s="1742"/>
      <c r="BW5" s="1742"/>
    </row>
    <row r="6" spans="1:75" ht="15.75" customHeight="1" x14ac:dyDescent="0.25">
      <c r="A6" s="2055" t="s">
        <v>1</v>
      </c>
      <c r="B6" s="2055"/>
      <c r="C6" s="2055"/>
      <c r="D6" s="2055"/>
      <c r="E6" s="2055"/>
      <c r="F6" s="2055"/>
      <c r="G6" s="2055"/>
      <c r="H6" s="2055"/>
      <c r="I6" s="2055"/>
      <c r="J6" s="2055"/>
      <c r="K6" s="2055"/>
      <c r="L6" s="2055"/>
      <c r="M6" s="2055"/>
      <c r="N6" s="2055"/>
      <c r="O6" s="2055"/>
      <c r="P6" s="1778"/>
      <c r="Q6" s="1778"/>
      <c r="R6" s="1778"/>
      <c r="S6" s="1778"/>
      <c r="T6" s="1738"/>
      <c r="U6" s="1738"/>
      <c r="V6" s="1738"/>
      <c r="W6" s="1738"/>
      <c r="X6" s="1738"/>
      <c r="Y6" s="1738"/>
      <c r="Z6" s="1736"/>
      <c r="AA6" s="1736"/>
      <c r="AB6" s="1736"/>
      <c r="AC6" s="1736"/>
      <c r="AD6" s="1736"/>
      <c r="AE6" s="1736"/>
      <c r="AF6" s="1736"/>
      <c r="AG6" s="1736"/>
      <c r="AH6" s="1736"/>
      <c r="AI6" s="1736"/>
      <c r="AJ6" s="1736"/>
      <c r="AK6" s="1736"/>
      <c r="AL6" s="1736"/>
      <c r="AM6" s="1736"/>
      <c r="AN6" s="1736"/>
      <c r="AO6" s="1736"/>
      <c r="AP6" s="1736"/>
      <c r="AQ6" s="1736"/>
      <c r="AR6" s="1736"/>
      <c r="AS6" s="1736"/>
      <c r="AT6" s="1736"/>
      <c r="AU6" s="1736"/>
      <c r="AV6" s="1736"/>
      <c r="AW6" s="1736"/>
      <c r="AX6" s="1736"/>
      <c r="AY6" s="1736"/>
      <c r="AZ6" s="1736"/>
      <c r="BA6" s="1736"/>
      <c r="BB6" s="1736"/>
      <c r="BC6" s="1736"/>
      <c r="BD6" s="1736"/>
      <c r="BE6" s="1736"/>
      <c r="BF6" s="1736"/>
      <c r="BG6" s="1736"/>
      <c r="BH6" s="1736"/>
      <c r="BI6" s="1736"/>
      <c r="BJ6" s="1736"/>
      <c r="BK6" s="1736"/>
      <c r="BL6" s="1736"/>
      <c r="BM6" s="1736"/>
      <c r="BN6" s="1736"/>
      <c r="BO6" s="1736"/>
      <c r="BP6" s="1736"/>
      <c r="BQ6" s="1736"/>
      <c r="BR6" s="1736"/>
      <c r="BS6" s="1736"/>
      <c r="BT6" s="1736"/>
      <c r="BU6" s="1736"/>
      <c r="BV6" s="1736"/>
      <c r="BW6" s="1736"/>
    </row>
    <row r="7" spans="1:75" x14ac:dyDescent="0.25">
      <c r="A7" s="1801" t="s">
        <v>2</v>
      </c>
      <c r="B7" s="1801"/>
      <c r="C7" s="1801"/>
      <c r="D7" s="1801"/>
      <c r="E7" s="1801"/>
      <c r="F7" s="1801"/>
      <c r="G7" s="1801"/>
      <c r="H7" s="1801"/>
      <c r="I7" s="1801"/>
      <c r="J7" s="1801"/>
      <c r="K7" s="1801"/>
      <c r="L7" s="1801"/>
      <c r="M7" s="1801"/>
      <c r="N7" s="1802"/>
      <c r="O7" s="1802"/>
      <c r="P7" s="1786"/>
      <c r="Q7" s="1786"/>
      <c r="R7" s="1786"/>
      <c r="S7" s="1786"/>
      <c r="T7" s="1738"/>
      <c r="U7" s="1738"/>
      <c r="V7" s="1738"/>
      <c r="W7" s="1738"/>
      <c r="X7" s="1738"/>
      <c r="Y7" s="1738"/>
      <c r="Z7" s="1736"/>
      <c r="AA7" s="1736"/>
      <c r="AB7" s="1736"/>
      <c r="AC7" s="1736"/>
      <c r="AD7" s="1736"/>
      <c r="AE7" s="1736"/>
      <c r="AF7" s="1736"/>
      <c r="AG7" s="1736"/>
      <c r="AH7" s="1736"/>
      <c r="AI7" s="1736"/>
      <c r="AJ7" s="1736"/>
      <c r="AK7" s="1736"/>
      <c r="AL7" s="1736"/>
      <c r="AM7" s="1736"/>
      <c r="AN7" s="1736"/>
      <c r="AO7" s="1736"/>
      <c r="AP7" s="1736"/>
      <c r="AQ7" s="1736"/>
      <c r="AR7" s="1736"/>
      <c r="AS7" s="1736"/>
      <c r="AT7" s="1736"/>
      <c r="AU7" s="1736"/>
      <c r="AV7" s="1736"/>
      <c r="AW7" s="1736"/>
      <c r="AX7" s="1736"/>
      <c r="AY7" s="1736"/>
      <c r="AZ7" s="1736"/>
      <c r="BA7" s="1736"/>
      <c r="BB7" s="1736"/>
      <c r="BC7" s="1736"/>
      <c r="BD7" s="1736"/>
      <c r="BE7" s="1736"/>
      <c r="BF7" s="1736"/>
      <c r="BG7" s="1736"/>
      <c r="BH7" s="1736"/>
      <c r="BI7" s="1736"/>
      <c r="BJ7" s="1736"/>
      <c r="BK7" s="1736"/>
      <c r="BL7" s="1736"/>
      <c r="BM7" s="1736"/>
      <c r="BN7" s="1736"/>
      <c r="BO7" s="1736"/>
      <c r="BP7" s="1736"/>
      <c r="BQ7" s="1736"/>
      <c r="BR7" s="1736"/>
      <c r="BS7" s="1736"/>
      <c r="BT7" s="1736"/>
      <c r="BU7" s="1736"/>
      <c r="BV7" s="1736"/>
      <c r="BW7" s="1736"/>
    </row>
    <row r="8" spans="1:75" ht="15" customHeight="1" x14ac:dyDescent="0.25">
      <c r="A8" s="2056" t="s">
        <v>3</v>
      </c>
      <c r="B8" s="2015" t="s">
        <v>4</v>
      </c>
      <c r="C8" s="2037" t="s">
        <v>5</v>
      </c>
      <c r="D8" s="2045"/>
      <c r="E8" s="2045"/>
      <c r="F8" s="2045"/>
      <c r="G8" s="2045"/>
      <c r="H8" s="2038"/>
      <c r="I8" s="2037" t="s">
        <v>6</v>
      </c>
      <c r="J8" s="2038"/>
      <c r="K8" s="2015" t="s">
        <v>7</v>
      </c>
      <c r="L8" s="2037" t="s">
        <v>8</v>
      </c>
      <c r="M8" s="2045"/>
      <c r="N8" s="2038"/>
      <c r="O8" s="2015" t="s">
        <v>9</v>
      </c>
      <c r="P8" s="1768"/>
      <c r="Q8" s="1768"/>
      <c r="R8" s="1768"/>
      <c r="S8" s="1768"/>
      <c r="T8" s="1738"/>
      <c r="U8" s="1738"/>
      <c r="V8" s="1738"/>
      <c r="W8" s="1738"/>
      <c r="X8" s="1738"/>
      <c r="Y8" s="1738"/>
      <c r="Z8" s="1736"/>
      <c r="AA8" s="1736"/>
      <c r="AB8" s="1736"/>
      <c r="AC8" s="1736"/>
      <c r="AD8" s="1736"/>
      <c r="AE8" s="1736"/>
      <c r="AF8" s="1736"/>
      <c r="AG8" s="1736"/>
      <c r="AH8" s="1736"/>
      <c r="AI8" s="1736"/>
      <c r="AJ8" s="1736"/>
      <c r="AK8" s="1736"/>
      <c r="AL8" s="1736"/>
      <c r="AM8" s="1739"/>
      <c r="AN8" s="1739"/>
      <c r="AO8" s="1739"/>
      <c r="AP8" s="1739"/>
      <c r="AQ8" s="1739"/>
      <c r="AR8" s="1739"/>
      <c r="AS8" s="1739"/>
      <c r="AT8" s="1739"/>
      <c r="AU8" s="1739"/>
      <c r="AV8" s="1739"/>
      <c r="AW8" s="1739"/>
      <c r="AX8" s="1739"/>
      <c r="AY8" s="1739"/>
      <c r="AZ8" s="1739"/>
      <c r="BA8" s="1739"/>
      <c r="BB8" s="1739"/>
      <c r="BC8" s="1739"/>
      <c r="BD8" s="1739"/>
      <c r="BE8" s="1739"/>
      <c r="BF8" s="1739"/>
      <c r="BG8" s="1739"/>
      <c r="BH8" s="1739"/>
      <c r="BI8" s="1739"/>
      <c r="BJ8" s="1739"/>
      <c r="BK8" s="1739"/>
      <c r="BL8" s="1739"/>
      <c r="BM8" s="1739"/>
      <c r="BN8" s="1739"/>
      <c r="BO8" s="1739"/>
      <c r="BP8" s="1739"/>
      <c r="BQ8" s="1739"/>
      <c r="BR8" s="1739"/>
      <c r="BS8" s="1739"/>
      <c r="BT8" s="1739"/>
      <c r="BU8" s="1739"/>
      <c r="BV8" s="1739"/>
      <c r="BW8" s="1739"/>
    </row>
    <row r="9" spans="1:75" ht="42" x14ac:dyDescent="0.25">
      <c r="A9" s="2057"/>
      <c r="B9" s="2017"/>
      <c r="C9" s="1803" t="s">
        <v>10</v>
      </c>
      <c r="D9" s="1752" t="s">
        <v>11</v>
      </c>
      <c r="E9" s="1752" t="s">
        <v>12</v>
      </c>
      <c r="F9" s="1752" t="s">
        <v>13</v>
      </c>
      <c r="G9" s="1752" t="s">
        <v>14</v>
      </c>
      <c r="H9" s="1756" t="s">
        <v>15</v>
      </c>
      <c r="I9" s="1804" t="s">
        <v>16</v>
      </c>
      <c r="J9" s="1756" t="s">
        <v>17</v>
      </c>
      <c r="K9" s="2017"/>
      <c r="L9" s="1755" t="s">
        <v>18</v>
      </c>
      <c r="M9" s="1805" t="s">
        <v>19</v>
      </c>
      <c r="N9" s="1756" t="s">
        <v>20</v>
      </c>
      <c r="O9" s="2017"/>
      <c r="P9" s="1768"/>
      <c r="Q9" s="1768"/>
      <c r="R9" s="1768"/>
      <c r="S9" s="1768"/>
      <c r="T9" s="1738"/>
      <c r="U9" s="1738"/>
      <c r="V9" s="1738"/>
      <c r="W9" s="1738"/>
      <c r="X9" s="1738"/>
      <c r="Y9" s="1738"/>
      <c r="Z9" s="1736"/>
      <c r="AA9" s="1736"/>
      <c r="AB9" s="1736"/>
      <c r="AC9" s="1736"/>
      <c r="AD9" s="1736"/>
      <c r="AE9" s="1736"/>
      <c r="AF9" s="1736"/>
      <c r="AG9" s="1736"/>
      <c r="AH9" s="1736"/>
      <c r="AI9" s="1736"/>
      <c r="AJ9" s="1736"/>
      <c r="AK9" s="1736"/>
      <c r="AL9" s="1736"/>
      <c r="AM9" s="1739"/>
      <c r="AN9" s="1739"/>
      <c r="AO9" s="1739"/>
      <c r="AP9" s="1739"/>
      <c r="AQ9" s="1739"/>
      <c r="AR9" s="1739"/>
      <c r="AS9" s="1739"/>
      <c r="AT9" s="1739"/>
      <c r="AU9" s="1739"/>
      <c r="AV9" s="1739"/>
      <c r="AW9" s="1739"/>
      <c r="AX9" s="1739"/>
      <c r="AY9" s="1739"/>
      <c r="AZ9" s="1739"/>
      <c r="BA9" s="1739"/>
      <c r="BB9" s="1739"/>
      <c r="BC9" s="1739"/>
      <c r="BD9" s="1739"/>
      <c r="BE9" s="1739"/>
      <c r="BF9" s="1739"/>
      <c r="BG9" s="1739"/>
      <c r="BH9" s="1739"/>
      <c r="BI9" s="1739"/>
      <c r="BJ9" s="1739"/>
      <c r="BK9" s="1739"/>
      <c r="BL9" s="1739"/>
      <c r="BM9" s="1739"/>
      <c r="BN9" s="1739"/>
      <c r="BO9" s="1739"/>
      <c r="BP9" s="1739"/>
      <c r="BQ9" s="1739"/>
      <c r="BR9" s="1739"/>
      <c r="BS9" s="1739"/>
      <c r="BT9" s="1739"/>
      <c r="BU9" s="1739"/>
      <c r="BV9" s="1739"/>
      <c r="BW9" s="1739"/>
    </row>
    <row r="10" spans="1:75" x14ac:dyDescent="0.25">
      <c r="A10" s="1806" t="s">
        <v>21</v>
      </c>
      <c r="B10" s="1878">
        <v>0</v>
      </c>
      <c r="C10" s="1903"/>
      <c r="D10" s="1884"/>
      <c r="E10" s="1884"/>
      <c r="F10" s="1884"/>
      <c r="G10" s="1884"/>
      <c r="H10" s="1893"/>
      <c r="I10" s="1883"/>
      <c r="J10" s="1899"/>
      <c r="K10" s="1916"/>
      <c r="L10" s="1883"/>
      <c r="M10" s="1884"/>
      <c r="N10" s="1899"/>
      <c r="O10" s="1899"/>
      <c r="P10" s="1942" t="s">
        <v>46</v>
      </c>
      <c r="Q10" s="1738"/>
      <c r="R10" s="1738"/>
      <c r="S10" s="1738"/>
      <c r="T10" s="1738"/>
      <c r="U10" s="1738"/>
      <c r="V10" s="1738"/>
      <c r="W10" s="1738"/>
      <c r="X10" s="1739"/>
      <c r="Y10" s="1739"/>
      <c r="Z10" s="1739"/>
      <c r="AA10" s="1739"/>
      <c r="AB10" s="1739"/>
      <c r="AC10" s="1739"/>
      <c r="AD10" s="1736"/>
      <c r="AE10" s="1736"/>
      <c r="AF10" s="1739"/>
      <c r="AG10" s="1739"/>
      <c r="AH10" s="1739"/>
      <c r="AI10" s="1739"/>
      <c r="AJ10" s="1739"/>
      <c r="AK10" s="1739"/>
      <c r="AL10" s="1736"/>
      <c r="AM10" s="1739"/>
      <c r="AN10" s="1739"/>
      <c r="AO10" s="1739"/>
      <c r="AP10" s="1739"/>
      <c r="AQ10" s="1739"/>
      <c r="AR10" s="1739"/>
      <c r="AS10" s="1739"/>
      <c r="AT10" s="1739"/>
      <c r="AU10" s="1739"/>
      <c r="AV10" s="1739"/>
      <c r="AW10" s="1739"/>
      <c r="AX10" s="1739"/>
      <c r="AY10" s="1739"/>
      <c r="AZ10" s="1739"/>
      <c r="BA10" s="1739"/>
      <c r="BB10" s="1739"/>
      <c r="BC10" s="1739"/>
      <c r="BD10" s="1739"/>
      <c r="BE10" s="1739"/>
      <c r="BF10" s="1739"/>
      <c r="BG10" s="1739"/>
      <c r="BH10" s="1739"/>
      <c r="BI10" s="1739"/>
      <c r="BJ10" s="1739"/>
      <c r="BK10" s="1739"/>
      <c r="BL10" s="1739"/>
      <c r="BM10" s="1739"/>
      <c r="BN10" s="1739"/>
      <c r="BO10" s="1739"/>
      <c r="BP10" s="1845" t="s">
        <v>22</v>
      </c>
      <c r="BQ10" s="1783" t="s">
        <v>22</v>
      </c>
      <c r="BR10" s="1783" t="s">
        <v>22</v>
      </c>
      <c r="BS10" s="1944" t="s">
        <v>22</v>
      </c>
      <c r="BT10" s="1947">
        <v>0</v>
      </c>
      <c r="BU10" s="1947">
        <v>0</v>
      </c>
      <c r="BV10" s="1947" t="s">
        <v>22</v>
      </c>
      <c r="BW10" s="1947" t="s">
        <v>22</v>
      </c>
    </row>
    <row r="11" spans="1:75" ht="15" customHeight="1" x14ac:dyDescent="0.25">
      <c r="A11" s="1773" t="s">
        <v>23</v>
      </c>
      <c r="B11" s="1887">
        <v>0</v>
      </c>
      <c r="C11" s="1936"/>
      <c r="D11" s="1922"/>
      <c r="E11" s="1922"/>
      <c r="F11" s="1922"/>
      <c r="G11" s="1922"/>
      <c r="H11" s="1907"/>
      <c r="I11" s="1881"/>
      <c r="J11" s="1908"/>
      <c r="K11" s="1930"/>
      <c r="L11" s="1921"/>
      <c r="M11" s="1922"/>
      <c r="N11" s="1908"/>
      <c r="O11" s="1908"/>
      <c r="P11" s="1942" t="s">
        <v>46</v>
      </c>
      <c r="Q11" s="1738"/>
      <c r="R11" s="1738"/>
      <c r="S11" s="1738"/>
      <c r="T11" s="1738"/>
      <c r="U11" s="1738"/>
      <c r="V11" s="1738"/>
      <c r="W11" s="1738"/>
      <c r="X11" s="1742"/>
      <c r="Y11" s="1751"/>
      <c r="Z11" s="1751"/>
      <c r="AA11" s="1780"/>
      <c r="AB11" s="1742"/>
      <c r="AC11" s="1742"/>
      <c r="AD11" s="1736"/>
      <c r="AE11" s="1736"/>
      <c r="AF11" s="1739"/>
      <c r="AG11" s="1739"/>
      <c r="AH11" s="1739"/>
      <c r="AI11" s="1739"/>
      <c r="AJ11" s="1739"/>
      <c r="AK11" s="1739"/>
      <c r="AL11" s="1736"/>
      <c r="AM11" s="1739"/>
      <c r="AN11" s="1739"/>
      <c r="AO11" s="1739"/>
      <c r="AP11" s="1739"/>
      <c r="AQ11" s="1739"/>
      <c r="AR11" s="1739"/>
      <c r="AS11" s="1739"/>
      <c r="AT11" s="1739"/>
      <c r="AU11" s="1739"/>
      <c r="AV11" s="1739"/>
      <c r="AW11" s="1739"/>
      <c r="AX11" s="1739"/>
      <c r="AY11" s="1739"/>
      <c r="AZ11" s="1739"/>
      <c r="BA11" s="1739"/>
      <c r="BB11" s="1739"/>
      <c r="BC11" s="1739"/>
      <c r="BD11" s="1739"/>
      <c r="BE11" s="1739"/>
      <c r="BF11" s="1739"/>
      <c r="BG11" s="1739"/>
      <c r="BH11" s="1739"/>
      <c r="BI11" s="1739"/>
      <c r="BJ11" s="1739"/>
      <c r="BK11" s="1739"/>
      <c r="BL11" s="1739"/>
      <c r="BM11" s="1739"/>
      <c r="BN11" s="1739"/>
      <c r="BO11" s="1739"/>
      <c r="BP11" s="1845" t="s">
        <v>22</v>
      </c>
      <c r="BQ11" s="1783" t="s">
        <v>22</v>
      </c>
      <c r="BR11" s="1783" t="s">
        <v>22</v>
      </c>
      <c r="BS11" s="1944" t="s">
        <v>22</v>
      </c>
      <c r="BT11" s="1947">
        <v>0</v>
      </c>
      <c r="BU11" s="1947">
        <v>0</v>
      </c>
      <c r="BV11" s="1947" t="s">
        <v>22</v>
      </c>
      <c r="BW11" s="1947" t="s">
        <v>22</v>
      </c>
    </row>
    <row r="12" spans="1:75" ht="15" customHeight="1" x14ac:dyDescent="0.25">
      <c r="A12" s="1765" t="s">
        <v>24</v>
      </c>
      <c r="B12" s="1880">
        <v>0</v>
      </c>
      <c r="C12" s="1905"/>
      <c r="D12" s="1875"/>
      <c r="E12" s="1875"/>
      <c r="F12" s="1875"/>
      <c r="G12" s="1875"/>
      <c r="H12" s="1876"/>
      <c r="I12" s="1894"/>
      <c r="J12" s="1877"/>
      <c r="K12" s="1929"/>
      <c r="L12" s="1894"/>
      <c r="M12" s="1895"/>
      <c r="N12" s="1896"/>
      <c r="O12" s="1896"/>
      <c r="P12" s="1942" t="s">
        <v>46</v>
      </c>
      <c r="Q12" s="1738"/>
      <c r="R12" s="1738"/>
      <c r="S12" s="1738"/>
      <c r="T12" s="1738"/>
      <c r="U12" s="1738"/>
      <c r="V12" s="1738"/>
      <c r="W12" s="1738"/>
      <c r="X12" s="1742"/>
      <c r="Y12" s="1751"/>
      <c r="Z12" s="1751"/>
      <c r="AA12" s="1780"/>
      <c r="AB12" s="1742"/>
      <c r="AC12" s="1742"/>
      <c r="AD12" s="1736"/>
      <c r="AE12" s="1736"/>
      <c r="AF12" s="1739"/>
      <c r="AG12" s="1739"/>
      <c r="AH12" s="1739"/>
      <c r="AI12" s="1739"/>
      <c r="AJ12" s="1739"/>
      <c r="AK12" s="1739"/>
      <c r="AL12" s="1736"/>
      <c r="AM12" s="1739"/>
      <c r="AN12" s="1739"/>
      <c r="AO12" s="1739"/>
      <c r="AP12" s="1739"/>
      <c r="AQ12" s="1739"/>
      <c r="AR12" s="1739"/>
      <c r="AS12" s="1739"/>
      <c r="AT12" s="1739"/>
      <c r="AU12" s="1739"/>
      <c r="AV12" s="1739"/>
      <c r="AW12" s="1739"/>
      <c r="AX12" s="1739"/>
      <c r="AY12" s="1739"/>
      <c r="AZ12" s="1739"/>
      <c r="BA12" s="1739"/>
      <c r="BB12" s="1739"/>
      <c r="BC12" s="1739"/>
      <c r="BD12" s="1739"/>
      <c r="BE12" s="1739"/>
      <c r="BF12" s="1739"/>
      <c r="BG12" s="1739"/>
      <c r="BH12" s="1739"/>
      <c r="BI12" s="1739"/>
      <c r="BJ12" s="1739"/>
      <c r="BK12" s="1739"/>
      <c r="BL12" s="1739"/>
      <c r="BM12" s="1739"/>
      <c r="BN12" s="1739"/>
      <c r="BO12" s="1739"/>
      <c r="BP12" s="1845" t="s">
        <v>22</v>
      </c>
      <c r="BQ12" s="1783" t="s">
        <v>22</v>
      </c>
      <c r="BR12" s="1783" t="s">
        <v>22</v>
      </c>
      <c r="BS12" s="1781"/>
      <c r="BT12" s="1947">
        <v>0</v>
      </c>
      <c r="BU12" s="1947">
        <v>0</v>
      </c>
      <c r="BV12" s="1947" t="s">
        <v>22</v>
      </c>
      <c r="BW12" s="1758"/>
    </row>
    <row r="13" spans="1:75" x14ac:dyDescent="0.25">
      <c r="A13" s="1807" t="s">
        <v>25</v>
      </c>
      <c r="B13" s="1807"/>
      <c r="C13" s="1807"/>
      <c r="D13" s="1807"/>
      <c r="E13" s="1807"/>
      <c r="F13" s="1807"/>
      <c r="G13" s="1807"/>
      <c r="H13" s="1807"/>
      <c r="I13" s="1807"/>
      <c r="J13" s="1807"/>
      <c r="K13" s="1807"/>
      <c r="L13" s="1807"/>
      <c r="M13" s="1807"/>
      <c r="N13" s="1808"/>
      <c r="O13" s="1808"/>
      <c r="P13" s="1789"/>
      <c r="Q13" s="1789"/>
      <c r="R13" s="1789"/>
      <c r="S13" s="1789"/>
      <c r="T13" s="1738"/>
      <c r="U13" s="1738"/>
      <c r="V13" s="1738"/>
      <c r="W13" s="1738"/>
      <c r="X13" s="1738"/>
      <c r="Y13" s="1738"/>
      <c r="Z13" s="1736"/>
      <c r="AA13" s="1736"/>
      <c r="AB13" s="1736"/>
      <c r="AC13" s="1736"/>
      <c r="AD13" s="1736"/>
      <c r="AE13" s="1736"/>
      <c r="AF13" s="1736"/>
      <c r="AG13" s="1736"/>
      <c r="AH13" s="1736"/>
      <c r="AI13" s="1736"/>
      <c r="AJ13" s="1736"/>
      <c r="AK13" s="1736"/>
      <c r="AL13" s="1736"/>
      <c r="AM13" s="1736"/>
      <c r="AN13" s="1736"/>
      <c r="AO13" s="1736"/>
      <c r="AP13" s="1736"/>
      <c r="AQ13" s="1736"/>
      <c r="AR13" s="1736"/>
      <c r="AS13" s="1736"/>
      <c r="AT13" s="1736"/>
      <c r="AU13" s="1736"/>
      <c r="AV13" s="1736"/>
      <c r="AW13" s="1736"/>
      <c r="AX13" s="1736"/>
      <c r="AY13" s="1736"/>
      <c r="AZ13" s="1736"/>
      <c r="BA13" s="1736"/>
      <c r="BB13" s="1736"/>
      <c r="BC13" s="1736"/>
      <c r="BD13" s="1736"/>
      <c r="BE13" s="1736"/>
      <c r="BF13" s="1736"/>
      <c r="BG13" s="1736"/>
      <c r="BH13" s="1736"/>
      <c r="BI13" s="1736"/>
      <c r="BJ13" s="1736"/>
      <c r="BK13" s="1736"/>
      <c r="BL13" s="1736"/>
      <c r="BM13" s="1736"/>
      <c r="BN13" s="1736"/>
      <c r="BO13" s="1736"/>
      <c r="BP13" s="1736"/>
      <c r="BQ13" s="1736"/>
      <c r="BR13" s="1736"/>
      <c r="BS13" s="1736"/>
      <c r="BT13" s="1736"/>
      <c r="BU13" s="1736"/>
      <c r="BV13" s="1736"/>
      <c r="BW13" s="1736"/>
    </row>
    <row r="14" spans="1:75" ht="21" x14ac:dyDescent="0.25">
      <c r="A14" s="1792" t="s">
        <v>26</v>
      </c>
      <c r="B14" s="1757" t="s">
        <v>4</v>
      </c>
      <c r="C14" s="1757" t="s">
        <v>27</v>
      </c>
      <c r="D14" s="1757" t="s">
        <v>28</v>
      </c>
      <c r="E14" s="1790"/>
      <c r="F14" s="1790"/>
      <c r="G14" s="1808"/>
      <c r="H14" s="1741"/>
      <c r="I14" s="1741"/>
      <c r="J14" s="1741"/>
      <c r="K14" s="1741"/>
      <c r="L14" s="1741"/>
      <c r="M14" s="1741"/>
      <c r="N14" s="1741"/>
      <c r="O14" s="1741"/>
      <c r="P14" s="1943"/>
      <c r="Q14" s="1741"/>
      <c r="R14" s="1741"/>
      <c r="S14" s="1741"/>
      <c r="T14" s="1738"/>
      <c r="U14" s="1738"/>
      <c r="V14" s="1738"/>
      <c r="W14" s="1738"/>
      <c r="X14" s="1738"/>
      <c r="Y14" s="1738"/>
      <c r="Z14" s="1736"/>
      <c r="AA14" s="1736"/>
      <c r="AB14" s="1736"/>
      <c r="AC14" s="1736"/>
      <c r="AD14" s="1736"/>
      <c r="AE14" s="1736"/>
      <c r="AF14" s="1739"/>
      <c r="AG14" s="1739"/>
      <c r="AH14" s="1739"/>
      <c r="AI14" s="1739"/>
      <c r="AJ14" s="1739"/>
      <c r="AK14" s="1739"/>
      <c r="AL14" s="1736"/>
      <c r="AM14" s="1739"/>
      <c r="AN14" s="1739"/>
      <c r="AO14" s="1739"/>
      <c r="AP14" s="1739"/>
      <c r="AQ14" s="1739"/>
      <c r="AR14" s="1739"/>
      <c r="AS14" s="1739"/>
      <c r="AT14" s="1739"/>
      <c r="AU14" s="1739"/>
      <c r="AV14" s="1739"/>
      <c r="AW14" s="1739"/>
      <c r="AX14" s="1739"/>
      <c r="AY14" s="1739"/>
      <c r="AZ14" s="1739"/>
      <c r="BA14" s="1739"/>
      <c r="BB14" s="1739"/>
      <c r="BC14" s="1739"/>
      <c r="BD14" s="1739"/>
      <c r="BE14" s="1739"/>
      <c r="BF14" s="1739"/>
      <c r="BG14" s="1739"/>
      <c r="BH14" s="1739"/>
      <c r="BI14" s="1739"/>
      <c r="BJ14" s="1739"/>
      <c r="BK14" s="1739"/>
      <c r="BL14" s="1739"/>
      <c r="BM14" s="1739"/>
      <c r="BN14" s="1739"/>
      <c r="BO14" s="1739"/>
      <c r="BP14" s="1736"/>
      <c r="BQ14" s="1736"/>
      <c r="BR14" s="1736"/>
      <c r="BS14" s="1736"/>
      <c r="BT14" s="1736"/>
      <c r="BU14" s="1736"/>
      <c r="BV14" s="1739"/>
      <c r="BW14" s="1739"/>
    </row>
    <row r="15" spans="1:75" ht="15" customHeight="1" x14ac:dyDescent="0.25">
      <c r="A15" s="1849" t="s">
        <v>29</v>
      </c>
      <c r="B15" s="1878">
        <v>0</v>
      </c>
      <c r="C15" s="1864"/>
      <c r="D15" s="1864"/>
      <c r="E15" s="1942" t="s">
        <v>22</v>
      </c>
      <c r="F15" s="1790"/>
      <c r="G15" s="1808"/>
      <c r="H15" s="1741"/>
      <c r="I15" s="1741"/>
      <c r="J15" s="1742"/>
      <c r="K15" s="1742"/>
      <c r="L15" s="1742"/>
      <c r="M15" s="1742"/>
      <c r="N15" s="1742"/>
      <c r="O15" s="1742"/>
      <c r="P15" s="1742"/>
      <c r="Q15" s="1742"/>
      <c r="R15" s="1742"/>
      <c r="S15" s="1742"/>
      <c r="T15" s="1738"/>
      <c r="U15" s="1738"/>
      <c r="V15" s="1738"/>
      <c r="W15" s="1738"/>
      <c r="X15" s="1738"/>
      <c r="Y15" s="1738"/>
      <c r="Z15" s="1736"/>
      <c r="AA15" s="1736"/>
      <c r="AB15" s="1736"/>
      <c r="AC15" s="1736"/>
      <c r="AD15" s="1736"/>
      <c r="AE15" s="1736"/>
      <c r="AF15" s="1739"/>
      <c r="AG15" s="1739"/>
      <c r="AH15" s="1739"/>
      <c r="AI15" s="1739"/>
      <c r="AJ15" s="1739"/>
      <c r="AK15" s="1739"/>
      <c r="AL15" s="1736"/>
      <c r="AM15" s="1739"/>
      <c r="AN15" s="1739"/>
      <c r="AO15" s="1739"/>
      <c r="AP15" s="1739"/>
      <c r="AQ15" s="1739"/>
      <c r="AR15" s="1739"/>
      <c r="AS15" s="1739"/>
      <c r="AT15" s="1739"/>
      <c r="AU15" s="1739"/>
      <c r="AV15" s="1739"/>
      <c r="AW15" s="1739"/>
      <c r="AX15" s="1739"/>
      <c r="AY15" s="1739"/>
      <c r="AZ15" s="1739"/>
      <c r="BA15" s="1739"/>
      <c r="BB15" s="1739"/>
      <c r="BC15" s="1739"/>
      <c r="BD15" s="1739"/>
      <c r="BE15" s="1739"/>
      <c r="BF15" s="1739"/>
      <c r="BG15" s="1739"/>
      <c r="BH15" s="1739"/>
      <c r="BI15" s="1739"/>
      <c r="BJ15" s="1739"/>
      <c r="BK15" s="1739"/>
      <c r="BL15" s="1739"/>
      <c r="BM15" s="1739"/>
      <c r="BN15" s="1739"/>
      <c r="BO15" s="1739"/>
      <c r="BP15" s="1736"/>
      <c r="BQ15" s="1845" t="s">
        <v>22</v>
      </c>
      <c r="BR15" s="1736"/>
      <c r="BS15" s="1736"/>
      <c r="BT15" s="1947">
        <v>0</v>
      </c>
      <c r="BU15" s="1736"/>
      <c r="BV15" s="1739"/>
      <c r="BW15" s="1739"/>
    </row>
    <row r="16" spans="1:75" ht="15" customHeight="1" x14ac:dyDescent="0.25">
      <c r="A16" s="1850" t="s">
        <v>30</v>
      </c>
      <c r="B16" s="1879">
        <v>0</v>
      </c>
      <c r="C16" s="1865"/>
      <c r="D16" s="1865"/>
      <c r="E16" s="1942" t="s">
        <v>22</v>
      </c>
      <c r="F16" s="1790"/>
      <c r="G16" s="1808"/>
      <c r="H16" s="1741"/>
      <c r="I16" s="1741"/>
      <c r="J16" s="1742"/>
      <c r="K16" s="1742"/>
      <c r="L16" s="1742"/>
      <c r="M16" s="1742"/>
      <c r="N16" s="1742"/>
      <c r="O16" s="1742"/>
      <c r="P16" s="1742"/>
      <c r="Q16" s="1742"/>
      <c r="R16" s="1742"/>
      <c r="S16" s="1742"/>
      <c r="T16" s="1738"/>
      <c r="U16" s="1738"/>
      <c r="V16" s="1738"/>
      <c r="W16" s="1738"/>
      <c r="X16" s="1738"/>
      <c r="Y16" s="1738"/>
      <c r="Z16" s="1736"/>
      <c r="AA16" s="1736"/>
      <c r="AB16" s="1736"/>
      <c r="AC16" s="1736"/>
      <c r="AD16" s="1736"/>
      <c r="AE16" s="1736"/>
      <c r="AF16" s="1739"/>
      <c r="AG16" s="1739"/>
      <c r="AH16" s="1739"/>
      <c r="AI16" s="1739"/>
      <c r="AJ16" s="1739"/>
      <c r="AK16" s="1739"/>
      <c r="AL16" s="1736"/>
      <c r="AM16" s="1739"/>
      <c r="AN16" s="1739"/>
      <c r="AO16" s="1739"/>
      <c r="AP16" s="1739"/>
      <c r="AQ16" s="1739"/>
      <c r="AR16" s="1739"/>
      <c r="AS16" s="1739"/>
      <c r="AT16" s="1739"/>
      <c r="AU16" s="1739"/>
      <c r="AV16" s="1739"/>
      <c r="AW16" s="1739"/>
      <c r="AX16" s="1739"/>
      <c r="AY16" s="1739"/>
      <c r="AZ16" s="1739"/>
      <c r="BA16" s="1739"/>
      <c r="BB16" s="1739"/>
      <c r="BC16" s="1739"/>
      <c r="BD16" s="1739"/>
      <c r="BE16" s="1739"/>
      <c r="BF16" s="1739"/>
      <c r="BG16" s="1739"/>
      <c r="BH16" s="1739"/>
      <c r="BI16" s="1739"/>
      <c r="BJ16" s="1739"/>
      <c r="BK16" s="1739"/>
      <c r="BL16" s="1739"/>
      <c r="BM16" s="1739"/>
      <c r="BN16" s="1739"/>
      <c r="BO16" s="1739"/>
      <c r="BP16" s="1736"/>
      <c r="BQ16" s="1845" t="s">
        <v>22</v>
      </c>
      <c r="BR16" s="1736"/>
      <c r="BS16" s="1736"/>
      <c r="BT16" s="1947">
        <v>0</v>
      </c>
      <c r="BU16" s="1736"/>
      <c r="BV16" s="1739"/>
      <c r="BW16" s="1739"/>
    </row>
    <row r="17" spans="1:75" x14ac:dyDescent="0.25">
      <c r="A17" s="1850" t="s">
        <v>31</v>
      </c>
      <c r="B17" s="1879">
        <v>0</v>
      </c>
      <c r="C17" s="1865"/>
      <c r="D17" s="1865"/>
      <c r="E17" s="1942" t="s">
        <v>22</v>
      </c>
      <c r="F17" s="1790"/>
      <c r="G17" s="1808"/>
      <c r="H17" s="1741"/>
      <c r="I17" s="1741"/>
      <c r="J17" s="1742"/>
      <c r="K17" s="1742"/>
      <c r="L17" s="1742"/>
      <c r="M17" s="1742"/>
      <c r="N17" s="1742"/>
      <c r="O17" s="1742"/>
      <c r="P17" s="1742"/>
      <c r="Q17" s="1742"/>
      <c r="R17" s="1742"/>
      <c r="S17" s="1742"/>
      <c r="T17" s="1738"/>
      <c r="U17" s="1738"/>
      <c r="V17" s="1738"/>
      <c r="W17" s="1738"/>
      <c r="X17" s="1738"/>
      <c r="Y17" s="1738"/>
      <c r="Z17" s="1736"/>
      <c r="AA17" s="1736"/>
      <c r="AB17" s="1736"/>
      <c r="AC17" s="1736"/>
      <c r="AD17" s="1736"/>
      <c r="AE17" s="1736"/>
      <c r="AF17" s="1739"/>
      <c r="AG17" s="1739"/>
      <c r="AH17" s="1739"/>
      <c r="AI17" s="1739"/>
      <c r="AJ17" s="1739"/>
      <c r="AK17" s="1739"/>
      <c r="AL17" s="1736"/>
      <c r="AM17" s="1739"/>
      <c r="AN17" s="1739"/>
      <c r="AO17" s="1739"/>
      <c r="AP17" s="1739"/>
      <c r="AQ17" s="1739"/>
      <c r="AR17" s="1739"/>
      <c r="AS17" s="1739"/>
      <c r="AT17" s="1739"/>
      <c r="AU17" s="1739"/>
      <c r="AV17" s="1739"/>
      <c r="AW17" s="1739"/>
      <c r="AX17" s="1739"/>
      <c r="AY17" s="1739"/>
      <c r="AZ17" s="1739"/>
      <c r="BA17" s="1739"/>
      <c r="BB17" s="1739"/>
      <c r="BC17" s="1739"/>
      <c r="BD17" s="1739"/>
      <c r="BE17" s="1739"/>
      <c r="BF17" s="1739"/>
      <c r="BG17" s="1739"/>
      <c r="BH17" s="1739"/>
      <c r="BI17" s="1739"/>
      <c r="BJ17" s="1739"/>
      <c r="BK17" s="1739"/>
      <c r="BL17" s="1739"/>
      <c r="BM17" s="1739"/>
      <c r="BN17" s="1739"/>
      <c r="BO17" s="1739"/>
      <c r="BP17" s="1736"/>
      <c r="BQ17" s="1845" t="s">
        <v>22</v>
      </c>
      <c r="BR17" s="1736"/>
      <c r="BS17" s="1736"/>
      <c r="BT17" s="1947">
        <v>0</v>
      </c>
      <c r="BU17" s="1736"/>
      <c r="BV17" s="1739"/>
      <c r="BW17" s="1739"/>
    </row>
    <row r="18" spans="1:75" x14ac:dyDescent="0.25">
      <c r="A18" s="1850" t="s">
        <v>32</v>
      </c>
      <c r="B18" s="1879">
        <v>0</v>
      </c>
      <c r="C18" s="1865"/>
      <c r="D18" s="1865"/>
      <c r="E18" s="1942" t="s">
        <v>22</v>
      </c>
      <c r="F18" s="1790"/>
      <c r="G18" s="1808"/>
      <c r="H18" s="1741"/>
      <c r="I18" s="1741"/>
      <c r="J18" s="1742"/>
      <c r="K18" s="1742"/>
      <c r="L18" s="1742"/>
      <c r="M18" s="1742"/>
      <c r="N18" s="1742"/>
      <c r="O18" s="1742"/>
      <c r="P18" s="1742"/>
      <c r="Q18" s="1742"/>
      <c r="R18" s="1742"/>
      <c r="S18" s="1742"/>
      <c r="T18" s="1738"/>
      <c r="U18" s="1738"/>
      <c r="V18" s="1738"/>
      <c r="W18" s="1738"/>
      <c r="X18" s="1738"/>
      <c r="Y18" s="1738"/>
      <c r="Z18" s="1736"/>
      <c r="AA18" s="1736"/>
      <c r="AB18" s="1736"/>
      <c r="AC18" s="1736"/>
      <c r="AD18" s="1736"/>
      <c r="AE18" s="1736"/>
      <c r="AF18" s="1739"/>
      <c r="AG18" s="1739"/>
      <c r="AH18" s="1739"/>
      <c r="AI18" s="1739"/>
      <c r="AJ18" s="1739"/>
      <c r="AK18" s="1739"/>
      <c r="AL18" s="1736"/>
      <c r="AM18" s="1739"/>
      <c r="AN18" s="1739"/>
      <c r="AO18" s="1739"/>
      <c r="AP18" s="1739"/>
      <c r="AQ18" s="1739"/>
      <c r="AR18" s="1739"/>
      <c r="AS18" s="1739"/>
      <c r="AT18" s="1739"/>
      <c r="AU18" s="1739"/>
      <c r="AV18" s="1739"/>
      <c r="AW18" s="1739"/>
      <c r="AX18" s="1739"/>
      <c r="AY18" s="1739"/>
      <c r="AZ18" s="1739"/>
      <c r="BA18" s="1739"/>
      <c r="BB18" s="1739"/>
      <c r="BC18" s="1739"/>
      <c r="BD18" s="1739"/>
      <c r="BE18" s="1739"/>
      <c r="BF18" s="1739"/>
      <c r="BG18" s="1739"/>
      <c r="BH18" s="1739"/>
      <c r="BI18" s="1739"/>
      <c r="BJ18" s="1739"/>
      <c r="BK18" s="1739"/>
      <c r="BL18" s="1739"/>
      <c r="BM18" s="1739"/>
      <c r="BN18" s="1739"/>
      <c r="BO18" s="1739"/>
      <c r="BP18" s="1736"/>
      <c r="BQ18" s="1845" t="s">
        <v>22</v>
      </c>
      <c r="BR18" s="1736"/>
      <c r="BS18" s="1736"/>
      <c r="BT18" s="1947">
        <v>0</v>
      </c>
      <c r="BU18" s="1736"/>
      <c r="BV18" s="1739"/>
      <c r="BW18" s="1739"/>
    </row>
    <row r="19" spans="1:75" x14ac:dyDescent="0.25">
      <c r="A19" s="1851" t="s">
        <v>33</v>
      </c>
      <c r="B19" s="1888">
        <v>0</v>
      </c>
      <c r="C19" s="1866"/>
      <c r="D19" s="1866"/>
      <c r="E19" s="1942" t="s">
        <v>22</v>
      </c>
      <c r="F19" s="1790"/>
      <c r="G19" s="1808"/>
      <c r="H19" s="1741"/>
      <c r="I19" s="1741"/>
      <c r="J19" s="1742"/>
      <c r="K19" s="1742"/>
      <c r="L19" s="1742"/>
      <c r="M19" s="1742"/>
      <c r="N19" s="1742"/>
      <c r="O19" s="1742"/>
      <c r="P19" s="1742"/>
      <c r="Q19" s="1742"/>
      <c r="R19" s="1742"/>
      <c r="S19" s="1742"/>
      <c r="T19" s="1738"/>
      <c r="U19" s="1738"/>
      <c r="V19" s="1738"/>
      <c r="W19" s="1738"/>
      <c r="X19" s="1738"/>
      <c r="Y19" s="1738"/>
      <c r="Z19" s="1736"/>
      <c r="AA19" s="1736"/>
      <c r="AB19" s="1736"/>
      <c r="AC19" s="1736"/>
      <c r="AD19" s="1736"/>
      <c r="AE19" s="1736"/>
      <c r="AF19" s="1739"/>
      <c r="AG19" s="1739"/>
      <c r="AH19" s="1739"/>
      <c r="AI19" s="1739"/>
      <c r="AJ19" s="1739"/>
      <c r="AK19" s="1739"/>
      <c r="AL19" s="1736"/>
      <c r="AM19" s="1739"/>
      <c r="AN19" s="1739"/>
      <c r="AO19" s="1739"/>
      <c r="AP19" s="1739"/>
      <c r="AQ19" s="1739"/>
      <c r="AR19" s="1739"/>
      <c r="AS19" s="1739"/>
      <c r="AT19" s="1739"/>
      <c r="AU19" s="1739"/>
      <c r="AV19" s="1739"/>
      <c r="AW19" s="1739"/>
      <c r="AX19" s="1739"/>
      <c r="AY19" s="1739"/>
      <c r="AZ19" s="1739"/>
      <c r="BA19" s="1739"/>
      <c r="BB19" s="1739"/>
      <c r="BC19" s="1739"/>
      <c r="BD19" s="1739"/>
      <c r="BE19" s="1739"/>
      <c r="BF19" s="1739"/>
      <c r="BG19" s="1739"/>
      <c r="BH19" s="1739"/>
      <c r="BI19" s="1739"/>
      <c r="BJ19" s="1739"/>
      <c r="BK19" s="1739"/>
      <c r="BL19" s="1739"/>
      <c r="BM19" s="1739"/>
      <c r="BN19" s="1739"/>
      <c r="BO19" s="1739"/>
      <c r="BP19" s="1736"/>
      <c r="BQ19" s="1845" t="s">
        <v>22</v>
      </c>
      <c r="BR19" s="1736"/>
      <c r="BS19" s="1736"/>
      <c r="BT19" s="1947">
        <v>0</v>
      </c>
      <c r="BU19" s="1736"/>
      <c r="BV19" s="1739"/>
      <c r="BW19" s="1739"/>
    </row>
    <row r="20" spans="1:75" ht="31.5" x14ac:dyDescent="0.25">
      <c r="A20" s="1852" t="s">
        <v>34</v>
      </c>
      <c r="B20" s="1880">
        <v>0</v>
      </c>
      <c r="C20" s="1867"/>
      <c r="D20" s="1867"/>
      <c r="E20" s="1942" t="s">
        <v>22</v>
      </c>
      <c r="F20" s="1809"/>
      <c r="G20" s="1809"/>
      <c r="H20" s="1809"/>
      <c r="I20" s="1809"/>
      <c r="J20" s="1809"/>
      <c r="K20" s="1742"/>
      <c r="L20" s="1742"/>
      <c r="M20" s="1742"/>
      <c r="N20" s="1742"/>
      <c r="O20" s="1742"/>
      <c r="P20" s="1742"/>
      <c r="Q20" s="1742"/>
      <c r="R20" s="1742"/>
      <c r="S20" s="1742"/>
      <c r="T20" s="1738"/>
      <c r="U20" s="1738"/>
      <c r="V20" s="1738"/>
      <c r="W20" s="1738"/>
      <c r="X20" s="1738"/>
      <c r="Y20" s="1738"/>
      <c r="Z20" s="1736"/>
      <c r="AA20" s="1736"/>
      <c r="AB20" s="1736"/>
      <c r="AC20" s="1736"/>
      <c r="AD20" s="1736"/>
      <c r="AE20" s="1736"/>
      <c r="AF20" s="1739"/>
      <c r="AG20" s="1739"/>
      <c r="AH20" s="1739"/>
      <c r="AI20" s="1739"/>
      <c r="AJ20" s="1739"/>
      <c r="AK20" s="1739"/>
      <c r="AL20" s="1736"/>
      <c r="AM20" s="1739"/>
      <c r="AN20" s="1739"/>
      <c r="AO20" s="1739"/>
      <c r="AP20" s="1739"/>
      <c r="AQ20" s="1739"/>
      <c r="AR20" s="1739"/>
      <c r="AS20" s="1739"/>
      <c r="AT20" s="1739"/>
      <c r="AU20" s="1739"/>
      <c r="AV20" s="1739"/>
      <c r="AW20" s="1739"/>
      <c r="AX20" s="1739"/>
      <c r="AY20" s="1739"/>
      <c r="AZ20" s="1739"/>
      <c r="BA20" s="1739"/>
      <c r="BB20" s="1739"/>
      <c r="BC20" s="1739"/>
      <c r="BD20" s="1739"/>
      <c r="BE20" s="1739"/>
      <c r="BF20" s="1739"/>
      <c r="BG20" s="1739"/>
      <c r="BH20" s="1739"/>
      <c r="BI20" s="1739"/>
      <c r="BJ20" s="1739"/>
      <c r="BK20" s="1739"/>
      <c r="BL20" s="1739"/>
      <c r="BM20" s="1739"/>
      <c r="BN20" s="1739"/>
      <c r="BO20" s="1739"/>
      <c r="BP20" s="1736"/>
      <c r="BQ20" s="1845" t="s">
        <v>22</v>
      </c>
      <c r="BR20" s="1736"/>
      <c r="BS20" s="1736"/>
      <c r="BT20" s="1947">
        <v>0</v>
      </c>
      <c r="BU20" s="1736"/>
      <c r="BV20" s="1739"/>
      <c r="BW20" s="1739"/>
    </row>
    <row r="21" spans="1:75" x14ac:dyDescent="0.25">
      <c r="A21" s="1764" t="s">
        <v>35</v>
      </c>
      <c r="B21" s="1897">
        <v>0</v>
      </c>
      <c r="C21" s="1897">
        <v>0</v>
      </c>
      <c r="D21" s="1897">
        <v>0</v>
      </c>
      <c r="E21" s="1942" t="s">
        <v>130</v>
      </c>
      <c r="F21" s="1809"/>
      <c r="G21" s="1809"/>
      <c r="H21" s="1809"/>
      <c r="I21" s="1809"/>
      <c r="J21" s="1809"/>
      <c r="K21" s="1741"/>
      <c r="L21" s="1741"/>
      <c r="M21" s="1741"/>
      <c r="N21" s="1742"/>
      <c r="O21" s="1742"/>
      <c r="P21" s="1742"/>
      <c r="Q21" s="1742"/>
      <c r="R21" s="1742"/>
      <c r="S21" s="1742"/>
      <c r="T21" s="1738"/>
      <c r="U21" s="1738"/>
      <c r="V21" s="1738"/>
      <c r="W21" s="1738"/>
      <c r="X21" s="1739"/>
      <c r="Y21" s="1738"/>
      <c r="Z21" s="1736"/>
      <c r="AA21" s="1736"/>
      <c r="AB21" s="1742"/>
      <c r="AC21" s="1736"/>
      <c r="AD21" s="1736"/>
      <c r="AE21" s="1736"/>
      <c r="AF21" s="1739"/>
      <c r="AG21" s="1739"/>
      <c r="AH21" s="1739"/>
      <c r="AI21" s="1739"/>
      <c r="AJ21" s="1739"/>
      <c r="AK21" s="1739"/>
      <c r="AL21" s="1736"/>
      <c r="AM21" s="1739"/>
      <c r="AN21" s="1739"/>
      <c r="AO21" s="1739"/>
      <c r="AP21" s="1739"/>
      <c r="AQ21" s="1739"/>
      <c r="AR21" s="1739"/>
      <c r="AS21" s="1739"/>
      <c r="AT21" s="1739"/>
      <c r="AU21" s="1739"/>
      <c r="AV21" s="1739"/>
      <c r="AW21" s="1739"/>
      <c r="AX21" s="1739"/>
      <c r="AY21" s="1739"/>
      <c r="AZ21" s="1739"/>
      <c r="BA21" s="1739"/>
      <c r="BB21" s="1739"/>
      <c r="BC21" s="1739"/>
      <c r="BD21" s="1739"/>
      <c r="BE21" s="1739"/>
      <c r="BF21" s="1739"/>
      <c r="BG21" s="1739"/>
      <c r="BH21" s="1739"/>
      <c r="BI21" s="1739"/>
      <c r="BJ21" s="1739"/>
      <c r="BK21" s="1739"/>
      <c r="BL21" s="1739"/>
      <c r="BM21" s="1739"/>
      <c r="BN21" s="1739"/>
      <c r="BO21" s="1739"/>
      <c r="BP21" s="1845" t="s">
        <v>22</v>
      </c>
      <c r="BQ21" s="1845" t="s">
        <v>22</v>
      </c>
      <c r="BR21" s="1758"/>
      <c r="BS21" s="1758"/>
      <c r="BT21" s="1947">
        <v>0</v>
      </c>
      <c r="BU21" s="1947">
        <v>0</v>
      </c>
      <c r="BV21" s="1739"/>
      <c r="BW21" s="1739"/>
    </row>
    <row r="22" spans="1:75" ht="15" customHeight="1" x14ac:dyDescent="0.25">
      <c r="A22" s="1801" t="s">
        <v>36</v>
      </c>
      <c r="B22" s="1801"/>
      <c r="C22" s="1801"/>
      <c r="D22" s="1801"/>
      <c r="E22" s="1801"/>
      <c r="F22" s="1801"/>
      <c r="G22" s="1801"/>
      <c r="H22" s="1801"/>
      <c r="I22" s="1801"/>
      <c r="J22" s="1801"/>
      <c r="K22" s="1801"/>
      <c r="L22" s="1801"/>
      <c r="M22" s="1801"/>
      <c r="N22" s="1742"/>
      <c r="O22" s="1742"/>
      <c r="P22" s="1742"/>
      <c r="Q22" s="1742"/>
      <c r="R22" s="1742"/>
      <c r="S22" s="1742"/>
      <c r="T22" s="1738"/>
      <c r="U22" s="1738"/>
      <c r="V22" s="1738"/>
      <c r="W22" s="1738"/>
      <c r="X22" s="1738"/>
      <c r="Y22" s="1738"/>
      <c r="Z22" s="1736"/>
      <c r="AA22" s="1736"/>
      <c r="AB22" s="1736"/>
      <c r="AC22" s="1736"/>
      <c r="AD22" s="1736"/>
      <c r="AE22" s="1736"/>
      <c r="AF22" s="1736"/>
      <c r="AG22" s="1736"/>
      <c r="AH22" s="1736"/>
      <c r="AI22" s="1736"/>
      <c r="AJ22" s="1736"/>
      <c r="AK22" s="1736"/>
      <c r="AL22" s="1736"/>
      <c r="AM22" s="1736"/>
      <c r="AN22" s="1736"/>
      <c r="AO22" s="1736"/>
      <c r="AP22" s="1736"/>
      <c r="AQ22" s="1736"/>
      <c r="AR22" s="1736"/>
      <c r="AS22" s="1736"/>
      <c r="AT22" s="1736"/>
      <c r="AU22" s="1736"/>
      <c r="AV22" s="1736"/>
      <c r="AW22" s="1736"/>
      <c r="AX22" s="1736"/>
      <c r="AY22" s="1736"/>
      <c r="AZ22" s="1736"/>
      <c r="BA22" s="1736"/>
      <c r="BB22" s="1736"/>
      <c r="BC22" s="1736"/>
      <c r="BD22" s="1736"/>
      <c r="BE22" s="1736"/>
      <c r="BF22" s="1736"/>
      <c r="BG22" s="1736"/>
      <c r="BH22" s="1736"/>
      <c r="BI22" s="1736"/>
      <c r="BJ22" s="1736"/>
      <c r="BK22" s="1736"/>
      <c r="BL22" s="1736"/>
      <c r="BM22" s="1736"/>
      <c r="BN22" s="1736"/>
      <c r="BO22" s="1736"/>
      <c r="BP22" s="1736"/>
      <c r="BQ22" s="1736"/>
      <c r="BR22" s="1736"/>
      <c r="BS22" s="1736"/>
      <c r="BT22" s="1736"/>
      <c r="BU22" s="1736"/>
      <c r="BV22" s="1736"/>
      <c r="BW22" s="1736"/>
    </row>
    <row r="23" spans="1:75" ht="15.75" x14ac:dyDescent="0.25">
      <c r="A23" s="2015" t="s">
        <v>37</v>
      </c>
      <c r="B23" s="2053" t="s">
        <v>4</v>
      </c>
      <c r="C23" s="2037" t="s">
        <v>5</v>
      </c>
      <c r="D23" s="2045"/>
      <c r="E23" s="2045"/>
      <c r="F23" s="2045"/>
      <c r="G23" s="2045"/>
      <c r="H23" s="2038"/>
      <c r="I23" s="2045" t="s">
        <v>6</v>
      </c>
      <c r="J23" s="2038"/>
      <c r="K23" s="2015" t="s">
        <v>38</v>
      </c>
      <c r="L23" s="2037" t="s">
        <v>39</v>
      </c>
      <c r="M23" s="2045"/>
      <c r="N23" s="2038"/>
      <c r="O23" s="1746"/>
      <c r="P23" s="1741"/>
      <c r="Q23" s="1741"/>
      <c r="R23" s="1741"/>
      <c r="S23" s="1742"/>
      <c r="T23" s="1738"/>
      <c r="U23" s="1738"/>
      <c r="V23" s="1738"/>
      <c r="W23" s="1738"/>
      <c r="X23" s="1738"/>
      <c r="Y23" s="1738"/>
      <c r="Z23" s="1736"/>
      <c r="AA23" s="1736"/>
      <c r="AB23" s="1736"/>
      <c r="AC23" s="1736"/>
      <c r="AD23" s="1736"/>
      <c r="AE23" s="1736"/>
      <c r="AF23" s="1739"/>
      <c r="AG23" s="1739"/>
      <c r="AH23" s="1739"/>
      <c r="AI23" s="1739"/>
      <c r="AJ23" s="1739"/>
      <c r="AK23" s="1739"/>
      <c r="AL23" s="1736"/>
      <c r="AM23" s="1739"/>
      <c r="AN23" s="1739"/>
      <c r="AO23" s="1739"/>
      <c r="AP23" s="1739"/>
      <c r="AQ23" s="1739"/>
      <c r="AR23" s="1739"/>
      <c r="AS23" s="1739"/>
      <c r="AT23" s="1739"/>
      <c r="AU23" s="1739"/>
      <c r="AV23" s="1739"/>
      <c r="AW23" s="1739"/>
      <c r="AX23" s="1739"/>
      <c r="AY23" s="1739"/>
      <c r="AZ23" s="1739"/>
      <c r="BA23" s="1739"/>
      <c r="BB23" s="1739"/>
      <c r="BC23" s="1739"/>
      <c r="BD23" s="1739"/>
      <c r="BE23" s="1739"/>
      <c r="BF23" s="1739"/>
      <c r="BG23" s="1739"/>
      <c r="BH23" s="1739"/>
      <c r="BI23" s="1739"/>
      <c r="BJ23" s="1739"/>
      <c r="BK23" s="1739"/>
      <c r="BL23" s="1739"/>
      <c r="BM23" s="1739"/>
      <c r="BN23" s="1739"/>
      <c r="BO23" s="1739"/>
      <c r="BP23" s="1736"/>
      <c r="BQ23" s="1736"/>
      <c r="BR23" s="1736"/>
      <c r="BS23" s="1736"/>
      <c r="BT23" s="1736"/>
      <c r="BU23" s="1736"/>
      <c r="BV23" s="1739"/>
      <c r="BW23" s="1739"/>
    </row>
    <row r="24" spans="1:75" ht="21" x14ac:dyDescent="0.25">
      <c r="A24" s="2017"/>
      <c r="B24" s="2054"/>
      <c r="C24" s="1748" t="s">
        <v>10</v>
      </c>
      <c r="D24" s="1752" t="s">
        <v>11</v>
      </c>
      <c r="E24" s="1752" t="s">
        <v>12</v>
      </c>
      <c r="F24" s="1752" t="s">
        <v>13</v>
      </c>
      <c r="G24" s="1752" t="s">
        <v>14</v>
      </c>
      <c r="H24" s="1756" t="s">
        <v>15</v>
      </c>
      <c r="I24" s="1804" t="s">
        <v>16</v>
      </c>
      <c r="J24" s="1756" t="s">
        <v>17</v>
      </c>
      <c r="K24" s="2017"/>
      <c r="L24" s="1755" t="s">
        <v>18</v>
      </c>
      <c r="M24" s="1805" t="s">
        <v>40</v>
      </c>
      <c r="N24" s="1756" t="s">
        <v>41</v>
      </c>
      <c r="O24" s="1746"/>
      <c r="P24" s="2052"/>
      <c r="Q24" s="2052"/>
      <c r="R24" s="2052"/>
      <c r="S24" s="1768"/>
      <c r="T24" s="1738"/>
      <c r="U24" s="1738"/>
      <c r="V24" s="1738"/>
      <c r="W24" s="1738"/>
      <c r="X24" s="1738"/>
      <c r="Y24" s="1738"/>
      <c r="Z24" s="1736"/>
      <c r="AA24" s="1736"/>
      <c r="AB24" s="1736"/>
      <c r="AC24" s="1736"/>
      <c r="AD24" s="1736"/>
      <c r="AE24" s="1736"/>
      <c r="AF24" s="1739"/>
      <c r="AG24" s="1739"/>
      <c r="AH24" s="1739"/>
      <c r="AI24" s="1739"/>
      <c r="AJ24" s="1739"/>
      <c r="AK24" s="1739"/>
      <c r="AL24" s="1736"/>
      <c r="AM24" s="1739"/>
      <c r="AN24" s="1739"/>
      <c r="AO24" s="1739"/>
      <c r="AP24" s="1739"/>
      <c r="AQ24" s="1739"/>
      <c r="AR24" s="1739"/>
      <c r="AS24" s="1739"/>
      <c r="AT24" s="1739"/>
      <c r="AU24" s="1739"/>
      <c r="AV24" s="1739"/>
      <c r="AW24" s="1739"/>
      <c r="AX24" s="1739"/>
      <c r="AY24" s="1739"/>
      <c r="AZ24" s="1739"/>
      <c r="BA24" s="1739"/>
      <c r="BB24" s="1739"/>
      <c r="BC24" s="1739"/>
      <c r="BD24" s="1739"/>
      <c r="BE24" s="1739"/>
      <c r="BF24" s="1739"/>
      <c r="BG24" s="1739"/>
      <c r="BH24" s="1739"/>
      <c r="BI24" s="1739"/>
      <c r="BJ24" s="1739"/>
      <c r="BK24" s="1739"/>
      <c r="BL24" s="1739"/>
      <c r="BM24" s="1739"/>
      <c r="BN24" s="1739"/>
      <c r="BO24" s="1739"/>
      <c r="BP24" s="1736"/>
      <c r="BQ24" s="1736"/>
      <c r="BR24" s="1736"/>
      <c r="BS24" s="1736"/>
      <c r="BT24" s="1736"/>
      <c r="BU24" s="1736"/>
      <c r="BV24" s="1739"/>
      <c r="BW24" s="1739"/>
    </row>
    <row r="25" spans="1:75" ht="15" customHeight="1" x14ac:dyDescent="0.25">
      <c r="A25" s="1772" t="s">
        <v>42</v>
      </c>
      <c r="B25" s="1937">
        <v>0</v>
      </c>
      <c r="C25" s="1883"/>
      <c r="D25" s="1884"/>
      <c r="E25" s="1884"/>
      <c r="F25" s="1884"/>
      <c r="G25" s="1884"/>
      <c r="H25" s="1899"/>
      <c r="I25" s="1883"/>
      <c r="J25" s="1884"/>
      <c r="K25" s="1864"/>
      <c r="L25" s="1883"/>
      <c r="M25" s="1884"/>
      <c r="N25" s="1899"/>
      <c r="O25" s="1942" t="s">
        <v>46</v>
      </c>
      <c r="P25" s="1738"/>
      <c r="Q25" s="1738"/>
      <c r="R25" s="1738"/>
      <c r="S25" s="1738"/>
      <c r="T25" s="1738"/>
      <c r="U25" s="1738"/>
      <c r="V25" s="1738"/>
      <c r="W25" s="1738"/>
      <c r="X25" s="1739"/>
      <c r="Y25" s="1739"/>
      <c r="Z25" s="1739"/>
      <c r="AA25" s="1751"/>
      <c r="AB25" s="1739"/>
      <c r="AC25" s="1739"/>
      <c r="AD25" s="1736"/>
      <c r="AE25" s="1736"/>
      <c r="AF25" s="1739"/>
      <c r="AG25" s="1739"/>
      <c r="AH25" s="1739"/>
      <c r="AI25" s="1739"/>
      <c r="AJ25" s="1739"/>
      <c r="AK25" s="1739"/>
      <c r="AL25" s="1736"/>
      <c r="AM25" s="1739"/>
      <c r="AN25" s="1739"/>
      <c r="AO25" s="1739"/>
      <c r="AP25" s="1739"/>
      <c r="AQ25" s="1739"/>
      <c r="AR25" s="1739"/>
      <c r="AS25" s="1739"/>
      <c r="AT25" s="1739"/>
      <c r="AU25" s="1739"/>
      <c r="AV25" s="1739"/>
      <c r="AW25" s="1739"/>
      <c r="AX25" s="1739"/>
      <c r="AY25" s="1739"/>
      <c r="AZ25" s="1739"/>
      <c r="BA25" s="1739"/>
      <c r="BB25" s="1739"/>
      <c r="BC25" s="1739"/>
      <c r="BD25" s="1739"/>
      <c r="BE25" s="1739"/>
      <c r="BF25" s="1739"/>
      <c r="BG25" s="1739"/>
      <c r="BH25" s="1739"/>
      <c r="BI25" s="1739"/>
      <c r="BJ25" s="1739"/>
      <c r="BK25" s="1739"/>
      <c r="BL25" s="1739"/>
      <c r="BM25" s="1739"/>
      <c r="BN25" s="1739"/>
      <c r="BO25" s="1739"/>
      <c r="BP25" s="1845" t="s">
        <v>22</v>
      </c>
      <c r="BQ25" s="1845" t="s">
        <v>22</v>
      </c>
      <c r="BR25" s="1845" t="s">
        <v>22</v>
      </c>
      <c r="BS25" s="1845" t="s">
        <v>22</v>
      </c>
      <c r="BT25" s="1947">
        <v>0</v>
      </c>
      <c r="BU25" s="1947">
        <v>0</v>
      </c>
      <c r="BV25" s="1947" t="s">
        <v>22</v>
      </c>
      <c r="BW25" s="1947">
        <v>0</v>
      </c>
    </row>
    <row r="26" spans="1:75" ht="15" customHeight="1" x14ac:dyDescent="0.25">
      <c r="A26" s="1774" t="s">
        <v>43</v>
      </c>
      <c r="B26" s="1917">
        <v>0</v>
      </c>
      <c r="C26" s="1874"/>
      <c r="D26" s="1875"/>
      <c r="E26" s="1875"/>
      <c r="F26" s="1875"/>
      <c r="G26" s="1875"/>
      <c r="H26" s="1877"/>
      <c r="I26" s="1874"/>
      <c r="J26" s="1875"/>
      <c r="K26" s="1867"/>
      <c r="L26" s="1874"/>
      <c r="M26" s="1875"/>
      <c r="N26" s="1877"/>
      <c r="O26" s="1942" t="s">
        <v>46</v>
      </c>
      <c r="P26" s="1738"/>
      <c r="Q26" s="1738"/>
      <c r="R26" s="1738"/>
      <c r="S26" s="1738"/>
      <c r="T26" s="1738"/>
      <c r="U26" s="1738"/>
      <c r="V26" s="1738"/>
      <c r="W26" s="1738"/>
      <c r="X26" s="1742"/>
      <c r="Y26" s="1751"/>
      <c r="Z26" s="1751"/>
      <c r="AA26" s="1751"/>
      <c r="AB26" s="1742"/>
      <c r="AC26" s="1742"/>
      <c r="AD26" s="1736"/>
      <c r="AE26" s="1736"/>
      <c r="AF26" s="1739"/>
      <c r="AG26" s="1739"/>
      <c r="AH26" s="1739"/>
      <c r="AI26" s="1739"/>
      <c r="AJ26" s="1739"/>
      <c r="AK26" s="1739"/>
      <c r="AL26" s="1736"/>
      <c r="AM26" s="1739"/>
      <c r="AN26" s="1739"/>
      <c r="AO26" s="1739"/>
      <c r="AP26" s="1739"/>
      <c r="AQ26" s="1739"/>
      <c r="AR26" s="1739"/>
      <c r="AS26" s="1739"/>
      <c r="AT26" s="1739"/>
      <c r="AU26" s="1739"/>
      <c r="AV26" s="1739"/>
      <c r="AW26" s="1739"/>
      <c r="AX26" s="1739"/>
      <c r="AY26" s="1739"/>
      <c r="AZ26" s="1739"/>
      <c r="BA26" s="1739"/>
      <c r="BB26" s="1739"/>
      <c r="BC26" s="1739"/>
      <c r="BD26" s="1739"/>
      <c r="BE26" s="1739"/>
      <c r="BF26" s="1739"/>
      <c r="BG26" s="1739"/>
      <c r="BH26" s="1739"/>
      <c r="BI26" s="1739"/>
      <c r="BJ26" s="1739"/>
      <c r="BK26" s="1739"/>
      <c r="BL26" s="1739"/>
      <c r="BM26" s="1739"/>
      <c r="BN26" s="1739"/>
      <c r="BO26" s="1739"/>
      <c r="BP26" s="1845" t="s">
        <v>22</v>
      </c>
      <c r="BQ26" s="1845" t="s">
        <v>22</v>
      </c>
      <c r="BR26" s="1845" t="s">
        <v>22</v>
      </c>
      <c r="BS26" s="1845" t="s">
        <v>22</v>
      </c>
      <c r="BT26" s="1947">
        <v>0</v>
      </c>
      <c r="BU26" s="1947">
        <v>0</v>
      </c>
      <c r="BV26" s="1947" t="s">
        <v>22</v>
      </c>
      <c r="BW26" s="1947">
        <v>0</v>
      </c>
    </row>
    <row r="27" spans="1:75" ht="15" customHeight="1" x14ac:dyDescent="0.25">
      <c r="A27" s="1807" t="s">
        <v>44</v>
      </c>
      <c r="B27" s="1807"/>
      <c r="C27" s="1807"/>
      <c r="D27" s="1807"/>
      <c r="E27" s="1807"/>
      <c r="F27" s="1807"/>
      <c r="G27" s="1807"/>
      <c r="H27" s="1807"/>
      <c r="I27" s="1810"/>
      <c r="J27" s="1810"/>
      <c r="K27" s="1810"/>
      <c r="L27" s="1810"/>
      <c r="M27" s="1810"/>
      <c r="N27" s="1810"/>
      <c r="O27" s="1810"/>
      <c r="P27" s="1789"/>
      <c r="Q27" s="1789"/>
      <c r="R27" s="1789"/>
      <c r="S27" s="1789"/>
      <c r="T27" s="1738"/>
      <c r="U27" s="1738"/>
      <c r="V27" s="1738"/>
      <c r="W27" s="1738"/>
      <c r="X27" s="1738"/>
      <c r="Y27" s="1738"/>
      <c r="Z27" s="1736"/>
      <c r="AA27" s="1736"/>
      <c r="AB27" s="1736"/>
      <c r="AC27" s="1736"/>
      <c r="AD27" s="1736"/>
      <c r="AE27" s="1736"/>
      <c r="AF27" s="1736"/>
      <c r="AG27" s="1736"/>
      <c r="AH27" s="1736"/>
      <c r="AI27" s="1736"/>
      <c r="AJ27" s="1736"/>
      <c r="AK27" s="1736"/>
      <c r="AL27" s="1736"/>
      <c r="AM27" s="1736"/>
      <c r="AN27" s="1736"/>
      <c r="AO27" s="1736"/>
      <c r="AP27" s="1736"/>
      <c r="AQ27" s="1736"/>
      <c r="AR27" s="1736"/>
      <c r="AS27" s="1736"/>
      <c r="AT27" s="1736"/>
      <c r="AU27" s="1736"/>
      <c r="AV27" s="1736"/>
      <c r="AW27" s="1736"/>
      <c r="AX27" s="1736"/>
      <c r="AY27" s="1736"/>
      <c r="AZ27" s="1736"/>
      <c r="BA27" s="1736"/>
      <c r="BB27" s="1736"/>
      <c r="BC27" s="1736"/>
      <c r="BD27" s="1736"/>
      <c r="BE27" s="1736"/>
      <c r="BF27" s="1736"/>
      <c r="BG27" s="1736"/>
      <c r="BH27" s="1736"/>
      <c r="BI27" s="1736"/>
      <c r="BJ27" s="1736"/>
      <c r="BK27" s="1736"/>
      <c r="BL27" s="1736"/>
      <c r="BM27" s="1736"/>
      <c r="BN27" s="1736"/>
      <c r="BO27" s="1736"/>
      <c r="BP27" s="1736"/>
      <c r="BQ27" s="1736"/>
      <c r="BR27" s="1736"/>
      <c r="BS27" s="1736"/>
      <c r="BT27" s="1736"/>
      <c r="BU27" s="1736"/>
      <c r="BV27" s="1736"/>
      <c r="BW27" s="1736"/>
    </row>
    <row r="28" spans="1:75" ht="21" x14ac:dyDescent="0.25">
      <c r="A28" s="1792" t="s">
        <v>45</v>
      </c>
      <c r="B28" s="1757" t="s">
        <v>4</v>
      </c>
      <c r="C28" s="1757" t="s">
        <v>27</v>
      </c>
      <c r="D28" s="1757" t="s">
        <v>28</v>
      </c>
      <c r="E28" s="1790"/>
      <c r="F28" s="1790"/>
      <c r="G28" s="1808"/>
      <c r="H28" s="1741"/>
      <c r="I28" s="1741"/>
      <c r="J28" s="1741"/>
      <c r="K28" s="1741"/>
      <c r="L28" s="1741"/>
      <c r="M28" s="1741"/>
      <c r="N28" s="1741"/>
      <c r="O28" s="1741"/>
      <c r="P28" s="1943" t="s">
        <v>46</v>
      </c>
      <c r="Q28" s="1741"/>
      <c r="R28" s="1741"/>
      <c r="S28" s="1741"/>
      <c r="T28" s="1738"/>
      <c r="U28" s="1738"/>
      <c r="V28" s="1738"/>
      <c r="W28" s="1738"/>
      <c r="X28" s="1738"/>
      <c r="Y28" s="1738"/>
      <c r="Z28" s="1736"/>
      <c r="AA28" s="1736"/>
      <c r="AB28" s="1736"/>
      <c r="AC28" s="1736"/>
      <c r="AD28" s="1736"/>
      <c r="AE28" s="1736"/>
      <c r="AF28" s="1739"/>
      <c r="AG28" s="1739"/>
      <c r="AH28" s="1739"/>
      <c r="AI28" s="1739"/>
      <c r="AJ28" s="1739"/>
      <c r="AK28" s="1739"/>
      <c r="AL28" s="1736"/>
      <c r="AM28" s="1739"/>
      <c r="AN28" s="1739"/>
      <c r="AO28" s="1739"/>
      <c r="AP28" s="1739"/>
      <c r="AQ28" s="1739"/>
      <c r="AR28" s="1739"/>
      <c r="AS28" s="1739"/>
      <c r="AT28" s="1739"/>
      <c r="AU28" s="1739"/>
      <c r="AV28" s="1739"/>
      <c r="AW28" s="1739"/>
      <c r="AX28" s="1739"/>
      <c r="AY28" s="1739"/>
      <c r="AZ28" s="1739"/>
      <c r="BA28" s="1739"/>
      <c r="BB28" s="1739"/>
      <c r="BC28" s="1739"/>
      <c r="BD28" s="1739"/>
      <c r="BE28" s="1739"/>
      <c r="BF28" s="1739"/>
      <c r="BG28" s="1739"/>
      <c r="BH28" s="1739"/>
      <c r="BI28" s="1739"/>
      <c r="BJ28" s="1739"/>
      <c r="BK28" s="1739"/>
      <c r="BL28" s="1739"/>
      <c r="BM28" s="1739"/>
      <c r="BN28" s="1739"/>
      <c r="BO28" s="1739"/>
      <c r="BP28" s="1736"/>
      <c r="BQ28" s="1736"/>
      <c r="BR28" s="1736"/>
      <c r="BS28" s="1736"/>
      <c r="BT28" s="1736"/>
      <c r="BU28" s="1736"/>
      <c r="BV28" s="1739"/>
      <c r="BW28" s="1739"/>
    </row>
    <row r="29" spans="1:75" ht="21" x14ac:dyDescent="0.25">
      <c r="A29" s="1853" t="s">
        <v>47</v>
      </c>
      <c r="B29" s="1878">
        <v>0</v>
      </c>
      <c r="C29" s="1864"/>
      <c r="D29" s="1864"/>
      <c r="E29" s="1749" t="s">
        <v>46</v>
      </c>
      <c r="F29" s="1790"/>
      <c r="G29" s="1808"/>
      <c r="H29" s="1741"/>
      <c r="I29" s="1741"/>
      <c r="J29" s="1742"/>
      <c r="K29" s="1742"/>
      <c r="L29" s="1742"/>
      <c r="M29" s="1742"/>
      <c r="N29" s="1742"/>
      <c r="O29" s="1742"/>
      <c r="P29" s="1742"/>
      <c r="Q29" s="1742"/>
      <c r="R29" s="1742"/>
      <c r="S29" s="1742"/>
      <c r="T29" s="1738"/>
      <c r="U29" s="1738"/>
      <c r="V29" s="1738"/>
      <c r="W29" s="1738"/>
      <c r="X29" s="1738"/>
      <c r="Y29" s="1738"/>
      <c r="Z29" s="1736"/>
      <c r="AA29" s="1736"/>
      <c r="AB29" s="1736"/>
      <c r="AC29" s="1736"/>
      <c r="AD29" s="1736"/>
      <c r="AE29" s="1736"/>
      <c r="AF29" s="1739"/>
      <c r="AG29" s="1739"/>
      <c r="AH29" s="1739"/>
      <c r="AI29" s="1739"/>
      <c r="AJ29" s="1739"/>
      <c r="AK29" s="1739"/>
      <c r="AL29" s="1736"/>
      <c r="AM29" s="1739"/>
      <c r="AN29" s="1739"/>
      <c r="AO29" s="1739"/>
      <c r="AP29" s="1739"/>
      <c r="AQ29" s="1739"/>
      <c r="AR29" s="1739"/>
      <c r="AS29" s="1739"/>
      <c r="AT29" s="1739"/>
      <c r="AU29" s="1739"/>
      <c r="AV29" s="1739"/>
      <c r="AW29" s="1739"/>
      <c r="AX29" s="1739"/>
      <c r="AY29" s="1739"/>
      <c r="AZ29" s="1739"/>
      <c r="BA29" s="1739"/>
      <c r="BB29" s="1739"/>
      <c r="BC29" s="1739"/>
      <c r="BD29" s="1739"/>
      <c r="BE29" s="1739"/>
      <c r="BF29" s="1739"/>
      <c r="BG29" s="1739"/>
      <c r="BH29" s="1739"/>
      <c r="BI29" s="1739"/>
      <c r="BJ29" s="1739"/>
      <c r="BK29" s="1739"/>
      <c r="BL29" s="1739"/>
      <c r="BM29" s="1739"/>
      <c r="BN29" s="1739"/>
      <c r="BO29" s="1739"/>
      <c r="BP29" s="1845" t="s">
        <v>22</v>
      </c>
      <c r="BQ29" s="1736"/>
      <c r="BR29" s="1736"/>
      <c r="BS29" s="1736"/>
      <c r="BT29" s="1947">
        <v>0</v>
      </c>
      <c r="BU29" s="1736"/>
      <c r="BV29" s="1739"/>
      <c r="BW29" s="1739"/>
    </row>
    <row r="30" spans="1:75" ht="15" customHeight="1" x14ac:dyDescent="0.25">
      <c r="A30" s="1817" t="s">
        <v>48</v>
      </c>
      <c r="B30" s="1879">
        <v>0</v>
      </c>
      <c r="C30" s="1865"/>
      <c r="D30" s="1865"/>
      <c r="E30" s="1749" t="s">
        <v>46</v>
      </c>
      <c r="F30" s="1790"/>
      <c r="G30" s="1808"/>
      <c r="H30" s="1741"/>
      <c r="I30" s="1741"/>
      <c r="J30" s="1742"/>
      <c r="K30" s="1742"/>
      <c r="L30" s="1742"/>
      <c r="M30" s="1742"/>
      <c r="N30" s="1742"/>
      <c r="O30" s="1742"/>
      <c r="P30" s="1742"/>
      <c r="Q30" s="1742"/>
      <c r="R30" s="1742"/>
      <c r="S30" s="1742"/>
      <c r="T30" s="1738"/>
      <c r="U30" s="1738"/>
      <c r="V30" s="1738"/>
      <c r="W30" s="1738"/>
      <c r="X30" s="1738"/>
      <c r="Y30" s="1738"/>
      <c r="Z30" s="1736"/>
      <c r="AA30" s="1736"/>
      <c r="AB30" s="1736"/>
      <c r="AC30" s="1736"/>
      <c r="AD30" s="1736"/>
      <c r="AE30" s="1736"/>
      <c r="AF30" s="1739"/>
      <c r="AG30" s="1739"/>
      <c r="AH30" s="1739"/>
      <c r="AI30" s="1739"/>
      <c r="AJ30" s="1739"/>
      <c r="AK30" s="1739"/>
      <c r="AL30" s="1736"/>
      <c r="AM30" s="1739"/>
      <c r="AN30" s="1739"/>
      <c r="AO30" s="1739"/>
      <c r="AP30" s="1739"/>
      <c r="AQ30" s="1739"/>
      <c r="AR30" s="1739"/>
      <c r="AS30" s="1739"/>
      <c r="AT30" s="1739"/>
      <c r="AU30" s="1739"/>
      <c r="AV30" s="1739"/>
      <c r="AW30" s="1739"/>
      <c r="AX30" s="1739"/>
      <c r="AY30" s="1739"/>
      <c r="AZ30" s="1739"/>
      <c r="BA30" s="1739"/>
      <c r="BB30" s="1739"/>
      <c r="BC30" s="1739"/>
      <c r="BD30" s="1739"/>
      <c r="BE30" s="1739"/>
      <c r="BF30" s="1739"/>
      <c r="BG30" s="1739"/>
      <c r="BH30" s="1739"/>
      <c r="BI30" s="1739"/>
      <c r="BJ30" s="1739"/>
      <c r="BK30" s="1739"/>
      <c r="BL30" s="1739"/>
      <c r="BM30" s="1739"/>
      <c r="BN30" s="1739"/>
      <c r="BO30" s="1739"/>
      <c r="BP30" s="1845" t="s">
        <v>22</v>
      </c>
      <c r="BQ30" s="1736"/>
      <c r="BR30" s="1736"/>
      <c r="BS30" s="1736"/>
      <c r="BT30" s="1947">
        <v>0</v>
      </c>
      <c r="BU30" s="1736"/>
      <c r="BV30" s="1739"/>
      <c r="BW30" s="1739"/>
    </row>
    <row r="31" spans="1:75" ht="15" customHeight="1" x14ac:dyDescent="0.25">
      <c r="A31" s="1817" t="s">
        <v>49</v>
      </c>
      <c r="B31" s="1879">
        <v>0</v>
      </c>
      <c r="C31" s="1865"/>
      <c r="D31" s="1865"/>
      <c r="E31" s="1749" t="s">
        <v>46</v>
      </c>
      <c r="F31" s="1790"/>
      <c r="G31" s="1808"/>
      <c r="H31" s="1741"/>
      <c r="I31" s="1741"/>
      <c r="J31" s="1742"/>
      <c r="K31" s="1742"/>
      <c r="L31" s="1742"/>
      <c r="M31" s="1742"/>
      <c r="N31" s="1742"/>
      <c r="O31" s="1742"/>
      <c r="P31" s="1742"/>
      <c r="Q31" s="1742"/>
      <c r="R31" s="1742"/>
      <c r="S31" s="1742"/>
      <c r="T31" s="1738"/>
      <c r="U31" s="1738"/>
      <c r="V31" s="1738"/>
      <c r="W31" s="1738"/>
      <c r="X31" s="1738"/>
      <c r="Y31" s="1738"/>
      <c r="Z31" s="1736"/>
      <c r="AA31" s="1736"/>
      <c r="AB31" s="1736"/>
      <c r="AC31" s="1736"/>
      <c r="AD31" s="1736"/>
      <c r="AE31" s="1736"/>
      <c r="AF31" s="1739"/>
      <c r="AG31" s="1739"/>
      <c r="AH31" s="1739"/>
      <c r="AI31" s="1739"/>
      <c r="AJ31" s="1739"/>
      <c r="AK31" s="1739"/>
      <c r="AL31" s="1736"/>
      <c r="AM31" s="1739"/>
      <c r="AN31" s="1739"/>
      <c r="AO31" s="1739"/>
      <c r="AP31" s="1739"/>
      <c r="AQ31" s="1739"/>
      <c r="AR31" s="1739"/>
      <c r="AS31" s="1739"/>
      <c r="AT31" s="1739"/>
      <c r="AU31" s="1739"/>
      <c r="AV31" s="1739"/>
      <c r="AW31" s="1739"/>
      <c r="AX31" s="1739"/>
      <c r="AY31" s="1739"/>
      <c r="AZ31" s="1739"/>
      <c r="BA31" s="1739"/>
      <c r="BB31" s="1739"/>
      <c r="BC31" s="1739"/>
      <c r="BD31" s="1739"/>
      <c r="BE31" s="1739"/>
      <c r="BF31" s="1739"/>
      <c r="BG31" s="1739"/>
      <c r="BH31" s="1739"/>
      <c r="BI31" s="1739"/>
      <c r="BJ31" s="1739"/>
      <c r="BK31" s="1739"/>
      <c r="BL31" s="1739"/>
      <c r="BM31" s="1739"/>
      <c r="BN31" s="1739"/>
      <c r="BO31" s="1739"/>
      <c r="BP31" s="1845" t="s">
        <v>22</v>
      </c>
      <c r="BQ31" s="1736"/>
      <c r="BR31" s="1736"/>
      <c r="BS31" s="1736"/>
      <c r="BT31" s="1947">
        <v>0</v>
      </c>
      <c r="BU31" s="1736"/>
      <c r="BV31" s="1739"/>
      <c r="BW31" s="1739"/>
    </row>
    <row r="32" spans="1:75" ht="15" customHeight="1" x14ac:dyDescent="0.25">
      <c r="A32" s="1817" t="s">
        <v>50</v>
      </c>
      <c r="B32" s="1879">
        <v>0</v>
      </c>
      <c r="C32" s="1865"/>
      <c r="D32" s="1865"/>
      <c r="E32" s="1749" t="s">
        <v>46</v>
      </c>
      <c r="F32" s="1790"/>
      <c r="G32" s="1808"/>
      <c r="H32" s="1741"/>
      <c r="I32" s="1741"/>
      <c r="J32" s="1742"/>
      <c r="K32" s="1742"/>
      <c r="L32" s="1742"/>
      <c r="M32" s="1742"/>
      <c r="N32" s="1742"/>
      <c r="O32" s="1742"/>
      <c r="P32" s="1742"/>
      <c r="Q32" s="1742"/>
      <c r="R32" s="1742"/>
      <c r="S32" s="1742"/>
      <c r="T32" s="1738"/>
      <c r="U32" s="1738"/>
      <c r="V32" s="1738"/>
      <c r="W32" s="1738"/>
      <c r="X32" s="1738"/>
      <c r="Y32" s="1738"/>
      <c r="Z32" s="1736"/>
      <c r="AA32" s="1736"/>
      <c r="AB32" s="1736"/>
      <c r="AC32" s="1736"/>
      <c r="AD32" s="1736"/>
      <c r="AE32" s="1736"/>
      <c r="AF32" s="1739"/>
      <c r="AG32" s="1739"/>
      <c r="AH32" s="1739"/>
      <c r="AI32" s="1739"/>
      <c r="AJ32" s="1739"/>
      <c r="AK32" s="1739"/>
      <c r="AL32" s="1736"/>
      <c r="AM32" s="1739"/>
      <c r="AN32" s="1739"/>
      <c r="AO32" s="1739"/>
      <c r="AP32" s="1739"/>
      <c r="AQ32" s="1739"/>
      <c r="AR32" s="1739"/>
      <c r="AS32" s="1739"/>
      <c r="AT32" s="1739"/>
      <c r="AU32" s="1739"/>
      <c r="AV32" s="1739"/>
      <c r="AW32" s="1739"/>
      <c r="AX32" s="1739"/>
      <c r="AY32" s="1739"/>
      <c r="AZ32" s="1739"/>
      <c r="BA32" s="1739"/>
      <c r="BB32" s="1739"/>
      <c r="BC32" s="1739"/>
      <c r="BD32" s="1739"/>
      <c r="BE32" s="1739"/>
      <c r="BF32" s="1739"/>
      <c r="BG32" s="1739"/>
      <c r="BH32" s="1739"/>
      <c r="BI32" s="1739"/>
      <c r="BJ32" s="1739"/>
      <c r="BK32" s="1739"/>
      <c r="BL32" s="1739"/>
      <c r="BM32" s="1739"/>
      <c r="BN32" s="1739"/>
      <c r="BO32" s="1739"/>
      <c r="BP32" s="1845" t="s">
        <v>22</v>
      </c>
      <c r="BQ32" s="1736"/>
      <c r="BR32" s="1736"/>
      <c r="BS32" s="1736"/>
      <c r="BT32" s="1947">
        <v>0</v>
      </c>
      <c r="BU32" s="1736"/>
      <c r="BV32" s="1739"/>
      <c r="BW32" s="1739"/>
    </row>
    <row r="33" spans="1:75" ht="15" customHeight="1" x14ac:dyDescent="0.25">
      <c r="A33" s="1817" t="s">
        <v>51</v>
      </c>
      <c r="B33" s="1879">
        <v>0</v>
      </c>
      <c r="C33" s="1865"/>
      <c r="D33" s="1865"/>
      <c r="E33" s="1749" t="s">
        <v>46</v>
      </c>
      <c r="F33" s="1809"/>
      <c r="G33" s="1809"/>
      <c r="H33" s="1809"/>
      <c r="I33" s="1809"/>
      <c r="J33" s="1809"/>
      <c r="K33" s="1742"/>
      <c r="L33" s="1742"/>
      <c r="M33" s="1742"/>
      <c r="N33" s="1742"/>
      <c r="O33" s="1742"/>
      <c r="P33" s="1742"/>
      <c r="Q33" s="1742"/>
      <c r="R33" s="1742"/>
      <c r="S33" s="1742"/>
      <c r="T33" s="1738"/>
      <c r="U33" s="1738"/>
      <c r="V33" s="1738"/>
      <c r="W33" s="1738"/>
      <c r="X33" s="1738"/>
      <c r="Y33" s="1738"/>
      <c r="Z33" s="1736"/>
      <c r="AA33" s="1736"/>
      <c r="AB33" s="1736"/>
      <c r="AC33" s="1736"/>
      <c r="AD33" s="1736"/>
      <c r="AE33" s="1736"/>
      <c r="AF33" s="1739"/>
      <c r="AG33" s="1739"/>
      <c r="AH33" s="1739"/>
      <c r="AI33" s="1739"/>
      <c r="AJ33" s="1739"/>
      <c r="AK33" s="1739"/>
      <c r="AL33" s="1736"/>
      <c r="AM33" s="1739"/>
      <c r="AN33" s="1739"/>
      <c r="AO33" s="1739"/>
      <c r="AP33" s="1739"/>
      <c r="AQ33" s="1739"/>
      <c r="AR33" s="1739"/>
      <c r="AS33" s="1739"/>
      <c r="AT33" s="1739"/>
      <c r="AU33" s="1739"/>
      <c r="AV33" s="1739"/>
      <c r="AW33" s="1739"/>
      <c r="AX33" s="1739"/>
      <c r="AY33" s="1739"/>
      <c r="AZ33" s="1739"/>
      <c r="BA33" s="1739"/>
      <c r="BB33" s="1739"/>
      <c r="BC33" s="1739"/>
      <c r="BD33" s="1739"/>
      <c r="BE33" s="1739"/>
      <c r="BF33" s="1739"/>
      <c r="BG33" s="1739"/>
      <c r="BH33" s="1739"/>
      <c r="BI33" s="1739"/>
      <c r="BJ33" s="1739"/>
      <c r="BK33" s="1739"/>
      <c r="BL33" s="1739"/>
      <c r="BM33" s="1739"/>
      <c r="BN33" s="1739"/>
      <c r="BO33" s="1739"/>
      <c r="BP33" s="1845" t="s">
        <v>22</v>
      </c>
      <c r="BQ33" s="1736"/>
      <c r="BR33" s="1736"/>
      <c r="BS33" s="1736"/>
      <c r="BT33" s="1947">
        <v>0</v>
      </c>
      <c r="BU33" s="1736"/>
      <c r="BV33" s="1739"/>
      <c r="BW33" s="1739"/>
    </row>
    <row r="34" spans="1:75" ht="15" customHeight="1" x14ac:dyDescent="0.25">
      <c r="A34" s="1817" t="s">
        <v>52</v>
      </c>
      <c r="B34" s="1879">
        <v>0</v>
      </c>
      <c r="C34" s="1865"/>
      <c r="D34" s="1865"/>
      <c r="E34" s="1749" t="s">
        <v>46</v>
      </c>
      <c r="F34" s="1809"/>
      <c r="G34" s="1809"/>
      <c r="H34" s="1809"/>
      <c r="I34" s="1809"/>
      <c r="J34" s="1809"/>
      <c r="K34" s="1742"/>
      <c r="L34" s="1742"/>
      <c r="M34" s="1742"/>
      <c r="N34" s="1742"/>
      <c r="O34" s="1742"/>
      <c r="P34" s="1742"/>
      <c r="Q34" s="1742"/>
      <c r="R34" s="1742"/>
      <c r="S34" s="1742"/>
      <c r="T34" s="1738"/>
      <c r="U34" s="1738"/>
      <c r="V34" s="1738"/>
      <c r="W34" s="1738"/>
      <c r="X34" s="1738"/>
      <c r="Y34" s="1738"/>
      <c r="Z34" s="1736"/>
      <c r="AA34" s="1736"/>
      <c r="AB34" s="1736"/>
      <c r="AC34" s="1736"/>
      <c r="AD34" s="1736"/>
      <c r="AE34" s="1736"/>
      <c r="AF34" s="1739"/>
      <c r="AG34" s="1739"/>
      <c r="AH34" s="1739"/>
      <c r="AI34" s="1739"/>
      <c r="AJ34" s="1739"/>
      <c r="AK34" s="1739"/>
      <c r="AL34" s="1736"/>
      <c r="AM34" s="1739"/>
      <c r="AN34" s="1739"/>
      <c r="AO34" s="1739"/>
      <c r="AP34" s="1739"/>
      <c r="AQ34" s="1739"/>
      <c r="AR34" s="1739"/>
      <c r="AS34" s="1739"/>
      <c r="AT34" s="1739"/>
      <c r="AU34" s="1739"/>
      <c r="AV34" s="1739"/>
      <c r="AW34" s="1739"/>
      <c r="AX34" s="1739"/>
      <c r="AY34" s="1739"/>
      <c r="AZ34" s="1739"/>
      <c r="BA34" s="1739"/>
      <c r="BB34" s="1739"/>
      <c r="BC34" s="1739"/>
      <c r="BD34" s="1739"/>
      <c r="BE34" s="1739"/>
      <c r="BF34" s="1739"/>
      <c r="BG34" s="1739"/>
      <c r="BH34" s="1739"/>
      <c r="BI34" s="1739"/>
      <c r="BJ34" s="1739"/>
      <c r="BK34" s="1739"/>
      <c r="BL34" s="1739"/>
      <c r="BM34" s="1739"/>
      <c r="BN34" s="1739"/>
      <c r="BO34" s="1739"/>
      <c r="BP34" s="1845" t="s">
        <v>22</v>
      </c>
      <c r="BQ34" s="1736"/>
      <c r="BR34" s="1736"/>
      <c r="BS34" s="1736"/>
      <c r="BT34" s="1947">
        <v>0</v>
      </c>
      <c r="BU34" s="1736"/>
      <c r="BV34" s="1739"/>
      <c r="BW34" s="1739"/>
    </row>
    <row r="35" spans="1:75" x14ac:dyDescent="0.25">
      <c r="A35" s="1764" t="s">
        <v>35</v>
      </c>
      <c r="B35" s="1897">
        <v>0</v>
      </c>
      <c r="C35" s="1897">
        <v>0</v>
      </c>
      <c r="D35" s="1897">
        <v>0</v>
      </c>
      <c r="E35" s="1749" t="s">
        <v>46</v>
      </c>
      <c r="F35" s="1809"/>
      <c r="G35" s="1809"/>
      <c r="H35" s="1809"/>
      <c r="I35" s="1809"/>
      <c r="J35" s="1809"/>
      <c r="K35" s="1741"/>
      <c r="L35" s="1742"/>
      <c r="M35" s="1742"/>
      <c r="N35" s="1742"/>
      <c r="O35" s="1742"/>
      <c r="P35" s="1742"/>
      <c r="Q35" s="1742"/>
      <c r="R35" s="1742"/>
      <c r="S35" s="1742"/>
      <c r="T35" s="1738"/>
      <c r="U35" s="1738"/>
      <c r="V35" s="1738"/>
      <c r="W35" s="1738"/>
      <c r="X35" s="1739"/>
      <c r="Y35" s="1738"/>
      <c r="Z35" s="1736"/>
      <c r="AA35" s="1736"/>
      <c r="AB35" s="1739"/>
      <c r="AC35" s="1736"/>
      <c r="AD35" s="1736"/>
      <c r="AE35" s="1736"/>
      <c r="AF35" s="1739"/>
      <c r="AG35" s="1739"/>
      <c r="AH35" s="1739"/>
      <c r="AI35" s="1739"/>
      <c r="AJ35" s="1739"/>
      <c r="AK35" s="1739"/>
      <c r="AL35" s="1736"/>
      <c r="AM35" s="1739"/>
      <c r="AN35" s="1739"/>
      <c r="AO35" s="1739"/>
      <c r="AP35" s="1739"/>
      <c r="AQ35" s="1739"/>
      <c r="AR35" s="1739"/>
      <c r="AS35" s="1739"/>
      <c r="AT35" s="1739"/>
      <c r="AU35" s="1739"/>
      <c r="AV35" s="1739"/>
      <c r="AW35" s="1739"/>
      <c r="AX35" s="1739"/>
      <c r="AY35" s="1739"/>
      <c r="AZ35" s="1739"/>
      <c r="BA35" s="1739"/>
      <c r="BB35" s="1739"/>
      <c r="BC35" s="1739"/>
      <c r="BD35" s="1739"/>
      <c r="BE35" s="1739"/>
      <c r="BF35" s="1739"/>
      <c r="BG35" s="1739"/>
      <c r="BH35" s="1739"/>
      <c r="BI35" s="1739"/>
      <c r="BJ35" s="1739"/>
      <c r="BK35" s="1739"/>
      <c r="BL35" s="1739"/>
      <c r="BM35" s="1739"/>
      <c r="BN35" s="1739"/>
      <c r="BO35" s="1739"/>
      <c r="BP35" s="1758"/>
      <c r="BQ35" s="1845" t="s">
        <v>22</v>
      </c>
      <c r="BR35" s="1736"/>
      <c r="BS35" s="1736"/>
      <c r="BT35" s="1758"/>
      <c r="BU35" s="1947">
        <v>0</v>
      </c>
      <c r="BV35" s="1739"/>
      <c r="BW35" s="1739"/>
    </row>
    <row r="36" spans="1:75" ht="15" customHeight="1" x14ac:dyDescent="0.25">
      <c r="A36" s="1811" t="s">
        <v>53</v>
      </c>
      <c r="B36" s="1812"/>
      <c r="C36" s="1812"/>
      <c r="D36" s="1812"/>
      <c r="E36" s="1813"/>
      <c r="F36" s="1813"/>
      <c r="G36" s="1813"/>
      <c r="H36" s="1813"/>
      <c r="I36" s="1813"/>
      <c r="J36" s="1813"/>
      <c r="K36" s="1813"/>
      <c r="L36" s="1736"/>
      <c r="M36" s="1736"/>
      <c r="N36" s="1736"/>
      <c r="O36" s="1736"/>
      <c r="P36" s="1736"/>
      <c r="Q36" s="1736"/>
      <c r="R36" s="1736"/>
      <c r="S36" s="1736"/>
      <c r="T36" s="1738"/>
      <c r="U36" s="1738"/>
      <c r="V36" s="1738"/>
      <c r="W36" s="1738"/>
      <c r="X36" s="1738"/>
      <c r="Y36" s="1738"/>
      <c r="Z36" s="1736"/>
      <c r="AA36" s="1736"/>
      <c r="AB36" s="1736"/>
      <c r="AC36" s="1736"/>
      <c r="AD36" s="1736"/>
      <c r="AE36" s="1736"/>
      <c r="AF36" s="1736"/>
      <c r="AG36" s="1736"/>
      <c r="AH36" s="1736"/>
      <c r="AI36" s="1736"/>
      <c r="AJ36" s="1736"/>
      <c r="AK36" s="1736"/>
      <c r="AL36" s="1736"/>
      <c r="AM36" s="1736"/>
      <c r="AN36" s="1736"/>
      <c r="AO36" s="1736"/>
      <c r="AP36" s="1736"/>
      <c r="AQ36" s="1736"/>
      <c r="AR36" s="1736"/>
      <c r="AS36" s="1736"/>
      <c r="AT36" s="1736"/>
      <c r="AU36" s="1736"/>
      <c r="AV36" s="1736"/>
      <c r="AW36" s="1736"/>
      <c r="AX36" s="1736"/>
      <c r="AY36" s="1736"/>
      <c r="AZ36" s="1736"/>
      <c r="BA36" s="1736"/>
      <c r="BB36" s="1736"/>
      <c r="BC36" s="1736"/>
      <c r="BD36" s="1736"/>
      <c r="BE36" s="1736"/>
      <c r="BF36" s="1736"/>
      <c r="BG36" s="1736"/>
      <c r="BH36" s="1736"/>
      <c r="BI36" s="1736"/>
      <c r="BJ36" s="1736"/>
      <c r="BK36" s="1736"/>
      <c r="BL36" s="1736"/>
      <c r="BM36" s="1736"/>
      <c r="BN36" s="1736"/>
      <c r="BO36" s="1736"/>
      <c r="BP36" s="1736"/>
      <c r="BQ36" s="1736"/>
      <c r="BR36" s="1736"/>
      <c r="BS36" s="1736"/>
      <c r="BT36" s="1736"/>
      <c r="BU36" s="1736"/>
      <c r="BV36" s="1736"/>
      <c r="BW36" s="1736"/>
    </row>
    <row r="37" spans="1:75" ht="15" customHeight="1" x14ac:dyDescent="0.25">
      <c r="A37" s="2041" t="s">
        <v>37</v>
      </c>
      <c r="B37" s="2042"/>
      <c r="C37" s="2015" t="s">
        <v>4</v>
      </c>
      <c r="D37" s="2037" t="s">
        <v>5</v>
      </c>
      <c r="E37" s="2045"/>
      <c r="F37" s="2045"/>
      <c r="G37" s="2045"/>
      <c r="H37" s="2045"/>
      <c r="I37" s="2038"/>
      <c r="J37" s="2037" t="s">
        <v>6</v>
      </c>
      <c r="K37" s="2038"/>
      <c r="L37" s="2015" t="s">
        <v>7</v>
      </c>
      <c r="M37" s="1736"/>
      <c r="N37" s="1736"/>
      <c r="O37" s="1736"/>
      <c r="P37" s="1736"/>
      <c r="Q37" s="1736"/>
      <c r="R37" s="1736"/>
      <c r="S37" s="1736"/>
      <c r="T37" s="1738"/>
      <c r="U37" s="1738"/>
      <c r="V37" s="1738"/>
      <c r="W37" s="1738"/>
      <c r="X37" s="1738"/>
      <c r="Y37" s="1738"/>
      <c r="Z37" s="1736"/>
      <c r="AA37" s="1736"/>
      <c r="AB37" s="1736"/>
      <c r="AC37" s="1736"/>
      <c r="AD37" s="1736"/>
      <c r="AE37" s="1736"/>
      <c r="AF37" s="1739"/>
      <c r="AG37" s="1739"/>
      <c r="AH37" s="1739"/>
      <c r="AI37" s="1739"/>
      <c r="AJ37" s="1739"/>
      <c r="AK37" s="1739"/>
      <c r="AL37" s="1736"/>
      <c r="AM37" s="1739"/>
      <c r="AN37" s="1739"/>
      <c r="AO37" s="1739"/>
      <c r="AP37" s="1739"/>
      <c r="AQ37" s="1739"/>
      <c r="AR37" s="1739"/>
      <c r="AS37" s="1739"/>
      <c r="AT37" s="1739"/>
      <c r="AU37" s="1739"/>
      <c r="AV37" s="1739"/>
      <c r="AW37" s="1739"/>
      <c r="AX37" s="1739"/>
      <c r="AY37" s="1739"/>
      <c r="AZ37" s="1739"/>
      <c r="BA37" s="1739"/>
      <c r="BB37" s="1739"/>
      <c r="BC37" s="1739"/>
      <c r="BD37" s="1739"/>
      <c r="BE37" s="1739"/>
      <c r="BF37" s="1739"/>
      <c r="BG37" s="1739"/>
      <c r="BH37" s="1739"/>
      <c r="BI37" s="1739"/>
      <c r="BJ37" s="1739"/>
      <c r="BK37" s="1739"/>
      <c r="BL37" s="1739"/>
      <c r="BM37" s="1739"/>
      <c r="BN37" s="1739"/>
      <c r="BO37" s="1739"/>
      <c r="BP37" s="1736"/>
      <c r="BQ37" s="1736"/>
      <c r="BR37" s="1736"/>
      <c r="BS37" s="1736"/>
      <c r="BT37" s="1736"/>
      <c r="BU37" s="1736"/>
      <c r="BV37" s="1739"/>
      <c r="BW37" s="1739"/>
    </row>
    <row r="38" spans="1:75" x14ac:dyDescent="0.25">
      <c r="A38" s="2043"/>
      <c r="B38" s="2044"/>
      <c r="C38" s="2016"/>
      <c r="D38" s="1748" t="s">
        <v>10</v>
      </c>
      <c r="E38" s="1752" t="s">
        <v>11</v>
      </c>
      <c r="F38" s="1752" t="s">
        <v>12</v>
      </c>
      <c r="G38" s="1752" t="s">
        <v>13</v>
      </c>
      <c r="H38" s="1752" t="s">
        <v>14</v>
      </c>
      <c r="I38" s="1756" t="s">
        <v>15</v>
      </c>
      <c r="J38" s="1755" t="s">
        <v>16</v>
      </c>
      <c r="K38" s="1756" t="s">
        <v>17</v>
      </c>
      <c r="L38" s="2017"/>
      <c r="M38" s="1736"/>
      <c r="N38" s="1736"/>
      <c r="O38" s="1736"/>
      <c r="P38" s="1736"/>
      <c r="Q38" s="1736"/>
      <c r="R38" s="1736"/>
      <c r="S38" s="1736"/>
      <c r="T38" s="1738"/>
      <c r="U38" s="1738"/>
      <c r="V38" s="1738"/>
      <c r="W38" s="1738"/>
      <c r="X38" s="1738"/>
      <c r="Y38" s="1738"/>
      <c r="Z38" s="1736"/>
      <c r="AA38" s="1736"/>
      <c r="AB38" s="1736"/>
      <c r="AC38" s="1736"/>
      <c r="AD38" s="1736"/>
      <c r="AE38" s="1736"/>
      <c r="AF38" s="1739"/>
      <c r="AG38" s="1739"/>
      <c r="AH38" s="1739"/>
      <c r="AI38" s="1739"/>
      <c r="AJ38" s="1739"/>
      <c r="AK38" s="1739"/>
      <c r="AL38" s="1736"/>
      <c r="AM38" s="1739"/>
      <c r="AN38" s="1739"/>
      <c r="AO38" s="1739"/>
      <c r="AP38" s="1739"/>
      <c r="AQ38" s="1739"/>
      <c r="AR38" s="1739"/>
      <c r="AS38" s="1739"/>
      <c r="AT38" s="1739"/>
      <c r="AU38" s="1739"/>
      <c r="AV38" s="1739"/>
      <c r="AW38" s="1739"/>
      <c r="AX38" s="1739"/>
      <c r="AY38" s="1739"/>
      <c r="AZ38" s="1739"/>
      <c r="BA38" s="1739"/>
      <c r="BB38" s="1739"/>
      <c r="BC38" s="1739"/>
      <c r="BD38" s="1739"/>
      <c r="BE38" s="1739"/>
      <c r="BF38" s="1739"/>
      <c r="BG38" s="1739"/>
      <c r="BH38" s="1739"/>
      <c r="BI38" s="1739"/>
      <c r="BJ38" s="1739"/>
      <c r="BK38" s="1739"/>
      <c r="BL38" s="1739"/>
      <c r="BM38" s="1739"/>
      <c r="BN38" s="1739"/>
      <c r="BO38" s="1739"/>
      <c r="BP38" s="1736"/>
      <c r="BQ38" s="1736"/>
      <c r="BR38" s="1736"/>
      <c r="BS38" s="1736"/>
      <c r="BT38" s="1736"/>
      <c r="BU38" s="1736"/>
      <c r="BV38" s="1739"/>
      <c r="BW38" s="1739"/>
    </row>
    <row r="39" spans="1:75" x14ac:dyDescent="0.25">
      <c r="A39" s="2046" t="s">
        <v>42</v>
      </c>
      <c r="B39" s="2047"/>
      <c r="C39" s="1878">
        <v>0</v>
      </c>
      <c r="D39" s="1883"/>
      <c r="E39" s="1884"/>
      <c r="F39" s="1884"/>
      <c r="G39" s="1884"/>
      <c r="H39" s="1884"/>
      <c r="I39" s="1899"/>
      <c r="J39" s="1883"/>
      <c r="K39" s="1899"/>
      <c r="L39" s="1864"/>
      <c r="M39" s="1942" t="s">
        <v>46</v>
      </c>
      <c r="N39" s="1946"/>
      <c r="O39" s="1814"/>
      <c r="P39" s="1738"/>
      <c r="Q39" s="1738"/>
      <c r="R39" s="1738"/>
      <c r="S39" s="1738"/>
      <c r="T39" s="1738"/>
      <c r="U39" s="1738"/>
      <c r="V39" s="1738"/>
      <c r="W39" s="1738"/>
      <c r="X39" s="1739"/>
      <c r="Y39" s="1739"/>
      <c r="Z39" s="1739"/>
      <c r="AA39" s="1751"/>
      <c r="AB39" s="1739"/>
      <c r="AC39" s="1739"/>
      <c r="AD39" s="1736"/>
      <c r="AE39" s="1736"/>
      <c r="AF39" s="1739"/>
      <c r="AG39" s="1739"/>
      <c r="AH39" s="1739"/>
      <c r="AI39" s="1739"/>
      <c r="AJ39" s="1739"/>
      <c r="AK39" s="1739"/>
      <c r="AL39" s="1736"/>
      <c r="AM39" s="1739"/>
      <c r="AN39" s="1739"/>
      <c r="AO39" s="1739"/>
      <c r="AP39" s="1739"/>
      <c r="AQ39" s="1739"/>
      <c r="AR39" s="1739"/>
      <c r="AS39" s="1739"/>
      <c r="AT39" s="1739"/>
      <c r="AU39" s="1739"/>
      <c r="AV39" s="1739"/>
      <c r="AW39" s="1739"/>
      <c r="AX39" s="1739"/>
      <c r="AY39" s="1739"/>
      <c r="AZ39" s="1739"/>
      <c r="BA39" s="1739"/>
      <c r="BB39" s="1739"/>
      <c r="BC39" s="1739"/>
      <c r="BD39" s="1739"/>
      <c r="BE39" s="1739"/>
      <c r="BF39" s="1739"/>
      <c r="BG39" s="1739"/>
      <c r="BH39" s="1739"/>
      <c r="BI39" s="1739"/>
      <c r="BJ39" s="1739"/>
      <c r="BK39" s="1739"/>
      <c r="BL39" s="1739"/>
      <c r="BM39" s="1739"/>
      <c r="BN39" s="1739"/>
      <c r="BO39" s="1739"/>
      <c r="BP39" s="1845" t="s">
        <v>22</v>
      </c>
      <c r="BQ39" s="1845" t="s">
        <v>22</v>
      </c>
      <c r="BR39" s="1845" t="s">
        <v>22</v>
      </c>
      <c r="BS39" s="1845" t="s">
        <v>22</v>
      </c>
      <c r="BT39" s="1947">
        <v>0</v>
      </c>
      <c r="BU39" s="1947">
        <v>0</v>
      </c>
      <c r="BV39" s="1947" t="s">
        <v>22</v>
      </c>
      <c r="BW39" s="1947">
        <v>0</v>
      </c>
    </row>
    <row r="40" spans="1:75" x14ac:dyDescent="0.25">
      <c r="A40" s="2031" t="s">
        <v>54</v>
      </c>
      <c r="B40" s="2032"/>
      <c r="C40" s="1879">
        <v>0</v>
      </c>
      <c r="D40" s="1871"/>
      <c r="E40" s="1872"/>
      <c r="F40" s="1872"/>
      <c r="G40" s="1872"/>
      <c r="H40" s="1872"/>
      <c r="I40" s="1868"/>
      <c r="J40" s="1871"/>
      <c r="K40" s="1868"/>
      <c r="L40" s="1865"/>
      <c r="M40" s="1942" t="s">
        <v>46</v>
      </c>
      <c r="N40" s="1814"/>
      <c r="O40" s="1814"/>
      <c r="P40" s="1738"/>
      <c r="Q40" s="1738"/>
      <c r="R40" s="1738"/>
      <c r="S40" s="1738"/>
      <c r="T40" s="1738"/>
      <c r="U40" s="1738"/>
      <c r="V40" s="1738"/>
      <c r="W40" s="1738"/>
      <c r="X40" s="1739"/>
      <c r="Y40" s="1739"/>
      <c r="Z40" s="1739"/>
      <c r="AA40" s="1751"/>
      <c r="AB40" s="1739"/>
      <c r="AC40" s="1739"/>
      <c r="AD40" s="1736"/>
      <c r="AE40" s="1736"/>
      <c r="AF40" s="1739"/>
      <c r="AG40" s="1739"/>
      <c r="AH40" s="1739"/>
      <c r="AI40" s="1739"/>
      <c r="AJ40" s="1739"/>
      <c r="AK40" s="1739"/>
      <c r="AL40" s="1736"/>
      <c r="AM40" s="1739"/>
      <c r="AN40" s="1739"/>
      <c r="AO40" s="1739"/>
      <c r="AP40" s="1739"/>
      <c r="AQ40" s="1739"/>
      <c r="AR40" s="1739"/>
      <c r="AS40" s="1739"/>
      <c r="AT40" s="1739"/>
      <c r="AU40" s="1739"/>
      <c r="AV40" s="1739"/>
      <c r="AW40" s="1739"/>
      <c r="AX40" s="1739"/>
      <c r="AY40" s="1739"/>
      <c r="AZ40" s="1739"/>
      <c r="BA40" s="1739"/>
      <c r="BB40" s="1739"/>
      <c r="BC40" s="1739"/>
      <c r="BD40" s="1739"/>
      <c r="BE40" s="1739"/>
      <c r="BF40" s="1739"/>
      <c r="BG40" s="1739"/>
      <c r="BH40" s="1739"/>
      <c r="BI40" s="1739"/>
      <c r="BJ40" s="1739"/>
      <c r="BK40" s="1739"/>
      <c r="BL40" s="1739"/>
      <c r="BM40" s="1739"/>
      <c r="BN40" s="1739"/>
      <c r="BO40" s="1739"/>
      <c r="BP40" s="1845" t="s">
        <v>22</v>
      </c>
      <c r="BQ40" s="1845" t="s">
        <v>22</v>
      </c>
      <c r="BR40" s="1845" t="s">
        <v>22</v>
      </c>
      <c r="BS40" s="1845" t="s">
        <v>22</v>
      </c>
      <c r="BT40" s="1947">
        <v>0</v>
      </c>
      <c r="BU40" s="1947">
        <v>0</v>
      </c>
      <c r="BV40" s="1947" t="s">
        <v>22</v>
      </c>
      <c r="BW40" s="1947">
        <v>0</v>
      </c>
    </row>
    <row r="41" spans="1:75" ht="15" customHeight="1" x14ac:dyDescent="0.25">
      <c r="A41" s="2048" t="s">
        <v>43</v>
      </c>
      <c r="B41" s="2049"/>
      <c r="C41" s="1879">
        <v>0</v>
      </c>
      <c r="D41" s="1871"/>
      <c r="E41" s="1872"/>
      <c r="F41" s="1872"/>
      <c r="G41" s="1872"/>
      <c r="H41" s="1872"/>
      <c r="I41" s="1868"/>
      <c r="J41" s="1871"/>
      <c r="K41" s="1868"/>
      <c r="L41" s="1865"/>
      <c r="M41" s="1942" t="s">
        <v>46</v>
      </c>
      <c r="N41" s="1814"/>
      <c r="O41" s="1814"/>
      <c r="P41" s="1738"/>
      <c r="Q41" s="1738"/>
      <c r="R41" s="1738"/>
      <c r="S41" s="1738"/>
      <c r="T41" s="1738"/>
      <c r="U41" s="1738"/>
      <c r="V41" s="1738"/>
      <c r="W41" s="1738"/>
      <c r="X41" s="1739"/>
      <c r="Y41" s="1739"/>
      <c r="Z41" s="1739"/>
      <c r="AA41" s="1751"/>
      <c r="AB41" s="1739"/>
      <c r="AC41" s="1739"/>
      <c r="AD41" s="1736"/>
      <c r="AE41" s="1736"/>
      <c r="AF41" s="1739"/>
      <c r="AG41" s="1739"/>
      <c r="AH41" s="1739"/>
      <c r="AI41" s="1739"/>
      <c r="AJ41" s="1739"/>
      <c r="AK41" s="1739"/>
      <c r="AL41" s="1736"/>
      <c r="AM41" s="1739"/>
      <c r="AN41" s="1739"/>
      <c r="AO41" s="1739"/>
      <c r="AP41" s="1739"/>
      <c r="AQ41" s="1739"/>
      <c r="AR41" s="1739"/>
      <c r="AS41" s="1739"/>
      <c r="AT41" s="1739"/>
      <c r="AU41" s="1739"/>
      <c r="AV41" s="1739"/>
      <c r="AW41" s="1739"/>
      <c r="AX41" s="1739"/>
      <c r="AY41" s="1739"/>
      <c r="AZ41" s="1739"/>
      <c r="BA41" s="1739"/>
      <c r="BB41" s="1739"/>
      <c r="BC41" s="1739"/>
      <c r="BD41" s="1739"/>
      <c r="BE41" s="1739"/>
      <c r="BF41" s="1739"/>
      <c r="BG41" s="1739"/>
      <c r="BH41" s="1739"/>
      <c r="BI41" s="1739"/>
      <c r="BJ41" s="1739"/>
      <c r="BK41" s="1739"/>
      <c r="BL41" s="1739"/>
      <c r="BM41" s="1739"/>
      <c r="BN41" s="1739"/>
      <c r="BO41" s="1739"/>
      <c r="BP41" s="1845" t="s">
        <v>22</v>
      </c>
      <c r="BQ41" s="1845" t="s">
        <v>22</v>
      </c>
      <c r="BR41" s="1845" t="s">
        <v>22</v>
      </c>
      <c r="BS41" s="1845" t="s">
        <v>22</v>
      </c>
      <c r="BT41" s="1947">
        <v>0</v>
      </c>
      <c r="BU41" s="1947">
        <v>0</v>
      </c>
      <c r="BV41" s="1947" t="s">
        <v>22</v>
      </c>
      <c r="BW41" s="1947">
        <v>0</v>
      </c>
    </row>
    <row r="42" spans="1:75" ht="15" customHeight="1" x14ac:dyDescent="0.25">
      <c r="A42" s="2050" t="s">
        <v>55</v>
      </c>
      <c r="B42" s="2051"/>
      <c r="C42" s="1880">
        <v>0</v>
      </c>
      <c r="D42" s="1874"/>
      <c r="E42" s="1875"/>
      <c r="F42" s="1875"/>
      <c r="G42" s="1875"/>
      <c r="H42" s="1875"/>
      <c r="I42" s="1877"/>
      <c r="J42" s="1874"/>
      <c r="K42" s="1877"/>
      <c r="L42" s="1867"/>
      <c r="M42" s="1942" t="s">
        <v>46</v>
      </c>
      <c r="N42" s="1814"/>
      <c r="O42" s="1814"/>
      <c r="P42" s="1738"/>
      <c r="Q42" s="1738"/>
      <c r="R42" s="1738"/>
      <c r="S42" s="1738"/>
      <c r="T42" s="1738"/>
      <c r="U42" s="1738"/>
      <c r="V42" s="1738"/>
      <c r="W42" s="1738"/>
      <c r="X42" s="1739"/>
      <c r="Y42" s="1739"/>
      <c r="Z42" s="1739"/>
      <c r="AA42" s="1751"/>
      <c r="AB42" s="1739"/>
      <c r="AC42" s="1739"/>
      <c r="AD42" s="1736"/>
      <c r="AE42" s="1736"/>
      <c r="AF42" s="1739"/>
      <c r="AG42" s="1739"/>
      <c r="AH42" s="1739"/>
      <c r="AI42" s="1739"/>
      <c r="AJ42" s="1739"/>
      <c r="AK42" s="1739"/>
      <c r="AL42" s="1736"/>
      <c r="AM42" s="1739"/>
      <c r="AN42" s="1739"/>
      <c r="AO42" s="1739"/>
      <c r="AP42" s="1739"/>
      <c r="AQ42" s="1739"/>
      <c r="AR42" s="1739"/>
      <c r="AS42" s="1739"/>
      <c r="AT42" s="1739"/>
      <c r="AU42" s="1739"/>
      <c r="AV42" s="1739"/>
      <c r="AW42" s="1739"/>
      <c r="AX42" s="1739"/>
      <c r="AY42" s="1739"/>
      <c r="AZ42" s="1739"/>
      <c r="BA42" s="1739"/>
      <c r="BB42" s="1739"/>
      <c r="BC42" s="1739"/>
      <c r="BD42" s="1739"/>
      <c r="BE42" s="1739"/>
      <c r="BF42" s="1739"/>
      <c r="BG42" s="1739"/>
      <c r="BH42" s="1739"/>
      <c r="BI42" s="1739"/>
      <c r="BJ42" s="1739"/>
      <c r="BK42" s="1739"/>
      <c r="BL42" s="1739"/>
      <c r="BM42" s="1739"/>
      <c r="BN42" s="1739"/>
      <c r="BO42" s="1739"/>
      <c r="BP42" s="1845" t="s">
        <v>22</v>
      </c>
      <c r="BQ42" s="1845" t="s">
        <v>22</v>
      </c>
      <c r="BR42" s="1845" t="s">
        <v>22</v>
      </c>
      <c r="BS42" s="1845" t="s">
        <v>22</v>
      </c>
      <c r="BT42" s="1947">
        <v>0</v>
      </c>
      <c r="BU42" s="1947">
        <v>0</v>
      </c>
      <c r="BV42" s="1947" t="s">
        <v>22</v>
      </c>
      <c r="BW42" s="1947">
        <v>0</v>
      </c>
    </row>
    <row r="43" spans="1:75" ht="15" customHeight="1" x14ac:dyDescent="0.25">
      <c r="A43" s="1815" t="s">
        <v>56</v>
      </c>
      <c r="B43" s="1815"/>
      <c r="C43" s="1815"/>
      <c r="D43" s="1815"/>
      <c r="E43" s="1815"/>
      <c r="F43" s="1815"/>
      <c r="G43" s="1815"/>
      <c r="H43" s="1815"/>
      <c r="I43" s="1815"/>
      <c r="J43" s="1815"/>
      <c r="K43" s="1815"/>
      <c r="L43" s="1815"/>
      <c r="M43" s="1816"/>
      <c r="N43" s="1802"/>
      <c r="O43" s="1802"/>
      <c r="P43" s="1786"/>
      <c r="Q43" s="1786"/>
      <c r="R43" s="1786"/>
      <c r="S43" s="1786"/>
      <c r="T43" s="1738"/>
      <c r="U43" s="1738"/>
      <c r="V43" s="1738"/>
      <c r="W43" s="1738"/>
      <c r="X43" s="1738"/>
      <c r="Y43" s="1738"/>
      <c r="Z43" s="1736"/>
      <c r="AA43" s="1736"/>
      <c r="AB43" s="1736"/>
      <c r="AC43" s="1736"/>
      <c r="AD43" s="1736"/>
      <c r="AE43" s="1736"/>
      <c r="AF43" s="1739"/>
      <c r="AG43" s="1739"/>
      <c r="AH43" s="1739"/>
      <c r="AI43" s="1739"/>
      <c r="AJ43" s="1739"/>
      <c r="AK43" s="1739"/>
      <c r="AL43" s="1736"/>
      <c r="AM43" s="1739"/>
      <c r="AN43" s="1739"/>
      <c r="AO43" s="1739"/>
      <c r="AP43" s="1739"/>
      <c r="AQ43" s="1739"/>
      <c r="AR43" s="1739"/>
      <c r="AS43" s="1739"/>
      <c r="AT43" s="1739"/>
      <c r="AU43" s="1739"/>
      <c r="AV43" s="1739"/>
      <c r="AW43" s="1739"/>
      <c r="AX43" s="1739"/>
      <c r="AY43" s="1739"/>
      <c r="AZ43" s="1739"/>
      <c r="BA43" s="1739"/>
      <c r="BB43" s="1739"/>
      <c r="BC43" s="1739"/>
      <c r="BD43" s="1739"/>
      <c r="BE43" s="1739"/>
      <c r="BF43" s="1739"/>
      <c r="BG43" s="1739"/>
      <c r="BH43" s="1739"/>
      <c r="BI43" s="1739"/>
      <c r="BJ43" s="1739"/>
      <c r="BK43" s="1739"/>
      <c r="BL43" s="1739"/>
      <c r="BM43" s="1739"/>
      <c r="BN43" s="1739"/>
      <c r="BO43" s="1739"/>
      <c r="BP43" s="1736"/>
      <c r="BQ43" s="1736"/>
      <c r="BR43" s="1736"/>
      <c r="BS43" s="1736"/>
      <c r="BT43" s="1736"/>
      <c r="BU43" s="1736"/>
      <c r="BV43" s="1739"/>
      <c r="BW43" s="1739"/>
    </row>
    <row r="44" spans="1:75" ht="15" customHeight="1" x14ac:dyDescent="0.25">
      <c r="A44" s="2041" t="s">
        <v>37</v>
      </c>
      <c r="B44" s="2042"/>
      <c r="C44" s="2015" t="s">
        <v>4</v>
      </c>
      <c r="D44" s="2037" t="s">
        <v>5</v>
      </c>
      <c r="E44" s="2045"/>
      <c r="F44" s="2045"/>
      <c r="G44" s="2045"/>
      <c r="H44" s="2045"/>
      <c r="I44" s="2038"/>
      <c r="J44" s="2037" t="s">
        <v>6</v>
      </c>
      <c r="K44" s="2038"/>
      <c r="L44" s="2015" t="s">
        <v>7</v>
      </c>
      <c r="M44" s="1736"/>
      <c r="N44" s="1736"/>
      <c r="O44" s="1736"/>
      <c r="P44" s="1736"/>
      <c r="Q44" s="1736"/>
      <c r="R44" s="1736"/>
      <c r="S44" s="1736"/>
      <c r="T44" s="1738"/>
      <c r="U44" s="1738"/>
      <c r="V44" s="1738"/>
      <c r="W44" s="1738"/>
      <c r="X44" s="1738"/>
      <c r="Y44" s="1738"/>
      <c r="Z44" s="1736"/>
      <c r="AA44" s="1736"/>
      <c r="AB44" s="1736"/>
      <c r="AC44" s="1736"/>
      <c r="AD44" s="1736"/>
      <c r="AE44" s="1736"/>
      <c r="AF44" s="1739"/>
      <c r="AG44" s="1739"/>
      <c r="AH44" s="1739"/>
      <c r="AI44" s="1739"/>
      <c r="AJ44" s="1739"/>
      <c r="AK44" s="1739"/>
      <c r="AL44" s="1736"/>
      <c r="AM44" s="1739"/>
      <c r="AN44" s="1739"/>
      <c r="AO44" s="1739"/>
      <c r="AP44" s="1739"/>
      <c r="AQ44" s="1739"/>
      <c r="AR44" s="1739"/>
      <c r="AS44" s="1739"/>
      <c r="AT44" s="1739"/>
      <c r="AU44" s="1739"/>
      <c r="AV44" s="1739"/>
      <c r="AW44" s="1739"/>
      <c r="AX44" s="1739"/>
      <c r="AY44" s="1739"/>
      <c r="AZ44" s="1739"/>
      <c r="BA44" s="1739"/>
      <c r="BB44" s="1739"/>
      <c r="BC44" s="1739"/>
      <c r="BD44" s="1739"/>
      <c r="BE44" s="1739"/>
      <c r="BF44" s="1739"/>
      <c r="BG44" s="1739"/>
      <c r="BH44" s="1739"/>
      <c r="BI44" s="1739"/>
      <c r="BJ44" s="1739"/>
      <c r="BK44" s="1739"/>
      <c r="BL44" s="1739"/>
      <c r="BM44" s="1739"/>
      <c r="BN44" s="1739"/>
      <c r="BO44" s="1739"/>
      <c r="BP44" s="1736"/>
      <c r="BQ44" s="1736"/>
      <c r="BR44" s="1736"/>
      <c r="BS44" s="1736"/>
      <c r="BT44" s="1736"/>
      <c r="BU44" s="1736"/>
      <c r="BV44" s="1739"/>
      <c r="BW44" s="1739"/>
    </row>
    <row r="45" spans="1:75" ht="15" customHeight="1" x14ac:dyDescent="0.25">
      <c r="A45" s="2043"/>
      <c r="B45" s="2044"/>
      <c r="C45" s="2017"/>
      <c r="D45" s="1748" t="s">
        <v>10</v>
      </c>
      <c r="E45" s="1752" t="s">
        <v>11</v>
      </c>
      <c r="F45" s="1752" t="s">
        <v>12</v>
      </c>
      <c r="G45" s="1752" t="s">
        <v>13</v>
      </c>
      <c r="H45" s="1752" t="s">
        <v>14</v>
      </c>
      <c r="I45" s="1771" t="s">
        <v>15</v>
      </c>
      <c r="J45" s="1748" t="s">
        <v>16</v>
      </c>
      <c r="K45" s="1771" t="s">
        <v>17</v>
      </c>
      <c r="L45" s="2017"/>
      <c r="M45" s="1759"/>
      <c r="N45" s="1736"/>
      <c r="O45" s="1736"/>
      <c r="P45" s="1736"/>
      <c r="Q45" s="1736"/>
      <c r="R45" s="1736"/>
      <c r="S45" s="1736"/>
      <c r="T45" s="1738"/>
      <c r="U45" s="1738"/>
      <c r="V45" s="1738"/>
      <c r="W45" s="1738"/>
      <c r="X45" s="1738"/>
      <c r="Y45" s="1738"/>
      <c r="Z45" s="1736"/>
      <c r="AA45" s="1736"/>
      <c r="AB45" s="1736"/>
      <c r="AC45" s="1736"/>
      <c r="AD45" s="1736"/>
      <c r="AE45" s="1736"/>
      <c r="AF45" s="1739"/>
      <c r="AG45" s="1739"/>
      <c r="AH45" s="1739"/>
      <c r="AI45" s="1739"/>
      <c r="AJ45" s="1739"/>
      <c r="AK45" s="1739"/>
      <c r="AL45" s="1736"/>
      <c r="AM45" s="1739"/>
      <c r="AN45" s="1739"/>
      <c r="AO45" s="1739"/>
      <c r="AP45" s="1739"/>
      <c r="AQ45" s="1739"/>
      <c r="AR45" s="1739"/>
      <c r="AS45" s="1739"/>
      <c r="AT45" s="1739"/>
      <c r="AU45" s="1739"/>
      <c r="AV45" s="1739"/>
      <c r="AW45" s="1739"/>
      <c r="AX45" s="1739"/>
      <c r="AY45" s="1739"/>
      <c r="AZ45" s="1739"/>
      <c r="BA45" s="1739"/>
      <c r="BB45" s="1739"/>
      <c r="BC45" s="1739"/>
      <c r="BD45" s="1739"/>
      <c r="BE45" s="1739"/>
      <c r="BF45" s="1739"/>
      <c r="BG45" s="1739"/>
      <c r="BH45" s="1739"/>
      <c r="BI45" s="1739"/>
      <c r="BJ45" s="1739"/>
      <c r="BK45" s="1739"/>
      <c r="BL45" s="1739"/>
      <c r="BM45" s="1739"/>
      <c r="BN45" s="1739"/>
      <c r="BO45" s="1739"/>
      <c r="BP45" s="1736"/>
      <c r="BQ45" s="1736"/>
      <c r="BR45" s="1736"/>
      <c r="BS45" s="1736"/>
      <c r="BT45" s="1736"/>
      <c r="BU45" s="1736"/>
      <c r="BV45" s="1739"/>
      <c r="BW45" s="1739"/>
    </row>
    <row r="46" spans="1:75" ht="15" customHeight="1" x14ac:dyDescent="0.25">
      <c r="A46" s="2046" t="s">
        <v>42</v>
      </c>
      <c r="B46" s="2047"/>
      <c r="C46" s="1878">
        <v>0</v>
      </c>
      <c r="D46" s="1883"/>
      <c r="E46" s="1884"/>
      <c r="F46" s="1884"/>
      <c r="G46" s="1884"/>
      <c r="H46" s="1884"/>
      <c r="I46" s="1899"/>
      <c r="J46" s="1883"/>
      <c r="K46" s="1899"/>
      <c r="L46" s="1864"/>
      <c r="M46" s="1942" t="s">
        <v>46</v>
      </c>
      <c r="N46" s="1814"/>
      <c r="O46" s="1814"/>
      <c r="P46" s="1738"/>
      <c r="Q46" s="1738"/>
      <c r="R46" s="1738"/>
      <c r="S46" s="1738"/>
      <c r="T46" s="1738"/>
      <c r="U46" s="1738"/>
      <c r="V46" s="1738"/>
      <c r="W46" s="1738"/>
      <c r="X46" s="1739"/>
      <c r="Y46" s="1739"/>
      <c r="Z46" s="1739"/>
      <c r="AA46" s="1751"/>
      <c r="AB46" s="1739"/>
      <c r="AC46" s="1739"/>
      <c r="AD46" s="1736"/>
      <c r="AE46" s="1736"/>
      <c r="AF46" s="1739"/>
      <c r="AG46" s="1739"/>
      <c r="AH46" s="1739"/>
      <c r="AI46" s="1739"/>
      <c r="AJ46" s="1739"/>
      <c r="AK46" s="1739"/>
      <c r="AL46" s="1736"/>
      <c r="AM46" s="1739"/>
      <c r="AN46" s="1739"/>
      <c r="AO46" s="1739"/>
      <c r="AP46" s="1739"/>
      <c r="AQ46" s="1739"/>
      <c r="AR46" s="1739"/>
      <c r="AS46" s="1739"/>
      <c r="AT46" s="1739"/>
      <c r="AU46" s="1739"/>
      <c r="AV46" s="1739"/>
      <c r="AW46" s="1739"/>
      <c r="AX46" s="1739"/>
      <c r="AY46" s="1739"/>
      <c r="AZ46" s="1739"/>
      <c r="BA46" s="1739"/>
      <c r="BB46" s="1739"/>
      <c r="BC46" s="1739"/>
      <c r="BD46" s="1739"/>
      <c r="BE46" s="1739"/>
      <c r="BF46" s="1739"/>
      <c r="BG46" s="1739"/>
      <c r="BH46" s="1739"/>
      <c r="BI46" s="1739"/>
      <c r="BJ46" s="1739"/>
      <c r="BK46" s="1739"/>
      <c r="BL46" s="1739"/>
      <c r="BM46" s="1739"/>
      <c r="BN46" s="1739"/>
      <c r="BO46" s="1739"/>
      <c r="BP46" s="1845" t="s">
        <v>22</v>
      </c>
      <c r="BQ46" s="1845" t="s">
        <v>22</v>
      </c>
      <c r="BR46" s="1845" t="s">
        <v>22</v>
      </c>
      <c r="BS46" s="1845" t="s">
        <v>22</v>
      </c>
      <c r="BT46" s="1947">
        <v>0</v>
      </c>
      <c r="BU46" s="1947">
        <v>0</v>
      </c>
      <c r="BV46" s="1947" t="s">
        <v>22</v>
      </c>
      <c r="BW46" s="1947">
        <v>0</v>
      </c>
    </row>
    <row r="47" spans="1:75" ht="15" customHeight="1" x14ac:dyDescent="0.25">
      <c r="A47" s="2031" t="s">
        <v>54</v>
      </c>
      <c r="B47" s="2032"/>
      <c r="C47" s="1879">
        <v>0</v>
      </c>
      <c r="D47" s="1871"/>
      <c r="E47" s="1872"/>
      <c r="F47" s="1872"/>
      <c r="G47" s="1872"/>
      <c r="H47" s="1872"/>
      <c r="I47" s="1868"/>
      <c r="J47" s="1871"/>
      <c r="K47" s="1868"/>
      <c r="L47" s="1865"/>
      <c r="M47" s="1942" t="s">
        <v>46</v>
      </c>
      <c r="N47" s="1814"/>
      <c r="O47" s="1814"/>
      <c r="P47" s="1738"/>
      <c r="Q47" s="1738"/>
      <c r="R47" s="1738"/>
      <c r="S47" s="1738"/>
      <c r="T47" s="1738"/>
      <c r="U47" s="1738"/>
      <c r="V47" s="1738"/>
      <c r="W47" s="1738"/>
      <c r="X47" s="1739"/>
      <c r="Y47" s="1739"/>
      <c r="Z47" s="1739"/>
      <c r="AA47" s="1751"/>
      <c r="AB47" s="1739"/>
      <c r="AC47" s="1739"/>
      <c r="AD47" s="1736"/>
      <c r="AE47" s="1736"/>
      <c r="AF47" s="1739"/>
      <c r="AG47" s="1739"/>
      <c r="AH47" s="1739"/>
      <c r="AI47" s="1739"/>
      <c r="AJ47" s="1739"/>
      <c r="AK47" s="1739"/>
      <c r="AL47" s="1736"/>
      <c r="AM47" s="1739"/>
      <c r="AN47" s="1739"/>
      <c r="AO47" s="1739"/>
      <c r="AP47" s="1739"/>
      <c r="AQ47" s="1739"/>
      <c r="AR47" s="1739"/>
      <c r="AS47" s="1739"/>
      <c r="AT47" s="1739"/>
      <c r="AU47" s="1739"/>
      <c r="AV47" s="1739"/>
      <c r="AW47" s="1739"/>
      <c r="AX47" s="1739"/>
      <c r="AY47" s="1739"/>
      <c r="AZ47" s="1739"/>
      <c r="BA47" s="1739"/>
      <c r="BB47" s="1739"/>
      <c r="BC47" s="1739"/>
      <c r="BD47" s="1739"/>
      <c r="BE47" s="1739"/>
      <c r="BF47" s="1739"/>
      <c r="BG47" s="1739"/>
      <c r="BH47" s="1739"/>
      <c r="BI47" s="1739"/>
      <c r="BJ47" s="1739"/>
      <c r="BK47" s="1739"/>
      <c r="BL47" s="1739"/>
      <c r="BM47" s="1739"/>
      <c r="BN47" s="1739"/>
      <c r="BO47" s="1739"/>
      <c r="BP47" s="1845" t="s">
        <v>22</v>
      </c>
      <c r="BQ47" s="1845" t="s">
        <v>22</v>
      </c>
      <c r="BR47" s="1845" t="s">
        <v>22</v>
      </c>
      <c r="BS47" s="1845" t="s">
        <v>22</v>
      </c>
      <c r="BT47" s="1947">
        <v>0</v>
      </c>
      <c r="BU47" s="1947">
        <v>0</v>
      </c>
      <c r="BV47" s="1947" t="s">
        <v>22</v>
      </c>
      <c r="BW47" s="1947">
        <v>0</v>
      </c>
    </row>
    <row r="48" spans="1:75" ht="15" customHeight="1" x14ac:dyDescent="0.25">
      <c r="A48" s="2031" t="s">
        <v>43</v>
      </c>
      <c r="B48" s="2032"/>
      <c r="C48" s="1879">
        <v>0</v>
      </c>
      <c r="D48" s="1871"/>
      <c r="E48" s="1872"/>
      <c r="F48" s="1872"/>
      <c r="G48" s="1872"/>
      <c r="H48" s="1872"/>
      <c r="I48" s="1868"/>
      <c r="J48" s="1871"/>
      <c r="K48" s="1868"/>
      <c r="L48" s="1865"/>
      <c r="M48" s="1942" t="s">
        <v>46</v>
      </c>
      <c r="N48" s="1946"/>
      <c r="O48" s="1814"/>
      <c r="P48" s="1738"/>
      <c r="Q48" s="1738"/>
      <c r="R48" s="1738"/>
      <c r="S48" s="1738"/>
      <c r="T48" s="1738"/>
      <c r="U48" s="1738"/>
      <c r="V48" s="1738"/>
      <c r="W48" s="1738"/>
      <c r="X48" s="1739"/>
      <c r="Y48" s="1739"/>
      <c r="Z48" s="1739"/>
      <c r="AA48" s="1751"/>
      <c r="AB48" s="1739"/>
      <c r="AC48" s="1739"/>
      <c r="AD48" s="1736"/>
      <c r="AE48" s="1736"/>
      <c r="AF48" s="1739"/>
      <c r="AG48" s="1739"/>
      <c r="AH48" s="1739"/>
      <c r="AI48" s="1739"/>
      <c r="AJ48" s="1739"/>
      <c r="AK48" s="1739"/>
      <c r="AL48" s="1736"/>
      <c r="AM48" s="1739"/>
      <c r="AN48" s="1739"/>
      <c r="AO48" s="1739"/>
      <c r="AP48" s="1739"/>
      <c r="AQ48" s="1739"/>
      <c r="AR48" s="1739"/>
      <c r="AS48" s="1739"/>
      <c r="AT48" s="1739"/>
      <c r="AU48" s="1739"/>
      <c r="AV48" s="1739"/>
      <c r="AW48" s="1739"/>
      <c r="AX48" s="1739"/>
      <c r="AY48" s="1739"/>
      <c r="AZ48" s="1739"/>
      <c r="BA48" s="1739"/>
      <c r="BB48" s="1739"/>
      <c r="BC48" s="1739"/>
      <c r="BD48" s="1739"/>
      <c r="BE48" s="1739"/>
      <c r="BF48" s="1739"/>
      <c r="BG48" s="1739"/>
      <c r="BH48" s="1739"/>
      <c r="BI48" s="1739"/>
      <c r="BJ48" s="1739"/>
      <c r="BK48" s="1739"/>
      <c r="BL48" s="1739"/>
      <c r="BM48" s="1739"/>
      <c r="BN48" s="1739"/>
      <c r="BO48" s="1739"/>
      <c r="BP48" s="1845" t="s">
        <v>22</v>
      </c>
      <c r="BQ48" s="1845" t="s">
        <v>22</v>
      </c>
      <c r="BR48" s="1845" t="s">
        <v>22</v>
      </c>
      <c r="BS48" s="1845" t="s">
        <v>22</v>
      </c>
      <c r="BT48" s="1947">
        <v>0</v>
      </c>
      <c r="BU48" s="1947">
        <v>0</v>
      </c>
      <c r="BV48" s="1947" t="s">
        <v>22</v>
      </c>
      <c r="BW48" s="1947">
        <v>0</v>
      </c>
    </row>
    <row r="49" spans="1:75" ht="15" customHeight="1" x14ac:dyDescent="0.25">
      <c r="A49" s="2031" t="s">
        <v>57</v>
      </c>
      <c r="B49" s="2032"/>
      <c r="C49" s="1879">
        <v>0</v>
      </c>
      <c r="D49" s="1871"/>
      <c r="E49" s="1872"/>
      <c r="F49" s="1872"/>
      <c r="G49" s="1872"/>
      <c r="H49" s="1872"/>
      <c r="I49" s="1868"/>
      <c r="J49" s="1871"/>
      <c r="K49" s="1868"/>
      <c r="L49" s="1865"/>
      <c r="M49" s="1942" t="s">
        <v>46</v>
      </c>
      <c r="N49" s="1814"/>
      <c r="O49" s="1814"/>
      <c r="P49" s="1738"/>
      <c r="Q49" s="1738"/>
      <c r="R49" s="1738"/>
      <c r="S49" s="1738"/>
      <c r="T49" s="1738"/>
      <c r="U49" s="1738"/>
      <c r="V49" s="1738"/>
      <c r="W49" s="1738"/>
      <c r="X49" s="1739"/>
      <c r="Y49" s="1739"/>
      <c r="Z49" s="1739"/>
      <c r="AA49" s="1751"/>
      <c r="AB49" s="1739"/>
      <c r="AC49" s="1739"/>
      <c r="AD49" s="1736"/>
      <c r="AE49" s="1736"/>
      <c r="AF49" s="1739"/>
      <c r="AG49" s="1739"/>
      <c r="AH49" s="1739"/>
      <c r="AI49" s="1739"/>
      <c r="AJ49" s="1739"/>
      <c r="AK49" s="1739"/>
      <c r="AL49" s="1736"/>
      <c r="AM49" s="1739"/>
      <c r="AN49" s="1739"/>
      <c r="AO49" s="1739"/>
      <c r="AP49" s="1739"/>
      <c r="AQ49" s="1739"/>
      <c r="AR49" s="1739"/>
      <c r="AS49" s="1739"/>
      <c r="AT49" s="1739"/>
      <c r="AU49" s="1739"/>
      <c r="AV49" s="1739"/>
      <c r="AW49" s="1739"/>
      <c r="AX49" s="1739"/>
      <c r="AY49" s="1739"/>
      <c r="AZ49" s="1739"/>
      <c r="BA49" s="1739"/>
      <c r="BB49" s="1739"/>
      <c r="BC49" s="1739"/>
      <c r="BD49" s="1739"/>
      <c r="BE49" s="1739"/>
      <c r="BF49" s="1739"/>
      <c r="BG49" s="1739"/>
      <c r="BH49" s="1739"/>
      <c r="BI49" s="1739"/>
      <c r="BJ49" s="1739"/>
      <c r="BK49" s="1739"/>
      <c r="BL49" s="1739"/>
      <c r="BM49" s="1739"/>
      <c r="BN49" s="1739"/>
      <c r="BO49" s="1739"/>
      <c r="BP49" s="1845" t="s">
        <v>22</v>
      </c>
      <c r="BQ49" s="1845" t="s">
        <v>22</v>
      </c>
      <c r="BR49" s="1845" t="s">
        <v>22</v>
      </c>
      <c r="BS49" s="1845" t="s">
        <v>22</v>
      </c>
      <c r="BT49" s="1947">
        <v>0</v>
      </c>
      <c r="BU49" s="1947">
        <v>0</v>
      </c>
      <c r="BV49" s="1947" t="s">
        <v>22</v>
      </c>
      <c r="BW49" s="1947">
        <v>0</v>
      </c>
    </row>
    <row r="50" spans="1:75" ht="15" customHeight="1" x14ac:dyDescent="0.25">
      <c r="A50" s="2039" t="s">
        <v>58</v>
      </c>
      <c r="B50" s="2040"/>
      <c r="C50" s="1880">
        <v>0</v>
      </c>
      <c r="D50" s="1874"/>
      <c r="E50" s="1875"/>
      <c r="F50" s="1875"/>
      <c r="G50" s="1875"/>
      <c r="H50" s="1875"/>
      <c r="I50" s="1877"/>
      <c r="J50" s="1874"/>
      <c r="K50" s="1877"/>
      <c r="L50" s="1867"/>
      <c r="M50" s="1942" t="s">
        <v>46</v>
      </c>
      <c r="N50" s="1814"/>
      <c r="O50" s="1814"/>
      <c r="P50" s="1738"/>
      <c r="Q50" s="1738"/>
      <c r="R50" s="1738"/>
      <c r="S50" s="1738"/>
      <c r="T50" s="1738"/>
      <c r="U50" s="1738"/>
      <c r="V50" s="1738"/>
      <c r="W50" s="1738"/>
      <c r="X50" s="1739"/>
      <c r="Y50" s="1739"/>
      <c r="Z50" s="1739"/>
      <c r="AA50" s="1751"/>
      <c r="AB50" s="1739"/>
      <c r="AC50" s="1739"/>
      <c r="AD50" s="1736"/>
      <c r="AE50" s="1736"/>
      <c r="AF50" s="1739"/>
      <c r="AG50" s="1739"/>
      <c r="AH50" s="1739"/>
      <c r="AI50" s="1739"/>
      <c r="AJ50" s="1739"/>
      <c r="AK50" s="1739"/>
      <c r="AL50" s="1736"/>
      <c r="AM50" s="1739"/>
      <c r="AN50" s="1739"/>
      <c r="AO50" s="1739"/>
      <c r="AP50" s="1739"/>
      <c r="AQ50" s="1739"/>
      <c r="AR50" s="1739"/>
      <c r="AS50" s="1739"/>
      <c r="AT50" s="1739"/>
      <c r="AU50" s="1739"/>
      <c r="AV50" s="1739"/>
      <c r="AW50" s="1739"/>
      <c r="AX50" s="1739"/>
      <c r="AY50" s="1739"/>
      <c r="AZ50" s="1739"/>
      <c r="BA50" s="1739"/>
      <c r="BB50" s="1739"/>
      <c r="BC50" s="1739"/>
      <c r="BD50" s="1739"/>
      <c r="BE50" s="1739"/>
      <c r="BF50" s="1739"/>
      <c r="BG50" s="1739"/>
      <c r="BH50" s="1739"/>
      <c r="BI50" s="1739"/>
      <c r="BJ50" s="1739"/>
      <c r="BK50" s="1739"/>
      <c r="BL50" s="1739"/>
      <c r="BM50" s="1739"/>
      <c r="BN50" s="1739"/>
      <c r="BO50" s="1739"/>
      <c r="BP50" s="1845" t="s">
        <v>22</v>
      </c>
      <c r="BQ50" s="1845" t="s">
        <v>22</v>
      </c>
      <c r="BR50" s="1845" t="s">
        <v>22</v>
      </c>
      <c r="BS50" s="1845" t="s">
        <v>22</v>
      </c>
      <c r="BT50" s="1947">
        <v>0</v>
      </c>
      <c r="BU50" s="1947">
        <v>0</v>
      </c>
      <c r="BV50" s="1947" t="s">
        <v>22</v>
      </c>
      <c r="BW50" s="1947">
        <v>0</v>
      </c>
    </row>
    <row r="51" spans="1:75" ht="15" customHeight="1" x14ac:dyDescent="0.25">
      <c r="A51" s="1815" t="s">
        <v>59</v>
      </c>
      <c r="B51" s="1815"/>
      <c r="C51" s="1815"/>
      <c r="D51" s="1815"/>
      <c r="E51" s="1815"/>
      <c r="F51" s="1815"/>
      <c r="G51" s="1815"/>
      <c r="H51" s="1815"/>
      <c r="I51" s="1815"/>
      <c r="J51" s="1815"/>
      <c r="K51" s="1815"/>
      <c r="L51" s="1815"/>
      <c r="M51" s="1815"/>
      <c r="N51" s="1736"/>
      <c r="O51" s="1736"/>
      <c r="P51" s="1736"/>
      <c r="Q51" s="1736"/>
      <c r="R51" s="1736"/>
      <c r="S51" s="1736"/>
      <c r="T51" s="1738"/>
      <c r="U51" s="1738"/>
      <c r="V51" s="1738"/>
      <c r="W51" s="1738"/>
      <c r="X51" s="1738"/>
      <c r="Y51" s="1738"/>
      <c r="Z51" s="1736"/>
      <c r="AA51" s="1736"/>
      <c r="AB51" s="1736"/>
      <c r="AC51" s="1736"/>
      <c r="AD51" s="1736"/>
      <c r="AE51" s="1736"/>
      <c r="AF51" s="1739"/>
      <c r="AG51" s="1739"/>
      <c r="AH51" s="1739"/>
      <c r="AI51" s="1739"/>
      <c r="AJ51" s="1739"/>
      <c r="AK51" s="1739"/>
      <c r="AL51" s="1736"/>
      <c r="AM51" s="1739"/>
      <c r="AN51" s="1739"/>
      <c r="AO51" s="1739"/>
      <c r="AP51" s="1739"/>
      <c r="AQ51" s="1739"/>
      <c r="AR51" s="1739"/>
      <c r="AS51" s="1739"/>
      <c r="AT51" s="1739"/>
      <c r="AU51" s="1739"/>
      <c r="AV51" s="1739"/>
      <c r="AW51" s="1739"/>
      <c r="AX51" s="1739"/>
      <c r="AY51" s="1739"/>
      <c r="AZ51" s="1739"/>
      <c r="BA51" s="1739"/>
      <c r="BB51" s="1739"/>
      <c r="BC51" s="1739"/>
      <c r="BD51" s="1739"/>
      <c r="BE51" s="1739"/>
      <c r="BF51" s="1739"/>
      <c r="BG51" s="1739"/>
      <c r="BH51" s="1739"/>
      <c r="BI51" s="1739"/>
      <c r="BJ51" s="1739"/>
      <c r="BK51" s="1739"/>
      <c r="BL51" s="1739"/>
      <c r="BM51" s="1739"/>
      <c r="BN51" s="1739"/>
      <c r="BO51" s="1739"/>
      <c r="BP51" s="1736"/>
      <c r="BQ51" s="1736"/>
      <c r="BR51" s="1736"/>
      <c r="BS51" s="1736"/>
      <c r="BT51" s="1736"/>
      <c r="BU51" s="1736"/>
      <c r="BV51" s="1739"/>
      <c r="BW51" s="1739"/>
    </row>
    <row r="52" spans="1:75" ht="15" customHeight="1" x14ac:dyDescent="0.25">
      <c r="A52" s="2041" t="s">
        <v>37</v>
      </c>
      <c r="B52" s="2042"/>
      <c r="C52" s="2015" t="s">
        <v>4</v>
      </c>
      <c r="D52" s="2037" t="s">
        <v>5</v>
      </c>
      <c r="E52" s="2045"/>
      <c r="F52" s="2045"/>
      <c r="G52" s="2045"/>
      <c r="H52" s="2045"/>
      <c r="I52" s="2038"/>
      <c r="J52" s="2037" t="s">
        <v>6</v>
      </c>
      <c r="K52" s="2038"/>
      <c r="L52" s="2015" t="s">
        <v>7</v>
      </c>
      <c r="M52" s="1737"/>
      <c r="N52" s="1737"/>
      <c r="O52" s="1736"/>
      <c r="P52" s="1736"/>
      <c r="Q52" s="1736"/>
      <c r="R52" s="1736"/>
      <c r="S52" s="1736"/>
      <c r="T52" s="1738"/>
      <c r="U52" s="1738"/>
      <c r="V52" s="1738"/>
      <c r="W52" s="1738"/>
      <c r="X52" s="1738"/>
      <c r="Y52" s="1738"/>
      <c r="Z52" s="1736"/>
      <c r="AA52" s="1736"/>
      <c r="AB52" s="1736"/>
      <c r="AC52" s="1736"/>
      <c r="AD52" s="1736"/>
      <c r="AE52" s="1736"/>
      <c r="AF52" s="1739"/>
      <c r="AG52" s="1739"/>
      <c r="AH52" s="1739"/>
      <c r="AI52" s="1739"/>
      <c r="AJ52" s="1739"/>
      <c r="AK52" s="1739"/>
      <c r="AL52" s="1736"/>
      <c r="AM52" s="1739"/>
      <c r="AN52" s="1739"/>
      <c r="AO52" s="1739"/>
      <c r="AP52" s="1739"/>
      <c r="AQ52" s="1739"/>
      <c r="AR52" s="1739"/>
      <c r="AS52" s="1739"/>
      <c r="AT52" s="1739"/>
      <c r="AU52" s="1739"/>
      <c r="AV52" s="1739"/>
      <c r="AW52" s="1739"/>
      <c r="AX52" s="1739"/>
      <c r="AY52" s="1739"/>
      <c r="AZ52" s="1739"/>
      <c r="BA52" s="1739"/>
      <c r="BB52" s="1739"/>
      <c r="BC52" s="1739"/>
      <c r="BD52" s="1739"/>
      <c r="BE52" s="1739"/>
      <c r="BF52" s="1739"/>
      <c r="BG52" s="1739"/>
      <c r="BH52" s="1739"/>
      <c r="BI52" s="1739"/>
      <c r="BJ52" s="1739"/>
      <c r="BK52" s="1739"/>
      <c r="BL52" s="1739"/>
      <c r="BM52" s="1739"/>
      <c r="BN52" s="1739"/>
      <c r="BO52" s="1739"/>
      <c r="BP52" s="1736"/>
      <c r="BQ52" s="1736"/>
      <c r="BR52" s="1736"/>
      <c r="BS52" s="1736"/>
      <c r="BT52" s="1736"/>
      <c r="BU52" s="1736"/>
      <c r="BV52" s="1739"/>
      <c r="BW52" s="1739"/>
    </row>
    <row r="53" spans="1:75" ht="15" customHeight="1" x14ac:dyDescent="0.25">
      <c r="A53" s="2043"/>
      <c r="B53" s="2044"/>
      <c r="C53" s="2016"/>
      <c r="D53" s="1748" t="s">
        <v>10</v>
      </c>
      <c r="E53" s="1752" t="s">
        <v>11</v>
      </c>
      <c r="F53" s="1752" t="s">
        <v>12</v>
      </c>
      <c r="G53" s="1752" t="s">
        <v>13</v>
      </c>
      <c r="H53" s="1752" t="s">
        <v>14</v>
      </c>
      <c r="I53" s="1756" t="s">
        <v>15</v>
      </c>
      <c r="J53" s="1748" t="s">
        <v>16</v>
      </c>
      <c r="K53" s="1771" t="s">
        <v>17</v>
      </c>
      <c r="L53" s="2017"/>
      <c r="M53" s="1737"/>
      <c r="N53" s="1737"/>
      <c r="O53" s="1736"/>
      <c r="P53" s="1736"/>
      <c r="Q53" s="1736"/>
      <c r="R53" s="1736"/>
      <c r="S53" s="1736"/>
      <c r="T53" s="1738"/>
      <c r="U53" s="1738"/>
      <c r="V53" s="1738"/>
      <c r="W53" s="1738"/>
      <c r="X53" s="1738"/>
      <c r="Y53" s="1738"/>
      <c r="Z53" s="1736"/>
      <c r="AA53" s="1736"/>
      <c r="AB53" s="1736"/>
      <c r="AC53" s="1736"/>
      <c r="AD53" s="1736"/>
      <c r="AE53" s="1736"/>
      <c r="AF53" s="1739"/>
      <c r="AG53" s="1739"/>
      <c r="AH53" s="1739"/>
      <c r="AI53" s="1739"/>
      <c r="AJ53" s="1739"/>
      <c r="AK53" s="1739"/>
      <c r="AL53" s="1736"/>
      <c r="AM53" s="1739"/>
      <c r="AN53" s="1739"/>
      <c r="AO53" s="1739"/>
      <c r="AP53" s="1739"/>
      <c r="AQ53" s="1739"/>
      <c r="AR53" s="1739"/>
      <c r="AS53" s="1739"/>
      <c r="AT53" s="1739"/>
      <c r="AU53" s="1739"/>
      <c r="AV53" s="1739"/>
      <c r="AW53" s="1739"/>
      <c r="AX53" s="1739"/>
      <c r="AY53" s="1739"/>
      <c r="AZ53" s="1739"/>
      <c r="BA53" s="1739"/>
      <c r="BB53" s="1739"/>
      <c r="BC53" s="1739"/>
      <c r="BD53" s="1739"/>
      <c r="BE53" s="1739"/>
      <c r="BF53" s="1739"/>
      <c r="BG53" s="1739"/>
      <c r="BH53" s="1739"/>
      <c r="BI53" s="1739"/>
      <c r="BJ53" s="1739"/>
      <c r="BK53" s="1739"/>
      <c r="BL53" s="1739"/>
      <c r="BM53" s="1739"/>
      <c r="BN53" s="1739"/>
      <c r="BO53" s="1739"/>
      <c r="BP53" s="1736"/>
      <c r="BQ53" s="1736"/>
      <c r="BR53" s="1736"/>
      <c r="BS53" s="1736"/>
      <c r="BT53" s="1736"/>
      <c r="BU53" s="1736"/>
      <c r="BV53" s="1739"/>
      <c r="BW53" s="1739"/>
    </row>
    <row r="54" spans="1:75" ht="15" customHeight="1" x14ac:dyDescent="0.25">
      <c r="A54" s="2029" t="s">
        <v>42</v>
      </c>
      <c r="B54" s="2030"/>
      <c r="C54" s="1898">
        <v>0</v>
      </c>
      <c r="D54" s="1918"/>
      <c r="E54" s="1919"/>
      <c r="F54" s="1919"/>
      <c r="G54" s="1884"/>
      <c r="H54" s="1893"/>
      <c r="I54" s="1899"/>
      <c r="J54" s="1883"/>
      <c r="K54" s="1899"/>
      <c r="L54" s="1864"/>
      <c r="M54" s="1942" t="s">
        <v>46</v>
      </c>
      <c r="N54" s="1809"/>
      <c r="O54" s="1809"/>
      <c r="P54" s="1738"/>
      <c r="Q54" s="1738"/>
      <c r="R54" s="1738"/>
      <c r="S54" s="1738"/>
      <c r="T54" s="1738"/>
      <c r="U54" s="1738"/>
      <c r="V54" s="1738"/>
      <c r="W54" s="1738"/>
      <c r="X54" s="1739"/>
      <c r="Y54" s="1739"/>
      <c r="Z54" s="1739"/>
      <c r="AA54" s="1751"/>
      <c r="AB54" s="1739"/>
      <c r="AC54" s="1739"/>
      <c r="AD54" s="1736"/>
      <c r="AE54" s="1736"/>
      <c r="AF54" s="1739"/>
      <c r="AG54" s="1739"/>
      <c r="AH54" s="1739"/>
      <c r="AI54" s="1739"/>
      <c r="AJ54" s="1739"/>
      <c r="AK54" s="1739"/>
      <c r="AL54" s="1736"/>
      <c r="AM54" s="1739"/>
      <c r="AN54" s="1739"/>
      <c r="AO54" s="1739"/>
      <c r="AP54" s="1739"/>
      <c r="AQ54" s="1739"/>
      <c r="AR54" s="1739"/>
      <c r="AS54" s="1739"/>
      <c r="AT54" s="1739"/>
      <c r="AU54" s="1739"/>
      <c r="AV54" s="1739"/>
      <c r="AW54" s="1739"/>
      <c r="AX54" s="1739"/>
      <c r="AY54" s="1739"/>
      <c r="AZ54" s="1739"/>
      <c r="BA54" s="1739"/>
      <c r="BB54" s="1739"/>
      <c r="BC54" s="1739"/>
      <c r="BD54" s="1739"/>
      <c r="BE54" s="1739"/>
      <c r="BF54" s="1739"/>
      <c r="BG54" s="1739"/>
      <c r="BH54" s="1739"/>
      <c r="BI54" s="1739"/>
      <c r="BJ54" s="1739"/>
      <c r="BK54" s="1739"/>
      <c r="BL54" s="1739"/>
      <c r="BM54" s="1739"/>
      <c r="BN54" s="1739"/>
      <c r="BO54" s="1739"/>
      <c r="BP54" s="1845" t="s">
        <v>22</v>
      </c>
      <c r="BQ54" s="1845" t="s">
        <v>22</v>
      </c>
      <c r="BR54" s="1845" t="s">
        <v>22</v>
      </c>
      <c r="BS54" s="1845" t="s">
        <v>22</v>
      </c>
      <c r="BT54" s="1947">
        <v>0</v>
      </c>
      <c r="BU54" s="1947">
        <v>0</v>
      </c>
      <c r="BV54" s="1947" t="s">
        <v>22</v>
      </c>
      <c r="BW54" s="1947">
        <v>0</v>
      </c>
    </row>
    <row r="55" spans="1:75" ht="15" customHeight="1" x14ac:dyDescent="0.25">
      <c r="A55" s="2031" t="s">
        <v>54</v>
      </c>
      <c r="B55" s="2032"/>
      <c r="C55" s="1879">
        <v>0</v>
      </c>
      <c r="D55" s="1871"/>
      <c r="E55" s="1872"/>
      <c r="F55" s="1872"/>
      <c r="G55" s="1872"/>
      <c r="H55" s="1873"/>
      <c r="I55" s="1868"/>
      <c r="J55" s="1871"/>
      <c r="K55" s="1868"/>
      <c r="L55" s="1865"/>
      <c r="M55" s="1942" t="s">
        <v>46</v>
      </c>
      <c r="N55" s="1809"/>
      <c r="O55" s="1809"/>
      <c r="P55" s="1738"/>
      <c r="Q55" s="1738"/>
      <c r="R55" s="1738"/>
      <c r="S55" s="1738"/>
      <c r="T55" s="1738"/>
      <c r="U55" s="1738"/>
      <c r="V55" s="1738"/>
      <c r="W55" s="1738"/>
      <c r="X55" s="1739"/>
      <c r="Y55" s="1739"/>
      <c r="Z55" s="1739"/>
      <c r="AA55" s="1751"/>
      <c r="AB55" s="1739"/>
      <c r="AC55" s="1739"/>
      <c r="AD55" s="1736"/>
      <c r="AE55" s="1736"/>
      <c r="AF55" s="1739"/>
      <c r="AG55" s="1739"/>
      <c r="AH55" s="1739"/>
      <c r="AI55" s="1739"/>
      <c r="AJ55" s="1739"/>
      <c r="AK55" s="1739"/>
      <c r="AL55" s="1736"/>
      <c r="AM55" s="1739"/>
      <c r="AN55" s="1739"/>
      <c r="AO55" s="1739"/>
      <c r="AP55" s="1739"/>
      <c r="AQ55" s="1739"/>
      <c r="AR55" s="1739"/>
      <c r="AS55" s="1739"/>
      <c r="AT55" s="1739"/>
      <c r="AU55" s="1739"/>
      <c r="AV55" s="1739"/>
      <c r="AW55" s="1739"/>
      <c r="AX55" s="1739"/>
      <c r="AY55" s="1739"/>
      <c r="AZ55" s="1739"/>
      <c r="BA55" s="1739"/>
      <c r="BB55" s="1739"/>
      <c r="BC55" s="1739"/>
      <c r="BD55" s="1739"/>
      <c r="BE55" s="1739"/>
      <c r="BF55" s="1739"/>
      <c r="BG55" s="1739"/>
      <c r="BH55" s="1739"/>
      <c r="BI55" s="1739"/>
      <c r="BJ55" s="1739"/>
      <c r="BK55" s="1739"/>
      <c r="BL55" s="1739"/>
      <c r="BM55" s="1739"/>
      <c r="BN55" s="1739"/>
      <c r="BO55" s="1739"/>
      <c r="BP55" s="1845" t="s">
        <v>22</v>
      </c>
      <c r="BQ55" s="1845" t="s">
        <v>22</v>
      </c>
      <c r="BR55" s="1845" t="s">
        <v>22</v>
      </c>
      <c r="BS55" s="1845" t="s">
        <v>22</v>
      </c>
      <c r="BT55" s="1947">
        <v>0</v>
      </c>
      <c r="BU55" s="1947">
        <v>0</v>
      </c>
      <c r="BV55" s="1947" t="s">
        <v>22</v>
      </c>
      <c r="BW55" s="1947">
        <v>0</v>
      </c>
    </row>
    <row r="56" spans="1:75" ht="15" customHeight="1" x14ac:dyDescent="0.25">
      <c r="A56" s="1817" t="s">
        <v>43</v>
      </c>
      <c r="B56" s="1818"/>
      <c r="C56" s="1879">
        <v>0</v>
      </c>
      <c r="D56" s="1871"/>
      <c r="E56" s="1872"/>
      <c r="F56" s="1872"/>
      <c r="G56" s="1872"/>
      <c r="H56" s="1873"/>
      <c r="I56" s="1868"/>
      <c r="J56" s="1871"/>
      <c r="K56" s="1868"/>
      <c r="L56" s="1865"/>
      <c r="M56" s="1942" t="s">
        <v>46</v>
      </c>
      <c r="N56" s="1809"/>
      <c r="O56" s="1809"/>
      <c r="P56" s="1738"/>
      <c r="Q56" s="1738"/>
      <c r="R56" s="1738"/>
      <c r="S56" s="1738"/>
      <c r="T56" s="1738"/>
      <c r="U56" s="1738"/>
      <c r="V56" s="1738"/>
      <c r="W56" s="1738"/>
      <c r="X56" s="1739"/>
      <c r="Y56" s="1739"/>
      <c r="Z56" s="1739"/>
      <c r="AA56" s="1751"/>
      <c r="AB56" s="1739"/>
      <c r="AC56" s="1739"/>
      <c r="AD56" s="1736"/>
      <c r="AE56" s="1736"/>
      <c r="AF56" s="1739"/>
      <c r="AG56" s="1739"/>
      <c r="AH56" s="1739"/>
      <c r="AI56" s="1739"/>
      <c r="AJ56" s="1739"/>
      <c r="AK56" s="1739"/>
      <c r="AL56" s="1736"/>
      <c r="AM56" s="1739"/>
      <c r="AN56" s="1739"/>
      <c r="AO56" s="1739"/>
      <c r="AP56" s="1739"/>
      <c r="AQ56" s="1739"/>
      <c r="AR56" s="1739"/>
      <c r="AS56" s="1739"/>
      <c r="AT56" s="1739"/>
      <c r="AU56" s="1739"/>
      <c r="AV56" s="1739"/>
      <c r="AW56" s="1739"/>
      <c r="AX56" s="1739"/>
      <c r="AY56" s="1739"/>
      <c r="AZ56" s="1739"/>
      <c r="BA56" s="1739"/>
      <c r="BB56" s="1739"/>
      <c r="BC56" s="1739"/>
      <c r="BD56" s="1739"/>
      <c r="BE56" s="1739"/>
      <c r="BF56" s="1739"/>
      <c r="BG56" s="1739"/>
      <c r="BH56" s="1739"/>
      <c r="BI56" s="1739"/>
      <c r="BJ56" s="1739"/>
      <c r="BK56" s="1739"/>
      <c r="BL56" s="1739"/>
      <c r="BM56" s="1739"/>
      <c r="BN56" s="1739"/>
      <c r="BO56" s="1739"/>
      <c r="BP56" s="1845" t="s">
        <v>22</v>
      </c>
      <c r="BQ56" s="1845" t="s">
        <v>22</v>
      </c>
      <c r="BR56" s="1845" t="s">
        <v>22</v>
      </c>
      <c r="BS56" s="1845" t="s">
        <v>22</v>
      </c>
      <c r="BT56" s="1947">
        <v>0</v>
      </c>
      <c r="BU56" s="1947">
        <v>0</v>
      </c>
      <c r="BV56" s="1947" t="s">
        <v>22</v>
      </c>
      <c r="BW56" s="1947">
        <v>0</v>
      </c>
    </row>
    <row r="57" spans="1:75" ht="15" customHeight="1" x14ac:dyDescent="0.25">
      <c r="A57" s="2033" t="s">
        <v>57</v>
      </c>
      <c r="B57" s="2034"/>
      <c r="C57" s="1888">
        <v>0</v>
      </c>
      <c r="D57" s="1889"/>
      <c r="E57" s="1890"/>
      <c r="F57" s="1890"/>
      <c r="G57" s="1890"/>
      <c r="H57" s="1891"/>
      <c r="I57" s="1869"/>
      <c r="J57" s="1889"/>
      <c r="K57" s="1869"/>
      <c r="L57" s="1866"/>
      <c r="M57" s="1942" t="s">
        <v>46</v>
      </c>
      <c r="N57" s="1946"/>
      <c r="O57" s="1809"/>
      <c r="P57" s="1738"/>
      <c r="Q57" s="1738"/>
      <c r="R57" s="1738"/>
      <c r="S57" s="1738"/>
      <c r="T57" s="1738"/>
      <c r="U57" s="1738"/>
      <c r="V57" s="1738"/>
      <c r="W57" s="1738"/>
      <c r="X57" s="1739"/>
      <c r="Y57" s="1739"/>
      <c r="Z57" s="1739"/>
      <c r="AA57" s="1751"/>
      <c r="AB57" s="1739"/>
      <c r="AC57" s="1739"/>
      <c r="AD57" s="1736"/>
      <c r="AE57" s="1736"/>
      <c r="AF57" s="1739"/>
      <c r="AG57" s="1739"/>
      <c r="AH57" s="1739"/>
      <c r="AI57" s="1739"/>
      <c r="AJ57" s="1739"/>
      <c r="AK57" s="1739"/>
      <c r="AL57" s="1736"/>
      <c r="AM57" s="1739"/>
      <c r="AN57" s="1739"/>
      <c r="AO57" s="1739"/>
      <c r="AP57" s="1739"/>
      <c r="AQ57" s="1739"/>
      <c r="AR57" s="1739"/>
      <c r="AS57" s="1739"/>
      <c r="AT57" s="1739"/>
      <c r="AU57" s="1739"/>
      <c r="AV57" s="1739"/>
      <c r="AW57" s="1739"/>
      <c r="AX57" s="1739"/>
      <c r="AY57" s="1739"/>
      <c r="AZ57" s="1739"/>
      <c r="BA57" s="1739"/>
      <c r="BB57" s="1739"/>
      <c r="BC57" s="1739"/>
      <c r="BD57" s="1739"/>
      <c r="BE57" s="1739"/>
      <c r="BF57" s="1739"/>
      <c r="BG57" s="1739"/>
      <c r="BH57" s="1739"/>
      <c r="BI57" s="1739"/>
      <c r="BJ57" s="1739"/>
      <c r="BK57" s="1739"/>
      <c r="BL57" s="1739"/>
      <c r="BM57" s="1739"/>
      <c r="BN57" s="1739"/>
      <c r="BO57" s="1739"/>
      <c r="BP57" s="1845" t="s">
        <v>22</v>
      </c>
      <c r="BQ57" s="1845" t="s">
        <v>22</v>
      </c>
      <c r="BR57" s="1845" t="s">
        <v>22</v>
      </c>
      <c r="BS57" s="1845" t="s">
        <v>22</v>
      </c>
      <c r="BT57" s="1947">
        <v>0</v>
      </c>
      <c r="BU57" s="1947">
        <v>0</v>
      </c>
      <c r="BV57" s="1947" t="s">
        <v>22</v>
      </c>
      <c r="BW57" s="1947">
        <v>0</v>
      </c>
    </row>
    <row r="58" spans="1:75" ht="15" customHeight="1" x14ac:dyDescent="0.25">
      <c r="A58" s="1819" t="s">
        <v>58</v>
      </c>
      <c r="B58" s="1820"/>
      <c r="C58" s="1880">
        <v>0</v>
      </c>
      <c r="D58" s="1874"/>
      <c r="E58" s="1875"/>
      <c r="F58" s="1875"/>
      <c r="G58" s="1875"/>
      <c r="H58" s="1876"/>
      <c r="I58" s="1877"/>
      <c r="J58" s="1874"/>
      <c r="K58" s="1877"/>
      <c r="L58" s="1867"/>
      <c r="M58" s="1942" t="s">
        <v>46</v>
      </c>
      <c r="N58" s="1809"/>
      <c r="O58" s="1809"/>
      <c r="P58" s="1738"/>
      <c r="Q58" s="1738"/>
      <c r="R58" s="1738"/>
      <c r="S58" s="1738"/>
      <c r="T58" s="1738"/>
      <c r="U58" s="1738"/>
      <c r="V58" s="1738"/>
      <c r="W58" s="1738"/>
      <c r="X58" s="1739"/>
      <c r="Y58" s="1739"/>
      <c r="Z58" s="1739"/>
      <c r="AA58" s="1751"/>
      <c r="AB58" s="1739"/>
      <c r="AC58" s="1739"/>
      <c r="AD58" s="1736"/>
      <c r="AE58" s="1736"/>
      <c r="AF58" s="1739"/>
      <c r="AG58" s="1739"/>
      <c r="AH58" s="1739"/>
      <c r="AI58" s="1739"/>
      <c r="AJ58" s="1739"/>
      <c r="AK58" s="1739"/>
      <c r="AL58" s="1736"/>
      <c r="AM58" s="1739"/>
      <c r="AN58" s="1739"/>
      <c r="AO58" s="1739"/>
      <c r="AP58" s="1739"/>
      <c r="AQ58" s="1739"/>
      <c r="AR58" s="1739"/>
      <c r="AS58" s="1739"/>
      <c r="AT58" s="1739"/>
      <c r="AU58" s="1739"/>
      <c r="AV58" s="1739"/>
      <c r="AW58" s="1739"/>
      <c r="AX58" s="1739"/>
      <c r="AY58" s="1739"/>
      <c r="AZ58" s="1739"/>
      <c r="BA58" s="1739"/>
      <c r="BB58" s="1739"/>
      <c r="BC58" s="1739"/>
      <c r="BD58" s="1739"/>
      <c r="BE58" s="1739"/>
      <c r="BF58" s="1739"/>
      <c r="BG58" s="1739"/>
      <c r="BH58" s="1739"/>
      <c r="BI58" s="1739"/>
      <c r="BJ58" s="1739"/>
      <c r="BK58" s="1739"/>
      <c r="BL58" s="1739"/>
      <c r="BM58" s="1739"/>
      <c r="BN58" s="1739"/>
      <c r="BO58" s="1739"/>
      <c r="BP58" s="1845" t="s">
        <v>22</v>
      </c>
      <c r="BQ58" s="1845" t="s">
        <v>22</v>
      </c>
      <c r="BR58" s="1845" t="s">
        <v>22</v>
      </c>
      <c r="BS58" s="1845" t="s">
        <v>22</v>
      </c>
      <c r="BT58" s="1947">
        <v>0</v>
      </c>
      <c r="BU58" s="1947">
        <v>0</v>
      </c>
      <c r="BV58" s="1947" t="s">
        <v>22</v>
      </c>
      <c r="BW58" s="1947">
        <v>0</v>
      </c>
    </row>
    <row r="59" spans="1:75" x14ac:dyDescent="0.25">
      <c r="A59" s="1824" t="s">
        <v>60</v>
      </c>
      <c r="B59" s="1736"/>
      <c r="C59" s="1736"/>
      <c r="D59" s="1738"/>
      <c r="E59" s="1738"/>
      <c r="F59" s="1736"/>
      <c r="G59" s="1736"/>
      <c r="H59" s="1736"/>
      <c r="I59" s="1736"/>
      <c r="J59" s="1736"/>
      <c r="K59" s="1736"/>
      <c r="L59" s="1736"/>
      <c r="M59" s="1736"/>
      <c r="N59" s="1750"/>
      <c r="O59" s="1750"/>
      <c r="P59" s="1750"/>
      <c r="Q59" s="1750"/>
      <c r="R59" s="1750"/>
      <c r="S59" s="1750"/>
      <c r="T59" s="1738"/>
      <c r="U59" s="1738"/>
      <c r="V59" s="1738"/>
      <c r="W59" s="1738"/>
      <c r="X59" s="1738"/>
      <c r="Y59" s="1738"/>
      <c r="Z59" s="1736"/>
      <c r="AA59" s="1736"/>
      <c r="AB59" s="1736"/>
      <c r="AC59" s="1736"/>
      <c r="AD59" s="1736"/>
      <c r="AE59" s="1736"/>
      <c r="AF59" s="1736"/>
      <c r="AG59" s="1736"/>
      <c r="AH59" s="1736"/>
      <c r="AI59" s="1736"/>
      <c r="AJ59" s="1736"/>
      <c r="AK59" s="1736"/>
      <c r="AL59" s="1736"/>
      <c r="AM59" s="1736"/>
      <c r="AN59" s="1736"/>
      <c r="AO59" s="1736"/>
      <c r="AP59" s="1736"/>
      <c r="AQ59" s="1736"/>
      <c r="AR59" s="1736"/>
      <c r="AS59" s="1736"/>
      <c r="AT59" s="1736"/>
      <c r="AU59" s="1736"/>
      <c r="AV59" s="1736"/>
      <c r="AW59" s="1736"/>
      <c r="AX59" s="1736"/>
      <c r="AY59" s="1736"/>
      <c r="AZ59" s="1736"/>
      <c r="BA59" s="1736"/>
      <c r="BB59" s="1736"/>
      <c r="BC59" s="1736"/>
      <c r="BD59" s="1736"/>
      <c r="BE59" s="1736"/>
      <c r="BF59" s="1736"/>
      <c r="BG59" s="1736"/>
      <c r="BH59" s="1736"/>
      <c r="BI59" s="1736"/>
      <c r="BJ59" s="1736"/>
      <c r="BK59" s="1736"/>
      <c r="BL59" s="1736"/>
      <c r="BM59" s="1736"/>
      <c r="BN59" s="1736"/>
      <c r="BO59" s="1736"/>
      <c r="BP59" s="1736"/>
      <c r="BQ59" s="1736"/>
      <c r="BR59" s="1736"/>
      <c r="BS59" s="1736"/>
      <c r="BT59" s="1736"/>
      <c r="BU59" s="1736"/>
      <c r="BV59" s="1736"/>
      <c r="BW59" s="1736"/>
    </row>
    <row r="60" spans="1:75" x14ac:dyDescent="0.25">
      <c r="A60" s="2035" t="s">
        <v>61</v>
      </c>
      <c r="B60" s="2035"/>
      <c r="C60" s="1757" t="s">
        <v>35</v>
      </c>
      <c r="D60" s="1736"/>
      <c r="E60" s="1736"/>
      <c r="F60" s="1736"/>
      <c r="G60" s="1736"/>
      <c r="H60" s="1768"/>
      <c r="I60" s="1736"/>
      <c r="J60" s="1736"/>
      <c r="K60" s="1736"/>
      <c r="L60" s="1736"/>
      <c r="M60" s="1736"/>
      <c r="N60" s="1736"/>
      <c r="O60" s="1736"/>
      <c r="P60" s="1736"/>
      <c r="Q60" s="1736"/>
      <c r="R60" s="1736"/>
      <c r="S60" s="1736"/>
      <c r="T60" s="1738"/>
      <c r="U60" s="1738"/>
      <c r="V60" s="1738"/>
      <c r="W60" s="1738"/>
      <c r="X60" s="1738"/>
      <c r="Y60" s="1738"/>
      <c r="Z60" s="1736"/>
      <c r="AA60" s="1736"/>
      <c r="AB60" s="1736"/>
      <c r="AC60" s="1736"/>
      <c r="AD60" s="1736"/>
      <c r="AE60" s="1736"/>
      <c r="AF60" s="1739"/>
      <c r="AG60" s="1739"/>
      <c r="AH60" s="1739"/>
      <c r="AI60" s="1739"/>
      <c r="AJ60" s="1739"/>
      <c r="AK60" s="1739"/>
      <c r="AL60" s="1736"/>
      <c r="AM60" s="1739"/>
      <c r="AN60" s="1739"/>
      <c r="AO60" s="1739"/>
      <c r="AP60" s="1739"/>
      <c r="AQ60" s="1739"/>
      <c r="AR60" s="1739"/>
      <c r="AS60" s="1739"/>
      <c r="AT60" s="1739"/>
      <c r="AU60" s="1739"/>
      <c r="AV60" s="1739"/>
      <c r="AW60" s="1739"/>
      <c r="AX60" s="1739"/>
      <c r="AY60" s="1739"/>
      <c r="AZ60" s="1739"/>
      <c r="BA60" s="1739"/>
      <c r="BB60" s="1739"/>
      <c r="BC60" s="1739"/>
      <c r="BD60" s="1739"/>
      <c r="BE60" s="1739"/>
      <c r="BF60" s="1739"/>
      <c r="BG60" s="1739"/>
      <c r="BH60" s="1739"/>
      <c r="BI60" s="1739"/>
      <c r="BJ60" s="1739"/>
      <c r="BK60" s="1739"/>
      <c r="BL60" s="1739"/>
      <c r="BM60" s="1739"/>
      <c r="BN60" s="1739"/>
      <c r="BO60" s="1739"/>
      <c r="BP60" s="1736"/>
      <c r="BQ60" s="1736"/>
      <c r="BR60" s="1736"/>
      <c r="BS60" s="1736"/>
      <c r="BT60" s="1736"/>
      <c r="BU60" s="1736"/>
      <c r="BV60" s="1739"/>
      <c r="BW60" s="1739"/>
    </row>
    <row r="61" spans="1:75" ht="15" customHeight="1" x14ac:dyDescent="0.25">
      <c r="A61" s="2036" t="s">
        <v>62</v>
      </c>
      <c r="B61" s="2036"/>
      <c r="C61" s="1879">
        <v>0</v>
      </c>
      <c r="D61" s="1956" t="s">
        <v>22</v>
      </c>
      <c r="E61" s="1736"/>
      <c r="F61" s="1768"/>
      <c r="G61" s="1736"/>
      <c r="H61" s="1736"/>
      <c r="I61" s="1736"/>
      <c r="J61" s="1736"/>
      <c r="K61" s="1736"/>
      <c r="L61" s="1736"/>
      <c r="M61" s="1736"/>
      <c r="N61" s="1736"/>
      <c r="O61" s="1736"/>
      <c r="P61" s="1736"/>
      <c r="Q61" s="1736"/>
      <c r="R61" s="1736"/>
      <c r="S61" s="1736"/>
      <c r="T61" s="1738"/>
      <c r="U61" s="1738"/>
      <c r="V61" s="1738"/>
      <c r="W61" s="1738"/>
      <c r="X61" s="1738"/>
      <c r="Y61" s="1738"/>
      <c r="Z61" s="1736"/>
      <c r="AA61" s="1736"/>
      <c r="AB61" s="1736"/>
      <c r="AC61" s="1736"/>
      <c r="AD61" s="1736"/>
      <c r="AE61" s="1736"/>
      <c r="AF61" s="1739"/>
      <c r="AG61" s="1739"/>
      <c r="AH61" s="1739"/>
      <c r="AI61" s="1739"/>
      <c r="AJ61" s="1739"/>
      <c r="AK61" s="1739"/>
      <c r="AL61" s="1736"/>
      <c r="AM61" s="1739"/>
      <c r="AN61" s="1739"/>
      <c r="AO61" s="1739"/>
      <c r="AP61" s="1739"/>
      <c r="AQ61" s="1739"/>
      <c r="AR61" s="1739"/>
      <c r="AS61" s="1739"/>
      <c r="AT61" s="1739"/>
      <c r="AU61" s="1739"/>
      <c r="AV61" s="1739"/>
      <c r="AW61" s="1739"/>
      <c r="AX61" s="1739"/>
      <c r="AY61" s="1739"/>
      <c r="AZ61" s="1739"/>
      <c r="BA61" s="1739"/>
      <c r="BB61" s="1739"/>
      <c r="BC61" s="1739"/>
      <c r="BD61" s="1739"/>
      <c r="BE61" s="1739"/>
      <c r="BF61" s="1739"/>
      <c r="BG61" s="1739"/>
      <c r="BH61" s="1739"/>
      <c r="BI61" s="1739"/>
      <c r="BJ61" s="1739"/>
      <c r="BK61" s="1739"/>
      <c r="BL61" s="1739"/>
      <c r="BM61" s="1739"/>
      <c r="BN61" s="1739"/>
      <c r="BO61" s="1739"/>
      <c r="BP61" s="1845" t="s">
        <v>22</v>
      </c>
      <c r="BQ61" s="1736"/>
      <c r="BR61" s="1736"/>
      <c r="BS61" s="1736"/>
      <c r="BT61" s="1947">
        <v>0</v>
      </c>
      <c r="BU61" s="1736"/>
      <c r="BV61" s="1739"/>
      <c r="BW61" s="1739"/>
    </row>
    <row r="62" spans="1:75" ht="15.75" x14ac:dyDescent="0.25">
      <c r="A62" s="2015" t="s">
        <v>63</v>
      </c>
      <c r="B62" s="1854" t="s">
        <v>64</v>
      </c>
      <c r="C62" s="1909"/>
      <c r="D62" s="1822"/>
      <c r="E62" s="1745"/>
      <c r="F62" s="1822"/>
      <c r="G62" s="1745"/>
      <c r="H62" s="1745"/>
      <c r="I62" s="1745"/>
      <c r="J62" s="1745"/>
      <c r="K62" s="1742"/>
      <c r="L62" s="1742"/>
      <c r="M62" s="1742"/>
      <c r="N62" s="1742"/>
      <c r="O62" s="1742"/>
      <c r="P62" s="1742"/>
      <c r="Q62" s="1742"/>
      <c r="R62" s="1742"/>
      <c r="S62" s="1742"/>
      <c r="T62" s="1738"/>
      <c r="U62" s="1738"/>
      <c r="V62" s="1738"/>
      <c r="W62" s="1738"/>
      <c r="X62" s="1738"/>
      <c r="Y62" s="1738"/>
      <c r="Z62" s="1736"/>
      <c r="AA62" s="1736"/>
      <c r="AB62" s="1736"/>
      <c r="AC62" s="1736"/>
      <c r="AD62" s="1736"/>
      <c r="AE62" s="1736"/>
      <c r="AF62" s="1739"/>
      <c r="AG62" s="1739"/>
      <c r="AH62" s="1739"/>
      <c r="AI62" s="1739"/>
      <c r="AJ62" s="1739"/>
      <c r="AK62" s="1739"/>
      <c r="AL62" s="1736"/>
      <c r="AM62" s="1739"/>
      <c r="AN62" s="1739"/>
      <c r="AO62" s="1739"/>
      <c r="AP62" s="1739"/>
      <c r="AQ62" s="1739"/>
      <c r="AR62" s="1739"/>
      <c r="AS62" s="1739"/>
      <c r="AT62" s="1739"/>
      <c r="AU62" s="1739"/>
      <c r="AV62" s="1739"/>
      <c r="AW62" s="1739"/>
      <c r="AX62" s="1739"/>
      <c r="AY62" s="1739"/>
      <c r="AZ62" s="1739"/>
      <c r="BA62" s="1739"/>
      <c r="BB62" s="1739"/>
      <c r="BC62" s="1739"/>
      <c r="BD62" s="1739"/>
      <c r="BE62" s="1739"/>
      <c r="BF62" s="1739"/>
      <c r="BG62" s="1739"/>
      <c r="BH62" s="1739"/>
      <c r="BI62" s="1739"/>
      <c r="BJ62" s="1739"/>
      <c r="BK62" s="1739"/>
      <c r="BL62" s="1739"/>
      <c r="BM62" s="1739"/>
      <c r="BN62" s="1739"/>
      <c r="BO62" s="1739"/>
      <c r="BP62" s="1736"/>
      <c r="BQ62" s="1736"/>
      <c r="BR62" s="1736"/>
      <c r="BS62" s="1736"/>
      <c r="BT62" s="1736"/>
      <c r="BU62" s="1736"/>
      <c r="BV62" s="1739"/>
      <c r="BW62" s="1739"/>
    </row>
    <row r="63" spans="1:75" ht="15" customHeight="1" x14ac:dyDescent="0.25">
      <c r="A63" s="2016"/>
      <c r="B63" s="1846" t="s">
        <v>65</v>
      </c>
      <c r="C63" s="1863"/>
      <c r="D63" s="1822"/>
      <c r="E63" s="1745"/>
      <c r="F63" s="1822"/>
      <c r="G63" s="1745"/>
      <c r="H63" s="1745"/>
      <c r="I63" s="1745"/>
      <c r="J63" s="1745"/>
      <c r="K63" s="1742"/>
      <c r="L63" s="1742"/>
      <c r="M63" s="1742"/>
      <c r="N63" s="1742"/>
      <c r="O63" s="1742"/>
      <c r="P63" s="1742"/>
      <c r="Q63" s="1742"/>
      <c r="R63" s="1742"/>
      <c r="S63" s="1742"/>
      <c r="T63" s="1738"/>
      <c r="U63" s="1738"/>
      <c r="V63" s="1738"/>
      <c r="W63" s="1738"/>
      <c r="X63" s="1738"/>
      <c r="Y63" s="1738"/>
      <c r="Z63" s="1736"/>
      <c r="AA63" s="1736"/>
      <c r="AB63" s="1736"/>
      <c r="AC63" s="1736"/>
      <c r="AD63" s="1736"/>
      <c r="AE63" s="1736"/>
      <c r="AF63" s="1739"/>
      <c r="AG63" s="1739"/>
      <c r="AH63" s="1739"/>
      <c r="AI63" s="1739"/>
      <c r="AJ63" s="1739"/>
      <c r="AK63" s="1739"/>
      <c r="AL63" s="1736"/>
      <c r="AM63" s="1739"/>
      <c r="AN63" s="1739"/>
      <c r="AO63" s="1739"/>
      <c r="AP63" s="1739"/>
      <c r="AQ63" s="1739"/>
      <c r="AR63" s="1739"/>
      <c r="AS63" s="1739"/>
      <c r="AT63" s="1739"/>
      <c r="AU63" s="1739"/>
      <c r="AV63" s="1739"/>
      <c r="AW63" s="1739"/>
      <c r="AX63" s="1739"/>
      <c r="AY63" s="1739"/>
      <c r="AZ63" s="1739"/>
      <c r="BA63" s="1739"/>
      <c r="BB63" s="1739"/>
      <c r="BC63" s="1739"/>
      <c r="BD63" s="1739"/>
      <c r="BE63" s="1739"/>
      <c r="BF63" s="1739"/>
      <c r="BG63" s="1739"/>
      <c r="BH63" s="1739"/>
      <c r="BI63" s="1739"/>
      <c r="BJ63" s="1739"/>
      <c r="BK63" s="1739"/>
      <c r="BL63" s="1739"/>
      <c r="BM63" s="1739"/>
      <c r="BN63" s="1739"/>
      <c r="BO63" s="1739"/>
      <c r="BP63" s="1736"/>
      <c r="BQ63" s="1736"/>
      <c r="BR63" s="1736"/>
      <c r="BS63" s="1736"/>
      <c r="BT63" s="1736"/>
      <c r="BU63" s="1736"/>
      <c r="BV63" s="1739"/>
      <c r="BW63" s="1739"/>
    </row>
    <row r="64" spans="1:75" ht="21.75" thickBot="1" x14ac:dyDescent="0.3">
      <c r="A64" s="2016"/>
      <c r="B64" s="1847" t="s">
        <v>66</v>
      </c>
      <c r="C64" s="1935"/>
      <c r="D64" s="1822"/>
      <c r="E64" s="1745"/>
      <c r="F64" s="1822"/>
      <c r="G64" s="1745"/>
      <c r="H64" s="1745"/>
      <c r="I64" s="1745"/>
      <c r="J64" s="1745"/>
      <c r="K64" s="1742"/>
      <c r="L64" s="1742"/>
      <c r="M64" s="1742"/>
      <c r="N64" s="1742"/>
      <c r="O64" s="1742"/>
      <c r="P64" s="1742"/>
      <c r="Q64" s="1742"/>
      <c r="R64" s="1742"/>
      <c r="S64" s="1742"/>
      <c r="T64" s="1738"/>
      <c r="U64" s="1738"/>
      <c r="V64" s="1738"/>
      <c r="W64" s="1738"/>
      <c r="X64" s="1738"/>
      <c r="Y64" s="1738"/>
      <c r="Z64" s="1736"/>
      <c r="AA64" s="1736"/>
      <c r="AB64" s="1736"/>
      <c r="AC64" s="1736"/>
      <c r="AD64" s="1736"/>
      <c r="AE64" s="1736"/>
      <c r="AF64" s="1739"/>
      <c r="AG64" s="1739"/>
      <c r="AH64" s="1739"/>
      <c r="AI64" s="1739"/>
      <c r="AJ64" s="1739"/>
      <c r="AK64" s="1739"/>
      <c r="AL64" s="1736"/>
      <c r="AM64" s="1739"/>
      <c r="AN64" s="1739"/>
      <c r="AO64" s="1739"/>
      <c r="AP64" s="1739"/>
      <c r="AQ64" s="1739"/>
      <c r="AR64" s="1739"/>
      <c r="AS64" s="1739"/>
      <c r="AT64" s="1739"/>
      <c r="AU64" s="1739"/>
      <c r="AV64" s="1739"/>
      <c r="AW64" s="1739"/>
      <c r="AX64" s="1739"/>
      <c r="AY64" s="1739"/>
      <c r="AZ64" s="1739"/>
      <c r="BA64" s="1739"/>
      <c r="BB64" s="1739"/>
      <c r="BC64" s="1739"/>
      <c r="BD64" s="1739"/>
      <c r="BE64" s="1739"/>
      <c r="BF64" s="1739"/>
      <c r="BG64" s="1739"/>
      <c r="BH64" s="1739"/>
      <c r="BI64" s="1739"/>
      <c r="BJ64" s="1739"/>
      <c r="BK64" s="1739"/>
      <c r="BL64" s="1739"/>
      <c r="BM64" s="1739"/>
      <c r="BN64" s="1739"/>
      <c r="BO64" s="1739"/>
      <c r="BP64" s="1736"/>
      <c r="BQ64" s="1736"/>
      <c r="BR64" s="1736"/>
      <c r="BS64" s="1736"/>
      <c r="BT64" s="1736"/>
      <c r="BU64" s="1736"/>
      <c r="BV64" s="1739"/>
      <c r="BW64" s="1739"/>
    </row>
    <row r="65" spans="1:73" ht="15" customHeight="1" thickTop="1" x14ac:dyDescent="0.25">
      <c r="A65" s="2023" t="s">
        <v>67</v>
      </c>
      <c r="B65" s="2024"/>
      <c r="C65" s="1939"/>
      <c r="D65" s="1745"/>
      <c r="E65" s="1745"/>
      <c r="F65" s="1745"/>
      <c r="G65" s="1745"/>
      <c r="H65" s="1745"/>
      <c r="I65" s="1745"/>
      <c r="J65" s="1742"/>
      <c r="K65" s="1742"/>
      <c r="L65" s="1742"/>
      <c r="M65" s="1742"/>
      <c r="N65" s="1767"/>
      <c r="O65" s="1767"/>
      <c r="P65" s="1751"/>
      <c r="Q65" s="1751"/>
      <c r="R65" s="1751"/>
      <c r="S65" s="1751"/>
      <c r="T65" s="1738"/>
      <c r="U65" s="1738"/>
      <c r="V65" s="1738"/>
      <c r="W65" s="1738"/>
      <c r="X65" s="1738"/>
      <c r="Y65" s="1738"/>
      <c r="Z65" s="1736"/>
      <c r="AA65" s="1736"/>
      <c r="AB65" s="1736"/>
      <c r="AC65" s="1736"/>
      <c r="AD65" s="1736"/>
      <c r="AE65" s="1736"/>
      <c r="AF65" s="1739"/>
      <c r="AG65" s="1739"/>
      <c r="AH65" s="1739"/>
      <c r="AI65" s="1739"/>
      <c r="AJ65" s="1739"/>
      <c r="AK65" s="1739"/>
      <c r="AL65" s="1736"/>
      <c r="AM65" s="1739"/>
      <c r="AN65" s="1739"/>
      <c r="AO65" s="1739"/>
      <c r="AP65" s="1739"/>
      <c r="AQ65" s="1739"/>
      <c r="AR65" s="1739"/>
      <c r="AS65" s="1739"/>
      <c r="AT65" s="1739"/>
      <c r="AU65" s="1739"/>
      <c r="AV65" s="1739"/>
      <c r="AW65" s="1739"/>
      <c r="AX65" s="1739"/>
      <c r="AY65" s="1739"/>
      <c r="AZ65" s="1739"/>
      <c r="BA65" s="1739"/>
      <c r="BB65" s="1739"/>
      <c r="BC65" s="1739"/>
      <c r="BD65" s="1739"/>
      <c r="BE65" s="1739"/>
      <c r="BF65" s="1739"/>
      <c r="BG65" s="1739"/>
      <c r="BH65" s="1739"/>
      <c r="BI65" s="1739"/>
      <c r="BJ65" s="1739"/>
      <c r="BK65" s="1739"/>
      <c r="BL65" s="1739"/>
      <c r="BM65" s="1739"/>
      <c r="BN65" s="1739"/>
      <c r="BO65" s="1739"/>
      <c r="BP65" s="1736"/>
      <c r="BQ65" s="1736"/>
      <c r="BR65" s="1736"/>
      <c r="BS65" s="1736"/>
      <c r="BT65" s="1736"/>
      <c r="BU65" s="1736"/>
    </row>
    <row r="66" spans="1:73" ht="15.75" x14ac:dyDescent="0.25">
      <c r="A66" s="2025" t="s">
        <v>68</v>
      </c>
      <c r="B66" s="2026"/>
      <c r="C66" s="1910"/>
      <c r="D66" s="1823"/>
      <c r="E66" s="1745"/>
      <c r="F66" s="1745"/>
      <c r="G66" s="1745"/>
      <c r="H66" s="1745"/>
      <c r="I66" s="1745"/>
      <c r="J66" s="1742"/>
      <c r="K66" s="1742"/>
      <c r="L66" s="1742"/>
      <c r="M66" s="1742"/>
      <c r="N66" s="1767"/>
      <c r="O66" s="1767"/>
      <c r="P66" s="1751"/>
      <c r="Q66" s="1751"/>
      <c r="R66" s="1751"/>
      <c r="S66" s="1751"/>
      <c r="T66" s="1738"/>
      <c r="U66" s="1738"/>
      <c r="V66" s="1738"/>
      <c r="W66" s="1738"/>
      <c r="X66" s="1738"/>
      <c r="Y66" s="1738"/>
      <c r="Z66" s="1736"/>
      <c r="AA66" s="1736"/>
      <c r="AB66" s="1736"/>
      <c r="AC66" s="1736"/>
      <c r="AD66" s="1736"/>
      <c r="AE66" s="1736"/>
      <c r="AF66" s="1739"/>
      <c r="AG66" s="1739"/>
      <c r="AH66" s="1739"/>
      <c r="AI66" s="1739"/>
      <c r="AJ66" s="1739"/>
      <c r="AK66" s="1739"/>
      <c r="AL66" s="1736"/>
      <c r="AM66" s="1739"/>
      <c r="AN66" s="1739"/>
      <c r="AO66" s="1739"/>
      <c r="AP66" s="1739"/>
      <c r="AQ66" s="1739"/>
      <c r="AR66" s="1739"/>
      <c r="AS66" s="1739"/>
      <c r="AT66" s="1739"/>
      <c r="AU66" s="1739"/>
      <c r="AV66" s="1739"/>
      <c r="AW66" s="1739"/>
      <c r="AX66" s="1739"/>
      <c r="AY66" s="1739"/>
      <c r="AZ66" s="1739"/>
      <c r="BA66" s="1739"/>
      <c r="BB66" s="1739"/>
      <c r="BC66" s="1739"/>
      <c r="BD66" s="1739"/>
      <c r="BE66" s="1739"/>
      <c r="BF66" s="1739"/>
      <c r="BG66" s="1739"/>
      <c r="BH66" s="1739"/>
      <c r="BI66" s="1739"/>
      <c r="BJ66" s="1739"/>
      <c r="BK66" s="1739"/>
      <c r="BL66" s="1739"/>
      <c r="BM66" s="1739"/>
      <c r="BN66" s="1739"/>
      <c r="BO66" s="1739"/>
      <c r="BP66" s="1736"/>
      <c r="BQ66" s="1736"/>
      <c r="BR66" s="1736"/>
      <c r="BS66" s="1736"/>
      <c r="BT66" s="1736"/>
      <c r="BU66" s="1736"/>
    </row>
    <row r="67" spans="1:73" ht="15" customHeight="1" x14ac:dyDescent="0.25">
      <c r="A67" s="2025" t="s">
        <v>69</v>
      </c>
      <c r="B67" s="2026"/>
      <c r="C67" s="1910"/>
      <c r="D67" s="1745"/>
      <c r="E67" s="1745"/>
      <c r="F67" s="1745"/>
      <c r="G67" s="1745"/>
      <c r="H67" s="1745"/>
      <c r="I67" s="1745"/>
      <c r="J67" s="1742"/>
      <c r="K67" s="1742"/>
      <c r="L67" s="1742"/>
      <c r="M67" s="1742"/>
      <c r="N67" s="1767"/>
      <c r="O67" s="1767"/>
      <c r="P67" s="1751"/>
      <c r="Q67" s="1751"/>
      <c r="R67" s="1751"/>
      <c r="S67" s="1751"/>
      <c r="T67" s="1738"/>
      <c r="U67" s="1738"/>
      <c r="V67" s="1738"/>
      <c r="W67" s="1738"/>
      <c r="X67" s="1738"/>
      <c r="Y67" s="1738"/>
      <c r="Z67" s="1736"/>
      <c r="AA67" s="1736"/>
      <c r="AB67" s="1736"/>
      <c r="AC67" s="1736"/>
      <c r="AD67" s="1736"/>
      <c r="AE67" s="1736"/>
      <c r="AF67" s="1739"/>
      <c r="AG67" s="1739"/>
      <c r="AH67" s="1739"/>
      <c r="AI67" s="1739"/>
      <c r="AJ67" s="1739"/>
      <c r="AK67" s="1739"/>
      <c r="AL67" s="1736"/>
      <c r="AM67" s="1739"/>
      <c r="AN67" s="1739"/>
      <c r="AO67" s="1739"/>
      <c r="AP67" s="1739"/>
      <c r="AQ67" s="1739"/>
      <c r="AR67" s="1739"/>
      <c r="AS67" s="1739"/>
      <c r="AT67" s="1739"/>
      <c r="AU67" s="1739"/>
      <c r="AV67" s="1739"/>
      <c r="AW67" s="1739"/>
      <c r="AX67" s="1739"/>
      <c r="AY67" s="1739"/>
      <c r="AZ67" s="1739"/>
      <c r="BA67" s="1739"/>
      <c r="BB67" s="1739"/>
      <c r="BC67" s="1739"/>
      <c r="BD67" s="1739"/>
      <c r="BE67" s="1739"/>
      <c r="BF67" s="1739"/>
      <c r="BG67" s="1739"/>
      <c r="BH67" s="1739"/>
      <c r="BI67" s="1739"/>
      <c r="BJ67" s="1739"/>
      <c r="BK67" s="1739"/>
      <c r="BL67" s="1739"/>
      <c r="BM67" s="1739"/>
      <c r="BN67" s="1739"/>
      <c r="BO67" s="1739"/>
      <c r="BP67" s="1736"/>
      <c r="BQ67" s="1736"/>
      <c r="BR67" s="1736"/>
      <c r="BS67" s="1736"/>
      <c r="BT67" s="1736"/>
      <c r="BU67" s="1736"/>
    </row>
    <row r="68" spans="1:73" ht="15" customHeight="1" x14ac:dyDescent="0.25">
      <c r="A68" s="2027" t="s">
        <v>70</v>
      </c>
      <c r="B68" s="2028"/>
      <c r="C68" s="1910"/>
      <c r="D68" s="1745"/>
      <c r="E68" s="1745"/>
      <c r="F68" s="1745"/>
      <c r="G68" s="1745"/>
      <c r="H68" s="1745"/>
      <c r="I68" s="1745"/>
      <c r="J68" s="1742"/>
      <c r="K68" s="1742"/>
      <c r="L68" s="1742"/>
      <c r="M68" s="1742"/>
      <c r="N68" s="1767"/>
      <c r="O68" s="1767"/>
      <c r="P68" s="1751"/>
      <c r="Q68" s="1751"/>
      <c r="R68" s="1751"/>
      <c r="S68" s="1751"/>
      <c r="T68" s="1738"/>
      <c r="U68" s="1738"/>
      <c r="V68" s="1738"/>
      <c r="W68" s="1738"/>
      <c r="X68" s="1738"/>
      <c r="Y68" s="1738"/>
      <c r="Z68" s="1736"/>
      <c r="AA68" s="1736"/>
      <c r="AB68" s="1736"/>
      <c r="AC68" s="1736"/>
      <c r="AD68" s="1736"/>
      <c r="AE68" s="1736"/>
      <c r="AF68" s="1739"/>
      <c r="AG68" s="1739"/>
      <c r="AH68" s="1739"/>
      <c r="AI68" s="1739"/>
      <c r="AJ68" s="1739"/>
      <c r="AK68" s="1739"/>
      <c r="AL68" s="1736"/>
      <c r="AM68" s="1739"/>
      <c r="AN68" s="1739"/>
      <c r="AO68" s="1739"/>
      <c r="AP68" s="1739"/>
      <c r="AQ68" s="1739"/>
      <c r="AR68" s="1739"/>
      <c r="AS68" s="1739"/>
      <c r="AT68" s="1739"/>
      <c r="AU68" s="1739"/>
      <c r="AV68" s="1739"/>
      <c r="AW68" s="1739"/>
      <c r="AX68" s="1739"/>
      <c r="AY68" s="1739"/>
      <c r="AZ68" s="1739"/>
      <c r="BA68" s="1739"/>
      <c r="BB68" s="1739"/>
      <c r="BC68" s="1739"/>
      <c r="BD68" s="1739"/>
      <c r="BE68" s="1739"/>
      <c r="BF68" s="1739"/>
      <c r="BG68" s="1739"/>
      <c r="BH68" s="1739"/>
      <c r="BI68" s="1739"/>
      <c r="BJ68" s="1739"/>
      <c r="BK68" s="1739"/>
      <c r="BL68" s="1739"/>
      <c r="BM68" s="1739"/>
      <c r="BN68" s="1739"/>
      <c r="BO68" s="1739"/>
      <c r="BP68" s="1736"/>
      <c r="BQ68" s="1736"/>
      <c r="BR68" s="1736"/>
      <c r="BS68" s="1736"/>
      <c r="BT68" s="1736"/>
      <c r="BU68" s="1736"/>
    </row>
    <row r="69" spans="1:73" ht="15" customHeight="1" x14ac:dyDescent="0.25">
      <c r="A69" s="1824" t="s">
        <v>71</v>
      </c>
      <c r="B69" s="1795"/>
      <c r="C69" s="1795"/>
      <c r="D69" s="1795"/>
      <c r="E69" s="1795"/>
      <c r="F69" s="1745"/>
      <c r="G69" s="1742"/>
      <c r="H69" s="1742"/>
      <c r="I69" s="1767"/>
      <c r="J69" s="1767"/>
      <c r="K69" s="1767"/>
      <c r="L69" s="1767"/>
      <c r="M69" s="1767"/>
      <c r="N69" s="1767"/>
      <c r="O69" s="1738"/>
      <c r="P69" s="1738"/>
      <c r="Q69" s="1738"/>
      <c r="R69" s="1738"/>
      <c r="S69" s="1738"/>
      <c r="T69" s="1738"/>
      <c r="U69" s="1736"/>
      <c r="V69" s="1736"/>
      <c r="W69" s="1736"/>
      <c r="X69" s="1736"/>
      <c r="Y69" s="1736"/>
      <c r="Z69" s="1736"/>
      <c r="AA69" s="1736"/>
      <c r="AB69" s="1736"/>
      <c r="AC69" s="1736"/>
      <c r="AD69" s="1736"/>
      <c r="AE69" s="1736"/>
      <c r="AF69" s="1736"/>
      <c r="AG69" s="1736"/>
      <c r="AH69" s="1736"/>
      <c r="AI69" s="1736"/>
      <c r="AJ69" s="1736"/>
      <c r="AK69" s="1736"/>
      <c r="AL69" s="1736"/>
      <c r="AM69" s="1736"/>
      <c r="AN69" s="1736"/>
      <c r="AO69" s="1736"/>
      <c r="AP69" s="1736"/>
      <c r="AQ69" s="1736"/>
      <c r="AR69" s="1736"/>
      <c r="AS69" s="1736"/>
      <c r="AT69" s="1736"/>
      <c r="AU69" s="1736"/>
      <c r="AV69" s="1736"/>
      <c r="AW69" s="1736"/>
      <c r="AX69" s="1736"/>
      <c r="AY69" s="1736"/>
      <c r="AZ69" s="1736"/>
      <c r="BA69" s="1736"/>
      <c r="BB69" s="1736"/>
      <c r="BC69" s="1736"/>
      <c r="BD69" s="1736"/>
      <c r="BE69" s="1736"/>
      <c r="BF69" s="1736"/>
      <c r="BG69" s="1736"/>
      <c r="BH69" s="1736"/>
      <c r="BI69" s="1736"/>
      <c r="BJ69" s="1736"/>
      <c r="BK69" s="1736"/>
      <c r="BL69" s="1736"/>
      <c r="BM69" s="1736"/>
      <c r="BN69" s="1736"/>
      <c r="BO69" s="1736"/>
      <c r="BP69" s="1736"/>
      <c r="BQ69" s="1736"/>
      <c r="BR69" s="1736"/>
      <c r="BS69" s="1736"/>
      <c r="BT69" s="1736"/>
      <c r="BU69" s="1736"/>
    </row>
    <row r="70" spans="1:73" ht="15.75" x14ac:dyDescent="0.25">
      <c r="A70" s="2058" t="s">
        <v>72</v>
      </c>
      <c r="B70" s="2059"/>
      <c r="C70" s="1797" t="s">
        <v>35</v>
      </c>
      <c r="D70" s="1748" t="s">
        <v>16</v>
      </c>
      <c r="E70" s="1771" t="s">
        <v>17</v>
      </c>
      <c r="F70" s="1745"/>
      <c r="G70" s="1742"/>
      <c r="H70" s="1742"/>
      <c r="I70" s="1767"/>
      <c r="J70" s="1767"/>
      <c r="K70" s="1767"/>
      <c r="L70" s="1767"/>
      <c r="M70" s="1767"/>
      <c r="N70" s="1767"/>
      <c r="O70" s="1738"/>
      <c r="P70" s="1738"/>
      <c r="Q70" s="1738"/>
      <c r="R70" s="1738"/>
      <c r="S70" s="1738"/>
      <c r="T70" s="1738"/>
      <c r="U70" s="1736"/>
      <c r="V70" s="1736"/>
      <c r="W70" s="1736"/>
      <c r="X70" s="1736"/>
      <c r="Y70" s="1736"/>
      <c r="Z70" s="1736"/>
      <c r="AA70" s="1736"/>
      <c r="AB70" s="1736"/>
      <c r="AC70" s="1736"/>
      <c r="AD70" s="1736"/>
      <c r="AE70" s="1736"/>
      <c r="AF70" s="1739"/>
      <c r="AG70" s="1739"/>
      <c r="AH70" s="1739"/>
      <c r="AI70" s="1739"/>
      <c r="AJ70" s="1739"/>
      <c r="AK70" s="1739"/>
      <c r="AL70" s="1736"/>
      <c r="AM70" s="1736"/>
      <c r="AN70" s="1736"/>
      <c r="AO70" s="1736"/>
      <c r="AP70" s="1736"/>
      <c r="AQ70" s="1736"/>
      <c r="AR70" s="1736"/>
      <c r="AS70" s="1736"/>
      <c r="AT70" s="1736"/>
      <c r="AU70" s="1736"/>
      <c r="AV70" s="1736"/>
      <c r="AW70" s="1736"/>
      <c r="AX70" s="1736"/>
      <c r="AY70" s="1736"/>
      <c r="AZ70" s="1739"/>
      <c r="BA70" s="1739"/>
      <c r="BB70" s="1739"/>
      <c r="BC70" s="1739"/>
      <c r="BD70" s="1739"/>
      <c r="BE70" s="1739"/>
      <c r="BF70" s="1739"/>
      <c r="BG70" s="1739"/>
      <c r="BH70" s="1739"/>
      <c r="BI70" s="1739"/>
      <c r="BJ70" s="1739"/>
      <c r="BK70" s="1739"/>
      <c r="BL70" s="1739"/>
      <c r="BM70" s="1739"/>
      <c r="BN70" s="1739"/>
      <c r="BO70" s="1739"/>
      <c r="BP70" s="1736"/>
      <c r="BQ70" s="1736"/>
      <c r="BR70" s="1736"/>
      <c r="BS70" s="1736"/>
      <c r="BT70" s="1736"/>
      <c r="BU70" s="1736"/>
    </row>
    <row r="71" spans="1:73" ht="43.5" x14ac:dyDescent="0.25">
      <c r="A71" s="2060" t="s">
        <v>73</v>
      </c>
      <c r="B71" s="1855" t="s">
        <v>74</v>
      </c>
      <c r="C71" s="1878">
        <v>0</v>
      </c>
      <c r="D71" s="1882"/>
      <c r="E71" s="1899"/>
      <c r="F71" s="1745"/>
      <c r="G71" s="1745"/>
      <c r="H71" s="1745"/>
      <c r="I71" s="1745"/>
      <c r="J71" s="1742"/>
      <c r="K71" s="1742"/>
      <c r="L71" s="1742"/>
      <c r="M71" s="1742"/>
      <c r="N71" s="1767"/>
      <c r="O71" s="1767"/>
      <c r="P71" s="1751"/>
      <c r="Q71" s="1751"/>
      <c r="R71" s="1751"/>
      <c r="S71" s="1751"/>
      <c r="T71" s="1738"/>
      <c r="U71" s="1738"/>
      <c r="V71" s="1738"/>
      <c r="W71" s="1738"/>
      <c r="X71" s="1738"/>
      <c r="Y71" s="1738"/>
      <c r="Z71" s="1736"/>
      <c r="AA71" s="1736"/>
      <c r="AB71" s="1736"/>
      <c r="AC71" s="1736"/>
      <c r="AD71" s="1736"/>
      <c r="AE71" s="1736"/>
      <c r="AF71" s="1739"/>
      <c r="AG71" s="1739"/>
      <c r="AH71" s="1739"/>
      <c r="AI71" s="1739"/>
      <c r="AJ71" s="1739"/>
      <c r="AK71" s="1739"/>
      <c r="AL71" s="1736"/>
      <c r="AM71" s="1736"/>
      <c r="AN71" s="1736"/>
      <c r="AO71" s="1736"/>
      <c r="AP71" s="1736"/>
      <c r="AQ71" s="1736"/>
      <c r="AR71" s="1736"/>
      <c r="AS71" s="1736"/>
      <c r="AT71" s="1736"/>
      <c r="AU71" s="1736"/>
      <c r="AV71" s="1736"/>
      <c r="AW71" s="1736"/>
      <c r="AX71" s="1736"/>
      <c r="AY71" s="1736"/>
      <c r="AZ71" s="1739"/>
      <c r="BA71" s="1739"/>
      <c r="BB71" s="1739"/>
      <c r="BC71" s="1739"/>
      <c r="BD71" s="1739"/>
      <c r="BE71" s="1739"/>
      <c r="BF71" s="1739"/>
      <c r="BG71" s="1739"/>
      <c r="BH71" s="1739"/>
      <c r="BI71" s="1739"/>
      <c r="BJ71" s="1739"/>
      <c r="BK71" s="1739"/>
      <c r="BL71" s="1739"/>
      <c r="BM71" s="1739"/>
      <c r="BN71" s="1739"/>
      <c r="BO71" s="1739"/>
      <c r="BP71" s="1736"/>
      <c r="BQ71" s="1736"/>
      <c r="BR71" s="1736"/>
      <c r="BS71" s="1736"/>
      <c r="BT71" s="1736"/>
      <c r="BU71" s="1736"/>
    </row>
    <row r="72" spans="1:73" ht="43.5" x14ac:dyDescent="0.25">
      <c r="A72" s="2061"/>
      <c r="B72" s="1856" t="s">
        <v>75</v>
      </c>
      <c r="C72" s="1880">
        <v>0</v>
      </c>
      <c r="D72" s="1874"/>
      <c r="E72" s="1877"/>
      <c r="F72" s="1745"/>
      <c r="G72" s="1745"/>
      <c r="H72" s="1745"/>
      <c r="I72" s="1745"/>
      <c r="J72" s="1742"/>
      <c r="K72" s="1742"/>
      <c r="L72" s="1742"/>
      <c r="M72" s="1742"/>
      <c r="N72" s="1767"/>
      <c r="O72" s="1767"/>
      <c r="P72" s="1751"/>
      <c r="Q72" s="1751"/>
      <c r="R72" s="1751"/>
      <c r="S72" s="1751"/>
      <c r="T72" s="1738"/>
      <c r="U72" s="1738"/>
      <c r="V72" s="1738"/>
      <c r="W72" s="1738"/>
      <c r="X72" s="1738"/>
      <c r="Y72" s="1738"/>
      <c r="Z72" s="1736"/>
      <c r="AA72" s="1736"/>
      <c r="AB72" s="1736"/>
      <c r="AC72" s="1736"/>
      <c r="AD72" s="1736"/>
      <c r="AE72" s="1736"/>
      <c r="AF72" s="1739"/>
      <c r="AG72" s="1739"/>
      <c r="AH72" s="1739"/>
      <c r="AI72" s="1739"/>
      <c r="AJ72" s="1739"/>
      <c r="AK72" s="1739"/>
      <c r="AL72" s="1736"/>
      <c r="AM72" s="1736"/>
      <c r="AN72" s="1736"/>
      <c r="AO72" s="1736"/>
      <c r="AP72" s="1736"/>
      <c r="AQ72" s="1736"/>
      <c r="AR72" s="1736"/>
      <c r="AS72" s="1736"/>
      <c r="AT72" s="1736"/>
      <c r="AU72" s="1736"/>
      <c r="AV72" s="1736"/>
      <c r="AW72" s="1736"/>
      <c r="AX72" s="1736"/>
      <c r="AY72" s="1736"/>
      <c r="AZ72" s="1739"/>
      <c r="BA72" s="1739"/>
      <c r="BB72" s="1739"/>
      <c r="BC72" s="1739"/>
      <c r="BD72" s="1739"/>
      <c r="BE72" s="1739"/>
      <c r="BF72" s="1739"/>
      <c r="BG72" s="1739"/>
      <c r="BH72" s="1739"/>
      <c r="BI72" s="1739"/>
      <c r="BJ72" s="1739"/>
      <c r="BK72" s="1739"/>
      <c r="BL72" s="1739"/>
      <c r="BM72" s="1739"/>
      <c r="BN72" s="1739"/>
      <c r="BO72" s="1739"/>
      <c r="BP72" s="1736"/>
      <c r="BQ72" s="1736"/>
      <c r="BR72" s="1736"/>
      <c r="BS72" s="1736"/>
      <c r="BT72" s="1736"/>
      <c r="BU72" s="1736"/>
    </row>
    <row r="73" spans="1:73" ht="15.75" x14ac:dyDescent="0.25">
      <c r="A73" s="2062" t="s">
        <v>76</v>
      </c>
      <c r="B73" s="2063"/>
      <c r="C73" s="1940">
        <v>0</v>
      </c>
      <c r="D73" s="1918"/>
      <c r="E73" s="1906"/>
      <c r="F73" s="1745"/>
      <c r="G73" s="1745"/>
      <c r="H73" s="1745"/>
      <c r="I73" s="1745"/>
      <c r="J73" s="1742"/>
      <c r="K73" s="1742"/>
      <c r="L73" s="1742"/>
      <c r="M73" s="1742"/>
      <c r="N73" s="1767"/>
      <c r="O73" s="1767"/>
      <c r="P73" s="1751"/>
      <c r="Q73" s="1751"/>
      <c r="R73" s="1751"/>
      <c r="S73" s="1751"/>
      <c r="T73" s="1738"/>
      <c r="U73" s="1738"/>
      <c r="V73" s="1738"/>
      <c r="W73" s="1738"/>
      <c r="X73" s="1738"/>
      <c r="Y73" s="1738"/>
      <c r="Z73" s="1736"/>
      <c r="AA73" s="1736"/>
      <c r="AB73" s="1736"/>
      <c r="AC73" s="1736"/>
      <c r="AD73" s="1736"/>
      <c r="AE73" s="1736"/>
      <c r="AF73" s="1739"/>
      <c r="AG73" s="1739"/>
      <c r="AH73" s="1739"/>
      <c r="AI73" s="1739"/>
      <c r="AJ73" s="1739"/>
      <c r="AK73" s="1739"/>
      <c r="AL73" s="1736"/>
      <c r="AM73" s="1736"/>
      <c r="AN73" s="1736"/>
      <c r="AO73" s="1736"/>
      <c r="AP73" s="1736"/>
      <c r="AQ73" s="1736"/>
      <c r="AR73" s="1736"/>
      <c r="AS73" s="1736"/>
      <c r="AT73" s="1736"/>
      <c r="AU73" s="1736"/>
      <c r="AV73" s="1736"/>
      <c r="AW73" s="1736"/>
      <c r="AX73" s="1736"/>
      <c r="AY73" s="1736"/>
      <c r="AZ73" s="1739"/>
      <c r="BA73" s="1739"/>
      <c r="BB73" s="1739"/>
      <c r="BC73" s="1739"/>
      <c r="BD73" s="1739"/>
      <c r="BE73" s="1739"/>
      <c r="BF73" s="1739"/>
      <c r="BG73" s="1739"/>
      <c r="BH73" s="1739"/>
      <c r="BI73" s="1739"/>
      <c r="BJ73" s="1739"/>
      <c r="BK73" s="1739"/>
      <c r="BL73" s="1739"/>
      <c r="BM73" s="1739"/>
      <c r="BN73" s="1739"/>
      <c r="BO73" s="1739"/>
      <c r="BP73" s="1736"/>
      <c r="BQ73" s="1736"/>
      <c r="BR73" s="1736"/>
      <c r="BS73" s="1736"/>
      <c r="BT73" s="1736"/>
      <c r="BU73" s="1736"/>
    </row>
    <row r="74" spans="1:73" ht="15" customHeight="1" x14ac:dyDescent="0.25">
      <c r="A74" s="2062" t="s">
        <v>77</v>
      </c>
      <c r="B74" s="2063"/>
      <c r="C74" s="1897">
        <v>0</v>
      </c>
      <c r="D74" s="1912"/>
      <c r="E74" s="1915"/>
      <c r="F74" s="1750"/>
      <c r="G74" s="1750"/>
      <c r="H74" s="1750"/>
      <c r="I74" s="1736"/>
      <c r="J74" s="1738"/>
      <c r="K74" s="1736"/>
      <c r="L74" s="1736"/>
      <c r="M74" s="1736"/>
      <c r="N74" s="1760"/>
      <c r="O74" s="1760"/>
      <c r="P74" s="1736"/>
      <c r="Q74" s="1736"/>
      <c r="R74" s="1736"/>
      <c r="S74" s="1736"/>
      <c r="T74" s="1738"/>
      <c r="U74" s="1738"/>
      <c r="V74" s="1738"/>
      <c r="W74" s="1738"/>
      <c r="X74" s="1738"/>
      <c r="Y74" s="1738"/>
      <c r="Z74" s="1736"/>
      <c r="AA74" s="1736"/>
      <c r="AB74" s="1736"/>
      <c r="AC74" s="1736"/>
      <c r="AD74" s="1736"/>
      <c r="AE74" s="1736"/>
      <c r="AF74" s="1739"/>
      <c r="AG74" s="1739"/>
      <c r="AH74" s="1739"/>
      <c r="AI74" s="1739"/>
      <c r="AJ74" s="1739"/>
      <c r="AK74" s="1739"/>
      <c r="AL74" s="1736"/>
      <c r="AM74" s="1736"/>
      <c r="AN74" s="1736"/>
      <c r="AO74" s="1736"/>
      <c r="AP74" s="1736"/>
      <c r="AQ74" s="1736"/>
      <c r="AR74" s="1736"/>
      <c r="AS74" s="1736"/>
      <c r="AT74" s="1736"/>
      <c r="AU74" s="1736"/>
      <c r="AV74" s="1736"/>
      <c r="AW74" s="1736"/>
      <c r="AX74" s="1736"/>
      <c r="AY74" s="1736"/>
      <c r="AZ74" s="1739"/>
      <c r="BA74" s="1739"/>
      <c r="BB74" s="1739"/>
      <c r="BC74" s="1739"/>
      <c r="BD74" s="1739"/>
      <c r="BE74" s="1739"/>
      <c r="BF74" s="1739"/>
      <c r="BG74" s="1739"/>
      <c r="BH74" s="1739"/>
      <c r="BI74" s="1739"/>
      <c r="BJ74" s="1739"/>
      <c r="BK74" s="1739"/>
      <c r="BL74" s="1739"/>
      <c r="BM74" s="1739"/>
      <c r="BN74" s="1739"/>
      <c r="BO74" s="1739"/>
      <c r="BP74" s="1736"/>
      <c r="BQ74" s="1736"/>
      <c r="BR74" s="1736"/>
      <c r="BS74" s="1736"/>
      <c r="BT74" s="1736"/>
      <c r="BU74" s="1736"/>
    </row>
    <row r="75" spans="1:73" ht="15" customHeight="1" x14ac:dyDescent="0.25">
      <c r="A75" s="2064" t="s">
        <v>78</v>
      </c>
      <c r="B75" s="2065"/>
      <c r="C75" s="1934">
        <v>0</v>
      </c>
      <c r="D75" s="1920"/>
      <c r="E75" s="1904"/>
      <c r="F75" s="1736"/>
      <c r="G75" s="1750"/>
      <c r="H75" s="1736"/>
      <c r="I75" s="1738"/>
      <c r="J75" s="1736"/>
      <c r="K75" s="1736"/>
      <c r="L75" s="1736"/>
      <c r="M75" s="1760"/>
      <c r="N75" s="1760"/>
      <c r="O75" s="1760"/>
      <c r="P75" s="1736"/>
      <c r="Q75" s="1736"/>
      <c r="R75" s="1736"/>
      <c r="S75" s="1736"/>
      <c r="T75" s="1738"/>
      <c r="U75" s="1738"/>
      <c r="V75" s="1738"/>
      <c r="W75" s="1738"/>
      <c r="X75" s="1738"/>
      <c r="Y75" s="1738"/>
      <c r="Z75" s="1736"/>
      <c r="AA75" s="1736"/>
      <c r="AB75" s="1736"/>
      <c r="AC75" s="1736"/>
      <c r="AD75" s="1736"/>
      <c r="AE75" s="1736"/>
      <c r="AF75" s="1739"/>
      <c r="AG75" s="1739"/>
      <c r="AH75" s="1739"/>
      <c r="AI75" s="1739"/>
      <c r="AJ75" s="1739"/>
      <c r="AK75" s="1739"/>
      <c r="AL75" s="1736"/>
      <c r="AM75" s="1736"/>
      <c r="AN75" s="1736"/>
      <c r="AO75" s="1736"/>
      <c r="AP75" s="1736"/>
      <c r="AQ75" s="1736"/>
      <c r="AR75" s="1736"/>
      <c r="AS75" s="1736"/>
      <c r="AT75" s="1736"/>
      <c r="AU75" s="1736"/>
      <c r="AV75" s="1736"/>
      <c r="AW75" s="1736"/>
      <c r="AX75" s="1736"/>
      <c r="AY75" s="1736"/>
      <c r="AZ75" s="1739"/>
      <c r="BA75" s="1739"/>
      <c r="BB75" s="1739"/>
      <c r="BC75" s="1739"/>
      <c r="BD75" s="1739"/>
      <c r="BE75" s="1739"/>
      <c r="BF75" s="1739"/>
      <c r="BG75" s="1739"/>
      <c r="BH75" s="1739"/>
      <c r="BI75" s="1739"/>
      <c r="BJ75" s="1739"/>
      <c r="BK75" s="1739"/>
      <c r="BL75" s="1739"/>
      <c r="BM75" s="1739"/>
      <c r="BN75" s="1739"/>
      <c r="BO75" s="1739"/>
      <c r="BP75" s="1736"/>
      <c r="BQ75" s="1736"/>
      <c r="BR75" s="1736"/>
      <c r="BS75" s="1736"/>
      <c r="BT75" s="1736"/>
      <c r="BU75" s="1736"/>
    </row>
    <row r="76" spans="1:73" ht="15.75" x14ac:dyDescent="0.25">
      <c r="A76" s="1824" t="s">
        <v>79</v>
      </c>
      <c r="B76" s="1795"/>
      <c r="C76" s="1795"/>
      <c r="D76" s="1795"/>
      <c r="E76" s="1795"/>
      <c r="F76" s="1736"/>
      <c r="G76" s="1750"/>
      <c r="H76" s="1736"/>
      <c r="I76" s="1738"/>
      <c r="J76" s="1736"/>
      <c r="K76" s="1736"/>
      <c r="L76" s="1736"/>
      <c r="M76" s="1760"/>
      <c r="N76" s="1760"/>
      <c r="O76" s="1760"/>
      <c r="P76" s="1736"/>
      <c r="Q76" s="1736"/>
      <c r="R76" s="1736"/>
      <c r="S76" s="1736"/>
      <c r="T76" s="1738"/>
      <c r="U76" s="1738"/>
      <c r="V76" s="1738"/>
      <c r="W76" s="1738"/>
      <c r="X76" s="1738"/>
      <c r="Y76" s="1738"/>
      <c r="Z76" s="1736"/>
      <c r="AA76" s="1736"/>
      <c r="AB76" s="1736"/>
      <c r="AC76" s="1736"/>
      <c r="AD76" s="1736"/>
      <c r="AE76" s="1736"/>
      <c r="AF76" s="1736"/>
      <c r="AG76" s="1736"/>
      <c r="AH76" s="1736"/>
      <c r="AI76" s="1736"/>
      <c r="AJ76" s="1736"/>
      <c r="AK76" s="1736"/>
      <c r="AL76" s="1736"/>
      <c r="AM76" s="1736"/>
      <c r="AN76" s="1736"/>
      <c r="AO76" s="1736"/>
      <c r="AP76" s="1736"/>
      <c r="AQ76" s="1736"/>
      <c r="AR76" s="1736"/>
      <c r="AS76" s="1736"/>
      <c r="AT76" s="1736"/>
      <c r="AU76" s="1736"/>
      <c r="AV76" s="1736"/>
      <c r="AW76" s="1736"/>
      <c r="AX76" s="1736"/>
      <c r="AY76" s="1736"/>
      <c r="AZ76" s="1736"/>
      <c r="BA76" s="1736"/>
      <c r="BB76" s="1736"/>
      <c r="BC76" s="1736"/>
      <c r="BD76" s="1736"/>
      <c r="BE76" s="1736"/>
      <c r="BF76" s="1736"/>
      <c r="BG76" s="1736"/>
      <c r="BH76" s="1736"/>
      <c r="BI76" s="1736"/>
      <c r="BJ76" s="1736"/>
      <c r="BK76" s="1736"/>
      <c r="BL76" s="1736"/>
      <c r="BM76" s="1736"/>
      <c r="BN76" s="1736"/>
      <c r="BO76" s="1736"/>
      <c r="BP76" s="1736"/>
      <c r="BQ76" s="1736"/>
      <c r="BR76" s="1736"/>
      <c r="BS76" s="1736"/>
      <c r="BT76" s="1736"/>
      <c r="BU76" s="1736"/>
    </row>
    <row r="77" spans="1:73" ht="15" customHeight="1" x14ac:dyDescent="0.25">
      <c r="A77" s="2058" t="s">
        <v>72</v>
      </c>
      <c r="B77" s="2059"/>
      <c r="C77" s="1825" t="s">
        <v>35</v>
      </c>
      <c r="D77" s="1736"/>
      <c r="E77" s="1750"/>
      <c r="F77" s="1736"/>
      <c r="G77" s="1738"/>
      <c r="H77" s="1736"/>
      <c r="I77" s="1736"/>
      <c r="J77" s="1736"/>
      <c r="K77" s="1760"/>
      <c r="L77" s="1760"/>
      <c r="M77" s="1760"/>
      <c r="N77" s="1760"/>
      <c r="O77" s="1760"/>
      <c r="P77" s="1736"/>
      <c r="Q77" s="1736"/>
      <c r="R77" s="1738"/>
      <c r="S77" s="1738"/>
      <c r="T77" s="1738"/>
      <c r="U77" s="1738"/>
      <c r="V77" s="1738"/>
      <c r="W77" s="1738"/>
      <c r="X77" s="1736"/>
      <c r="Y77" s="1736"/>
      <c r="Z77" s="1736"/>
      <c r="AA77" s="1736"/>
      <c r="AB77" s="1736"/>
      <c r="AC77" s="1736"/>
      <c r="AD77" s="1736"/>
      <c r="AE77" s="1736"/>
      <c r="AF77" s="1739"/>
      <c r="AG77" s="1739"/>
      <c r="AH77" s="1739"/>
      <c r="AI77" s="1739"/>
      <c r="AJ77" s="1739"/>
      <c r="AK77" s="1739"/>
      <c r="AL77" s="1736"/>
      <c r="AM77" s="1736"/>
      <c r="AN77" s="1736"/>
      <c r="AO77" s="1736"/>
      <c r="AP77" s="1736"/>
      <c r="AQ77" s="1736"/>
      <c r="AR77" s="1736"/>
      <c r="AS77" s="1736"/>
      <c r="AT77" s="1736"/>
      <c r="AU77" s="1736"/>
      <c r="AV77" s="1736"/>
      <c r="AW77" s="1736"/>
      <c r="AX77" s="1739"/>
      <c r="AY77" s="1739"/>
      <c r="AZ77" s="1739"/>
      <c r="BA77" s="1739"/>
      <c r="BB77" s="1739"/>
      <c r="BC77" s="1739"/>
      <c r="BD77" s="1739"/>
      <c r="BE77" s="1739"/>
      <c r="BF77" s="1739"/>
      <c r="BG77" s="1739"/>
      <c r="BH77" s="1739"/>
      <c r="BI77" s="1739"/>
      <c r="BJ77" s="1739"/>
      <c r="BK77" s="1739"/>
      <c r="BL77" s="1739"/>
      <c r="BM77" s="1739"/>
      <c r="BN77" s="1739"/>
      <c r="BO77" s="1739"/>
      <c r="BP77" s="1736"/>
      <c r="BQ77" s="1736"/>
      <c r="BR77" s="1736"/>
      <c r="BS77" s="1736"/>
      <c r="BT77" s="1736"/>
      <c r="BU77" s="1736"/>
    </row>
    <row r="78" spans="1:73" ht="33" x14ac:dyDescent="0.25">
      <c r="A78" s="2066" t="s">
        <v>80</v>
      </c>
      <c r="B78" s="1855" t="s">
        <v>81</v>
      </c>
      <c r="C78" s="1864"/>
      <c r="D78" s="1736"/>
      <c r="E78" s="1750"/>
      <c r="F78" s="1736"/>
      <c r="G78" s="1738"/>
      <c r="H78" s="1736"/>
      <c r="I78" s="1736"/>
      <c r="J78" s="1736"/>
      <c r="K78" s="1760"/>
      <c r="L78" s="1760"/>
      <c r="M78" s="1760"/>
      <c r="N78" s="1760"/>
      <c r="O78" s="1760"/>
      <c r="P78" s="1736"/>
      <c r="Q78" s="1736"/>
      <c r="R78" s="1738"/>
      <c r="S78" s="1738"/>
      <c r="T78" s="1738"/>
      <c r="U78" s="1738"/>
      <c r="V78" s="1738"/>
      <c r="W78" s="1738"/>
      <c r="X78" s="1736"/>
      <c r="Y78" s="1736"/>
      <c r="Z78" s="1736"/>
      <c r="AA78" s="1736"/>
      <c r="AB78" s="1736"/>
      <c r="AC78" s="1736"/>
      <c r="AD78" s="1736"/>
      <c r="AE78" s="1736"/>
      <c r="AF78" s="1739"/>
      <c r="AG78" s="1739"/>
      <c r="AH78" s="1739"/>
      <c r="AI78" s="1739"/>
      <c r="AJ78" s="1739"/>
      <c r="AK78" s="1739"/>
      <c r="AL78" s="1736"/>
      <c r="AM78" s="1736"/>
      <c r="AN78" s="1736"/>
      <c r="AO78" s="1736"/>
      <c r="AP78" s="1736"/>
      <c r="AQ78" s="1736"/>
      <c r="AR78" s="1736"/>
      <c r="AS78" s="1736"/>
      <c r="AT78" s="1736"/>
      <c r="AU78" s="1736"/>
      <c r="AV78" s="1736"/>
      <c r="AW78" s="1736"/>
      <c r="AX78" s="1739"/>
      <c r="AY78" s="1739"/>
      <c r="AZ78" s="1739"/>
      <c r="BA78" s="1739"/>
      <c r="BB78" s="1739"/>
      <c r="BC78" s="1739"/>
      <c r="BD78" s="1739"/>
      <c r="BE78" s="1739"/>
      <c r="BF78" s="1739"/>
      <c r="BG78" s="1739"/>
      <c r="BH78" s="1739"/>
      <c r="BI78" s="1739"/>
      <c r="BJ78" s="1739"/>
      <c r="BK78" s="1739"/>
      <c r="BL78" s="1739"/>
      <c r="BM78" s="1739"/>
      <c r="BN78" s="1739"/>
      <c r="BO78" s="1739"/>
      <c r="BP78" s="1736"/>
      <c r="BQ78" s="1736"/>
      <c r="BR78" s="1736"/>
      <c r="BS78" s="1736"/>
      <c r="BT78" s="1736"/>
      <c r="BU78" s="1736"/>
    </row>
    <row r="79" spans="1:73" ht="33" x14ac:dyDescent="0.25">
      <c r="A79" s="2067"/>
      <c r="B79" s="1856" t="s">
        <v>82</v>
      </c>
      <c r="C79" s="1867"/>
      <c r="D79" s="1736"/>
      <c r="E79" s="1750"/>
      <c r="F79" s="1736"/>
      <c r="G79" s="1738"/>
      <c r="H79" s="1736"/>
      <c r="I79" s="1736"/>
      <c r="J79" s="1736"/>
      <c r="K79" s="1760"/>
      <c r="L79" s="1760"/>
      <c r="M79" s="1760"/>
      <c r="N79" s="1760"/>
      <c r="O79" s="1760"/>
      <c r="P79" s="1736"/>
      <c r="Q79" s="1736"/>
      <c r="R79" s="1738"/>
      <c r="S79" s="1738"/>
      <c r="T79" s="1738"/>
      <c r="U79" s="1738"/>
      <c r="V79" s="1738"/>
      <c r="W79" s="1738"/>
      <c r="X79" s="1736"/>
      <c r="Y79" s="1736"/>
      <c r="Z79" s="1736"/>
      <c r="AA79" s="1736"/>
      <c r="AB79" s="1736"/>
      <c r="AC79" s="1736"/>
      <c r="AD79" s="1736"/>
      <c r="AE79" s="1736"/>
      <c r="AF79" s="1739"/>
      <c r="AG79" s="1739"/>
      <c r="AH79" s="1739"/>
      <c r="AI79" s="1739"/>
      <c r="AJ79" s="1739"/>
      <c r="AK79" s="1739"/>
      <c r="AL79" s="1736"/>
      <c r="AM79" s="1736"/>
      <c r="AN79" s="1736"/>
      <c r="AO79" s="1736"/>
      <c r="AP79" s="1736"/>
      <c r="AQ79" s="1736"/>
      <c r="AR79" s="1736"/>
      <c r="AS79" s="1736"/>
      <c r="AT79" s="1736"/>
      <c r="AU79" s="1736"/>
      <c r="AV79" s="1736"/>
      <c r="AW79" s="1736"/>
      <c r="AX79" s="1739"/>
      <c r="AY79" s="1739"/>
      <c r="AZ79" s="1739"/>
      <c r="BA79" s="1739"/>
      <c r="BB79" s="1739"/>
      <c r="BC79" s="1739"/>
      <c r="BD79" s="1739"/>
      <c r="BE79" s="1739"/>
      <c r="BF79" s="1739"/>
      <c r="BG79" s="1739"/>
      <c r="BH79" s="1739"/>
      <c r="BI79" s="1739"/>
      <c r="BJ79" s="1739"/>
      <c r="BK79" s="1739"/>
      <c r="BL79" s="1739"/>
      <c r="BM79" s="1739"/>
      <c r="BN79" s="1739"/>
      <c r="BO79" s="1739"/>
      <c r="BP79" s="1736"/>
      <c r="BQ79" s="1736"/>
      <c r="BR79" s="1736"/>
      <c r="BS79" s="1736"/>
      <c r="BT79" s="1736"/>
      <c r="BU79" s="1736"/>
    </row>
    <row r="80" spans="1:73" x14ac:dyDescent="0.25">
      <c r="A80" s="1785" t="s">
        <v>83</v>
      </c>
      <c r="B80" s="1785"/>
      <c r="C80" s="1857"/>
      <c r="D80" s="1857"/>
      <c r="E80" s="1857"/>
      <c r="F80" s="1857"/>
      <c r="G80" s="1857"/>
      <c r="H80" s="1857"/>
      <c r="I80" s="1744"/>
      <c r="J80" s="1744"/>
      <c r="K80" s="1744"/>
      <c r="L80" s="1744"/>
      <c r="M80" s="1744"/>
      <c r="N80" s="1744"/>
      <c r="O80" s="1742"/>
      <c r="P80" s="1742"/>
      <c r="Q80" s="1742"/>
      <c r="R80" s="1742"/>
      <c r="S80" s="1742"/>
      <c r="T80" s="1742"/>
      <c r="U80" s="1742"/>
      <c r="V80" s="1742"/>
      <c r="W80" s="1742"/>
      <c r="X80" s="1742"/>
      <c r="Y80" s="1742"/>
      <c r="Z80" s="1742"/>
      <c r="AA80" s="1742"/>
      <c r="AB80" s="1742"/>
      <c r="AC80" s="1742"/>
      <c r="AD80" s="1742"/>
      <c r="AE80" s="1742"/>
      <c r="AF80" s="1742"/>
      <c r="AG80" s="1742"/>
      <c r="AH80" s="1742"/>
      <c r="AI80" s="1742"/>
      <c r="AJ80" s="1742"/>
      <c r="AK80" s="1742"/>
      <c r="AL80" s="1742"/>
      <c r="AM80" s="1742"/>
      <c r="AN80" s="1742"/>
      <c r="AO80" s="1742"/>
      <c r="AP80" s="1742"/>
      <c r="AQ80" s="1742"/>
      <c r="AR80" s="1742"/>
      <c r="AS80" s="1742"/>
      <c r="AT80" s="1742"/>
      <c r="AU80" s="1742"/>
      <c r="AV80" s="1742"/>
      <c r="AW80" s="1742"/>
      <c r="AX80" s="1742"/>
      <c r="AY80" s="1742"/>
      <c r="AZ80" s="1742"/>
      <c r="BA80" s="1742"/>
      <c r="BB80" s="1742"/>
      <c r="BC80" s="1742"/>
      <c r="BD80" s="1742"/>
      <c r="BE80" s="1742"/>
      <c r="BF80" s="1742"/>
      <c r="BG80" s="1742"/>
      <c r="BH80" s="1742"/>
      <c r="BI80" s="1742"/>
      <c r="BJ80" s="1742"/>
      <c r="BK80" s="1742"/>
      <c r="BL80" s="1742"/>
      <c r="BM80" s="1742"/>
      <c r="BN80" s="1742"/>
      <c r="BO80" s="1742"/>
      <c r="BP80" s="1742"/>
      <c r="BQ80" s="1742"/>
      <c r="BR80" s="1742"/>
      <c r="BS80" s="1742"/>
      <c r="BT80" s="1742"/>
      <c r="BU80" s="1742"/>
    </row>
    <row r="81" spans="1:73" x14ac:dyDescent="0.25">
      <c r="A81" s="2072" t="s">
        <v>84</v>
      </c>
      <c r="B81" s="2074" t="s">
        <v>85</v>
      </c>
      <c r="C81" s="1741"/>
      <c r="D81" s="1766"/>
      <c r="E81" s="1742"/>
      <c r="F81" s="1741"/>
      <c r="G81" s="1741"/>
      <c r="H81" s="1742"/>
      <c r="I81" s="1742"/>
      <c r="J81" s="1742"/>
      <c r="K81" s="1742"/>
      <c r="L81" s="1742"/>
      <c r="M81" s="1742"/>
      <c r="N81" s="1742"/>
      <c r="O81" s="1742"/>
      <c r="P81" s="1742"/>
      <c r="Q81" s="1742"/>
      <c r="R81" s="1742"/>
      <c r="S81" s="1742"/>
      <c r="T81" s="1742"/>
      <c r="U81" s="1742"/>
      <c r="V81" s="1742"/>
      <c r="W81" s="1742"/>
      <c r="X81" s="1742"/>
      <c r="Y81" s="1742"/>
      <c r="Z81" s="1742"/>
      <c r="AA81" s="1742"/>
      <c r="AB81" s="1742"/>
      <c r="AC81" s="1742"/>
      <c r="AD81" s="1742"/>
      <c r="AE81" s="1742"/>
      <c r="AF81" s="1843"/>
      <c r="AG81" s="1843"/>
      <c r="AH81" s="1843"/>
      <c r="AI81" s="1843"/>
      <c r="AJ81" s="1843"/>
      <c r="AK81" s="1843"/>
      <c r="AL81" s="1758"/>
      <c r="AM81" s="1758"/>
      <c r="AN81" s="1758"/>
      <c r="AO81" s="1758"/>
      <c r="AP81" s="1758"/>
      <c r="AQ81" s="1758"/>
      <c r="AR81" s="1758"/>
      <c r="AS81" s="1758"/>
      <c r="AT81" s="1758"/>
      <c r="AU81" s="1758"/>
      <c r="AV81" s="1758"/>
      <c r="AW81" s="1758"/>
      <c r="AX81" s="1758"/>
      <c r="AY81" s="1758"/>
      <c r="AZ81" s="1758"/>
      <c r="BA81" s="1758"/>
      <c r="BB81" s="1758"/>
      <c r="BC81" s="1758"/>
      <c r="BD81" s="1758"/>
      <c r="BE81" s="1758"/>
      <c r="BF81" s="1758"/>
      <c r="BG81" s="1758"/>
      <c r="BH81" s="1758"/>
      <c r="BI81" s="1758"/>
      <c r="BJ81" s="1758"/>
      <c r="BK81" s="1758"/>
      <c r="BL81" s="1758"/>
      <c r="BM81" s="1758"/>
      <c r="BN81" s="1758"/>
      <c r="BO81" s="1758"/>
      <c r="BP81" s="1758"/>
      <c r="BQ81" s="1758"/>
      <c r="BR81" s="1758"/>
      <c r="BS81" s="1758"/>
      <c r="BT81" s="1758"/>
      <c r="BU81" s="1758"/>
    </row>
    <row r="82" spans="1:73" x14ac:dyDescent="0.25">
      <c r="A82" s="2073"/>
      <c r="B82" s="2075"/>
      <c r="C82" s="1741"/>
      <c r="D82" s="1766"/>
      <c r="E82" s="1742"/>
      <c r="F82" s="1741"/>
      <c r="G82" s="1741"/>
      <c r="H82" s="1742"/>
      <c r="I82" s="1742"/>
      <c r="J82" s="1742"/>
      <c r="K82" s="1742"/>
      <c r="L82" s="1742"/>
      <c r="M82" s="1742"/>
      <c r="N82" s="1742"/>
      <c r="O82" s="1742"/>
      <c r="P82" s="1742"/>
      <c r="Q82" s="1742"/>
      <c r="R82" s="1742"/>
      <c r="S82" s="1742"/>
      <c r="T82" s="1742"/>
      <c r="U82" s="1742"/>
      <c r="V82" s="1742"/>
      <c r="W82" s="1742"/>
      <c r="X82" s="1742"/>
      <c r="Y82" s="1742"/>
      <c r="Z82" s="1742"/>
      <c r="AA82" s="1742"/>
      <c r="AB82" s="1742"/>
      <c r="AC82" s="1742"/>
      <c r="AD82" s="1742"/>
      <c r="AE82" s="1742"/>
      <c r="AF82" s="1843"/>
      <c r="AG82" s="1843"/>
      <c r="AH82" s="1843"/>
      <c r="AI82" s="1843"/>
      <c r="AJ82" s="1843"/>
      <c r="AK82" s="1843"/>
      <c r="AL82" s="1758"/>
      <c r="AM82" s="1758"/>
      <c r="AN82" s="1758"/>
      <c r="AO82" s="1758"/>
      <c r="AP82" s="1758"/>
      <c r="AQ82" s="1758"/>
      <c r="AR82" s="1758"/>
      <c r="AS82" s="1758"/>
      <c r="AT82" s="1758"/>
      <c r="AU82" s="1758"/>
      <c r="AV82" s="1758"/>
      <c r="AW82" s="1758"/>
      <c r="AX82" s="1758"/>
      <c r="AY82" s="1758"/>
      <c r="AZ82" s="1758"/>
      <c r="BA82" s="1758"/>
      <c r="BB82" s="1758"/>
      <c r="BC82" s="1758"/>
      <c r="BD82" s="1758"/>
      <c r="BE82" s="1758"/>
      <c r="BF82" s="1758"/>
      <c r="BG82" s="1758"/>
      <c r="BH82" s="1758"/>
      <c r="BI82" s="1758"/>
      <c r="BJ82" s="1758"/>
      <c r="BK82" s="1758"/>
      <c r="BL82" s="1758"/>
      <c r="BM82" s="1758"/>
      <c r="BN82" s="1758"/>
      <c r="BO82" s="1758"/>
      <c r="BP82" s="1758"/>
      <c r="BQ82" s="1758"/>
      <c r="BR82" s="1758"/>
      <c r="BS82" s="1758"/>
      <c r="BT82" s="1758"/>
      <c r="BU82" s="1758"/>
    </row>
    <row r="83" spans="1:73" ht="22.5" x14ac:dyDescent="0.25">
      <c r="A83" s="1858" t="s">
        <v>86</v>
      </c>
      <c r="B83" s="1864"/>
      <c r="C83" s="1741"/>
      <c r="D83" s="1741"/>
      <c r="E83" s="1741"/>
      <c r="F83" s="1741"/>
      <c r="G83" s="1741"/>
      <c r="H83" s="1742"/>
      <c r="I83" s="1742"/>
      <c r="J83" s="1742"/>
      <c r="K83" s="1742"/>
      <c r="L83" s="1742"/>
      <c r="M83" s="1742"/>
      <c r="N83" s="1742"/>
      <c r="O83" s="1742"/>
      <c r="P83" s="1742"/>
      <c r="Q83" s="1742"/>
      <c r="R83" s="1742"/>
      <c r="S83" s="1742"/>
      <c r="T83" s="1742"/>
      <c r="U83" s="1742"/>
      <c r="V83" s="1742"/>
      <c r="W83" s="1742"/>
      <c r="X83" s="1742"/>
      <c r="Y83" s="1742"/>
      <c r="Z83" s="1742"/>
      <c r="AA83" s="1742"/>
      <c r="AB83" s="1742"/>
      <c r="AC83" s="1742"/>
      <c r="AD83" s="1742"/>
      <c r="AE83" s="1742"/>
      <c r="AF83" s="1843"/>
      <c r="AG83" s="1843"/>
      <c r="AH83" s="1843"/>
      <c r="AI83" s="1843"/>
      <c r="AJ83" s="1843"/>
      <c r="AK83" s="1843"/>
      <c r="AL83" s="1758"/>
      <c r="AM83" s="1758"/>
      <c r="AN83" s="1758"/>
      <c r="AO83" s="1758"/>
      <c r="AP83" s="1758"/>
      <c r="AQ83" s="1758"/>
      <c r="AR83" s="1758"/>
      <c r="AS83" s="1758"/>
      <c r="AT83" s="1758"/>
      <c r="AU83" s="1758"/>
      <c r="AV83" s="1758"/>
      <c r="AW83" s="1758"/>
      <c r="AX83" s="1758"/>
      <c r="AY83" s="1758"/>
      <c r="AZ83" s="1758"/>
      <c r="BA83" s="1758"/>
      <c r="BB83" s="1758"/>
      <c r="BC83" s="1758"/>
      <c r="BD83" s="1758"/>
      <c r="BE83" s="1758"/>
      <c r="BF83" s="1758"/>
      <c r="BG83" s="1758"/>
      <c r="BH83" s="1758"/>
      <c r="BI83" s="1758"/>
      <c r="BJ83" s="1758"/>
      <c r="BK83" s="1758"/>
      <c r="BL83" s="1758"/>
      <c r="BM83" s="1758"/>
      <c r="BN83" s="1758"/>
      <c r="BO83" s="1758"/>
      <c r="BP83" s="1758"/>
      <c r="BQ83" s="1758"/>
      <c r="BR83" s="1758"/>
      <c r="BS83" s="1758"/>
      <c r="BT83" s="1758"/>
      <c r="BU83" s="1758"/>
    </row>
    <row r="84" spans="1:73" x14ac:dyDescent="0.25">
      <c r="A84" s="1826" t="s">
        <v>87</v>
      </c>
      <c r="B84" s="1870"/>
      <c r="C84" s="1741"/>
      <c r="D84" s="1741"/>
      <c r="E84" s="1741"/>
      <c r="F84" s="1741"/>
      <c r="G84" s="1741"/>
      <c r="H84" s="1742"/>
      <c r="I84" s="1742"/>
      <c r="J84" s="1742"/>
      <c r="K84" s="1742"/>
      <c r="L84" s="1742"/>
      <c r="M84" s="1742"/>
      <c r="N84" s="1742"/>
      <c r="O84" s="1742"/>
      <c r="P84" s="1742"/>
      <c r="Q84" s="1742"/>
      <c r="R84" s="1742"/>
      <c r="S84" s="1742"/>
      <c r="T84" s="1742"/>
      <c r="U84" s="1742"/>
      <c r="V84" s="1742"/>
      <c r="W84" s="1742"/>
      <c r="X84" s="1742"/>
      <c r="Y84" s="1742"/>
      <c r="Z84" s="1742"/>
      <c r="AA84" s="1742"/>
      <c r="AB84" s="1742"/>
      <c r="AC84" s="1742"/>
      <c r="AD84" s="1742"/>
      <c r="AE84" s="1742"/>
      <c r="AF84" s="1843"/>
      <c r="AG84" s="1843"/>
      <c r="AH84" s="1843"/>
      <c r="AI84" s="1843"/>
      <c r="AJ84" s="1843"/>
      <c r="AK84" s="1843"/>
      <c r="AL84" s="1758"/>
      <c r="AM84" s="1758"/>
      <c r="AN84" s="1758"/>
      <c r="AO84" s="1758"/>
      <c r="AP84" s="1758"/>
      <c r="AQ84" s="1758"/>
      <c r="AR84" s="1758"/>
      <c r="AS84" s="1758"/>
      <c r="AT84" s="1758"/>
      <c r="AU84" s="1758"/>
      <c r="AV84" s="1758"/>
      <c r="AW84" s="1758"/>
      <c r="AX84" s="1758"/>
      <c r="AY84" s="1758"/>
      <c r="AZ84" s="1758"/>
      <c r="BA84" s="1758"/>
      <c r="BB84" s="1758"/>
      <c r="BC84" s="1758"/>
      <c r="BD84" s="1758"/>
      <c r="BE84" s="1758"/>
      <c r="BF84" s="1758"/>
      <c r="BG84" s="1758"/>
      <c r="BH84" s="1758"/>
      <c r="BI84" s="1758"/>
      <c r="BJ84" s="1758"/>
      <c r="BK84" s="1758"/>
      <c r="BL84" s="1758"/>
      <c r="BM84" s="1758"/>
      <c r="BN84" s="1758"/>
      <c r="BO84" s="1758"/>
      <c r="BP84" s="1758"/>
      <c r="BQ84" s="1758"/>
      <c r="BR84" s="1758"/>
      <c r="BS84" s="1758"/>
      <c r="BT84" s="1758"/>
      <c r="BU84" s="1758"/>
    </row>
    <row r="85" spans="1:73" ht="15" customHeight="1" x14ac:dyDescent="0.25">
      <c r="A85" s="1826" t="s">
        <v>88</v>
      </c>
      <c r="B85" s="1870"/>
      <c r="C85" s="1741"/>
      <c r="D85" s="1741"/>
      <c r="E85" s="1741"/>
      <c r="F85" s="1741"/>
      <c r="G85" s="1741"/>
      <c r="H85" s="1742"/>
      <c r="I85" s="1742"/>
      <c r="J85" s="1742"/>
      <c r="K85" s="1742"/>
      <c r="L85" s="1742"/>
      <c r="M85" s="1742"/>
      <c r="N85" s="1742"/>
      <c r="O85" s="1742"/>
      <c r="P85" s="1742"/>
      <c r="Q85" s="1742"/>
      <c r="R85" s="1742"/>
      <c r="S85" s="1742"/>
      <c r="T85" s="1742"/>
      <c r="U85" s="1742"/>
      <c r="V85" s="1742"/>
      <c r="W85" s="1742"/>
      <c r="X85" s="1742"/>
      <c r="Y85" s="1742"/>
      <c r="Z85" s="1742"/>
      <c r="AA85" s="1742"/>
      <c r="AB85" s="1742"/>
      <c r="AC85" s="1742"/>
      <c r="AD85" s="1742"/>
      <c r="AE85" s="1742"/>
      <c r="AF85" s="1843"/>
      <c r="AG85" s="1843"/>
      <c r="AH85" s="1843"/>
      <c r="AI85" s="1843"/>
      <c r="AJ85" s="1843"/>
      <c r="AK85" s="1843"/>
      <c r="AL85" s="1758"/>
      <c r="AM85" s="1758"/>
      <c r="AN85" s="1758"/>
      <c r="AO85" s="1758"/>
      <c r="AP85" s="1758"/>
      <c r="AQ85" s="1758"/>
      <c r="AR85" s="1758"/>
      <c r="AS85" s="1758"/>
      <c r="AT85" s="1758"/>
      <c r="AU85" s="1758"/>
      <c r="AV85" s="1758"/>
      <c r="AW85" s="1758"/>
      <c r="AX85" s="1758"/>
      <c r="AY85" s="1758"/>
      <c r="AZ85" s="1758"/>
      <c r="BA85" s="1758"/>
      <c r="BB85" s="1758"/>
      <c r="BC85" s="1758"/>
      <c r="BD85" s="1758"/>
      <c r="BE85" s="1758"/>
      <c r="BF85" s="1758"/>
      <c r="BG85" s="1758"/>
      <c r="BH85" s="1758"/>
      <c r="BI85" s="1758"/>
      <c r="BJ85" s="1758"/>
      <c r="BK85" s="1758"/>
      <c r="BL85" s="1758"/>
      <c r="BM85" s="1758"/>
      <c r="BN85" s="1758"/>
      <c r="BO85" s="1758"/>
      <c r="BP85" s="1758"/>
      <c r="BQ85" s="1758"/>
      <c r="BR85" s="1758"/>
      <c r="BS85" s="1758"/>
      <c r="BT85" s="1758"/>
      <c r="BU85" s="1758"/>
    </row>
    <row r="86" spans="1:73" ht="43.5" x14ac:dyDescent="0.25">
      <c r="A86" s="1826" t="s">
        <v>89</v>
      </c>
      <c r="B86" s="1870"/>
      <c r="C86" s="1741"/>
      <c r="D86" s="1741"/>
      <c r="E86" s="1741"/>
      <c r="F86" s="1741"/>
      <c r="G86" s="1741"/>
      <c r="H86" s="1742"/>
      <c r="I86" s="1742"/>
      <c r="J86" s="1742"/>
      <c r="K86" s="1742"/>
      <c r="L86" s="1742"/>
      <c r="M86" s="1742"/>
      <c r="N86" s="1742"/>
      <c r="O86" s="1742"/>
      <c r="P86" s="1742"/>
      <c r="Q86" s="1742"/>
      <c r="R86" s="1742"/>
      <c r="S86" s="1742"/>
      <c r="T86" s="1742"/>
      <c r="U86" s="1742"/>
      <c r="V86" s="1742"/>
      <c r="W86" s="1742"/>
      <c r="X86" s="1742"/>
      <c r="Y86" s="1742"/>
      <c r="Z86" s="1742"/>
      <c r="AA86" s="1742"/>
      <c r="AB86" s="1742"/>
      <c r="AC86" s="1742"/>
      <c r="AD86" s="1742"/>
      <c r="AE86" s="1742"/>
      <c r="AF86" s="1843"/>
      <c r="AG86" s="1843"/>
      <c r="AH86" s="1843"/>
      <c r="AI86" s="1843"/>
      <c r="AJ86" s="1843"/>
      <c r="AK86" s="1843"/>
      <c r="AL86" s="1758"/>
      <c r="AM86" s="1758"/>
      <c r="AN86" s="1758"/>
      <c r="AO86" s="1758"/>
      <c r="AP86" s="1758"/>
      <c r="AQ86" s="1758"/>
      <c r="AR86" s="1758"/>
      <c r="AS86" s="1758"/>
      <c r="AT86" s="1758"/>
      <c r="AU86" s="1758"/>
      <c r="AV86" s="1758"/>
      <c r="AW86" s="1758"/>
      <c r="AX86" s="1758"/>
      <c r="AY86" s="1758"/>
      <c r="AZ86" s="1758"/>
      <c r="BA86" s="1758"/>
      <c r="BB86" s="1758"/>
      <c r="BC86" s="1758"/>
      <c r="BD86" s="1758"/>
      <c r="BE86" s="1758"/>
      <c r="BF86" s="1758"/>
      <c r="BG86" s="1758"/>
      <c r="BH86" s="1758"/>
      <c r="BI86" s="1758"/>
      <c r="BJ86" s="1758"/>
      <c r="BK86" s="1758"/>
      <c r="BL86" s="1758"/>
      <c r="BM86" s="1758"/>
      <c r="BN86" s="1758"/>
      <c r="BO86" s="1758"/>
      <c r="BP86" s="1758"/>
      <c r="BQ86" s="1758"/>
      <c r="BR86" s="1758"/>
      <c r="BS86" s="1758"/>
      <c r="BT86" s="1758"/>
      <c r="BU86" s="1758"/>
    </row>
    <row r="87" spans="1:73" ht="15" customHeight="1" x14ac:dyDescent="0.25">
      <c r="A87" s="1826" t="s">
        <v>90</v>
      </c>
      <c r="B87" s="1870"/>
      <c r="C87" s="1741"/>
      <c r="D87" s="1741"/>
      <c r="E87" s="1741"/>
      <c r="F87" s="1742"/>
      <c r="G87" s="1742"/>
      <c r="H87" s="1742"/>
      <c r="I87" s="1742"/>
      <c r="J87" s="1742"/>
      <c r="K87" s="1742"/>
      <c r="L87" s="1742"/>
      <c r="M87" s="1742"/>
      <c r="N87" s="1742"/>
      <c r="O87" s="1742"/>
      <c r="P87" s="1742"/>
      <c r="Q87" s="1742"/>
      <c r="R87" s="1742"/>
      <c r="S87" s="1742"/>
      <c r="T87" s="1742"/>
      <c r="U87" s="1742"/>
      <c r="V87" s="1742"/>
      <c r="W87" s="1742"/>
      <c r="X87" s="1742"/>
      <c r="Y87" s="1742"/>
      <c r="Z87" s="1742"/>
      <c r="AA87" s="1742"/>
      <c r="AB87" s="1742"/>
      <c r="AC87" s="1742"/>
      <c r="AD87" s="1742"/>
      <c r="AE87" s="1742"/>
      <c r="AF87" s="1843"/>
      <c r="AG87" s="1843"/>
      <c r="AH87" s="1843"/>
      <c r="AI87" s="1843"/>
      <c r="AJ87" s="1843"/>
      <c r="AK87" s="1843"/>
      <c r="AL87" s="1758"/>
      <c r="AM87" s="1758"/>
      <c r="AN87" s="1758"/>
      <c r="AO87" s="1758"/>
      <c r="AP87" s="1758"/>
      <c r="AQ87" s="1758"/>
      <c r="AR87" s="1758"/>
      <c r="AS87" s="1758"/>
      <c r="AT87" s="1758"/>
      <c r="AU87" s="1758"/>
      <c r="AV87" s="1758"/>
      <c r="AW87" s="1758"/>
      <c r="AX87" s="1758"/>
      <c r="AY87" s="1758"/>
      <c r="AZ87" s="1758"/>
      <c r="BA87" s="1758"/>
      <c r="BB87" s="1758"/>
      <c r="BC87" s="1758"/>
      <c r="BD87" s="1758"/>
      <c r="BE87" s="1758"/>
      <c r="BF87" s="1758"/>
      <c r="BG87" s="1758"/>
      <c r="BH87" s="1758"/>
      <c r="BI87" s="1758"/>
      <c r="BJ87" s="1758"/>
      <c r="BK87" s="1758"/>
      <c r="BL87" s="1758"/>
      <c r="BM87" s="1758"/>
      <c r="BN87" s="1758"/>
      <c r="BO87" s="1758"/>
      <c r="BP87" s="1758"/>
      <c r="BQ87" s="1758"/>
      <c r="BR87" s="1758"/>
      <c r="BS87" s="1758"/>
      <c r="BT87" s="1758"/>
      <c r="BU87" s="1758"/>
    </row>
    <row r="88" spans="1:73" ht="15" customHeight="1" x14ac:dyDescent="0.25">
      <c r="A88" s="1827" t="s">
        <v>91</v>
      </c>
      <c r="B88" s="1865"/>
      <c r="C88" s="1741"/>
      <c r="D88" s="1741"/>
      <c r="E88" s="1741"/>
      <c r="F88" s="1742"/>
      <c r="G88" s="1742"/>
      <c r="H88" s="1742"/>
      <c r="I88" s="1742"/>
      <c r="J88" s="1742"/>
      <c r="K88" s="1742"/>
      <c r="L88" s="1742"/>
      <c r="M88" s="1742"/>
      <c r="N88" s="1742"/>
      <c r="O88" s="1742"/>
      <c r="P88" s="1742"/>
      <c r="Q88" s="1742"/>
      <c r="R88" s="1742"/>
      <c r="S88" s="1742"/>
      <c r="T88" s="1742"/>
      <c r="U88" s="1742"/>
      <c r="V88" s="1742"/>
      <c r="W88" s="1742"/>
      <c r="X88" s="1742"/>
      <c r="Y88" s="1742"/>
      <c r="Z88" s="1742"/>
      <c r="AA88" s="1742"/>
      <c r="AB88" s="1742"/>
      <c r="AC88" s="1742"/>
      <c r="AD88" s="1742"/>
      <c r="AE88" s="1742"/>
      <c r="AF88" s="1843"/>
      <c r="AG88" s="1843"/>
      <c r="AH88" s="1843"/>
      <c r="AI88" s="1843"/>
      <c r="AJ88" s="1843"/>
      <c r="AK88" s="1843"/>
      <c r="AL88" s="1758"/>
      <c r="AM88" s="1758"/>
      <c r="AN88" s="1758"/>
      <c r="AO88" s="1758"/>
      <c r="AP88" s="1758"/>
      <c r="AQ88" s="1758"/>
      <c r="AR88" s="1758"/>
      <c r="AS88" s="1758"/>
      <c r="AT88" s="1758"/>
      <c r="AU88" s="1758"/>
      <c r="AV88" s="1758"/>
      <c r="AW88" s="1758"/>
      <c r="AX88" s="1758"/>
      <c r="AY88" s="1758"/>
      <c r="AZ88" s="1758"/>
      <c r="BA88" s="1758"/>
      <c r="BB88" s="1758"/>
      <c r="BC88" s="1758"/>
      <c r="BD88" s="1758"/>
      <c r="BE88" s="1758"/>
      <c r="BF88" s="1758"/>
      <c r="BG88" s="1758"/>
      <c r="BH88" s="1758"/>
      <c r="BI88" s="1758"/>
      <c r="BJ88" s="1758"/>
      <c r="BK88" s="1758"/>
      <c r="BL88" s="1758"/>
      <c r="BM88" s="1758"/>
      <c r="BN88" s="1758"/>
      <c r="BO88" s="1758"/>
      <c r="BP88" s="1758"/>
      <c r="BQ88" s="1758"/>
      <c r="BR88" s="1758"/>
      <c r="BS88" s="1758"/>
      <c r="BT88" s="1758"/>
      <c r="BU88" s="1758"/>
    </row>
    <row r="89" spans="1:73" ht="22.5" x14ac:dyDescent="0.25">
      <c r="A89" s="1827" t="s">
        <v>92</v>
      </c>
      <c r="B89" s="1865"/>
      <c r="C89" s="1742"/>
      <c r="D89" s="1742"/>
      <c r="E89" s="1742"/>
      <c r="F89" s="1742"/>
      <c r="G89" s="1742"/>
      <c r="H89" s="1742"/>
      <c r="I89" s="1742"/>
      <c r="J89" s="1742"/>
      <c r="K89" s="1742"/>
      <c r="L89" s="1742"/>
      <c r="M89" s="1742"/>
      <c r="N89" s="1742"/>
      <c r="O89" s="1742"/>
      <c r="P89" s="1742"/>
      <c r="Q89" s="1742"/>
      <c r="R89" s="1742"/>
      <c r="S89" s="1742"/>
      <c r="T89" s="1742"/>
      <c r="U89" s="1742"/>
      <c r="V89" s="1742"/>
      <c r="W89" s="1742"/>
      <c r="X89" s="1742"/>
      <c r="Y89" s="1742"/>
      <c r="Z89" s="1742"/>
      <c r="AA89" s="1742"/>
      <c r="AB89" s="1742"/>
      <c r="AC89" s="1742"/>
      <c r="AD89" s="1742"/>
      <c r="AE89" s="1742"/>
      <c r="AF89" s="1843"/>
      <c r="AG89" s="1843"/>
      <c r="AH89" s="1843"/>
      <c r="AI89" s="1843"/>
      <c r="AJ89" s="1843"/>
      <c r="AK89" s="1843"/>
      <c r="AL89" s="1758"/>
      <c r="AM89" s="1758"/>
      <c r="AN89" s="1758"/>
      <c r="AO89" s="1758"/>
      <c r="AP89" s="1758"/>
      <c r="AQ89" s="1758"/>
      <c r="AR89" s="1758"/>
      <c r="AS89" s="1758"/>
      <c r="AT89" s="1758"/>
      <c r="AU89" s="1758"/>
      <c r="AV89" s="1758"/>
      <c r="AW89" s="1758"/>
      <c r="AX89" s="1758"/>
      <c r="AY89" s="1758"/>
      <c r="AZ89" s="1758"/>
      <c r="BA89" s="1758"/>
      <c r="BB89" s="1758"/>
      <c r="BC89" s="1758"/>
      <c r="BD89" s="1758"/>
      <c r="BE89" s="1758"/>
      <c r="BF89" s="1758"/>
      <c r="BG89" s="1758"/>
      <c r="BH89" s="1758"/>
      <c r="BI89" s="1758"/>
      <c r="BJ89" s="1758"/>
      <c r="BK89" s="1758"/>
      <c r="BL89" s="1758"/>
      <c r="BM89" s="1758"/>
      <c r="BN89" s="1758"/>
      <c r="BO89" s="1758"/>
      <c r="BP89" s="1758"/>
      <c r="BQ89" s="1758"/>
      <c r="BR89" s="1758"/>
      <c r="BS89" s="1758"/>
      <c r="BT89" s="1758"/>
      <c r="BU89" s="1758"/>
    </row>
    <row r="90" spans="1:73" ht="22.5" x14ac:dyDescent="0.25">
      <c r="A90" s="1827" t="s">
        <v>93</v>
      </c>
      <c r="B90" s="1870"/>
      <c r="C90" s="1742"/>
      <c r="D90" s="1742"/>
      <c r="E90" s="1742"/>
      <c r="F90" s="1742"/>
      <c r="G90" s="1742"/>
      <c r="H90" s="1742"/>
      <c r="I90" s="1742"/>
      <c r="J90" s="1742"/>
      <c r="K90" s="1742"/>
      <c r="L90" s="1742"/>
      <c r="M90" s="1742"/>
      <c r="N90" s="1742"/>
      <c r="O90" s="1742"/>
      <c r="P90" s="1742"/>
      <c r="Q90" s="1742"/>
      <c r="R90" s="1742"/>
      <c r="S90" s="1742"/>
      <c r="T90" s="1742"/>
      <c r="U90" s="1742"/>
      <c r="V90" s="1742"/>
      <c r="W90" s="1742"/>
      <c r="X90" s="1742"/>
      <c r="Y90" s="1742"/>
      <c r="Z90" s="1742"/>
      <c r="AA90" s="1742"/>
      <c r="AB90" s="1742"/>
      <c r="AC90" s="1742"/>
      <c r="AD90" s="1742"/>
      <c r="AE90" s="1742"/>
      <c r="AF90" s="1843"/>
      <c r="AG90" s="1843"/>
      <c r="AH90" s="1843"/>
      <c r="AI90" s="1843"/>
      <c r="AJ90" s="1843"/>
      <c r="AK90" s="1843"/>
      <c r="AL90" s="1758"/>
      <c r="AM90" s="1758"/>
      <c r="AN90" s="1758"/>
      <c r="AO90" s="1758"/>
      <c r="AP90" s="1758"/>
      <c r="AQ90" s="1758"/>
      <c r="AR90" s="1758"/>
      <c r="AS90" s="1758"/>
      <c r="AT90" s="1758"/>
      <c r="AU90" s="1758"/>
      <c r="AV90" s="1758"/>
      <c r="AW90" s="1758"/>
      <c r="AX90" s="1758"/>
      <c r="AY90" s="1758"/>
      <c r="AZ90" s="1758"/>
      <c r="BA90" s="1758"/>
      <c r="BB90" s="1758"/>
      <c r="BC90" s="1758"/>
      <c r="BD90" s="1758"/>
      <c r="BE90" s="1758"/>
      <c r="BF90" s="1758"/>
      <c r="BG90" s="1758"/>
      <c r="BH90" s="1758"/>
      <c r="BI90" s="1758"/>
      <c r="BJ90" s="1758"/>
      <c r="BK90" s="1758"/>
      <c r="BL90" s="1758"/>
      <c r="BM90" s="1758"/>
      <c r="BN90" s="1758"/>
      <c r="BO90" s="1758"/>
      <c r="BP90" s="1758"/>
      <c r="BQ90" s="1758"/>
      <c r="BR90" s="1758"/>
      <c r="BS90" s="1758"/>
      <c r="BT90" s="1758"/>
      <c r="BU90" s="1758"/>
    </row>
    <row r="91" spans="1:73" ht="33" x14ac:dyDescent="0.25">
      <c r="A91" s="1827" t="s">
        <v>94</v>
      </c>
      <c r="B91" s="1865"/>
      <c r="C91" s="1742"/>
      <c r="D91" s="1742"/>
      <c r="E91" s="1742"/>
      <c r="F91" s="1742"/>
      <c r="G91" s="1742"/>
      <c r="H91" s="1742"/>
      <c r="I91" s="1742"/>
      <c r="J91" s="1742"/>
      <c r="K91" s="1742"/>
      <c r="L91" s="1742"/>
      <c r="M91" s="1742"/>
      <c r="N91" s="1742"/>
      <c r="O91" s="1742"/>
      <c r="P91" s="1742"/>
      <c r="Q91" s="1742"/>
      <c r="R91" s="1742"/>
      <c r="S91" s="1742"/>
      <c r="T91" s="1742"/>
      <c r="U91" s="1742"/>
      <c r="V91" s="1742"/>
      <c r="W91" s="1742"/>
      <c r="X91" s="1742"/>
      <c r="Y91" s="1742"/>
      <c r="Z91" s="1742"/>
      <c r="AA91" s="1742"/>
      <c r="AB91" s="1742"/>
      <c r="AC91" s="1742"/>
      <c r="AD91" s="1742"/>
      <c r="AE91" s="1742"/>
      <c r="AF91" s="1843"/>
      <c r="AG91" s="1843"/>
      <c r="AH91" s="1843"/>
      <c r="AI91" s="1843"/>
      <c r="AJ91" s="1843"/>
      <c r="AK91" s="1843"/>
      <c r="AL91" s="1758"/>
      <c r="AM91" s="1758"/>
      <c r="AN91" s="1758"/>
      <c r="AO91" s="1758"/>
      <c r="AP91" s="1758"/>
      <c r="AQ91" s="1758"/>
      <c r="AR91" s="1758"/>
      <c r="AS91" s="1758"/>
      <c r="AT91" s="1758"/>
      <c r="AU91" s="1758"/>
      <c r="AV91" s="1758"/>
      <c r="AW91" s="1758"/>
      <c r="AX91" s="1758"/>
      <c r="AY91" s="1758"/>
      <c r="AZ91" s="1758"/>
      <c r="BA91" s="1758"/>
      <c r="BB91" s="1758"/>
      <c r="BC91" s="1758"/>
      <c r="BD91" s="1758"/>
      <c r="BE91" s="1758"/>
      <c r="BF91" s="1758"/>
      <c r="BG91" s="1758"/>
      <c r="BH91" s="1758"/>
      <c r="BI91" s="1758"/>
      <c r="BJ91" s="1758"/>
      <c r="BK91" s="1758"/>
      <c r="BL91" s="1758"/>
      <c r="BM91" s="1758"/>
      <c r="BN91" s="1758"/>
      <c r="BO91" s="1758"/>
      <c r="BP91" s="1758"/>
      <c r="BQ91" s="1758"/>
      <c r="BR91" s="1758"/>
      <c r="BS91" s="1758"/>
      <c r="BT91" s="1758"/>
      <c r="BU91" s="1758"/>
    </row>
    <row r="92" spans="1:73" ht="15" customHeight="1" x14ac:dyDescent="0.25">
      <c r="A92" s="1859" t="s">
        <v>95</v>
      </c>
      <c r="B92" s="1866"/>
      <c r="C92" s="1742"/>
      <c r="D92" s="1742"/>
      <c r="E92" s="1742"/>
      <c r="F92" s="1742"/>
      <c r="G92" s="1742"/>
      <c r="H92" s="1742"/>
      <c r="I92" s="1742"/>
      <c r="J92" s="1742"/>
      <c r="K92" s="1742"/>
      <c r="L92" s="1742"/>
      <c r="M92" s="1742"/>
      <c r="N92" s="1742"/>
      <c r="O92" s="1742"/>
      <c r="P92" s="1742"/>
      <c r="Q92" s="1742"/>
      <c r="R92" s="1742"/>
      <c r="S92" s="1742"/>
      <c r="T92" s="1742"/>
      <c r="U92" s="1742"/>
      <c r="V92" s="1742"/>
      <c r="W92" s="1742"/>
      <c r="X92" s="1742"/>
      <c r="Y92" s="1742"/>
      <c r="Z92" s="1742"/>
      <c r="AA92" s="1742"/>
      <c r="AB92" s="1742"/>
      <c r="AC92" s="1742"/>
      <c r="AD92" s="1742"/>
      <c r="AE92" s="1742"/>
      <c r="AF92" s="1843"/>
      <c r="AG92" s="1843"/>
      <c r="AH92" s="1843"/>
      <c r="AI92" s="1843"/>
      <c r="AJ92" s="1843"/>
      <c r="AK92" s="1843"/>
      <c r="AL92" s="1758"/>
      <c r="AM92" s="1758"/>
      <c r="AN92" s="1758"/>
      <c r="AO92" s="1758"/>
      <c r="AP92" s="1758"/>
      <c r="AQ92" s="1758"/>
      <c r="AR92" s="1758"/>
      <c r="AS92" s="1758"/>
      <c r="AT92" s="1758"/>
      <c r="AU92" s="1758"/>
      <c r="AV92" s="1758"/>
      <c r="AW92" s="1758"/>
      <c r="AX92" s="1758"/>
      <c r="AY92" s="1758"/>
      <c r="AZ92" s="1758"/>
      <c r="BA92" s="1758"/>
      <c r="BB92" s="1758"/>
      <c r="BC92" s="1758"/>
      <c r="BD92" s="1758"/>
      <c r="BE92" s="1758"/>
      <c r="BF92" s="1758"/>
      <c r="BG92" s="1758"/>
      <c r="BH92" s="1758"/>
      <c r="BI92" s="1758"/>
      <c r="BJ92" s="1758"/>
      <c r="BK92" s="1758"/>
      <c r="BL92" s="1758"/>
      <c r="BM92" s="1758"/>
      <c r="BN92" s="1758"/>
      <c r="BO92" s="1758"/>
      <c r="BP92" s="1758"/>
      <c r="BQ92" s="1758"/>
      <c r="BR92" s="1758"/>
      <c r="BS92" s="1758"/>
      <c r="BT92" s="1758"/>
      <c r="BU92" s="1758"/>
    </row>
    <row r="93" spans="1:73" ht="22.5" x14ac:dyDescent="0.25">
      <c r="A93" s="1828" t="s">
        <v>96</v>
      </c>
      <c r="B93" s="1866"/>
      <c r="C93" s="1742"/>
      <c r="D93" s="1742"/>
      <c r="E93" s="1742"/>
      <c r="F93" s="1742"/>
      <c r="G93" s="1742"/>
      <c r="H93" s="1742"/>
      <c r="I93" s="1742"/>
      <c r="J93" s="1742"/>
      <c r="K93" s="1742"/>
      <c r="L93" s="1742"/>
      <c r="M93" s="1742"/>
      <c r="N93" s="1742"/>
      <c r="O93" s="1742"/>
      <c r="P93" s="1742"/>
      <c r="Q93" s="1742"/>
      <c r="R93" s="1742"/>
      <c r="S93" s="1742"/>
      <c r="T93" s="1742"/>
      <c r="U93" s="1742"/>
      <c r="V93" s="1742"/>
      <c r="W93" s="1742"/>
      <c r="X93" s="1742"/>
      <c r="Y93" s="1742"/>
      <c r="Z93" s="1742"/>
      <c r="AA93" s="1742"/>
      <c r="AB93" s="1742"/>
      <c r="AC93" s="1742"/>
      <c r="AD93" s="1742"/>
      <c r="AE93" s="1742"/>
      <c r="AF93" s="1843"/>
      <c r="AG93" s="1843"/>
      <c r="AH93" s="1843"/>
      <c r="AI93" s="1843"/>
      <c r="AJ93" s="1843"/>
      <c r="AK93" s="1843"/>
      <c r="AL93" s="1758"/>
      <c r="AM93" s="1758"/>
      <c r="AN93" s="1758"/>
      <c r="AO93" s="1758"/>
      <c r="AP93" s="1758"/>
      <c r="AQ93" s="1758"/>
      <c r="AR93" s="1758"/>
      <c r="AS93" s="1758"/>
      <c r="AT93" s="1758"/>
      <c r="AU93" s="1758"/>
      <c r="AV93" s="1758"/>
      <c r="AW93" s="1758"/>
      <c r="AX93" s="1758"/>
      <c r="AY93" s="1758"/>
      <c r="AZ93" s="1758"/>
      <c r="BA93" s="1758"/>
      <c r="BB93" s="1758"/>
      <c r="BC93" s="1758"/>
      <c r="BD93" s="1758"/>
      <c r="BE93" s="1758"/>
      <c r="BF93" s="1758"/>
      <c r="BG93" s="1758"/>
      <c r="BH93" s="1758"/>
      <c r="BI93" s="1758"/>
      <c r="BJ93" s="1758"/>
      <c r="BK93" s="1758"/>
      <c r="BL93" s="1758"/>
      <c r="BM93" s="1758"/>
      <c r="BN93" s="1758"/>
      <c r="BO93" s="1758"/>
      <c r="BP93" s="1758"/>
      <c r="BQ93" s="1758"/>
      <c r="BR93" s="1758"/>
      <c r="BS93" s="1758"/>
      <c r="BT93" s="1758"/>
      <c r="BU93" s="1758"/>
    </row>
    <row r="94" spans="1:73" ht="15" customHeight="1" x14ac:dyDescent="0.25">
      <c r="A94" s="1828" t="s">
        <v>97</v>
      </c>
      <c r="B94" s="1866"/>
      <c r="C94" s="1742"/>
      <c r="D94" s="1742"/>
      <c r="E94" s="1742"/>
      <c r="F94" s="1742"/>
      <c r="G94" s="1742"/>
      <c r="H94" s="1742"/>
      <c r="I94" s="1742"/>
      <c r="J94" s="1742"/>
      <c r="K94" s="1742"/>
      <c r="L94" s="1742"/>
      <c r="M94" s="1742"/>
      <c r="N94" s="1742"/>
      <c r="O94" s="1742"/>
      <c r="P94" s="1742"/>
      <c r="Q94" s="1742"/>
      <c r="R94" s="1742"/>
      <c r="S94" s="1742"/>
      <c r="T94" s="1742"/>
      <c r="U94" s="1742"/>
      <c r="V94" s="1742"/>
      <c r="W94" s="1742"/>
      <c r="X94" s="1742"/>
      <c r="Y94" s="1742"/>
      <c r="Z94" s="1742"/>
      <c r="AA94" s="1742"/>
      <c r="AB94" s="1742"/>
      <c r="AC94" s="1742"/>
      <c r="AD94" s="1742"/>
      <c r="AE94" s="1742"/>
      <c r="AF94" s="1843"/>
      <c r="AG94" s="1843"/>
      <c r="AH94" s="1843"/>
      <c r="AI94" s="1843"/>
      <c r="AJ94" s="1843"/>
      <c r="AK94" s="1843"/>
      <c r="AL94" s="1758"/>
      <c r="AM94" s="1758"/>
      <c r="AN94" s="1758"/>
      <c r="AO94" s="1758"/>
      <c r="AP94" s="1758"/>
      <c r="AQ94" s="1758"/>
      <c r="AR94" s="1758"/>
      <c r="AS94" s="1758"/>
      <c r="AT94" s="1758"/>
      <c r="AU94" s="1758"/>
      <c r="AV94" s="1758"/>
      <c r="AW94" s="1758"/>
      <c r="AX94" s="1758"/>
      <c r="AY94" s="1758"/>
      <c r="AZ94" s="1758"/>
      <c r="BA94" s="1758"/>
      <c r="BB94" s="1758"/>
      <c r="BC94" s="1758"/>
      <c r="BD94" s="1758"/>
      <c r="BE94" s="1758"/>
      <c r="BF94" s="1758"/>
      <c r="BG94" s="1758"/>
      <c r="BH94" s="1758"/>
      <c r="BI94" s="1758"/>
      <c r="BJ94" s="1758"/>
      <c r="BK94" s="1758"/>
      <c r="BL94" s="1758"/>
      <c r="BM94" s="1758"/>
      <c r="BN94" s="1758"/>
      <c r="BO94" s="1758"/>
      <c r="BP94" s="1758"/>
      <c r="BQ94" s="1758"/>
      <c r="BR94" s="1758"/>
      <c r="BS94" s="1758"/>
      <c r="BT94" s="1758"/>
      <c r="BU94" s="1758"/>
    </row>
    <row r="95" spans="1:73" x14ac:dyDescent="0.25">
      <c r="A95" s="1829" t="s">
        <v>35</v>
      </c>
      <c r="B95" s="1902">
        <v>0</v>
      </c>
      <c r="C95" s="1779" t="s">
        <v>22</v>
      </c>
      <c r="D95" s="1742"/>
      <c r="E95" s="1742"/>
      <c r="F95" s="1742"/>
      <c r="G95" s="1742"/>
      <c r="H95" s="1742"/>
      <c r="I95" s="1742"/>
      <c r="J95" s="1742"/>
      <c r="K95" s="1742"/>
      <c r="L95" s="1742"/>
      <c r="M95" s="1742"/>
      <c r="N95" s="1742"/>
      <c r="O95" s="1742"/>
      <c r="P95" s="1742"/>
      <c r="Q95" s="1742"/>
      <c r="R95" s="1742"/>
      <c r="S95" s="1742"/>
      <c r="T95" s="1742"/>
      <c r="U95" s="1742"/>
      <c r="V95" s="1742"/>
      <c r="W95" s="1742"/>
      <c r="X95" s="1742"/>
      <c r="Y95" s="1742"/>
      <c r="Z95" s="1742"/>
      <c r="AA95" s="1742"/>
      <c r="AB95" s="1742"/>
      <c r="AC95" s="1742"/>
      <c r="AD95" s="1742"/>
      <c r="AE95" s="1742"/>
      <c r="AF95" s="1843"/>
      <c r="AG95" s="1843"/>
      <c r="AH95" s="1843"/>
      <c r="AI95" s="1843"/>
      <c r="AJ95" s="1843"/>
      <c r="AK95" s="1843"/>
      <c r="AL95" s="1758"/>
      <c r="AM95" s="1758"/>
      <c r="AN95" s="1758"/>
      <c r="AO95" s="1758"/>
      <c r="AP95" s="1758"/>
      <c r="AQ95" s="1758"/>
      <c r="AR95" s="1758"/>
      <c r="AS95" s="1758"/>
      <c r="AT95" s="1758"/>
      <c r="AU95" s="1758"/>
      <c r="AV95" s="1758"/>
      <c r="AW95" s="1758"/>
      <c r="AX95" s="1758"/>
      <c r="AY95" s="1758"/>
      <c r="AZ95" s="1758"/>
      <c r="BA95" s="1758"/>
      <c r="BB95" s="1758"/>
      <c r="BC95" s="1758"/>
      <c r="BD95" s="1758"/>
      <c r="BE95" s="1758"/>
      <c r="BF95" s="1758"/>
      <c r="BG95" s="1758"/>
      <c r="BH95" s="1758"/>
      <c r="BI95" s="1758"/>
      <c r="BJ95" s="1758"/>
      <c r="BK95" s="1758"/>
      <c r="BL95" s="1758"/>
      <c r="BM95" s="1758"/>
      <c r="BN95" s="1758"/>
      <c r="BO95" s="1758"/>
      <c r="BP95" s="1845" t="s">
        <v>22</v>
      </c>
      <c r="BQ95" s="1736"/>
      <c r="BR95" s="1736"/>
      <c r="BS95" s="1736"/>
      <c r="BT95" s="1947">
        <v>0</v>
      </c>
      <c r="BU95" s="1758"/>
    </row>
    <row r="96" spans="1:73" ht="15" customHeight="1" x14ac:dyDescent="0.25">
      <c r="A96" s="1816" t="s">
        <v>98</v>
      </c>
      <c r="B96" s="1788"/>
      <c r="C96" s="1788"/>
      <c r="D96" s="1736"/>
      <c r="E96" s="1830"/>
      <c r="F96" s="1776"/>
      <c r="G96" s="1762"/>
      <c r="H96" s="1736"/>
      <c r="I96" s="1738"/>
      <c r="J96" s="1736"/>
      <c r="K96" s="1736"/>
      <c r="L96" s="1736"/>
      <c r="M96" s="1760"/>
      <c r="N96" s="1760"/>
      <c r="O96" s="1760"/>
      <c r="P96" s="1736"/>
      <c r="Q96" s="1736"/>
      <c r="R96" s="1736"/>
      <c r="S96" s="1736"/>
      <c r="T96" s="1738"/>
      <c r="U96" s="1738"/>
      <c r="V96" s="1738"/>
      <c r="W96" s="1738"/>
      <c r="X96" s="1742"/>
      <c r="Y96" s="1751"/>
      <c r="Z96" s="1751"/>
      <c r="AA96" s="1751"/>
      <c r="AB96" s="1742"/>
      <c r="AC96" s="1742"/>
      <c r="AD96" s="1736"/>
      <c r="AE96" s="1736"/>
      <c r="AF96" s="1736"/>
      <c r="AG96" s="1736"/>
      <c r="AH96" s="1736"/>
      <c r="AI96" s="1736"/>
      <c r="AJ96" s="1736"/>
      <c r="AK96" s="1736"/>
      <c r="AL96" s="1736"/>
      <c r="AM96" s="1736"/>
      <c r="AN96" s="1736"/>
      <c r="AO96" s="1736"/>
      <c r="AP96" s="1736"/>
      <c r="AQ96" s="1736"/>
      <c r="AR96" s="1736"/>
      <c r="AS96" s="1736"/>
      <c r="AT96" s="1736"/>
      <c r="AU96" s="1736"/>
      <c r="AV96" s="1736"/>
      <c r="AW96" s="1736"/>
      <c r="AX96" s="1736"/>
      <c r="AY96" s="1736"/>
      <c r="AZ96" s="1736"/>
      <c r="BA96" s="1736"/>
      <c r="BB96" s="1736"/>
      <c r="BC96" s="1736"/>
      <c r="BD96" s="1736"/>
      <c r="BE96" s="1736"/>
      <c r="BF96" s="1736"/>
      <c r="BG96" s="1736"/>
      <c r="BH96" s="1736"/>
      <c r="BI96" s="1736"/>
      <c r="BJ96" s="1736"/>
      <c r="BK96" s="1736"/>
      <c r="BL96" s="1736"/>
      <c r="BM96" s="1736"/>
      <c r="BN96" s="1736"/>
      <c r="BO96" s="1736"/>
      <c r="BP96" s="1736"/>
      <c r="BQ96" s="1736"/>
      <c r="BR96" s="1736"/>
      <c r="BS96" s="1736"/>
      <c r="BT96" s="1736"/>
      <c r="BU96" s="1736"/>
    </row>
    <row r="97" spans="1:73" x14ac:dyDescent="0.25">
      <c r="A97" s="2068" t="s">
        <v>99</v>
      </c>
      <c r="B97" s="2068"/>
      <c r="C97" s="2068"/>
      <c r="D97" s="2068"/>
      <c r="E97" s="1825" t="s">
        <v>35</v>
      </c>
      <c r="F97" s="1831"/>
      <c r="G97" s="1831"/>
      <c r="H97" s="1791"/>
      <c r="I97" s="1791"/>
      <c r="J97" s="1791"/>
      <c r="K97" s="1791"/>
      <c r="L97" s="1736"/>
      <c r="M97" s="1736"/>
      <c r="N97" s="1736"/>
      <c r="O97" s="1736"/>
      <c r="P97" s="1736"/>
      <c r="Q97" s="1736"/>
      <c r="R97" s="1736"/>
      <c r="S97" s="1736"/>
      <c r="T97" s="1738"/>
      <c r="U97" s="1738"/>
      <c r="V97" s="1738"/>
      <c r="W97" s="1738"/>
      <c r="X97" s="1738"/>
      <c r="Y97" s="1738"/>
      <c r="Z97" s="1736"/>
      <c r="AA97" s="1736"/>
      <c r="AB97" s="1736"/>
      <c r="AC97" s="1736"/>
      <c r="AD97" s="1736"/>
      <c r="AE97" s="1736"/>
      <c r="AF97" s="1739"/>
      <c r="AG97" s="1739"/>
      <c r="AH97" s="1739"/>
      <c r="AI97" s="1739"/>
      <c r="AJ97" s="1739"/>
      <c r="AK97" s="1739"/>
      <c r="AL97" s="1736"/>
      <c r="AM97" s="1736"/>
      <c r="AN97" s="1736"/>
      <c r="AO97" s="1736"/>
      <c r="AP97" s="1736"/>
      <c r="AQ97" s="1736"/>
      <c r="AR97" s="1736"/>
      <c r="AS97" s="1736"/>
      <c r="AT97" s="1736"/>
      <c r="AU97" s="1736"/>
      <c r="AV97" s="1736"/>
      <c r="AW97" s="1736"/>
      <c r="AX97" s="1736"/>
      <c r="AY97" s="1736"/>
      <c r="AZ97" s="1739"/>
      <c r="BA97" s="1739"/>
      <c r="BB97" s="1739"/>
      <c r="BC97" s="1739"/>
      <c r="BD97" s="1739"/>
      <c r="BE97" s="1739"/>
      <c r="BF97" s="1739"/>
      <c r="BG97" s="1739"/>
      <c r="BH97" s="1739"/>
      <c r="BI97" s="1739"/>
      <c r="BJ97" s="1739"/>
      <c r="BK97" s="1739"/>
      <c r="BL97" s="1739"/>
      <c r="BM97" s="1739"/>
      <c r="BN97" s="1739"/>
      <c r="BO97" s="1739"/>
      <c r="BP97" s="1736"/>
      <c r="BQ97" s="1736"/>
      <c r="BR97" s="1736"/>
      <c r="BS97" s="1736"/>
      <c r="BT97" s="1736"/>
      <c r="BU97" s="1736"/>
    </row>
    <row r="98" spans="1:73" ht="21" x14ac:dyDescent="0.25">
      <c r="A98" s="1757" t="s">
        <v>100</v>
      </c>
      <c r="B98" s="2076" t="s">
        <v>101</v>
      </c>
      <c r="C98" s="2077"/>
      <c r="D98" s="2078"/>
      <c r="E98" s="1913"/>
      <c r="F98" s="1736"/>
      <c r="G98" s="1736"/>
      <c r="H98" s="1750"/>
      <c r="I98" s="1736"/>
      <c r="J98" s="1736"/>
      <c r="K98" s="1736"/>
      <c r="L98" s="1736"/>
      <c r="M98" s="1736"/>
      <c r="N98" s="1736"/>
      <c r="O98" s="1736"/>
      <c r="P98" s="1736"/>
      <c r="Q98" s="1736"/>
      <c r="R98" s="1736"/>
      <c r="S98" s="1736"/>
      <c r="T98" s="1738"/>
      <c r="U98" s="1738"/>
      <c r="V98" s="1738"/>
      <c r="W98" s="1738"/>
      <c r="X98" s="1738"/>
      <c r="Y98" s="1738"/>
      <c r="Z98" s="1736"/>
      <c r="AA98" s="1736"/>
      <c r="AB98" s="1736"/>
      <c r="AC98" s="1736"/>
      <c r="AD98" s="1736"/>
      <c r="AE98" s="1736"/>
      <c r="AF98" s="1739"/>
      <c r="AG98" s="1739"/>
      <c r="AH98" s="1739"/>
      <c r="AI98" s="1739"/>
      <c r="AJ98" s="1739"/>
      <c r="AK98" s="1739"/>
      <c r="AL98" s="1736"/>
      <c r="AM98" s="1736"/>
      <c r="AN98" s="1736"/>
      <c r="AO98" s="1736"/>
      <c r="AP98" s="1736"/>
      <c r="AQ98" s="1736"/>
      <c r="AR98" s="1736"/>
      <c r="AS98" s="1736"/>
      <c r="AT98" s="1736"/>
      <c r="AU98" s="1736"/>
      <c r="AV98" s="1736"/>
      <c r="AW98" s="1736"/>
      <c r="AX98" s="1736"/>
      <c r="AY98" s="1736"/>
      <c r="AZ98" s="1739"/>
      <c r="BA98" s="1739"/>
      <c r="BB98" s="1739"/>
      <c r="BC98" s="1739"/>
      <c r="BD98" s="1739"/>
      <c r="BE98" s="1739"/>
      <c r="BF98" s="1739"/>
      <c r="BG98" s="1739"/>
      <c r="BH98" s="1739"/>
      <c r="BI98" s="1739"/>
      <c r="BJ98" s="1739"/>
      <c r="BK98" s="1739"/>
      <c r="BL98" s="1739"/>
      <c r="BM98" s="1739"/>
      <c r="BN98" s="1739"/>
      <c r="BO98" s="1739"/>
      <c r="BP98" s="1736"/>
      <c r="BQ98" s="1736"/>
      <c r="BR98" s="1736"/>
      <c r="BS98" s="1736"/>
      <c r="BT98" s="1736"/>
      <c r="BU98" s="1736"/>
    </row>
    <row r="99" spans="1:73" ht="15" customHeight="1" x14ac:dyDescent="0.25">
      <c r="A99" s="1816" t="s">
        <v>102</v>
      </c>
      <c r="B99" s="1816"/>
      <c r="C99" s="1816"/>
      <c r="D99" s="1816"/>
      <c r="E99" s="1816"/>
      <c r="F99" s="1816"/>
      <c r="G99" s="1816"/>
      <c r="H99" s="1816"/>
      <c r="I99" s="1816"/>
      <c r="J99" s="1816"/>
      <c r="K99" s="1816"/>
      <c r="L99" s="1745"/>
      <c r="M99" s="1742"/>
      <c r="N99" s="1742"/>
      <c r="O99" s="1742"/>
      <c r="P99" s="1742"/>
      <c r="Q99" s="1742"/>
      <c r="R99" s="1742"/>
      <c r="S99" s="1742"/>
      <c r="T99" s="1738"/>
      <c r="U99" s="1738"/>
      <c r="V99" s="1738"/>
      <c r="W99" s="1738"/>
      <c r="X99" s="1742"/>
      <c r="Y99" s="1736"/>
      <c r="Z99" s="1751"/>
      <c r="AA99" s="1751"/>
      <c r="AB99" s="1742"/>
      <c r="AC99" s="1736"/>
      <c r="AD99" s="1736"/>
      <c r="AE99" s="1736"/>
      <c r="AF99" s="1736"/>
      <c r="AG99" s="1736"/>
      <c r="AH99" s="1736"/>
      <c r="AI99" s="1736"/>
      <c r="AJ99" s="1736"/>
      <c r="AK99" s="1736"/>
      <c r="AL99" s="1736"/>
      <c r="AM99" s="1736"/>
      <c r="AN99" s="1736"/>
      <c r="AO99" s="1736"/>
      <c r="AP99" s="1736"/>
      <c r="AQ99" s="1736"/>
      <c r="AR99" s="1736"/>
      <c r="AS99" s="1736"/>
      <c r="AT99" s="1736"/>
      <c r="AU99" s="1736"/>
      <c r="AV99" s="1736"/>
      <c r="AW99" s="1736"/>
      <c r="AX99" s="1736"/>
      <c r="AY99" s="1736"/>
      <c r="AZ99" s="1736"/>
      <c r="BA99" s="1736"/>
      <c r="BB99" s="1736"/>
      <c r="BC99" s="1736"/>
      <c r="BD99" s="1736"/>
      <c r="BE99" s="1736"/>
      <c r="BF99" s="1736"/>
      <c r="BG99" s="1736"/>
      <c r="BH99" s="1736"/>
      <c r="BI99" s="1736"/>
      <c r="BJ99" s="1736"/>
      <c r="BK99" s="1736"/>
      <c r="BL99" s="1736"/>
      <c r="BM99" s="1736"/>
      <c r="BN99" s="1736"/>
      <c r="BO99" s="1736"/>
      <c r="BP99" s="1736"/>
      <c r="BQ99" s="1736"/>
      <c r="BR99" s="1736"/>
      <c r="BS99" s="1736"/>
      <c r="BT99" s="1736"/>
      <c r="BU99" s="1736"/>
    </row>
    <row r="100" spans="1:73" ht="21" x14ac:dyDescent="0.25">
      <c r="A100" s="2068" t="s">
        <v>99</v>
      </c>
      <c r="B100" s="2068"/>
      <c r="C100" s="2068"/>
      <c r="D100" s="2068"/>
      <c r="E100" s="1825" t="s">
        <v>35</v>
      </c>
      <c r="F100" s="1757" t="s">
        <v>7</v>
      </c>
      <c r="G100" s="1757" t="s">
        <v>103</v>
      </c>
      <c r="H100" s="1749"/>
      <c r="I100" s="1745"/>
      <c r="J100" s="1745"/>
      <c r="K100" s="1745"/>
      <c r="L100" s="1745"/>
      <c r="M100" s="1742"/>
      <c r="N100" s="1742"/>
      <c r="O100" s="1742"/>
      <c r="P100" s="1742"/>
      <c r="Q100" s="1742"/>
      <c r="R100" s="1742"/>
      <c r="S100" s="1742"/>
      <c r="T100" s="1738"/>
      <c r="U100" s="1738"/>
      <c r="V100" s="1738"/>
      <c r="W100" s="1738"/>
      <c r="X100" s="1742"/>
      <c r="Y100" s="1739"/>
      <c r="Z100" s="1751"/>
      <c r="AA100" s="1751"/>
      <c r="AB100" s="1742"/>
      <c r="AC100" s="1739"/>
      <c r="AD100" s="1736"/>
      <c r="AE100" s="1736"/>
      <c r="AF100" s="1739"/>
      <c r="AG100" s="1739"/>
      <c r="AH100" s="1739"/>
      <c r="AI100" s="1739"/>
      <c r="AJ100" s="1739"/>
      <c r="AK100" s="1739"/>
      <c r="AL100" s="1736"/>
      <c r="AM100" s="1736"/>
      <c r="AN100" s="1736"/>
      <c r="AO100" s="1736"/>
      <c r="AP100" s="1736"/>
      <c r="AQ100" s="1736"/>
      <c r="AR100" s="1736"/>
      <c r="AS100" s="1736"/>
      <c r="AT100" s="1736"/>
      <c r="AU100" s="1736"/>
      <c r="AV100" s="1736"/>
      <c r="AW100" s="1736"/>
      <c r="AX100" s="1736"/>
      <c r="AY100" s="1736"/>
      <c r="AZ100" s="1739"/>
      <c r="BA100" s="1739"/>
      <c r="BB100" s="1739"/>
      <c r="BC100" s="1739"/>
      <c r="BD100" s="1739"/>
      <c r="BE100" s="1739"/>
      <c r="BF100" s="1739"/>
      <c r="BG100" s="1739"/>
      <c r="BH100" s="1739"/>
      <c r="BI100" s="1739"/>
      <c r="BJ100" s="1739"/>
      <c r="BK100" s="1739"/>
      <c r="BL100" s="1739"/>
      <c r="BM100" s="1739"/>
      <c r="BN100" s="1739"/>
      <c r="BO100" s="1739"/>
      <c r="BP100" s="1736"/>
      <c r="BQ100" s="1736"/>
      <c r="BR100" s="1736"/>
      <c r="BS100" s="1736"/>
      <c r="BT100" s="1736"/>
      <c r="BU100" s="1736"/>
    </row>
    <row r="101" spans="1:73" ht="15" customHeight="1" x14ac:dyDescent="0.25">
      <c r="A101" s="2005" t="s">
        <v>104</v>
      </c>
      <c r="B101" s="2008" t="s">
        <v>105</v>
      </c>
      <c r="C101" s="2009"/>
      <c r="D101" s="2010"/>
      <c r="E101" s="1864"/>
      <c r="F101" s="1864"/>
      <c r="G101" s="1864"/>
      <c r="H101" s="1942" t="s">
        <v>22</v>
      </c>
      <c r="I101" s="1745"/>
      <c r="J101" s="1745"/>
      <c r="K101" s="1745"/>
      <c r="L101" s="1745"/>
      <c r="M101" s="1742"/>
      <c r="N101" s="1742"/>
      <c r="O101" s="1742"/>
      <c r="P101" s="1742"/>
      <c r="Q101" s="1742"/>
      <c r="R101" s="1742"/>
      <c r="S101" s="1742"/>
      <c r="T101" s="1738"/>
      <c r="U101" s="1738"/>
      <c r="V101" s="1738"/>
      <c r="W101" s="1738"/>
      <c r="X101" s="1742"/>
      <c r="Y101" s="1739"/>
      <c r="Z101" s="1739"/>
      <c r="AA101" s="1739"/>
      <c r="AB101" s="1742"/>
      <c r="AC101" s="1739"/>
      <c r="AD101" s="1736"/>
      <c r="AE101" s="1736"/>
      <c r="AF101" s="1739"/>
      <c r="AG101" s="1739"/>
      <c r="AH101" s="1739"/>
      <c r="AI101" s="1739"/>
      <c r="AJ101" s="1739"/>
      <c r="AK101" s="1739"/>
      <c r="AL101" s="1736"/>
      <c r="AM101" s="1736"/>
      <c r="AN101" s="1736"/>
      <c r="AO101" s="1736"/>
      <c r="AP101" s="1736"/>
      <c r="AQ101" s="1736"/>
      <c r="AR101" s="1736"/>
      <c r="AS101" s="1736"/>
      <c r="AT101" s="1736"/>
      <c r="AU101" s="1736"/>
      <c r="AV101" s="1736"/>
      <c r="AW101" s="1736"/>
      <c r="AX101" s="1736"/>
      <c r="AY101" s="1736"/>
      <c r="AZ101" s="1739"/>
      <c r="BA101" s="1739"/>
      <c r="BB101" s="1739"/>
      <c r="BC101" s="1739"/>
      <c r="BD101" s="1739"/>
      <c r="BE101" s="1739"/>
      <c r="BF101" s="1739"/>
      <c r="BG101" s="1739"/>
      <c r="BH101" s="1739"/>
      <c r="BI101" s="1739"/>
      <c r="BJ101" s="1739"/>
      <c r="BK101" s="1739"/>
      <c r="BL101" s="1739"/>
      <c r="BM101" s="1739"/>
      <c r="BN101" s="1739"/>
      <c r="BO101" s="1739"/>
      <c r="BP101" s="1845" t="s">
        <v>22</v>
      </c>
      <c r="BQ101" s="1845" t="s">
        <v>22</v>
      </c>
      <c r="BR101" s="1739"/>
      <c r="BS101" s="1736"/>
      <c r="BT101" s="1947">
        <v>0</v>
      </c>
      <c r="BU101" s="1947" t="s">
        <v>22</v>
      </c>
    </row>
    <row r="102" spans="1:73" ht="15" customHeight="1" x14ac:dyDescent="0.25">
      <c r="A102" s="2006"/>
      <c r="B102" s="2011" t="s">
        <v>106</v>
      </c>
      <c r="C102" s="2012"/>
      <c r="D102" s="2013"/>
      <c r="E102" s="1914"/>
      <c r="F102" s="1914"/>
      <c r="G102" s="1914"/>
      <c r="H102" s="1942" t="s">
        <v>22</v>
      </c>
      <c r="I102" s="1745"/>
      <c r="J102" s="1745"/>
      <c r="K102" s="1745"/>
      <c r="L102" s="1745"/>
      <c r="M102" s="1742"/>
      <c r="N102" s="1742"/>
      <c r="O102" s="1742"/>
      <c r="P102" s="1742"/>
      <c r="Q102" s="1742"/>
      <c r="R102" s="1742"/>
      <c r="S102" s="1742"/>
      <c r="T102" s="1738"/>
      <c r="U102" s="1738"/>
      <c r="V102" s="1738"/>
      <c r="W102" s="1738"/>
      <c r="X102" s="1742"/>
      <c r="Y102" s="1739"/>
      <c r="Z102" s="1739"/>
      <c r="AA102" s="1739"/>
      <c r="AB102" s="1742"/>
      <c r="AC102" s="1739"/>
      <c r="AD102" s="1736"/>
      <c r="AE102" s="1736"/>
      <c r="AF102" s="1739"/>
      <c r="AG102" s="1739"/>
      <c r="AH102" s="1739"/>
      <c r="AI102" s="1739"/>
      <c r="AJ102" s="1739"/>
      <c r="AK102" s="1739"/>
      <c r="AL102" s="1736"/>
      <c r="AM102" s="1736"/>
      <c r="AN102" s="1736"/>
      <c r="AO102" s="1736"/>
      <c r="AP102" s="1736"/>
      <c r="AQ102" s="1736"/>
      <c r="AR102" s="1736"/>
      <c r="AS102" s="1736"/>
      <c r="AT102" s="1736"/>
      <c r="AU102" s="1736"/>
      <c r="AV102" s="1736"/>
      <c r="AW102" s="1736"/>
      <c r="AX102" s="1736"/>
      <c r="AY102" s="1736"/>
      <c r="AZ102" s="1739"/>
      <c r="BA102" s="1739"/>
      <c r="BB102" s="1739"/>
      <c r="BC102" s="1739"/>
      <c r="BD102" s="1739"/>
      <c r="BE102" s="1739"/>
      <c r="BF102" s="1739"/>
      <c r="BG102" s="1739"/>
      <c r="BH102" s="1739"/>
      <c r="BI102" s="1739"/>
      <c r="BJ102" s="1739"/>
      <c r="BK102" s="1739"/>
      <c r="BL102" s="1739"/>
      <c r="BM102" s="1739"/>
      <c r="BN102" s="1739"/>
      <c r="BO102" s="1739"/>
      <c r="BP102" s="1845" t="s">
        <v>22</v>
      </c>
      <c r="BQ102" s="1845" t="s">
        <v>22</v>
      </c>
      <c r="BR102" s="1739"/>
      <c r="BS102" s="1736"/>
      <c r="BT102" s="1947">
        <v>0</v>
      </c>
      <c r="BU102" s="1947" t="s">
        <v>22</v>
      </c>
    </row>
    <row r="103" spans="1:73" ht="15" customHeight="1" x14ac:dyDescent="0.25">
      <c r="A103" s="2007"/>
      <c r="B103" s="2014" t="s">
        <v>107</v>
      </c>
      <c r="C103" s="2014"/>
      <c r="D103" s="2014"/>
      <c r="E103" s="1866"/>
      <c r="F103" s="1866"/>
      <c r="G103" s="1866"/>
      <c r="H103" s="1942" t="s">
        <v>22</v>
      </c>
      <c r="I103" s="1745"/>
      <c r="J103" s="1745"/>
      <c r="K103" s="1745"/>
      <c r="L103" s="1745"/>
      <c r="M103" s="1742"/>
      <c r="N103" s="1742"/>
      <c r="O103" s="1742"/>
      <c r="P103" s="1742"/>
      <c r="Q103" s="1742"/>
      <c r="R103" s="1742"/>
      <c r="S103" s="1742"/>
      <c r="T103" s="1738"/>
      <c r="U103" s="1738"/>
      <c r="V103" s="1738"/>
      <c r="W103" s="1738"/>
      <c r="X103" s="1742"/>
      <c r="Y103" s="1739"/>
      <c r="Z103" s="1739"/>
      <c r="AA103" s="1739"/>
      <c r="AB103" s="1742"/>
      <c r="AC103" s="1739"/>
      <c r="AD103" s="1736"/>
      <c r="AE103" s="1736"/>
      <c r="AF103" s="1739"/>
      <c r="AG103" s="1739"/>
      <c r="AH103" s="1739"/>
      <c r="AI103" s="1739"/>
      <c r="AJ103" s="1739"/>
      <c r="AK103" s="1739"/>
      <c r="AL103" s="1736"/>
      <c r="AM103" s="1736"/>
      <c r="AN103" s="1736"/>
      <c r="AO103" s="1736"/>
      <c r="AP103" s="1736"/>
      <c r="AQ103" s="1736"/>
      <c r="AR103" s="1736"/>
      <c r="AS103" s="1736"/>
      <c r="AT103" s="1736"/>
      <c r="AU103" s="1736"/>
      <c r="AV103" s="1736"/>
      <c r="AW103" s="1736"/>
      <c r="AX103" s="1736"/>
      <c r="AY103" s="1736"/>
      <c r="AZ103" s="1739"/>
      <c r="BA103" s="1739"/>
      <c r="BB103" s="1739"/>
      <c r="BC103" s="1739"/>
      <c r="BD103" s="1739"/>
      <c r="BE103" s="1739"/>
      <c r="BF103" s="1739"/>
      <c r="BG103" s="1739"/>
      <c r="BH103" s="1739"/>
      <c r="BI103" s="1739"/>
      <c r="BJ103" s="1739"/>
      <c r="BK103" s="1739"/>
      <c r="BL103" s="1739"/>
      <c r="BM103" s="1739"/>
      <c r="BN103" s="1739"/>
      <c r="BO103" s="1739"/>
      <c r="BP103" s="1845" t="s">
        <v>22</v>
      </c>
      <c r="BQ103" s="1845" t="s">
        <v>22</v>
      </c>
      <c r="BR103" s="1739"/>
      <c r="BS103" s="1736"/>
      <c r="BT103" s="1947">
        <v>0</v>
      </c>
      <c r="BU103" s="1947" t="s">
        <v>22</v>
      </c>
    </row>
    <row r="104" spans="1:73" ht="15" customHeight="1" x14ac:dyDescent="0.25">
      <c r="A104" s="2015" t="s">
        <v>108</v>
      </c>
      <c r="B104" s="2018" t="s">
        <v>109</v>
      </c>
      <c r="C104" s="2021" t="s">
        <v>110</v>
      </c>
      <c r="D104" s="2022"/>
      <c r="E104" s="1864"/>
      <c r="F104" s="1864"/>
      <c r="G104" s="1864"/>
      <c r="H104" s="1942" t="s">
        <v>22</v>
      </c>
      <c r="I104" s="1745"/>
      <c r="J104" s="1745"/>
      <c r="K104" s="1745"/>
      <c r="L104" s="1745"/>
      <c r="M104" s="1742"/>
      <c r="N104" s="1742"/>
      <c r="O104" s="1742"/>
      <c r="P104" s="1742"/>
      <c r="Q104" s="1742"/>
      <c r="R104" s="1742"/>
      <c r="S104" s="1742"/>
      <c r="T104" s="1738"/>
      <c r="U104" s="1738"/>
      <c r="V104" s="1738"/>
      <c r="W104" s="1738"/>
      <c r="X104" s="1742"/>
      <c r="Y104" s="1739"/>
      <c r="Z104" s="1739"/>
      <c r="AA104" s="1739"/>
      <c r="AB104" s="1742"/>
      <c r="AC104" s="1739"/>
      <c r="AD104" s="1736"/>
      <c r="AE104" s="1736"/>
      <c r="AF104" s="1739"/>
      <c r="AG104" s="1739"/>
      <c r="AH104" s="1739"/>
      <c r="AI104" s="1739"/>
      <c r="AJ104" s="1739"/>
      <c r="AK104" s="1739"/>
      <c r="AL104" s="1736"/>
      <c r="AM104" s="1736"/>
      <c r="AN104" s="1736"/>
      <c r="AO104" s="1736"/>
      <c r="AP104" s="1736"/>
      <c r="AQ104" s="1736"/>
      <c r="AR104" s="1736"/>
      <c r="AS104" s="1736"/>
      <c r="AT104" s="1736"/>
      <c r="AU104" s="1736"/>
      <c r="AV104" s="1736"/>
      <c r="AW104" s="1736"/>
      <c r="AX104" s="1736"/>
      <c r="AY104" s="1736"/>
      <c r="AZ104" s="1739"/>
      <c r="BA104" s="1739"/>
      <c r="BB104" s="1739"/>
      <c r="BC104" s="1739"/>
      <c r="BD104" s="1739"/>
      <c r="BE104" s="1739"/>
      <c r="BF104" s="1739"/>
      <c r="BG104" s="1739"/>
      <c r="BH104" s="1739"/>
      <c r="BI104" s="1739"/>
      <c r="BJ104" s="1739"/>
      <c r="BK104" s="1739"/>
      <c r="BL104" s="1739"/>
      <c r="BM104" s="1739"/>
      <c r="BN104" s="1739"/>
      <c r="BO104" s="1739"/>
      <c r="BP104" s="1845" t="s">
        <v>22</v>
      </c>
      <c r="BQ104" s="1845" t="s">
        <v>22</v>
      </c>
      <c r="BR104" s="1739"/>
      <c r="BS104" s="1736"/>
      <c r="BT104" s="1947">
        <v>0</v>
      </c>
      <c r="BU104" s="1947" t="s">
        <v>22</v>
      </c>
    </row>
    <row r="105" spans="1:73" ht="15" customHeight="1" x14ac:dyDescent="0.25">
      <c r="A105" s="2016"/>
      <c r="B105" s="2019"/>
      <c r="C105" s="2003" t="s">
        <v>111</v>
      </c>
      <c r="D105" s="2004"/>
      <c r="E105" s="1865"/>
      <c r="F105" s="1865"/>
      <c r="G105" s="1865"/>
      <c r="H105" s="1942" t="s">
        <v>22</v>
      </c>
      <c r="I105" s="1745"/>
      <c r="J105" s="1745"/>
      <c r="K105" s="1745"/>
      <c r="L105" s="1745"/>
      <c r="M105" s="1742"/>
      <c r="N105" s="1742"/>
      <c r="O105" s="1742"/>
      <c r="P105" s="1742"/>
      <c r="Q105" s="1742"/>
      <c r="R105" s="1742"/>
      <c r="S105" s="1742"/>
      <c r="T105" s="1738"/>
      <c r="U105" s="1738"/>
      <c r="V105" s="1738"/>
      <c r="W105" s="1738"/>
      <c r="X105" s="1742"/>
      <c r="Y105" s="1739"/>
      <c r="Z105" s="1739"/>
      <c r="AA105" s="1739"/>
      <c r="AB105" s="1742"/>
      <c r="AC105" s="1739"/>
      <c r="AD105" s="1736"/>
      <c r="AE105" s="1736"/>
      <c r="AF105" s="1739"/>
      <c r="AG105" s="1739"/>
      <c r="AH105" s="1739"/>
      <c r="AI105" s="1739"/>
      <c r="AJ105" s="1739"/>
      <c r="AK105" s="1739"/>
      <c r="AL105" s="1736"/>
      <c r="AM105" s="1736"/>
      <c r="AN105" s="1736"/>
      <c r="AO105" s="1736"/>
      <c r="AP105" s="1736"/>
      <c r="AQ105" s="1736"/>
      <c r="AR105" s="1736"/>
      <c r="AS105" s="1736"/>
      <c r="AT105" s="1736"/>
      <c r="AU105" s="1736"/>
      <c r="AV105" s="1736"/>
      <c r="AW105" s="1736"/>
      <c r="AX105" s="1736"/>
      <c r="AY105" s="1736"/>
      <c r="AZ105" s="1739"/>
      <c r="BA105" s="1739"/>
      <c r="BB105" s="1739"/>
      <c r="BC105" s="1739"/>
      <c r="BD105" s="1739"/>
      <c r="BE105" s="1739"/>
      <c r="BF105" s="1739"/>
      <c r="BG105" s="1739"/>
      <c r="BH105" s="1739"/>
      <c r="BI105" s="1739"/>
      <c r="BJ105" s="1739"/>
      <c r="BK105" s="1739"/>
      <c r="BL105" s="1739"/>
      <c r="BM105" s="1739"/>
      <c r="BN105" s="1739"/>
      <c r="BO105" s="1739"/>
      <c r="BP105" s="1845" t="s">
        <v>22</v>
      </c>
      <c r="BQ105" s="1845" t="s">
        <v>22</v>
      </c>
      <c r="BR105" s="1739"/>
      <c r="BS105" s="1736"/>
      <c r="BT105" s="1947">
        <v>0</v>
      </c>
      <c r="BU105" s="1947" t="s">
        <v>22</v>
      </c>
    </row>
    <row r="106" spans="1:73" ht="15" customHeight="1" x14ac:dyDescent="0.25">
      <c r="A106" s="2016"/>
      <c r="B106" s="2020"/>
      <c r="C106" s="2069" t="s">
        <v>112</v>
      </c>
      <c r="D106" s="2070"/>
      <c r="E106" s="1867"/>
      <c r="F106" s="1867"/>
      <c r="G106" s="1867"/>
      <c r="H106" s="1942" t="s">
        <v>22</v>
      </c>
      <c r="I106" s="1745"/>
      <c r="J106" s="1745"/>
      <c r="K106" s="1745"/>
      <c r="L106" s="1745"/>
      <c r="M106" s="1742"/>
      <c r="N106" s="1742"/>
      <c r="O106" s="1742"/>
      <c r="P106" s="1742"/>
      <c r="Q106" s="1742"/>
      <c r="R106" s="1742"/>
      <c r="S106" s="1742"/>
      <c r="T106" s="1738"/>
      <c r="U106" s="1738"/>
      <c r="V106" s="1738"/>
      <c r="W106" s="1738"/>
      <c r="X106" s="1742"/>
      <c r="Y106" s="1739"/>
      <c r="Z106" s="1739"/>
      <c r="AA106" s="1739"/>
      <c r="AB106" s="1742"/>
      <c r="AC106" s="1739"/>
      <c r="AD106" s="1736"/>
      <c r="AE106" s="1736"/>
      <c r="AF106" s="1739"/>
      <c r="AG106" s="1739"/>
      <c r="AH106" s="1739"/>
      <c r="AI106" s="1739"/>
      <c r="AJ106" s="1739"/>
      <c r="AK106" s="1739"/>
      <c r="AL106" s="1736"/>
      <c r="AM106" s="1736"/>
      <c r="AN106" s="1736"/>
      <c r="AO106" s="1736"/>
      <c r="AP106" s="1736"/>
      <c r="AQ106" s="1736"/>
      <c r="AR106" s="1736"/>
      <c r="AS106" s="1736"/>
      <c r="AT106" s="1736"/>
      <c r="AU106" s="1736"/>
      <c r="AV106" s="1736"/>
      <c r="AW106" s="1736"/>
      <c r="AX106" s="1736"/>
      <c r="AY106" s="1736"/>
      <c r="AZ106" s="1739"/>
      <c r="BA106" s="1739"/>
      <c r="BB106" s="1739"/>
      <c r="BC106" s="1739"/>
      <c r="BD106" s="1739"/>
      <c r="BE106" s="1739"/>
      <c r="BF106" s="1739"/>
      <c r="BG106" s="1739"/>
      <c r="BH106" s="1739"/>
      <c r="BI106" s="1739"/>
      <c r="BJ106" s="1739"/>
      <c r="BK106" s="1739"/>
      <c r="BL106" s="1739"/>
      <c r="BM106" s="1739"/>
      <c r="BN106" s="1739"/>
      <c r="BO106" s="1739"/>
      <c r="BP106" s="1845" t="s">
        <v>22</v>
      </c>
      <c r="BQ106" s="1845" t="s">
        <v>22</v>
      </c>
      <c r="BR106" s="1739"/>
      <c r="BS106" s="1736"/>
      <c r="BT106" s="1947">
        <v>0</v>
      </c>
      <c r="BU106" s="1947" t="s">
        <v>22</v>
      </c>
    </row>
    <row r="107" spans="1:73" ht="15" customHeight="1" x14ac:dyDescent="0.25">
      <c r="A107" s="2016"/>
      <c r="B107" s="2018" t="s">
        <v>106</v>
      </c>
      <c r="C107" s="2021" t="s">
        <v>110</v>
      </c>
      <c r="D107" s="2022"/>
      <c r="E107" s="1864"/>
      <c r="F107" s="1864"/>
      <c r="G107" s="1864"/>
      <c r="H107" s="1942" t="s">
        <v>22</v>
      </c>
      <c r="I107" s="1745"/>
      <c r="J107" s="1745"/>
      <c r="K107" s="1745"/>
      <c r="L107" s="1745"/>
      <c r="M107" s="1742"/>
      <c r="N107" s="1742"/>
      <c r="O107" s="1742"/>
      <c r="P107" s="1742"/>
      <c r="Q107" s="1742"/>
      <c r="R107" s="1742"/>
      <c r="S107" s="1742"/>
      <c r="T107" s="1738"/>
      <c r="U107" s="1738"/>
      <c r="V107" s="1738"/>
      <c r="W107" s="1738"/>
      <c r="X107" s="1742"/>
      <c r="Y107" s="1739"/>
      <c r="Z107" s="1739"/>
      <c r="AA107" s="1739"/>
      <c r="AB107" s="1742"/>
      <c r="AC107" s="1739"/>
      <c r="AD107" s="1736"/>
      <c r="AE107" s="1736"/>
      <c r="AF107" s="1739"/>
      <c r="AG107" s="1739"/>
      <c r="AH107" s="1739"/>
      <c r="AI107" s="1739"/>
      <c r="AJ107" s="1739"/>
      <c r="AK107" s="1739"/>
      <c r="AL107" s="1736"/>
      <c r="AM107" s="1736"/>
      <c r="AN107" s="1736"/>
      <c r="AO107" s="1736"/>
      <c r="AP107" s="1736"/>
      <c r="AQ107" s="1736"/>
      <c r="AR107" s="1736"/>
      <c r="AS107" s="1736"/>
      <c r="AT107" s="1736"/>
      <c r="AU107" s="1736"/>
      <c r="AV107" s="1736"/>
      <c r="AW107" s="1736"/>
      <c r="AX107" s="1736"/>
      <c r="AY107" s="1736"/>
      <c r="AZ107" s="1739"/>
      <c r="BA107" s="1739"/>
      <c r="BB107" s="1739"/>
      <c r="BC107" s="1739"/>
      <c r="BD107" s="1739"/>
      <c r="BE107" s="1739"/>
      <c r="BF107" s="1739"/>
      <c r="BG107" s="1739"/>
      <c r="BH107" s="1739"/>
      <c r="BI107" s="1739"/>
      <c r="BJ107" s="1739"/>
      <c r="BK107" s="1739"/>
      <c r="BL107" s="1739"/>
      <c r="BM107" s="1739"/>
      <c r="BN107" s="1739"/>
      <c r="BO107" s="1739"/>
      <c r="BP107" s="1845" t="s">
        <v>22</v>
      </c>
      <c r="BQ107" s="1845" t="s">
        <v>22</v>
      </c>
      <c r="BR107" s="1739"/>
      <c r="BS107" s="1736"/>
      <c r="BT107" s="1947">
        <v>0</v>
      </c>
      <c r="BU107" s="1947" t="s">
        <v>22</v>
      </c>
    </row>
    <row r="108" spans="1:73" ht="15" customHeight="1" x14ac:dyDescent="0.25">
      <c r="A108" s="2016"/>
      <c r="B108" s="2019"/>
      <c r="C108" s="2003" t="s">
        <v>113</v>
      </c>
      <c r="D108" s="2004"/>
      <c r="E108" s="1865"/>
      <c r="F108" s="1865"/>
      <c r="G108" s="1865"/>
      <c r="H108" s="1942" t="s">
        <v>22</v>
      </c>
      <c r="I108" s="1745"/>
      <c r="J108" s="1745"/>
      <c r="K108" s="1745"/>
      <c r="L108" s="1745"/>
      <c r="M108" s="1742"/>
      <c r="N108" s="1742"/>
      <c r="O108" s="1742"/>
      <c r="P108" s="1742"/>
      <c r="Q108" s="1742"/>
      <c r="R108" s="1742"/>
      <c r="S108" s="1742"/>
      <c r="T108" s="1738"/>
      <c r="U108" s="1738"/>
      <c r="V108" s="1738"/>
      <c r="W108" s="1738"/>
      <c r="X108" s="1742"/>
      <c r="Y108" s="1739"/>
      <c r="Z108" s="1739"/>
      <c r="AA108" s="1739"/>
      <c r="AB108" s="1742"/>
      <c r="AC108" s="1739"/>
      <c r="AD108" s="1736"/>
      <c r="AE108" s="1736"/>
      <c r="AF108" s="1739"/>
      <c r="AG108" s="1739"/>
      <c r="AH108" s="1739"/>
      <c r="AI108" s="1739"/>
      <c r="AJ108" s="1739"/>
      <c r="AK108" s="1739"/>
      <c r="AL108" s="1736"/>
      <c r="AM108" s="1736"/>
      <c r="AN108" s="1736"/>
      <c r="AO108" s="1736"/>
      <c r="AP108" s="1736"/>
      <c r="AQ108" s="1736"/>
      <c r="AR108" s="1736"/>
      <c r="AS108" s="1736"/>
      <c r="AT108" s="1736"/>
      <c r="AU108" s="1736"/>
      <c r="AV108" s="1736"/>
      <c r="AW108" s="1736"/>
      <c r="AX108" s="1736"/>
      <c r="AY108" s="1736"/>
      <c r="AZ108" s="1739"/>
      <c r="BA108" s="1739"/>
      <c r="BB108" s="1739"/>
      <c r="BC108" s="1739"/>
      <c r="BD108" s="1739"/>
      <c r="BE108" s="1739"/>
      <c r="BF108" s="1739"/>
      <c r="BG108" s="1739"/>
      <c r="BH108" s="1739"/>
      <c r="BI108" s="1739"/>
      <c r="BJ108" s="1739"/>
      <c r="BK108" s="1739"/>
      <c r="BL108" s="1739"/>
      <c r="BM108" s="1739"/>
      <c r="BN108" s="1739"/>
      <c r="BO108" s="1739"/>
      <c r="BP108" s="1845" t="s">
        <v>22</v>
      </c>
      <c r="BQ108" s="1845" t="s">
        <v>22</v>
      </c>
      <c r="BR108" s="1739"/>
      <c r="BS108" s="1736"/>
      <c r="BT108" s="1947">
        <v>0</v>
      </c>
      <c r="BU108" s="1947" t="s">
        <v>22</v>
      </c>
    </row>
    <row r="109" spans="1:73" ht="15" customHeight="1" x14ac:dyDescent="0.25">
      <c r="A109" s="2016"/>
      <c r="B109" s="2071"/>
      <c r="C109" s="2003" t="s">
        <v>114</v>
      </c>
      <c r="D109" s="2004"/>
      <c r="E109" s="1866"/>
      <c r="F109" s="1866"/>
      <c r="G109" s="1866"/>
      <c r="H109" s="1942" t="s">
        <v>22</v>
      </c>
      <c r="I109" s="1738"/>
      <c r="J109" s="1738"/>
      <c r="K109" s="1738"/>
      <c r="L109" s="1738"/>
      <c r="M109" s="1738"/>
      <c r="N109" s="1738"/>
      <c r="O109" s="1800"/>
      <c r="P109" s="1736"/>
      <c r="Q109" s="1736"/>
      <c r="R109" s="1736"/>
      <c r="S109" s="1736"/>
      <c r="T109" s="1736"/>
      <c r="U109" s="1736"/>
      <c r="V109" s="1736"/>
      <c r="W109" s="1736"/>
      <c r="X109" s="1736"/>
      <c r="Y109" s="1736"/>
      <c r="Z109" s="1739"/>
      <c r="AA109" s="1739"/>
      <c r="AB109" s="1736"/>
      <c r="AC109" s="1736"/>
      <c r="AD109" s="1736"/>
      <c r="AE109" s="1736"/>
      <c r="AF109" s="1739"/>
      <c r="AG109" s="1739"/>
      <c r="AH109" s="1739"/>
      <c r="AI109" s="1739"/>
      <c r="AJ109" s="1739"/>
      <c r="AK109" s="1739"/>
      <c r="AL109" s="1736"/>
      <c r="AM109" s="1736"/>
      <c r="AN109" s="1736"/>
      <c r="AO109" s="1736"/>
      <c r="AP109" s="1736"/>
      <c r="AQ109" s="1736"/>
      <c r="AR109" s="1736"/>
      <c r="AS109" s="1736"/>
      <c r="AT109" s="1736"/>
      <c r="AU109" s="1736"/>
      <c r="AV109" s="1736"/>
      <c r="AW109" s="1736"/>
      <c r="AX109" s="1736"/>
      <c r="AY109" s="1736"/>
      <c r="AZ109" s="1739"/>
      <c r="BA109" s="1739"/>
      <c r="BB109" s="1739"/>
      <c r="BC109" s="1739"/>
      <c r="BD109" s="1739"/>
      <c r="BE109" s="1739"/>
      <c r="BF109" s="1739"/>
      <c r="BG109" s="1739"/>
      <c r="BH109" s="1739"/>
      <c r="BI109" s="1739"/>
      <c r="BJ109" s="1739"/>
      <c r="BK109" s="1739"/>
      <c r="BL109" s="1739"/>
      <c r="BM109" s="1739"/>
      <c r="BN109" s="1739"/>
      <c r="BO109" s="1739"/>
      <c r="BP109" s="1845" t="s">
        <v>22</v>
      </c>
      <c r="BQ109" s="1845" t="s">
        <v>22</v>
      </c>
      <c r="BR109" s="1739"/>
      <c r="BS109" s="1736"/>
      <c r="BT109" s="1947">
        <v>0</v>
      </c>
      <c r="BU109" s="1947" t="s">
        <v>22</v>
      </c>
    </row>
    <row r="110" spans="1:73" ht="15" customHeight="1" x14ac:dyDescent="0.25">
      <c r="A110" s="2017"/>
      <c r="B110" s="2020"/>
      <c r="C110" s="2069" t="s">
        <v>112</v>
      </c>
      <c r="D110" s="2070"/>
      <c r="E110" s="1867"/>
      <c r="F110" s="1867"/>
      <c r="G110" s="1867"/>
      <c r="H110" s="1942" t="s">
        <v>22</v>
      </c>
      <c r="I110" s="1738"/>
      <c r="J110" s="1738"/>
      <c r="K110" s="1738"/>
      <c r="L110" s="1738"/>
      <c r="M110" s="1738"/>
      <c r="N110" s="1738"/>
      <c r="O110" s="1800"/>
      <c r="P110" s="1736"/>
      <c r="Q110" s="1736"/>
      <c r="R110" s="1736"/>
      <c r="S110" s="1736"/>
      <c r="T110" s="1736"/>
      <c r="U110" s="1736"/>
      <c r="V110" s="1736"/>
      <c r="W110" s="1736"/>
      <c r="X110" s="1736"/>
      <c r="Y110" s="1736"/>
      <c r="Z110" s="1739"/>
      <c r="AA110" s="1739"/>
      <c r="AB110" s="1736"/>
      <c r="AC110" s="1736"/>
      <c r="AD110" s="1736"/>
      <c r="AE110" s="1736"/>
      <c r="AF110" s="1739"/>
      <c r="AG110" s="1739"/>
      <c r="AH110" s="1739"/>
      <c r="AI110" s="1739"/>
      <c r="AJ110" s="1739"/>
      <c r="AK110" s="1739"/>
      <c r="AL110" s="1736"/>
      <c r="AM110" s="1736"/>
      <c r="AN110" s="1736"/>
      <c r="AO110" s="1736"/>
      <c r="AP110" s="1736"/>
      <c r="AQ110" s="1736"/>
      <c r="AR110" s="1736"/>
      <c r="AS110" s="1736"/>
      <c r="AT110" s="1736"/>
      <c r="AU110" s="1736"/>
      <c r="AV110" s="1736"/>
      <c r="AW110" s="1736"/>
      <c r="AX110" s="1736"/>
      <c r="AY110" s="1736"/>
      <c r="AZ110" s="1739"/>
      <c r="BA110" s="1739"/>
      <c r="BB110" s="1739"/>
      <c r="BC110" s="1739"/>
      <c r="BD110" s="1739"/>
      <c r="BE110" s="1739"/>
      <c r="BF110" s="1739"/>
      <c r="BG110" s="1739"/>
      <c r="BH110" s="1739"/>
      <c r="BI110" s="1739"/>
      <c r="BJ110" s="1739"/>
      <c r="BK110" s="1739"/>
      <c r="BL110" s="1739"/>
      <c r="BM110" s="1739"/>
      <c r="BN110" s="1739"/>
      <c r="BO110" s="1739"/>
      <c r="BP110" s="1845" t="s">
        <v>22</v>
      </c>
      <c r="BQ110" s="1845" t="s">
        <v>22</v>
      </c>
      <c r="BR110" s="1739"/>
      <c r="BS110" s="1736"/>
      <c r="BT110" s="1947">
        <v>0</v>
      </c>
      <c r="BU110" s="1947" t="s">
        <v>22</v>
      </c>
    </row>
    <row r="111" spans="1:73" ht="15" customHeight="1" x14ac:dyDescent="0.25">
      <c r="A111" s="1810" t="s">
        <v>115</v>
      </c>
      <c r="B111" s="1832"/>
      <c r="C111" s="1791"/>
      <c r="D111" s="1791"/>
      <c r="E111" s="1833"/>
      <c r="F111" s="1749"/>
      <c r="G111" s="1738"/>
      <c r="H111" s="1738"/>
      <c r="I111" s="1738"/>
      <c r="J111" s="1738"/>
      <c r="K111" s="1738"/>
      <c r="L111" s="1738"/>
      <c r="M111" s="1738"/>
      <c r="N111" s="1738"/>
      <c r="O111" s="1800"/>
      <c r="P111" s="1736"/>
      <c r="Q111" s="1736"/>
      <c r="R111" s="1736"/>
      <c r="S111" s="1736"/>
      <c r="T111" s="1736"/>
      <c r="U111" s="1736"/>
      <c r="V111" s="1736"/>
      <c r="W111" s="1736"/>
      <c r="X111" s="1736"/>
      <c r="Y111" s="1736"/>
      <c r="Z111" s="1736"/>
      <c r="AA111" s="1736"/>
      <c r="AB111" s="1736"/>
      <c r="AC111" s="1736"/>
      <c r="AD111" s="1736"/>
      <c r="AE111" s="1736"/>
      <c r="AF111" s="1736"/>
      <c r="AG111" s="1736"/>
      <c r="AH111" s="1736"/>
      <c r="AI111" s="1736"/>
      <c r="AJ111" s="1736"/>
      <c r="AK111" s="1736"/>
      <c r="AL111" s="1736"/>
      <c r="AM111" s="1736"/>
      <c r="AN111" s="1736"/>
      <c r="AO111" s="1736"/>
      <c r="AP111" s="1736"/>
      <c r="AQ111" s="1736"/>
      <c r="AR111" s="1736"/>
      <c r="AS111" s="1736"/>
      <c r="AT111" s="1736"/>
      <c r="AU111" s="1736"/>
      <c r="AV111" s="1736"/>
      <c r="AW111" s="1736"/>
      <c r="AX111" s="1736"/>
      <c r="AY111" s="1736"/>
      <c r="AZ111" s="1736"/>
      <c r="BA111" s="1736"/>
      <c r="BB111" s="1736"/>
      <c r="BC111" s="1736"/>
      <c r="BD111" s="1736"/>
      <c r="BE111" s="1736"/>
      <c r="BF111" s="1736"/>
      <c r="BG111" s="1736"/>
      <c r="BH111" s="1736"/>
      <c r="BI111" s="1736"/>
      <c r="BJ111" s="1736"/>
      <c r="BK111" s="1736"/>
      <c r="BL111" s="1736"/>
      <c r="BM111" s="1736"/>
      <c r="BN111" s="1736"/>
      <c r="BO111" s="1736"/>
      <c r="BP111" s="1736"/>
      <c r="BQ111" s="1736"/>
      <c r="BR111" s="1736"/>
      <c r="BS111" s="1736"/>
      <c r="BT111" s="1736"/>
      <c r="BU111" s="1736"/>
    </row>
    <row r="112" spans="1:73" ht="15" customHeight="1" x14ac:dyDescent="0.25">
      <c r="A112" s="2058" t="s">
        <v>116</v>
      </c>
      <c r="B112" s="2059"/>
      <c r="C112" s="1757" t="s">
        <v>4</v>
      </c>
      <c r="D112" s="1757" t="s">
        <v>7</v>
      </c>
      <c r="E112" s="1757" t="s">
        <v>117</v>
      </c>
      <c r="F112" s="1749"/>
      <c r="G112" s="1738"/>
      <c r="H112" s="1738"/>
      <c r="I112" s="1738"/>
      <c r="J112" s="1738"/>
      <c r="K112" s="1738"/>
      <c r="L112" s="1738"/>
      <c r="M112" s="1738"/>
      <c r="N112" s="1738"/>
      <c r="O112" s="1800"/>
      <c r="P112" s="1736"/>
      <c r="Q112" s="1736"/>
      <c r="R112" s="1736"/>
      <c r="S112" s="1736"/>
      <c r="T112" s="1736"/>
      <c r="U112" s="1736"/>
      <c r="V112" s="1736"/>
      <c r="W112" s="1736"/>
      <c r="X112" s="1739"/>
      <c r="Y112" s="1739"/>
      <c r="Z112" s="1736"/>
      <c r="AA112" s="1736"/>
      <c r="AB112" s="1736"/>
      <c r="AC112" s="1739"/>
      <c r="AD112" s="1736"/>
      <c r="AE112" s="1736"/>
      <c r="AF112" s="1739"/>
      <c r="AG112" s="1739"/>
      <c r="AH112" s="1739"/>
      <c r="AI112" s="1739"/>
      <c r="AJ112" s="1739"/>
      <c r="AK112" s="1739"/>
      <c r="AL112" s="1736"/>
      <c r="AM112" s="1736"/>
      <c r="AN112" s="1736"/>
      <c r="AO112" s="1736"/>
      <c r="AP112" s="1736"/>
      <c r="AQ112" s="1736"/>
      <c r="AR112" s="1736"/>
      <c r="AS112" s="1736"/>
      <c r="AT112" s="1736"/>
      <c r="AU112" s="1736"/>
      <c r="AV112" s="1736"/>
      <c r="AW112" s="1736"/>
      <c r="AX112" s="1736"/>
      <c r="AY112" s="1736"/>
      <c r="AZ112" s="1739"/>
      <c r="BA112" s="1739"/>
      <c r="BB112" s="1739"/>
      <c r="BC112" s="1739"/>
      <c r="BD112" s="1739"/>
      <c r="BE112" s="1739"/>
      <c r="BF112" s="1739"/>
      <c r="BG112" s="1739"/>
      <c r="BH112" s="1739"/>
      <c r="BI112" s="1739"/>
      <c r="BJ112" s="1739"/>
      <c r="BK112" s="1739"/>
      <c r="BL112" s="1739"/>
      <c r="BM112" s="1739"/>
      <c r="BN112" s="1739"/>
      <c r="BO112" s="1739"/>
      <c r="BP112" s="1736"/>
      <c r="BQ112" s="1736"/>
      <c r="BR112" s="1736"/>
      <c r="BS112" s="1736"/>
      <c r="BT112" s="1736"/>
      <c r="BU112" s="1736"/>
    </row>
    <row r="113" spans="1:73" ht="15" customHeight="1" x14ac:dyDescent="0.25">
      <c r="A113" s="2005" t="s">
        <v>118</v>
      </c>
      <c r="B113" s="1821" t="s">
        <v>119</v>
      </c>
      <c r="C113" s="1914"/>
      <c r="D113" s="1938"/>
      <c r="E113" s="1938"/>
      <c r="F113" s="1942" t="s">
        <v>22</v>
      </c>
      <c r="G113" s="1738"/>
      <c r="H113" s="1738"/>
      <c r="I113" s="1738"/>
      <c r="J113" s="1738"/>
      <c r="K113" s="1738"/>
      <c r="L113" s="1738"/>
      <c r="M113" s="1738"/>
      <c r="N113" s="1738"/>
      <c r="O113" s="1800"/>
      <c r="P113" s="1736"/>
      <c r="Q113" s="1736"/>
      <c r="R113" s="1736"/>
      <c r="S113" s="1736"/>
      <c r="T113" s="1736"/>
      <c r="U113" s="1736"/>
      <c r="V113" s="1736"/>
      <c r="W113" s="1736"/>
      <c r="X113" s="1739"/>
      <c r="Y113" s="1739"/>
      <c r="Z113" s="1736"/>
      <c r="AA113" s="1736"/>
      <c r="AB113" s="1736"/>
      <c r="AC113" s="1739"/>
      <c r="AD113" s="1736"/>
      <c r="AE113" s="1736"/>
      <c r="AF113" s="1739"/>
      <c r="AG113" s="1739"/>
      <c r="AH113" s="1739"/>
      <c r="AI113" s="1739"/>
      <c r="AJ113" s="1739"/>
      <c r="AK113" s="1739"/>
      <c r="AL113" s="1736"/>
      <c r="AM113" s="1736"/>
      <c r="AN113" s="1736"/>
      <c r="AO113" s="1736"/>
      <c r="AP113" s="1736"/>
      <c r="AQ113" s="1736"/>
      <c r="AR113" s="1736"/>
      <c r="AS113" s="1736"/>
      <c r="AT113" s="1736"/>
      <c r="AU113" s="1736"/>
      <c r="AV113" s="1736"/>
      <c r="AW113" s="1736"/>
      <c r="AX113" s="1736"/>
      <c r="AY113" s="1736"/>
      <c r="AZ113" s="1739"/>
      <c r="BA113" s="1739"/>
      <c r="BB113" s="1739"/>
      <c r="BC113" s="1739"/>
      <c r="BD113" s="1739"/>
      <c r="BE113" s="1739"/>
      <c r="BF113" s="1739"/>
      <c r="BG113" s="1739"/>
      <c r="BH113" s="1739"/>
      <c r="BI113" s="1739"/>
      <c r="BJ113" s="1739"/>
      <c r="BK113" s="1739"/>
      <c r="BL113" s="1739"/>
      <c r="BM113" s="1739"/>
      <c r="BN113" s="1739"/>
      <c r="BO113" s="1739"/>
      <c r="BP113" s="1845" t="s">
        <v>22</v>
      </c>
      <c r="BQ113" s="1845" t="s">
        <v>22</v>
      </c>
      <c r="BR113" s="1739"/>
      <c r="BS113" s="1736"/>
      <c r="BT113" s="1947">
        <v>0</v>
      </c>
      <c r="BU113" s="1947" t="s">
        <v>22</v>
      </c>
    </row>
    <row r="114" spans="1:73" ht="15" customHeight="1" x14ac:dyDescent="0.25">
      <c r="A114" s="2006"/>
      <c r="B114" s="1773" t="s">
        <v>120</v>
      </c>
      <c r="C114" s="1865"/>
      <c r="D114" s="1886"/>
      <c r="E114" s="1886"/>
      <c r="F114" s="1942" t="s">
        <v>22</v>
      </c>
      <c r="G114" s="1738"/>
      <c r="H114" s="1738"/>
      <c r="I114" s="1738"/>
      <c r="J114" s="1738"/>
      <c r="K114" s="1738"/>
      <c r="L114" s="1738"/>
      <c r="M114" s="1738"/>
      <c r="N114" s="1738"/>
      <c r="O114" s="1800"/>
      <c r="P114" s="1736"/>
      <c r="Q114" s="1736"/>
      <c r="R114" s="1736"/>
      <c r="S114" s="1736"/>
      <c r="T114" s="1736"/>
      <c r="U114" s="1736"/>
      <c r="V114" s="1736"/>
      <c r="W114" s="1736"/>
      <c r="X114" s="1739"/>
      <c r="Y114" s="1739"/>
      <c r="Z114" s="1736"/>
      <c r="AA114" s="1736"/>
      <c r="AB114" s="1736"/>
      <c r="AC114" s="1739"/>
      <c r="AD114" s="1736"/>
      <c r="AE114" s="1736"/>
      <c r="AF114" s="1739"/>
      <c r="AG114" s="1739"/>
      <c r="AH114" s="1739"/>
      <c r="AI114" s="1739"/>
      <c r="AJ114" s="1739"/>
      <c r="AK114" s="1739"/>
      <c r="AL114" s="1736"/>
      <c r="AM114" s="1736"/>
      <c r="AN114" s="1736"/>
      <c r="AO114" s="1736"/>
      <c r="AP114" s="1736"/>
      <c r="AQ114" s="1736"/>
      <c r="AR114" s="1736"/>
      <c r="AS114" s="1736"/>
      <c r="AT114" s="1736"/>
      <c r="AU114" s="1736"/>
      <c r="AV114" s="1736"/>
      <c r="AW114" s="1736"/>
      <c r="AX114" s="1736"/>
      <c r="AY114" s="1736"/>
      <c r="AZ114" s="1739"/>
      <c r="BA114" s="1739"/>
      <c r="BB114" s="1739"/>
      <c r="BC114" s="1739"/>
      <c r="BD114" s="1739"/>
      <c r="BE114" s="1739"/>
      <c r="BF114" s="1739"/>
      <c r="BG114" s="1739"/>
      <c r="BH114" s="1739"/>
      <c r="BI114" s="1739"/>
      <c r="BJ114" s="1739"/>
      <c r="BK114" s="1739"/>
      <c r="BL114" s="1739"/>
      <c r="BM114" s="1739"/>
      <c r="BN114" s="1739"/>
      <c r="BO114" s="1739"/>
      <c r="BP114" s="1845" t="s">
        <v>22</v>
      </c>
      <c r="BQ114" s="1845" t="s">
        <v>22</v>
      </c>
      <c r="BR114" s="1739"/>
      <c r="BS114" s="1736"/>
      <c r="BT114" s="1947">
        <v>0</v>
      </c>
      <c r="BU114" s="1947" t="s">
        <v>22</v>
      </c>
    </row>
    <row r="115" spans="1:73" ht="15" customHeight="1" x14ac:dyDescent="0.25">
      <c r="A115" s="2007"/>
      <c r="B115" s="1834" t="s">
        <v>121</v>
      </c>
      <c r="C115" s="1867"/>
      <c r="D115" s="1901"/>
      <c r="E115" s="1901"/>
      <c r="F115" s="1942" t="s">
        <v>22</v>
      </c>
      <c r="G115" s="1738"/>
      <c r="H115" s="1738"/>
      <c r="I115" s="1738"/>
      <c r="J115" s="1738"/>
      <c r="K115" s="1738"/>
      <c r="L115" s="1738"/>
      <c r="M115" s="1738"/>
      <c r="N115" s="1738"/>
      <c r="O115" s="1800"/>
      <c r="P115" s="1736"/>
      <c r="Q115" s="1736"/>
      <c r="R115" s="1736"/>
      <c r="S115" s="1736"/>
      <c r="T115" s="1736"/>
      <c r="U115" s="1736"/>
      <c r="V115" s="1736"/>
      <c r="W115" s="1736"/>
      <c r="X115" s="1739"/>
      <c r="Y115" s="1739"/>
      <c r="Z115" s="1736"/>
      <c r="AA115" s="1736"/>
      <c r="AB115" s="1736"/>
      <c r="AC115" s="1739"/>
      <c r="AD115" s="1736"/>
      <c r="AE115" s="1736"/>
      <c r="AF115" s="1739"/>
      <c r="AG115" s="1739"/>
      <c r="AH115" s="1739"/>
      <c r="AI115" s="1739"/>
      <c r="AJ115" s="1739"/>
      <c r="AK115" s="1739"/>
      <c r="AL115" s="1736"/>
      <c r="AM115" s="1736"/>
      <c r="AN115" s="1736"/>
      <c r="AO115" s="1736"/>
      <c r="AP115" s="1736"/>
      <c r="AQ115" s="1736"/>
      <c r="AR115" s="1736"/>
      <c r="AS115" s="1736"/>
      <c r="AT115" s="1736"/>
      <c r="AU115" s="1736"/>
      <c r="AV115" s="1736"/>
      <c r="AW115" s="1736"/>
      <c r="AX115" s="1736"/>
      <c r="AY115" s="1736"/>
      <c r="AZ115" s="1739"/>
      <c r="BA115" s="1739"/>
      <c r="BB115" s="1739"/>
      <c r="BC115" s="1739"/>
      <c r="BD115" s="1739"/>
      <c r="BE115" s="1739"/>
      <c r="BF115" s="1739"/>
      <c r="BG115" s="1739"/>
      <c r="BH115" s="1739"/>
      <c r="BI115" s="1739"/>
      <c r="BJ115" s="1739"/>
      <c r="BK115" s="1739"/>
      <c r="BL115" s="1739"/>
      <c r="BM115" s="1739"/>
      <c r="BN115" s="1739"/>
      <c r="BO115" s="1739"/>
      <c r="BP115" s="1845" t="s">
        <v>22</v>
      </c>
      <c r="BQ115" s="1845" t="s">
        <v>22</v>
      </c>
      <c r="BR115" s="1739"/>
      <c r="BS115" s="1736"/>
      <c r="BT115" s="1947">
        <v>0</v>
      </c>
      <c r="BU115" s="1947" t="s">
        <v>22</v>
      </c>
    </row>
    <row r="116" spans="1:73" ht="15" customHeight="1" x14ac:dyDescent="0.25">
      <c r="A116" s="2005" t="s">
        <v>122</v>
      </c>
      <c r="B116" s="1821" t="s">
        <v>123</v>
      </c>
      <c r="C116" s="1914"/>
      <c r="D116" s="1938"/>
      <c r="E116" s="1938"/>
      <c r="F116" s="1942" t="s">
        <v>22</v>
      </c>
      <c r="G116" s="1738"/>
      <c r="H116" s="1738"/>
      <c r="I116" s="1738"/>
      <c r="J116" s="1738"/>
      <c r="K116" s="1738"/>
      <c r="L116" s="1738"/>
      <c r="M116" s="1738"/>
      <c r="N116" s="1738"/>
      <c r="O116" s="1800"/>
      <c r="P116" s="1736"/>
      <c r="Q116" s="1736"/>
      <c r="R116" s="1736"/>
      <c r="S116" s="1736"/>
      <c r="T116" s="1736"/>
      <c r="U116" s="1736"/>
      <c r="V116" s="1736"/>
      <c r="W116" s="1736"/>
      <c r="X116" s="1739"/>
      <c r="Y116" s="1739"/>
      <c r="Z116" s="1736"/>
      <c r="AA116" s="1736"/>
      <c r="AB116" s="1736"/>
      <c r="AC116" s="1739"/>
      <c r="AD116" s="1736"/>
      <c r="AE116" s="1736"/>
      <c r="AF116" s="1739"/>
      <c r="AG116" s="1739"/>
      <c r="AH116" s="1739"/>
      <c r="AI116" s="1739"/>
      <c r="AJ116" s="1739"/>
      <c r="AK116" s="1739"/>
      <c r="AL116" s="1736"/>
      <c r="AM116" s="1736"/>
      <c r="AN116" s="1736"/>
      <c r="AO116" s="1736"/>
      <c r="AP116" s="1736"/>
      <c r="AQ116" s="1736"/>
      <c r="AR116" s="1736"/>
      <c r="AS116" s="1736"/>
      <c r="AT116" s="1736"/>
      <c r="AU116" s="1736"/>
      <c r="AV116" s="1736"/>
      <c r="AW116" s="1736"/>
      <c r="AX116" s="1736"/>
      <c r="AY116" s="1736"/>
      <c r="AZ116" s="1739"/>
      <c r="BA116" s="1739"/>
      <c r="BB116" s="1739"/>
      <c r="BC116" s="1739"/>
      <c r="BD116" s="1739"/>
      <c r="BE116" s="1739"/>
      <c r="BF116" s="1739"/>
      <c r="BG116" s="1739"/>
      <c r="BH116" s="1739"/>
      <c r="BI116" s="1739"/>
      <c r="BJ116" s="1739"/>
      <c r="BK116" s="1739"/>
      <c r="BL116" s="1739"/>
      <c r="BM116" s="1739"/>
      <c r="BN116" s="1739"/>
      <c r="BO116" s="1739"/>
      <c r="BP116" s="1845" t="s">
        <v>22</v>
      </c>
      <c r="BQ116" s="1845" t="s">
        <v>22</v>
      </c>
      <c r="BR116" s="1739"/>
      <c r="BS116" s="1736"/>
      <c r="BT116" s="1947">
        <v>0</v>
      </c>
      <c r="BU116" s="1947" t="s">
        <v>22</v>
      </c>
    </row>
    <row r="117" spans="1:73" ht="15" customHeight="1" x14ac:dyDescent="0.25">
      <c r="A117" s="2006"/>
      <c r="B117" s="1773" t="s">
        <v>124</v>
      </c>
      <c r="C117" s="1865"/>
      <c r="D117" s="1886"/>
      <c r="E117" s="1886"/>
      <c r="F117" s="1942" t="s">
        <v>22</v>
      </c>
      <c r="G117" s="1738"/>
      <c r="H117" s="1738"/>
      <c r="I117" s="1738"/>
      <c r="J117" s="1738"/>
      <c r="K117" s="1738"/>
      <c r="L117" s="1738"/>
      <c r="M117" s="1738"/>
      <c r="N117" s="1738"/>
      <c r="O117" s="1800"/>
      <c r="P117" s="1736"/>
      <c r="Q117" s="1736"/>
      <c r="R117" s="1736"/>
      <c r="S117" s="1736"/>
      <c r="T117" s="1736"/>
      <c r="U117" s="1736"/>
      <c r="V117" s="1736"/>
      <c r="W117" s="1736"/>
      <c r="X117" s="1736"/>
      <c r="Y117" s="1736"/>
      <c r="Z117" s="1736"/>
      <c r="AA117" s="1736"/>
      <c r="AB117" s="1736"/>
      <c r="AC117" s="1739"/>
      <c r="AD117" s="1736"/>
      <c r="AE117" s="1736"/>
      <c r="AF117" s="1739"/>
      <c r="AG117" s="1739"/>
      <c r="AH117" s="1739"/>
      <c r="AI117" s="1739"/>
      <c r="AJ117" s="1739"/>
      <c r="AK117" s="1739"/>
      <c r="AL117" s="1736"/>
      <c r="AM117" s="1736"/>
      <c r="AN117" s="1736"/>
      <c r="AO117" s="1736"/>
      <c r="AP117" s="1736"/>
      <c r="AQ117" s="1736"/>
      <c r="AR117" s="1736"/>
      <c r="AS117" s="1736"/>
      <c r="AT117" s="1736"/>
      <c r="AU117" s="1736"/>
      <c r="AV117" s="1736"/>
      <c r="AW117" s="1736"/>
      <c r="AX117" s="1736"/>
      <c r="AY117" s="1736"/>
      <c r="AZ117" s="1739"/>
      <c r="BA117" s="1739"/>
      <c r="BB117" s="1739"/>
      <c r="BC117" s="1739"/>
      <c r="BD117" s="1739"/>
      <c r="BE117" s="1739"/>
      <c r="BF117" s="1739"/>
      <c r="BG117" s="1739"/>
      <c r="BH117" s="1739"/>
      <c r="BI117" s="1739"/>
      <c r="BJ117" s="1739"/>
      <c r="BK117" s="1739"/>
      <c r="BL117" s="1739"/>
      <c r="BM117" s="1739"/>
      <c r="BN117" s="1739"/>
      <c r="BO117" s="1739"/>
      <c r="BP117" s="1845" t="s">
        <v>22</v>
      </c>
      <c r="BQ117" s="1845" t="s">
        <v>22</v>
      </c>
      <c r="BR117" s="1739"/>
      <c r="BS117" s="1736"/>
      <c r="BT117" s="1947">
        <v>0</v>
      </c>
      <c r="BU117" s="1947" t="s">
        <v>22</v>
      </c>
    </row>
    <row r="118" spans="1:73" ht="15" customHeight="1" x14ac:dyDescent="0.25">
      <c r="A118" s="2007"/>
      <c r="B118" s="1774" t="s">
        <v>125</v>
      </c>
      <c r="C118" s="1867"/>
      <c r="D118" s="1901"/>
      <c r="E118" s="1901"/>
      <c r="F118" s="1942" t="s">
        <v>22</v>
      </c>
      <c r="G118" s="1738"/>
      <c r="H118" s="1738"/>
      <c r="I118" s="1738"/>
      <c r="J118" s="1738"/>
      <c r="K118" s="1738"/>
      <c r="L118" s="1738"/>
      <c r="M118" s="1738"/>
      <c r="N118" s="1738"/>
      <c r="O118" s="1800"/>
      <c r="P118" s="1736"/>
      <c r="Q118" s="1736"/>
      <c r="R118" s="1736"/>
      <c r="S118" s="1736"/>
      <c r="T118" s="1736"/>
      <c r="U118" s="1736"/>
      <c r="V118" s="1736"/>
      <c r="W118" s="1736"/>
      <c r="X118" s="1736"/>
      <c r="Y118" s="1736"/>
      <c r="Z118" s="1736"/>
      <c r="AA118" s="1736"/>
      <c r="AB118" s="1736"/>
      <c r="AC118" s="1739"/>
      <c r="AD118" s="1736"/>
      <c r="AE118" s="1736"/>
      <c r="AF118" s="1739"/>
      <c r="AG118" s="1739"/>
      <c r="AH118" s="1739"/>
      <c r="AI118" s="1739"/>
      <c r="AJ118" s="1739"/>
      <c r="AK118" s="1739"/>
      <c r="AL118" s="1736"/>
      <c r="AM118" s="1736"/>
      <c r="AN118" s="1736"/>
      <c r="AO118" s="1736"/>
      <c r="AP118" s="1736"/>
      <c r="AQ118" s="1736"/>
      <c r="AR118" s="1736"/>
      <c r="AS118" s="1736"/>
      <c r="AT118" s="1736"/>
      <c r="AU118" s="1736"/>
      <c r="AV118" s="1736"/>
      <c r="AW118" s="1736"/>
      <c r="AX118" s="1736"/>
      <c r="AY118" s="1736"/>
      <c r="AZ118" s="1739"/>
      <c r="BA118" s="1739"/>
      <c r="BB118" s="1739"/>
      <c r="BC118" s="1739"/>
      <c r="BD118" s="1739"/>
      <c r="BE118" s="1739"/>
      <c r="BF118" s="1739"/>
      <c r="BG118" s="1739"/>
      <c r="BH118" s="1739"/>
      <c r="BI118" s="1739"/>
      <c r="BJ118" s="1739"/>
      <c r="BK118" s="1739"/>
      <c r="BL118" s="1739"/>
      <c r="BM118" s="1739"/>
      <c r="BN118" s="1739"/>
      <c r="BO118" s="1739"/>
      <c r="BP118" s="1845" t="s">
        <v>22</v>
      </c>
      <c r="BQ118" s="1845" t="s">
        <v>22</v>
      </c>
      <c r="BR118" s="1739"/>
      <c r="BS118" s="1736"/>
      <c r="BT118" s="1947">
        <v>0</v>
      </c>
      <c r="BU118" s="1947" t="s">
        <v>22</v>
      </c>
    </row>
    <row r="119" spans="1:73" ht="15" customHeight="1" x14ac:dyDescent="0.25">
      <c r="A119" s="1782"/>
      <c r="B119" s="1782"/>
      <c r="C119" s="1782"/>
      <c r="D119" s="1787"/>
      <c r="E119" s="1787"/>
      <c r="F119" s="1787"/>
      <c r="G119" s="1787"/>
      <c r="H119" s="1787"/>
      <c r="I119" s="1787"/>
      <c r="J119" s="1787"/>
      <c r="K119" s="1787"/>
      <c r="L119" s="1787"/>
      <c r="M119" s="1787"/>
      <c r="N119" s="1787"/>
      <c r="O119" s="1949"/>
      <c r="P119" s="1782"/>
      <c r="Q119" s="1782"/>
      <c r="R119" s="1782"/>
      <c r="S119" s="1782"/>
      <c r="T119" s="1782"/>
      <c r="U119" s="1782"/>
      <c r="V119" s="1782"/>
      <c r="W119" s="1782"/>
      <c r="X119" s="1782"/>
      <c r="Y119" s="1782"/>
      <c r="Z119" s="1782"/>
      <c r="AA119" s="1782"/>
      <c r="AB119" s="1782"/>
      <c r="AC119" s="1782"/>
      <c r="AD119" s="1782"/>
      <c r="AE119" s="1782"/>
      <c r="AF119" s="1782"/>
      <c r="AG119" s="1782"/>
      <c r="AH119" s="1782"/>
      <c r="AI119" s="1782"/>
      <c r="AJ119" s="1782"/>
      <c r="AK119" s="1782"/>
      <c r="AL119" s="1782"/>
      <c r="AM119" s="1782"/>
      <c r="AN119" s="1782"/>
      <c r="AO119" s="1782"/>
      <c r="AP119" s="1782"/>
      <c r="AQ119" s="1782"/>
      <c r="AR119" s="1782"/>
      <c r="AS119" s="1782"/>
      <c r="AT119" s="1782"/>
      <c r="AU119" s="1782"/>
      <c r="AV119" s="1782"/>
      <c r="AW119" s="1782"/>
      <c r="AX119" s="1782"/>
      <c r="AY119" s="1782"/>
      <c r="AZ119" s="1782"/>
      <c r="BA119" s="1782"/>
      <c r="BB119" s="1782"/>
      <c r="BC119" s="1782"/>
      <c r="BD119" s="1782"/>
      <c r="BE119" s="1782"/>
      <c r="BF119" s="1782"/>
      <c r="BG119" s="1782"/>
      <c r="BH119" s="1782"/>
      <c r="BI119" s="1782"/>
      <c r="BJ119" s="1782"/>
      <c r="BK119" s="1782"/>
      <c r="BL119" s="1782"/>
      <c r="BM119" s="1782"/>
      <c r="BN119" s="1782"/>
      <c r="BO119" s="1782"/>
      <c r="BP119" s="1782"/>
      <c r="BQ119" s="1782"/>
      <c r="BR119" s="1782"/>
      <c r="BS119" s="1782"/>
      <c r="BT119" s="1782"/>
      <c r="BU119" s="1782"/>
    </row>
    <row r="120" spans="1:73" ht="15" customHeight="1" x14ac:dyDescent="0.25">
      <c r="A120" s="1782"/>
      <c r="B120" s="1782"/>
      <c r="C120" s="1782"/>
      <c r="D120" s="1787"/>
      <c r="E120" s="1787"/>
      <c r="F120" s="1787"/>
      <c r="G120" s="1787"/>
      <c r="H120" s="1787"/>
      <c r="I120" s="1787"/>
      <c r="J120" s="1787"/>
      <c r="K120" s="1787"/>
      <c r="L120" s="1787"/>
      <c r="M120" s="1787"/>
      <c r="N120" s="1787"/>
      <c r="O120" s="1949"/>
      <c r="P120" s="1782"/>
      <c r="Q120" s="1782"/>
      <c r="R120" s="1782"/>
      <c r="S120" s="1782"/>
      <c r="T120" s="1782"/>
      <c r="U120" s="1782"/>
      <c r="V120" s="1782"/>
      <c r="W120" s="1782"/>
      <c r="X120" s="1782"/>
      <c r="Y120" s="1782"/>
      <c r="Z120" s="1782"/>
      <c r="AA120" s="1782"/>
      <c r="AB120" s="1782"/>
      <c r="AC120" s="1782"/>
      <c r="AD120" s="1782"/>
      <c r="AE120" s="1782"/>
      <c r="AF120" s="1782"/>
      <c r="AG120" s="1782"/>
      <c r="AH120" s="1782"/>
      <c r="AI120" s="1782"/>
      <c r="AJ120" s="1782"/>
      <c r="AK120" s="1782"/>
      <c r="AL120" s="1782"/>
      <c r="AM120" s="1782"/>
      <c r="AN120" s="1782"/>
      <c r="AO120" s="1782"/>
      <c r="AP120" s="1782"/>
      <c r="AQ120" s="1782"/>
      <c r="AR120" s="1782"/>
      <c r="AS120" s="1782"/>
      <c r="AT120" s="1782"/>
      <c r="AU120" s="1782"/>
      <c r="AV120" s="1782"/>
      <c r="AW120" s="1782"/>
      <c r="AX120" s="1782"/>
      <c r="AY120" s="1782"/>
      <c r="AZ120" s="1782"/>
      <c r="BA120" s="1782"/>
      <c r="BB120" s="1782"/>
      <c r="BC120" s="1782"/>
      <c r="BD120" s="1782"/>
      <c r="BE120" s="1782"/>
      <c r="BF120" s="1782"/>
      <c r="BG120" s="1782"/>
      <c r="BH120" s="1782"/>
      <c r="BI120" s="1782"/>
      <c r="BJ120" s="1782"/>
      <c r="BK120" s="1782"/>
      <c r="BL120" s="1782"/>
      <c r="BM120" s="1782"/>
      <c r="BN120" s="1782"/>
      <c r="BO120" s="1782"/>
      <c r="BP120" s="1782"/>
      <c r="BQ120" s="1782"/>
      <c r="BR120" s="1782"/>
      <c r="BS120" s="1782"/>
      <c r="BT120" s="1782"/>
      <c r="BU120" s="1782"/>
    </row>
    <row r="121" spans="1:73" ht="15" customHeight="1" x14ac:dyDescent="0.25">
      <c r="A121" s="1782"/>
      <c r="B121" s="1782"/>
      <c r="C121" s="1782"/>
      <c r="D121" s="1787"/>
      <c r="E121" s="1787"/>
      <c r="F121" s="1787"/>
      <c r="G121" s="1787"/>
      <c r="H121" s="1787"/>
      <c r="I121" s="1787"/>
      <c r="J121" s="1787"/>
      <c r="K121" s="1787"/>
      <c r="L121" s="1787"/>
      <c r="M121" s="1787"/>
      <c r="N121" s="1787"/>
      <c r="O121" s="1949"/>
      <c r="P121" s="1782"/>
      <c r="Q121" s="1782"/>
      <c r="R121" s="1782"/>
      <c r="S121" s="1782"/>
      <c r="T121" s="1782"/>
      <c r="U121" s="1782"/>
      <c r="V121" s="1782"/>
      <c r="W121" s="1782"/>
      <c r="X121" s="1782"/>
      <c r="Y121" s="1782"/>
      <c r="Z121" s="1782"/>
      <c r="AA121" s="1782"/>
      <c r="AB121" s="1782"/>
      <c r="AC121" s="1782"/>
      <c r="AD121" s="1782"/>
      <c r="AE121" s="1782"/>
      <c r="AF121" s="1782"/>
      <c r="AG121" s="1782"/>
      <c r="AH121" s="1782"/>
      <c r="AI121" s="1782"/>
      <c r="AJ121" s="1782"/>
      <c r="AK121" s="1782"/>
      <c r="AL121" s="1782"/>
      <c r="AM121" s="1782"/>
      <c r="AN121" s="1782"/>
      <c r="AO121" s="1782"/>
      <c r="AP121" s="1782"/>
      <c r="AQ121" s="1782"/>
      <c r="AR121" s="1782"/>
      <c r="AS121" s="1782"/>
      <c r="AT121" s="1782"/>
      <c r="AU121" s="1782"/>
      <c r="AV121" s="1782"/>
      <c r="AW121" s="1782"/>
      <c r="AX121" s="1782"/>
      <c r="AY121" s="1782"/>
      <c r="AZ121" s="1782"/>
      <c r="BA121" s="1782"/>
      <c r="BB121" s="1782"/>
      <c r="BC121" s="1782"/>
      <c r="BD121" s="1782"/>
      <c r="BE121" s="1782"/>
      <c r="BF121" s="1782"/>
      <c r="BG121" s="1782"/>
      <c r="BH121" s="1782"/>
      <c r="BI121" s="1782"/>
      <c r="BJ121" s="1782"/>
      <c r="BK121" s="1782"/>
      <c r="BL121" s="1782"/>
      <c r="BM121" s="1782"/>
      <c r="BN121" s="1782"/>
      <c r="BO121" s="1782"/>
      <c r="BP121" s="1782"/>
      <c r="BQ121" s="1782"/>
      <c r="BR121" s="1782"/>
      <c r="BS121" s="1782"/>
      <c r="BT121" s="1782"/>
      <c r="BU121" s="1782"/>
    </row>
    <row r="122" spans="1:73" ht="15" customHeight="1" x14ac:dyDescent="0.25">
      <c r="A122" s="1782"/>
      <c r="B122" s="1782"/>
      <c r="C122" s="1782"/>
      <c r="D122" s="1787"/>
      <c r="E122" s="1787"/>
      <c r="F122" s="1787"/>
      <c r="G122" s="1787"/>
      <c r="H122" s="1787"/>
      <c r="I122" s="1787"/>
      <c r="J122" s="1787"/>
      <c r="K122" s="1787"/>
      <c r="L122" s="1787"/>
      <c r="M122" s="1787"/>
      <c r="N122" s="1787"/>
      <c r="O122" s="1949"/>
      <c r="P122" s="1782"/>
      <c r="Q122" s="1782"/>
      <c r="R122" s="1782"/>
      <c r="S122" s="1782"/>
      <c r="T122" s="1782"/>
      <c r="U122" s="1782"/>
      <c r="V122" s="1782"/>
      <c r="W122" s="1782"/>
      <c r="X122" s="1782"/>
      <c r="Y122" s="1782"/>
      <c r="Z122" s="1782"/>
      <c r="AA122" s="1782"/>
      <c r="AB122" s="1782"/>
      <c r="AC122" s="1782"/>
      <c r="AD122" s="1782"/>
      <c r="AE122" s="1782"/>
      <c r="AF122" s="1782"/>
      <c r="AG122" s="1782"/>
      <c r="AH122" s="1782"/>
      <c r="AI122" s="1782"/>
      <c r="AJ122" s="1782"/>
      <c r="AK122" s="1782"/>
      <c r="AL122" s="1782"/>
      <c r="AM122" s="1782"/>
      <c r="AN122" s="1782"/>
      <c r="AO122" s="1782"/>
      <c r="AP122" s="1782"/>
      <c r="AQ122" s="1782"/>
      <c r="AR122" s="1782"/>
      <c r="AS122" s="1782"/>
      <c r="AT122" s="1782"/>
      <c r="AU122" s="1782"/>
      <c r="AV122" s="1782"/>
      <c r="AW122" s="1782"/>
      <c r="AX122" s="1782"/>
      <c r="AY122" s="1782"/>
      <c r="AZ122" s="1782"/>
      <c r="BA122" s="1782"/>
      <c r="BB122" s="1782"/>
      <c r="BC122" s="1782"/>
      <c r="BD122" s="1782"/>
      <c r="BE122" s="1782"/>
      <c r="BF122" s="1782"/>
      <c r="BG122" s="1782"/>
      <c r="BH122" s="1782"/>
      <c r="BI122" s="1782"/>
      <c r="BJ122" s="1782"/>
      <c r="BK122" s="1782"/>
      <c r="BL122" s="1782"/>
      <c r="BM122" s="1782"/>
      <c r="BN122" s="1782"/>
      <c r="BO122" s="1782"/>
      <c r="BP122" s="1782"/>
      <c r="BQ122" s="1782"/>
      <c r="BR122" s="1782"/>
      <c r="BS122" s="1782"/>
      <c r="BT122" s="1782"/>
      <c r="BU122" s="1782"/>
    </row>
    <row r="123" spans="1:73" ht="15" customHeight="1" x14ac:dyDescent="0.25">
      <c r="A123" s="1782"/>
      <c r="B123" s="1782"/>
      <c r="C123" s="1782"/>
      <c r="D123" s="1787"/>
      <c r="E123" s="1787"/>
      <c r="F123" s="1787"/>
      <c r="G123" s="1787"/>
      <c r="H123" s="1787"/>
      <c r="I123" s="1787"/>
      <c r="J123" s="1787"/>
      <c r="K123" s="1787"/>
      <c r="L123" s="1787"/>
      <c r="M123" s="1787"/>
      <c r="N123" s="1787"/>
      <c r="O123" s="1949"/>
      <c r="P123" s="1782"/>
      <c r="Q123" s="1782"/>
      <c r="R123" s="1782"/>
      <c r="S123" s="1782"/>
      <c r="T123" s="1782"/>
      <c r="U123" s="1782"/>
      <c r="V123" s="1782"/>
      <c r="W123" s="1782"/>
      <c r="X123" s="1782"/>
      <c r="Y123" s="1782"/>
      <c r="Z123" s="1782"/>
      <c r="AA123" s="1782"/>
      <c r="AB123" s="1782"/>
      <c r="AC123" s="1782"/>
      <c r="AD123" s="1782"/>
      <c r="AE123" s="1782"/>
      <c r="AF123" s="1782"/>
      <c r="AG123" s="1782"/>
      <c r="AH123" s="1782"/>
      <c r="AI123" s="1782"/>
      <c r="AJ123" s="1782"/>
      <c r="AK123" s="1782"/>
      <c r="AL123" s="1782"/>
      <c r="AM123" s="1782"/>
      <c r="AN123" s="1782"/>
      <c r="AO123" s="1782"/>
      <c r="AP123" s="1782"/>
      <c r="AQ123" s="1782"/>
      <c r="AR123" s="1782"/>
      <c r="AS123" s="1782"/>
      <c r="AT123" s="1782"/>
      <c r="AU123" s="1782"/>
      <c r="AV123" s="1782"/>
      <c r="AW123" s="1782"/>
      <c r="AX123" s="1782"/>
      <c r="AY123" s="1782"/>
      <c r="AZ123" s="1782"/>
      <c r="BA123" s="1782"/>
      <c r="BB123" s="1782"/>
      <c r="BC123" s="1782"/>
      <c r="BD123" s="1782"/>
      <c r="BE123" s="1782"/>
      <c r="BF123" s="1782"/>
      <c r="BG123" s="1782"/>
      <c r="BH123" s="1782"/>
      <c r="BI123" s="1782"/>
      <c r="BJ123" s="1782"/>
      <c r="BK123" s="1782"/>
      <c r="BL123" s="1782"/>
      <c r="BM123" s="1782"/>
      <c r="BN123" s="1782"/>
      <c r="BO123" s="1782"/>
      <c r="BP123" s="1782"/>
      <c r="BQ123" s="1782"/>
      <c r="BR123" s="1782"/>
      <c r="BS123" s="1782"/>
      <c r="BT123" s="1782"/>
      <c r="BU123" s="1782"/>
    </row>
    <row r="124" spans="1:73" ht="15.75" x14ac:dyDescent="0.25">
      <c r="A124" s="1782"/>
      <c r="B124" s="1782"/>
      <c r="C124" s="1782"/>
      <c r="D124" s="1787"/>
      <c r="E124" s="1787"/>
      <c r="F124" s="1787"/>
      <c r="G124" s="1787"/>
      <c r="H124" s="1787"/>
      <c r="I124" s="1787"/>
      <c r="J124" s="1787"/>
      <c r="K124" s="1787"/>
      <c r="L124" s="1787"/>
      <c r="M124" s="1787"/>
      <c r="N124" s="1787"/>
      <c r="O124" s="1949"/>
      <c r="P124" s="1782"/>
      <c r="Q124" s="1782"/>
      <c r="R124" s="1782"/>
      <c r="S124" s="1782"/>
      <c r="T124" s="1782"/>
      <c r="U124" s="1782"/>
      <c r="V124" s="1782"/>
      <c r="W124" s="1782"/>
      <c r="X124" s="1782"/>
      <c r="Y124" s="1782"/>
      <c r="Z124" s="1782"/>
      <c r="AA124" s="1782"/>
      <c r="AB124" s="1782"/>
      <c r="AC124" s="1782"/>
      <c r="AD124" s="1782"/>
      <c r="AE124" s="1782"/>
      <c r="AF124" s="1782"/>
      <c r="AG124" s="1782"/>
      <c r="AH124" s="1782"/>
      <c r="AI124" s="1782"/>
      <c r="AJ124" s="1782"/>
      <c r="AK124" s="1782"/>
      <c r="AL124" s="1782"/>
      <c r="AM124" s="1782"/>
      <c r="AN124" s="1782"/>
      <c r="AO124" s="1782"/>
      <c r="AP124" s="1782"/>
      <c r="AQ124" s="1782"/>
      <c r="AR124" s="1782"/>
      <c r="AS124" s="1782"/>
      <c r="AT124" s="1782"/>
      <c r="AU124" s="1782"/>
      <c r="AV124" s="1782"/>
      <c r="AW124" s="1782"/>
      <c r="AX124" s="1782"/>
      <c r="AY124" s="1782"/>
      <c r="AZ124" s="1782"/>
      <c r="BA124" s="1782"/>
      <c r="BB124" s="1782"/>
      <c r="BC124" s="1782"/>
      <c r="BD124" s="1782"/>
      <c r="BE124" s="1782"/>
      <c r="BF124" s="1782"/>
      <c r="BG124" s="1782"/>
      <c r="BH124" s="1782"/>
      <c r="BI124" s="1782"/>
      <c r="BJ124" s="1782"/>
      <c r="BK124" s="1782"/>
      <c r="BL124" s="1782"/>
      <c r="BM124" s="1782"/>
      <c r="BN124" s="1782"/>
      <c r="BO124" s="1782"/>
      <c r="BP124" s="1782"/>
      <c r="BQ124" s="1782"/>
      <c r="BR124" s="1782"/>
      <c r="BS124" s="1782"/>
      <c r="BT124" s="1782"/>
      <c r="BU124" s="1782"/>
    </row>
    <row r="125" spans="1:73" ht="15" customHeight="1" x14ac:dyDescent="0.25">
      <c r="A125" s="1782"/>
      <c r="B125" s="1782"/>
      <c r="C125" s="1782"/>
      <c r="D125" s="1787"/>
      <c r="E125" s="1787"/>
      <c r="F125" s="1787"/>
      <c r="G125" s="1787"/>
      <c r="H125" s="1787"/>
      <c r="I125" s="1787"/>
      <c r="J125" s="1787"/>
      <c r="K125" s="1787"/>
      <c r="L125" s="1787"/>
      <c r="M125" s="1787"/>
      <c r="N125" s="1787"/>
      <c r="O125" s="1949"/>
      <c r="P125" s="1782"/>
      <c r="Q125" s="1782"/>
      <c r="R125" s="1782"/>
      <c r="S125" s="1782"/>
      <c r="T125" s="1782"/>
      <c r="U125" s="1782"/>
      <c r="V125" s="1782"/>
      <c r="W125" s="1782"/>
      <c r="X125" s="1782"/>
      <c r="Y125" s="1782"/>
      <c r="Z125" s="1782"/>
      <c r="AA125" s="1782"/>
      <c r="AB125" s="1782"/>
      <c r="AC125" s="1782"/>
      <c r="AD125" s="1782"/>
      <c r="AE125" s="1782"/>
      <c r="AF125" s="1782"/>
      <c r="AG125" s="1782"/>
      <c r="AH125" s="1782"/>
      <c r="AI125" s="1782"/>
      <c r="AJ125" s="1782"/>
      <c r="AK125" s="1782"/>
      <c r="AL125" s="1782"/>
      <c r="AM125" s="1782"/>
      <c r="AN125" s="1782"/>
      <c r="AO125" s="1782"/>
      <c r="AP125" s="1782"/>
      <c r="AQ125" s="1782"/>
      <c r="AR125" s="1782"/>
      <c r="AS125" s="1782"/>
      <c r="AT125" s="1782"/>
      <c r="AU125" s="1782"/>
      <c r="AV125" s="1782"/>
      <c r="AW125" s="1782"/>
      <c r="AX125" s="1782"/>
      <c r="AY125" s="1782"/>
      <c r="AZ125" s="1782"/>
      <c r="BA125" s="1782"/>
      <c r="BB125" s="1782"/>
      <c r="BC125" s="1782"/>
      <c r="BD125" s="1782"/>
      <c r="BE125" s="1782"/>
      <c r="BF125" s="1782"/>
      <c r="BG125" s="1782"/>
      <c r="BH125" s="1782"/>
      <c r="BI125" s="1782"/>
      <c r="BJ125" s="1782"/>
      <c r="BK125" s="1782"/>
      <c r="BL125" s="1782"/>
      <c r="BM125" s="1782"/>
      <c r="BN125" s="1782"/>
      <c r="BO125" s="1782"/>
      <c r="BP125" s="1782"/>
      <c r="BQ125" s="1782"/>
      <c r="BR125" s="1782"/>
      <c r="BS125" s="1782"/>
      <c r="BT125" s="1782"/>
      <c r="BU125" s="1782"/>
    </row>
    <row r="126" spans="1:73" ht="15" customHeight="1" x14ac:dyDescent="0.25">
      <c r="A126" s="1782"/>
      <c r="B126" s="1782"/>
      <c r="C126" s="1782"/>
      <c r="D126" s="1787"/>
      <c r="E126" s="1787"/>
      <c r="F126" s="1787"/>
      <c r="G126" s="1787"/>
      <c r="H126" s="1787"/>
      <c r="I126" s="1787"/>
      <c r="J126" s="1787"/>
      <c r="K126" s="1787"/>
      <c r="L126" s="1787"/>
      <c r="M126" s="1787"/>
      <c r="N126" s="1787"/>
      <c r="O126" s="1949"/>
      <c r="P126" s="1782"/>
      <c r="Q126" s="1782"/>
      <c r="R126" s="1782"/>
      <c r="S126" s="1782"/>
      <c r="T126" s="1782"/>
      <c r="U126" s="1782"/>
      <c r="V126" s="1782"/>
      <c r="W126" s="1782"/>
      <c r="X126" s="1782"/>
      <c r="Y126" s="1782"/>
      <c r="Z126" s="1782"/>
      <c r="AA126" s="1782"/>
      <c r="AB126" s="1782"/>
      <c r="AC126" s="1782"/>
      <c r="AD126" s="1782"/>
      <c r="AE126" s="1782"/>
      <c r="AF126" s="1782"/>
      <c r="AG126" s="1782"/>
      <c r="AH126" s="1782"/>
      <c r="AI126" s="1782"/>
      <c r="AJ126" s="1782"/>
      <c r="AK126" s="1782"/>
      <c r="AL126" s="1782"/>
      <c r="AM126" s="1782"/>
      <c r="AN126" s="1782"/>
      <c r="AO126" s="1782"/>
      <c r="AP126" s="1782"/>
      <c r="AQ126" s="1782"/>
      <c r="AR126" s="1782"/>
      <c r="AS126" s="1782"/>
      <c r="AT126" s="1782"/>
      <c r="AU126" s="1782"/>
      <c r="AV126" s="1782"/>
      <c r="AW126" s="1782"/>
      <c r="AX126" s="1782"/>
      <c r="AY126" s="1782"/>
      <c r="AZ126" s="1782"/>
      <c r="BA126" s="1782"/>
      <c r="BB126" s="1782"/>
      <c r="BC126" s="1782"/>
      <c r="BD126" s="1782"/>
      <c r="BE126" s="1782"/>
      <c r="BF126" s="1782"/>
      <c r="BG126" s="1782"/>
      <c r="BH126" s="1782"/>
      <c r="BI126" s="1782"/>
      <c r="BJ126" s="1782"/>
      <c r="BK126" s="1782"/>
      <c r="BL126" s="1782"/>
      <c r="BM126" s="1782"/>
      <c r="BN126" s="1782"/>
      <c r="BO126" s="1782"/>
      <c r="BP126" s="1782"/>
      <c r="BQ126" s="1782"/>
      <c r="BR126" s="1782"/>
      <c r="BS126" s="1782"/>
      <c r="BT126" s="1782"/>
      <c r="BU126" s="1782"/>
    </row>
    <row r="127" spans="1:73" ht="15" customHeight="1" x14ac:dyDescent="0.25">
      <c r="A127" s="1782"/>
      <c r="B127" s="1782"/>
      <c r="C127" s="1782"/>
      <c r="D127" s="1787"/>
      <c r="E127" s="1787"/>
      <c r="F127" s="1787"/>
      <c r="G127" s="1787"/>
      <c r="H127" s="1787"/>
      <c r="I127" s="1787"/>
      <c r="J127" s="1787"/>
      <c r="K127" s="1787"/>
      <c r="L127" s="1787"/>
      <c r="M127" s="1787"/>
      <c r="N127" s="1787"/>
      <c r="O127" s="1949"/>
      <c r="P127" s="1782"/>
      <c r="Q127" s="1782"/>
      <c r="R127" s="1782"/>
      <c r="S127" s="1782"/>
      <c r="T127" s="1782"/>
      <c r="U127" s="1782"/>
      <c r="V127" s="1782"/>
      <c r="W127" s="1782"/>
      <c r="X127" s="1782"/>
      <c r="Y127" s="1782"/>
      <c r="Z127" s="1782"/>
      <c r="AA127" s="1782"/>
      <c r="AB127" s="1782"/>
      <c r="AC127" s="1782"/>
      <c r="AD127" s="1782"/>
      <c r="AE127" s="1782"/>
      <c r="AF127" s="1782"/>
      <c r="AG127" s="1782"/>
      <c r="AH127" s="1782"/>
      <c r="AI127" s="1782"/>
      <c r="AJ127" s="1782"/>
      <c r="AK127" s="1782"/>
      <c r="AL127" s="1782"/>
      <c r="AM127" s="1782"/>
      <c r="AN127" s="1782"/>
      <c r="AO127" s="1782"/>
      <c r="AP127" s="1782"/>
      <c r="AQ127" s="1782"/>
      <c r="AR127" s="1782"/>
      <c r="AS127" s="1782"/>
      <c r="AT127" s="1782"/>
      <c r="AU127" s="1782"/>
      <c r="AV127" s="1782"/>
      <c r="AW127" s="1782"/>
      <c r="AX127" s="1782"/>
      <c r="AY127" s="1782"/>
      <c r="AZ127" s="1782"/>
      <c r="BA127" s="1782"/>
      <c r="BB127" s="1782"/>
      <c r="BC127" s="1782"/>
      <c r="BD127" s="1782"/>
      <c r="BE127" s="1782"/>
      <c r="BF127" s="1782"/>
      <c r="BG127" s="1782"/>
      <c r="BH127" s="1782"/>
      <c r="BI127" s="1782"/>
      <c r="BJ127" s="1782"/>
      <c r="BK127" s="1782"/>
      <c r="BL127" s="1782"/>
      <c r="BM127" s="1782"/>
      <c r="BN127" s="1782"/>
      <c r="BO127" s="1782"/>
      <c r="BP127" s="1782"/>
      <c r="BQ127" s="1782"/>
      <c r="BR127" s="1782"/>
      <c r="BS127" s="1782"/>
      <c r="BT127" s="1782"/>
      <c r="BU127" s="1782"/>
    </row>
    <row r="128" spans="1:73" ht="15.75" x14ac:dyDescent="0.25">
      <c r="A128" s="1782"/>
      <c r="B128" s="1782"/>
      <c r="C128" s="1782"/>
      <c r="D128" s="1787"/>
      <c r="E128" s="1787"/>
      <c r="F128" s="1787"/>
      <c r="G128" s="1787"/>
      <c r="H128" s="1787"/>
      <c r="I128" s="1787"/>
      <c r="J128" s="1787"/>
      <c r="K128" s="1787"/>
      <c r="L128" s="1787"/>
      <c r="M128" s="1787"/>
      <c r="N128" s="1787"/>
      <c r="O128" s="1949"/>
      <c r="P128" s="1782"/>
      <c r="Q128" s="1782"/>
      <c r="R128" s="1782"/>
      <c r="S128" s="1782"/>
      <c r="T128" s="1782"/>
      <c r="U128" s="1782"/>
      <c r="V128" s="1782"/>
      <c r="W128" s="1782"/>
      <c r="X128" s="1782"/>
      <c r="Y128" s="1782"/>
      <c r="Z128" s="1782"/>
      <c r="AA128" s="1782"/>
      <c r="AB128" s="1782"/>
      <c r="AC128" s="1782"/>
      <c r="AD128" s="1782"/>
      <c r="AE128" s="1782"/>
      <c r="AF128" s="1782"/>
      <c r="AG128" s="1782"/>
      <c r="AH128" s="1782"/>
      <c r="AI128" s="1782"/>
      <c r="AJ128" s="1782"/>
      <c r="AK128" s="1782"/>
      <c r="AL128" s="1782"/>
      <c r="AM128" s="1782"/>
      <c r="AN128" s="1782"/>
      <c r="AO128" s="1782"/>
      <c r="AP128" s="1782"/>
      <c r="AQ128" s="1782"/>
      <c r="AR128" s="1782"/>
      <c r="AS128" s="1782"/>
      <c r="AT128" s="1782"/>
      <c r="AU128" s="1782"/>
      <c r="AV128" s="1782"/>
      <c r="AW128" s="1782"/>
      <c r="AX128" s="1782"/>
      <c r="AY128" s="1782"/>
      <c r="AZ128" s="1782"/>
      <c r="BA128" s="1782"/>
      <c r="BB128" s="1782"/>
      <c r="BC128" s="1782"/>
      <c r="BD128" s="1782"/>
      <c r="BE128" s="1782"/>
      <c r="BF128" s="1782"/>
      <c r="BG128" s="1782"/>
      <c r="BH128" s="1782"/>
      <c r="BI128" s="1782"/>
      <c r="BJ128" s="1782"/>
      <c r="BK128" s="1782"/>
      <c r="BL128" s="1782"/>
      <c r="BM128" s="1782"/>
      <c r="BN128" s="1782"/>
      <c r="BO128" s="1782"/>
      <c r="BP128" s="1782"/>
      <c r="BQ128" s="1782"/>
      <c r="BR128" s="1782"/>
      <c r="BS128" s="1782"/>
      <c r="BT128" s="1782"/>
      <c r="BU128" s="1782"/>
    </row>
    <row r="129" spans="1:57" ht="15.75" x14ac:dyDescent="0.25">
      <c r="A129" s="1816"/>
      <c r="B129" s="1835"/>
      <c r="C129" s="1835"/>
      <c r="D129" s="1787"/>
      <c r="E129" s="1787"/>
      <c r="F129" s="1787"/>
      <c r="G129" s="1787"/>
      <c r="H129" s="1787"/>
      <c r="I129" s="1787"/>
      <c r="J129" s="1787"/>
      <c r="K129" s="1787"/>
      <c r="L129" s="1787"/>
      <c r="M129" s="1787"/>
      <c r="N129" s="1787"/>
      <c r="O129" s="1949"/>
      <c r="P129" s="1754"/>
      <c r="Q129" s="1754"/>
      <c r="R129" s="1793"/>
      <c r="S129" s="1750"/>
      <c r="T129" s="1736"/>
      <c r="U129" s="1736"/>
      <c r="V129" s="1736"/>
      <c r="W129" s="1736"/>
      <c r="X129" s="1736"/>
      <c r="Y129" s="1736"/>
      <c r="Z129" s="1736"/>
      <c r="AA129" s="1736"/>
      <c r="AB129" s="1736"/>
      <c r="AC129" s="1736"/>
      <c r="AD129" s="1736"/>
      <c r="AE129" s="1736"/>
      <c r="AF129" s="1736"/>
      <c r="AG129" s="1736"/>
      <c r="AH129" s="1736"/>
      <c r="AI129" s="1736"/>
      <c r="AJ129" s="1736"/>
      <c r="AK129" s="1736"/>
      <c r="AL129" s="1736"/>
      <c r="AM129" s="1736"/>
      <c r="AN129" s="1736"/>
      <c r="AO129" s="1736"/>
      <c r="AP129" s="1736"/>
      <c r="AQ129" s="1736"/>
      <c r="AR129" s="1736"/>
      <c r="AS129" s="1736"/>
      <c r="AT129" s="1736"/>
      <c r="AU129" s="1736"/>
      <c r="AV129" s="1736"/>
      <c r="AW129" s="1736"/>
      <c r="AX129" s="1736"/>
      <c r="AY129" s="1736"/>
      <c r="AZ129" s="1736"/>
      <c r="BA129" s="1736"/>
      <c r="BB129" s="1736"/>
      <c r="BC129" s="1736"/>
      <c r="BD129" s="1736"/>
      <c r="BE129" s="1736"/>
    </row>
    <row r="130" spans="1:57" ht="15" customHeight="1" x14ac:dyDescent="0.25">
      <c r="A130" s="1963"/>
      <c r="B130" s="1964"/>
      <c r="C130" s="1965"/>
      <c r="D130" s="1787"/>
      <c r="E130" s="1787"/>
      <c r="F130" s="1787"/>
      <c r="G130" s="1787"/>
      <c r="H130" s="1787"/>
      <c r="I130" s="1787"/>
      <c r="J130" s="1787"/>
      <c r="K130" s="1787"/>
      <c r="L130" s="1787"/>
      <c r="M130" s="1787"/>
      <c r="N130" s="1787"/>
      <c r="O130" s="1949"/>
      <c r="P130" s="1958"/>
      <c r="Q130" s="1995"/>
      <c r="R130" s="1736"/>
      <c r="S130" s="1736"/>
      <c r="T130" s="1736"/>
      <c r="U130" s="1736"/>
      <c r="V130" s="1736"/>
      <c r="W130" s="1736"/>
      <c r="X130" s="1736"/>
      <c r="Y130" s="1736"/>
      <c r="Z130" s="1736"/>
      <c r="AA130" s="1736"/>
      <c r="AB130" s="1739"/>
      <c r="AC130" s="1739"/>
      <c r="AD130" s="1739"/>
      <c r="AE130" s="1739"/>
      <c r="AF130" s="1739"/>
      <c r="AG130" s="1739"/>
      <c r="AH130" s="1739"/>
      <c r="AI130" s="1739"/>
      <c r="AJ130" s="1739"/>
      <c r="AK130" s="1739"/>
      <c r="AL130" s="1739"/>
      <c r="AM130" s="1739"/>
      <c r="AN130" s="1739"/>
      <c r="AO130" s="1739"/>
      <c r="AP130" s="1739"/>
      <c r="AQ130" s="1739"/>
      <c r="AR130" s="1739"/>
      <c r="AS130" s="1739"/>
      <c r="AT130" s="1739"/>
      <c r="AU130" s="1739"/>
      <c r="AV130" s="1739"/>
      <c r="AW130" s="1739"/>
      <c r="AX130" s="1739"/>
      <c r="AY130" s="1739"/>
      <c r="AZ130" s="1739"/>
      <c r="BA130" s="1736"/>
      <c r="BB130" s="1736"/>
      <c r="BC130" s="1736"/>
      <c r="BD130" s="1736"/>
      <c r="BE130" s="1739"/>
    </row>
    <row r="131" spans="1:57" ht="15.75" x14ac:dyDescent="0.25">
      <c r="A131" s="1966"/>
      <c r="B131" s="1967"/>
      <c r="C131" s="1968"/>
      <c r="D131" s="1787"/>
      <c r="E131" s="1787"/>
      <c r="F131" s="1787"/>
      <c r="G131" s="1787"/>
      <c r="H131" s="1787"/>
      <c r="I131" s="1787"/>
      <c r="J131" s="1787"/>
      <c r="K131" s="1787"/>
      <c r="L131" s="1787"/>
      <c r="M131" s="1787"/>
      <c r="N131" s="1787"/>
      <c r="O131" s="1949"/>
      <c r="P131" s="1961"/>
      <c r="Q131" s="1996"/>
      <c r="R131" s="1736"/>
      <c r="S131" s="1736"/>
      <c r="T131" s="1736"/>
      <c r="U131" s="1736"/>
      <c r="V131" s="1736"/>
      <c r="W131" s="1736"/>
      <c r="X131" s="1736"/>
      <c r="Y131" s="1736"/>
      <c r="Z131" s="1736"/>
      <c r="AA131" s="1736"/>
      <c r="AB131" s="1739"/>
      <c r="AC131" s="1739"/>
      <c r="AD131" s="1739"/>
      <c r="AE131" s="1739"/>
      <c r="AF131" s="1739"/>
      <c r="AG131" s="1739"/>
      <c r="AH131" s="1739"/>
      <c r="AI131" s="1739"/>
      <c r="AJ131" s="1739"/>
      <c r="AK131" s="1739"/>
      <c r="AL131" s="1739"/>
      <c r="AM131" s="1739"/>
      <c r="AN131" s="1739"/>
      <c r="AO131" s="1739"/>
      <c r="AP131" s="1739"/>
      <c r="AQ131" s="1739"/>
      <c r="AR131" s="1739"/>
      <c r="AS131" s="1739"/>
      <c r="AT131" s="1739"/>
      <c r="AU131" s="1739"/>
      <c r="AV131" s="1739"/>
      <c r="AW131" s="1739"/>
      <c r="AX131" s="1739"/>
      <c r="AY131" s="1739"/>
      <c r="AZ131" s="1739"/>
      <c r="BA131" s="1736"/>
      <c r="BB131" s="1736"/>
      <c r="BC131" s="1736"/>
      <c r="BD131" s="1736"/>
      <c r="BE131" s="1739"/>
    </row>
    <row r="132" spans="1:57" ht="15" customHeight="1" x14ac:dyDescent="0.25">
      <c r="A132" s="1958"/>
      <c r="B132" s="1958"/>
      <c r="C132" s="1836"/>
      <c r="D132" s="1787"/>
      <c r="E132" s="1787"/>
      <c r="F132" s="1787"/>
      <c r="G132" s="1787"/>
      <c r="H132" s="1787"/>
      <c r="I132" s="1787"/>
      <c r="J132" s="1787"/>
      <c r="K132" s="1787"/>
      <c r="L132" s="1787"/>
      <c r="M132" s="1787"/>
      <c r="N132" s="1787"/>
      <c r="O132" s="1949"/>
      <c r="P132" s="1864"/>
      <c r="Q132" s="1923"/>
      <c r="R132" s="1942"/>
      <c r="S132" s="1736"/>
      <c r="T132" s="1736"/>
      <c r="U132" s="1736"/>
      <c r="V132" s="1736"/>
      <c r="W132" s="1742"/>
      <c r="X132" s="1751"/>
      <c r="Y132" s="1751"/>
      <c r="Z132" s="1742"/>
      <c r="AA132" s="1742"/>
      <c r="AB132" s="1739"/>
      <c r="AC132" s="1739"/>
      <c r="AD132" s="1739"/>
      <c r="AE132" s="1739"/>
      <c r="AF132" s="1739"/>
      <c r="AG132" s="1739"/>
      <c r="AH132" s="1739"/>
      <c r="AI132" s="1739"/>
      <c r="AJ132" s="1739"/>
      <c r="AK132" s="1739"/>
      <c r="AL132" s="1739"/>
      <c r="AM132" s="1739"/>
      <c r="AN132" s="1739"/>
      <c r="AO132" s="1739"/>
      <c r="AP132" s="1739"/>
      <c r="AQ132" s="1739"/>
      <c r="AR132" s="1739"/>
      <c r="AS132" s="1739"/>
      <c r="AT132" s="1739"/>
      <c r="AU132" s="1739"/>
      <c r="AV132" s="1739"/>
      <c r="AW132" s="1739"/>
      <c r="AX132" s="1739"/>
      <c r="AY132" s="1739"/>
      <c r="AZ132" s="1739"/>
      <c r="BA132" s="1845"/>
      <c r="BB132" s="1845"/>
      <c r="BC132" s="1739"/>
      <c r="BD132" s="1945"/>
      <c r="BE132" s="1945"/>
    </row>
    <row r="133" spans="1:57" ht="15.75" x14ac:dyDescent="0.25">
      <c r="A133" s="1960"/>
      <c r="B133" s="1961"/>
      <c r="C133" s="1763"/>
      <c r="D133" s="1787"/>
      <c r="E133" s="1787"/>
      <c r="F133" s="1787"/>
      <c r="G133" s="1787"/>
      <c r="H133" s="1787"/>
      <c r="I133" s="1787"/>
      <c r="J133" s="1787"/>
      <c r="K133" s="1787"/>
      <c r="L133" s="1787"/>
      <c r="M133" s="1787"/>
      <c r="N133" s="1787"/>
      <c r="O133" s="1949"/>
      <c r="P133" s="1865"/>
      <c r="Q133" s="1926"/>
      <c r="R133" s="1942"/>
      <c r="S133" s="1736"/>
      <c r="T133" s="1736"/>
      <c r="U133" s="1736"/>
      <c r="V133" s="1736"/>
      <c r="W133" s="1742"/>
      <c r="X133" s="1751"/>
      <c r="Y133" s="1751"/>
      <c r="Z133" s="1742"/>
      <c r="AA133" s="1742"/>
      <c r="AB133" s="1739"/>
      <c r="AC133" s="1739"/>
      <c r="AD133" s="1739"/>
      <c r="AE133" s="1739"/>
      <c r="AF133" s="1739"/>
      <c r="AG133" s="1739"/>
      <c r="AH133" s="1739"/>
      <c r="AI133" s="1739"/>
      <c r="AJ133" s="1739"/>
      <c r="AK133" s="1739"/>
      <c r="AL133" s="1739"/>
      <c r="AM133" s="1739"/>
      <c r="AN133" s="1739"/>
      <c r="AO133" s="1739"/>
      <c r="AP133" s="1739"/>
      <c r="AQ133" s="1739"/>
      <c r="AR133" s="1739"/>
      <c r="AS133" s="1739"/>
      <c r="AT133" s="1739"/>
      <c r="AU133" s="1739"/>
      <c r="AV133" s="1739"/>
      <c r="AW133" s="1739"/>
      <c r="AX133" s="1739"/>
      <c r="AY133" s="1739"/>
      <c r="AZ133" s="1739"/>
      <c r="BA133" s="1758"/>
      <c r="BB133" s="1845"/>
      <c r="BC133" s="1739"/>
      <c r="BD133" s="1955"/>
      <c r="BE133" s="1945"/>
    </row>
    <row r="134" spans="1:57" ht="15" customHeight="1" x14ac:dyDescent="0.25">
      <c r="A134" s="1960"/>
      <c r="B134" s="1958"/>
      <c r="C134" s="1836"/>
      <c r="D134" s="1787"/>
      <c r="E134" s="1787"/>
      <c r="F134" s="1787"/>
      <c r="G134" s="1787"/>
      <c r="H134" s="1787"/>
      <c r="I134" s="1787"/>
      <c r="J134" s="1787"/>
      <c r="K134" s="1787"/>
      <c r="L134" s="1787"/>
      <c r="M134" s="1787"/>
      <c r="N134" s="1787"/>
      <c r="O134" s="1949"/>
      <c r="P134" s="1899"/>
      <c r="Q134" s="1923"/>
      <c r="R134" s="1942"/>
      <c r="S134" s="1736"/>
      <c r="T134" s="1736"/>
      <c r="U134" s="1736"/>
      <c r="V134" s="1736"/>
      <c r="W134" s="1742"/>
      <c r="X134" s="1751"/>
      <c r="Y134" s="1751"/>
      <c r="Z134" s="1742"/>
      <c r="AA134" s="1742"/>
      <c r="AB134" s="1739"/>
      <c r="AC134" s="1739"/>
      <c r="AD134" s="1739"/>
      <c r="AE134" s="1739"/>
      <c r="AF134" s="1739"/>
      <c r="AG134" s="1739"/>
      <c r="AH134" s="1739"/>
      <c r="AI134" s="1739"/>
      <c r="AJ134" s="1739"/>
      <c r="AK134" s="1739"/>
      <c r="AL134" s="1739"/>
      <c r="AM134" s="1739"/>
      <c r="AN134" s="1739"/>
      <c r="AO134" s="1739"/>
      <c r="AP134" s="1739"/>
      <c r="AQ134" s="1739"/>
      <c r="AR134" s="1739"/>
      <c r="AS134" s="1739"/>
      <c r="AT134" s="1739"/>
      <c r="AU134" s="1739"/>
      <c r="AV134" s="1739"/>
      <c r="AW134" s="1739"/>
      <c r="AX134" s="1739"/>
      <c r="AY134" s="1739"/>
      <c r="AZ134" s="1739"/>
      <c r="BA134" s="1845"/>
      <c r="BB134" s="1845"/>
      <c r="BC134" s="1739"/>
      <c r="BD134" s="1945"/>
      <c r="BE134" s="1945"/>
    </row>
    <row r="135" spans="1:57" ht="15.75" x14ac:dyDescent="0.25">
      <c r="A135" s="1961"/>
      <c r="B135" s="1961"/>
      <c r="C135" s="1765"/>
      <c r="D135" s="1787"/>
      <c r="E135" s="1787"/>
      <c r="F135" s="1787"/>
      <c r="G135" s="1787"/>
      <c r="H135" s="1787"/>
      <c r="I135" s="1787"/>
      <c r="J135" s="1787"/>
      <c r="K135" s="1787"/>
      <c r="L135" s="1787"/>
      <c r="M135" s="1787"/>
      <c r="N135" s="1787"/>
      <c r="O135" s="1949"/>
      <c r="P135" s="1877"/>
      <c r="Q135" s="1926"/>
      <c r="R135" s="1942"/>
      <c r="S135" s="1736"/>
      <c r="T135" s="1736"/>
      <c r="U135" s="1736"/>
      <c r="V135" s="1736"/>
      <c r="W135" s="1742"/>
      <c r="X135" s="1751"/>
      <c r="Y135" s="1751"/>
      <c r="Z135" s="1742"/>
      <c r="AA135" s="1742"/>
      <c r="AB135" s="1739"/>
      <c r="AC135" s="1739"/>
      <c r="AD135" s="1739"/>
      <c r="AE135" s="1739"/>
      <c r="AF135" s="1739"/>
      <c r="AG135" s="1739"/>
      <c r="AH135" s="1739"/>
      <c r="AI135" s="1739"/>
      <c r="AJ135" s="1739"/>
      <c r="AK135" s="1739"/>
      <c r="AL135" s="1739"/>
      <c r="AM135" s="1739"/>
      <c r="AN135" s="1739"/>
      <c r="AO135" s="1739"/>
      <c r="AP135" s="1739"/>
      <c r="AQ135" s="1739"/>
      <c r="AR135" s="1739"/>
      <c r="AS135" s="1739"/>
      <c r="AT135" s="1739"/>
      <c r="AU135" s="1739"/>
      <c r="AV135" s="1739"/>
      <c r="AW135" s="1739"/>
      <c r="AX135" s="1739"/>
      <c r="AY135" s="1739"/>
      <c r="AZ135" s="1739"/>
      <c r="BA135" s="1758"/>
      <c r="BB135" s="1845"/>
      <c r="BC135" s="1739"/>
      <c r="BD135" s="1955"/>
      <c r="BE135" s="1945"/>
    </row>
    <row r="136" spans="1:57" ht="15" customHeight="1" x14ac:dyDescent="0.25">
      <c r="A136" s="1958"/>
      <c r="B136" s="1971"/>
      <c r="C136" s="1848"/>
      <c r="D136" s="1787"/>
      <c r="E136" s="1787"/>
      <c r="F136" s="1787"/>
      <c r="G136" s="1787"/>
      <c r="H136" s="1787"/>
      <c r="I136" s="1787"/>
      <c r="J136" s="1787"/>
      <c r="K136" s="1787"/>
      <c r="L136" s="1787"/>
      <c r="M136" s="1787"/>
      <c r="N136" s="1787"/>
      <c r="O136" s="1949"/>
      <c r="P136" s="1885"/>
      <c r="Q136" s="1885"/>
      <c r="R136" s="1942"/>
      <c r="S136" s="1736"/>
      <c r="T136" s="1736"/>
      <c r="U136" s="1736"/>
      <c r="V136" s="1736"/>
      <c r="W136" s="1742"/>
      <c r="X136" s="1742"/>
      <c r="Y136" s="1751"/>
      <c r="Z136" s="1742"/>
      <c r="AA136" s="1742"/>
      <c r="AB136" s="1739"/>
      <c r="AC136" s="1739"/>
      <c r="AD136" s="1739"/>
      <c r="AE136" s="1739"/>
      <c r="AF136" s="1739"/>
      <c r="AG136" s="1739"/>
      <c r="AH136" s="1739"/>
      <c r="AI136" s="1739"/>
      <c r="AJ136" s="1739"/>
      <c r="AK136" s="1739"/>
      <c r="AL136" s="1739"/>
      <c r="AM136" s="1739"/>
      <c r="AN136" s="1739"/>
      <c r="AO136" s="1739"/>
      <c r="AP136" s="1739"/>
      <c r="AQ136" s="1739"/>
      <c r="AR136" s="1739"/>
      <c r="AS136" s="1739"/>
      <c r="AT136" s="1739"/>
      <c r="AU136" s="1739"/>
      <c r="AV136" s="1739"/>
      <c r="AW136" s="1739"/>
      <c r="AX136" s="1739"/>
      <c r="AY136" s="1739"/>
      <c r="AZ136" s="1739"/>
      <c r="BA136" s="1758"/>
      <c r="BB136" s="1758"/>
      <c r="BC136" s="1739"/>
      <c r="BD136" s="1955"/>
      <c r="BE136" s="1955"/>
    </row>
    <row r="137" spans="1:57" ht="15" customHeight="1" x14ac:dyDescent="0.25">
      <c r="A137" s="1960"/>
      <c r="B137" s="1769"/>
      <c r="C137" s="1993"/>
      <c r="D137" s="1787"/>
      <c r="E137" s="1787"/>
      <c r="F137" s="1787"/>
      <c r="G137" s="1787"/>
      <c r="H137" s="1787"/>
      <c r="I137" s="1787"/>
      <c r="J137" s="1787"/>
      <c r="K137" s="1787"/>
      <c r="L137" s="1787"/>
      <c r="M137" s="1787"/>
      <c r="N137" s="1787"/>
      <c r="O137" s="1949"/>
      <c r="P137" s="1865"/>
      <c r="Q137" s="1924"/>
      <c r="R137" s="1942"/>
      <c r="S137" s="1736"/>
      <c r="T137" s="1736"/>
      <c r="U137" s="1736"/>
      <c r="V137" s="1736"/>
      <c r="W137" s="1742"/>
      <c r="X137" s="1742"/>
      <c r="Y137" s="1751"/>
      <c r="Z137" s="1742"/>
      <c r="AA137" s="1742"/>
      <c r="AB137" s="1739"/>
      <c r="AC137" s="1739"/>
      <c r="AD137" s="1739"/>
      <c r="AE137" s="1739"/>
      <c r="AF137" s="1739"/>
      <c r="AG137" s="1739"/>
      <c r="AH137" s="1739"/>
      <c r="AI137" s="1739"/>
      <c r="AJ137" s="1739"/>
      <c r="AK137" s="1739"/>
      <c r="AL137" s="1739"/>
      <c r="AM137" s="1739"/>
      <c r="AN137" s="1739"/>
      <c r="AO137" s="1739"/>
      <c r="AP137" s="1739"/>
      <c r="AQ137" s="1739"/>
      <c r="AR137" s="1739"/>
      <c r="AS137" s="1739"/>
      <c r="AT137" s="1739"/>
      <c r="AU137" s="1739"/>
      <c r="AV137" s="1739"/>
      <c r="AW137" s="1739"/>
      <c r="AX137" s="1739"/>
      <c r="AY137" s="1739"/>
      <c r="AZ137" s="1739"/>
      <c r="BA137" s="1758"/>
      <c r="BB137" s="1845"/>
      <c r="BC137" s="1739"/>
      <c r="BD137" s="1955"/>
      <c r="BE137" s="1945"/>
    </row>
    <row r="138" spans="1:57" ht="15" customHeight="1" x14ac:dyDescent="0.25">
      <c r="A138" s="1960"/>
      <c r="B138" s="1977"/>
      <c r="C138" s="1994"/>
      <c r="D138" s="1787"/>
      <c r="E138" s="1787"/>
      <c r="F138" s="1787"/>
      <c r="G138" s="1787"/>
      <c r="H138" s="1787"/>
      <c r="I138" s="1787"/>
      <c r="J138" s="1787"/>
      <c r="K138" s="1787"/>
      <c r="L138" s="1787"/>
      <c r="M138" s="1787"/>
      <c r="N138" s="1787"/>
      <c r="O138" s="1949"/>
      <c r="P138" s="1866"/>
      <c r="Q138" s="1925"/>
      <c r="R138" s="1942"/>
      <c r="S138" s="1736"/>
      <c r="T138" s="1736"/>
      <c r="U138" s="1736"/>
      <c r="V138" s="1736"/>
      <c r="W138" s="1742"/>
      <c r="X138" s="1742"/>
      <c r="Y138" s="1751"/>
      <c r="Z138" s="1742"/>
      <c r="AA138" s="1742"/>
      <c r="AB138" s="1739"/>
      <c r="AC138" s="1739"/>
      <c r="AD138" s="1739"/>
      <c r="AE138" s="1739"/>
      <c r="AF138" s="1739"/>
      <c r="AG138" s="1739"/>
      <c r="AH138" s="1739"/>
      <c r="AI138" s="1739"/>
      <c r="AJ138" s="1739"/>
      <c r="AK138" s="1739"/>
      <c r="AL138" s="1739"/>
      <c r="AM138" s="1739"/>
      <c r="AN138" s="1739"/>
      <c r="AO138" s="1739"/>
      <c r="AP138" s="1739"/>
      <c r="AQ138" s="1739"/>
      <c r="AR138" s="1739"/>
      <c r="AS138" s="1739"/>
      <c r="AT138" s="1739"/>
      <c r="AU138" s="1739"/>
      <c r="AV138" s="1739"/>
      <c r="AW138" s="1739"/>
      <c r="AX138" s="1739"/>
      <c r="AY138" s="1739"/>
      <c r="AZ138" s="1739"/>
      <c r="BA138" s="1845"/>
      <c r="BB138" s="1845"/>
      <c r="BC138" s="1739"/>
      <c r="BD138" s="1945"/>
      <c r="BE138" s="1945"/>
    </row>
    <row r="139" spans="1:57" ht="15" customHeight="1" x14ac:dyDescent="0.25">
      <c r="A139" s="1960"/>
      <c r="B139" s="1958"/>
      <c r="C139" s="1860"/>
      <c r="D139" s="1787"/>
      <c r="E139" s="1787"/>
      <c r="F139" s="1787"/>
      <c r="G139" s="1787"/>
      <c r="H139" s="1787"/>
      <c r="I139" s="1787"/>
      <c r="J139" s="1787"/>
      <c r="K139" s="1787"/>
      <c r="L139" s="1787"/>
      <c r="M139" s="1787"/>
      <c r="N139" s="1787"/>
      <c r="O139" s="1949"/>
      <c r="P139" s="1897"/>
      <c r="Q139" s="1897"/>
      <c r="R139" s="1942"/>
      <c r="S139" s="1736"/>
      <c r="T139" s="1736"/>
      <c r="U139" s="1736"/>
      <c r="V139" s="1736"/>
      <c r="W139" s="1742"/>
      <c r="X139" s="1742"/>
      <c r="Y139" s="1751"/>
      <c r="Z139" s="1742"/>
      <c r="AA139" s="1742"/>
      <c r="AB139" s="1739"/>
      <c r="AC139" s="1739"/>
      <c r="AD139" s="1739"/>
      <c r="AE139" s="1739"/>
      <c r="AF139" s="1739"/>
      <c r="AG139" s="1739"/>
      <c r="AH139" s="1739"/>
      <c r="AI139" s="1739"/>
      <c r="AJ139" s="1739"/>
      <c r="AK139" s="1739"/>
      <c r="AL139" s="1739"/>
      <c r="AM139" s="1739"/>
      <c r="AN139" s="1739"/>
      <c r="AO139" s="1739"/>
      <c r="AP139" s="1739"/>
      <c r="AQ139" s="1739"/>
      <c r="AR139" s="1739"/>
      <c r="AS139" s="1739"/>
      <c r="AT139" s="1739"/>
      <c r="AU139" s="1739"/>
      <c r="AV139" s="1739"/>
      <c r="AW139" s="1739"/>
      <c r="AX139" s="1739"/>
      <c r="AY139" s="1739"/>
      <c r="AZ139" s="1739"/>
      <c r="BA139" s="1845"/>
      <c r="BB139" s="1845"/>
      <c r="BC139" s="1739"/>
      <c r="BD139" s="1945"/>
      <c r="BE139" s="1945"/>
    </row>
    <row r="140" spans="1:57" ht="15.75" x14ac:dyDescent="0.25">
      <c r="A140" s="1960"/>
      <c r="B140" s="1960"/>
      <c r="C140" s="1837"/>
      <c r="D140" s="1787"/>
      <c r="E140" s="1787"/>
      <c r="F140" s="1787"/>
      <c r="G140" s="1787"/>
      <c r="H140" s="1787"/>
      <c r="I140" s="1787"/>
      <c r="J140" s="1787"/>
      <c r="K140" s="1787"/>
      <c r="L140" s="1787"/>
      <c r="M140" s="1787"/>
      <c r="N140" s="1787"/>
      <c r="O140" s="1949"/>
      <c r="P140" s="1870"/>
      <c r="Q140" s="1927"/>
      <c r="R140" s="1942"/>
      <c r="S140" s="1736"/>
      <c r="T140" s="1736"/>
      <c r="U140" s="1736"/>
      <c r="V140" s="1736"/>
      <c r="W140" s="1742"/>
      <c r="X140" s="1742"/>
      <c r="Y140" s="1751"/>
      <c r="Z140" s="1742"/>
      <c r="AA140" s="1742"/>
      <c r="AB140" s="1739"/>
      <c r="AC140" s="1739"/>
      <c r="AD140" s="1739"/>
      <c r="AE140" s="1739"/>
      <c r="AF140" s="1739"/>
      <c r="AG140" s="1739"/>
      <c r="AH140" s="1739"/>
      <c r="AI140" s="1739"/>
      <c r="AJ140" s="1739"/>
      <c r="AK140" s="1739"/>
      <c r="AL140" s="1739"/>
      <c r="AM140" s="1739"/>
      <c r="AN140" s="1739"/>
      <c r="AO140" s="1739"/>
      <c r="AP140" s="1739"/>
      <c r="AQ140" s="1739"/>
      <c r="AR140" s="1739"/>
      <c r="AS140" s="1739"/>
      <c r="AT140" s="1739"/>
      <c r="AU140" s="1739"/>
      <c r="AV140" s="1739"/>
      <c r="AW140" s="1739"/>
      <c r="AX140" s="1739"/>
      <c r="AY140" s="1739"/>
      <c r="AZ140" s="1739"/>
      <c r="BA140" s="1845"/>
      <c r="BB140" s="1845"/>
      <c r="BC140" s="1739"/>
      <c r="BD140" s="1945"/>
      <c r="BE140" s="1945"/>
    </row>
    <row r="141" spans="1:57" ht="15.75" x14ac:dyDescent="0.25">
      <c r="A141" s="1960"/>
      <c r="B141" s="1960"/>
      <c r="C141" s="1784"/>
      <c r="D141" s="1787"/>
      <c r="E141" s="1787"/>
      <c r="F141" s="1787"/>
      <c r="G141" s="1787"/>
      <c r="H141" s="1787"/>
      <c r="I141" s="1787"/>
      <c r="J141" s="1787"/>
      <c r="K141" s="1787"/>
      <c r="L141" s="1787"/>
      <c r="M141" s="1787"/>
      <c r="N141" s="1787"/>
      <c r="O141" s="1949"/>
      <c r="P141" s="1865"/>
      <c r="Q141" s="1924"/>
      <c r="R141" s="1942"/>
      <c r="S141" s="1736"/>
      <c r="T141" s="1736"/>
      <c r="U141" s="1736"/>
      <c r="V141" s="1736"/>
      <c r="W141" s="1742"/>
      <c r="X141" s="1742"/>
      <c r="Y141" s="1751"/>
      <c r="Z141" s="1742"/>
      <c r="AA141" s="1742"/>
      <c r="AB141" s="1739"/>
      <c r="AC141" s="1739"/>
      <c r="AD141" s="1739"/>
      <c r="AE141" s="1739"/>
      <c r="AF141" s="1739"/>
      <c r="AG141" s="1739"/>
      <c r="AH141" s="1739"/>
      <c r="AI141" s="1739"/>
      <c r="AJ141" s="1739"/>
      <c r="AK141" s="1739"/>
      <c r="AL141" s="1739"/>
      <c r="AM141" s="1739"/>
      <c r="AN141" s="1739"/>
      <c r="AO141" s="1739"/>
      <c r="AP141" s="1739"/>
      <c r="AQ141" s="1739"/>
      <c r="AR141" s="1739"/>
      <c r="AS141" s="1739"/>
      <c r="AT141" s="1739"/>
      <c r="AU141" s="1739"/>
      <c r="AV141" s="1739"/>
      <c r="AW141" s="1739"/>
      <c r="AX141" s="1739"/>
      <c r="AY141" s="1739"/>
      <c r="AZ141" s="1739"/>
      <c r="BA141" s="1845"/>
      <c r="BB141" s="1845"/>
      <c r="BC141" s="1739"/>
      <c r="BD141" s="1945"/>
      <c r="BE141" s="1945"/>
    </row>
    <row r="142" spans="1:57" ht="15.75" x14ac:dyDescent="0.25">
      <c r="A142" s="1960"/>
      <c r="B142" s="1960"/>
      <c r="C142" s="1798"/>
      <c r="D142" s="1787"/>
      <c r="E142" s="1787"/>
      <c r="F142" s="1787"/>
      <c r="G142" s="1787"/>
      <c r="H142" s="1787"/>
      <c r="I142" s="1787"/>
      <c r="J142" s="1787"/>
      <c r="K142" s="1787"/>
      <c r="L142" s="1787"/>
      <c r="M142" s="1787"/>
      <c r="N142" s="1787"/>
      <c r="O142" s="1949"/>
      <c r="P142" s="1892"/>
      <c r="Q142" s="1925"/>
      <c r="R142" s="1942"/>
      <c r="S142" s="1736"/>
      <c r="T142" s="1736"/>
      <c r="U142" s="1736"/>
      <c r="V142" s="1736"/>
      <c r="W142" s="1742"/>
      <c r="X142" s="1742"/>
      <c r="Y142" s="1751"/>
      <c r="Z142" s="1742"/>
      <c r="AA142" s="1742"/>
      <c r="AB142" s="1739"/>
      <c r="AC142" s="1739"/>
      <c r="AD142" s="1739"/>
      <c r="AE142" s="1739"/>
      <c r="AF142" s="1739"/>
      <c r="AG142" s="1739"/>
      <c r="AH142" s="1739"/>
      <c r="AI142" s="1739"/>
      <c r="AJ142" s="1739"/>
      <c r="AK142" s="1739"/>
      <c r="AL142" s="1739"/>
      <c r="AM142" s="1739"/>
      <c r="AN142" s="1739"/>
      <c r="AO142" s="1739"/>
      <c r="AP142" s="1739"/>
      <c r="AQ142" s="1739"/>
      <c r="AR142" s="1739"/>
      <c r="AS142" s="1739"/>
      <c r="AT142" s="1739"/>
      <c r="AU142" s="1739"/>
      <c r="AV142" s="1739"/>
      <c r="AW142" s="1739"/>
      <c r="AX142" s="1739"/>
      <c r="AY142" s="1739"/>
      <c r="AZ142" s="1739"/>
      <c r="BA142" s="1845"/>
      <c r="BB142" s="1845"/>
      <c r="BC142" s="1739"/>
      <c r="BD142" s="1945"/>
      <c r="BE142" s="1945"/>
    </row>
    <row r="143" spans="1:57" ht="15.75" x14ac:dyDescent="0.25">
      <c r="A143" s="1961"/>
      <c r="B143" s="1961"/>
      <c r="C143" s="1799"/>
      <c r="D143" s="1787"/>
      <c r="E143" s="1787"/>
      <c r="F143" s="1787"/>
      <c r="G143" s="1787"/>
      <c r="H143" s="1787"/>
      <c r="I143" s="1787"/>
      <c r="J143" s="1787"/>
      <c r="K143" s="1787"/>
      <c r="L143" s="1787"/>
      <c r="M143" s="1787"/>
      <c r="N143" s="1787"/>
      <c r="O143" s="1949"/>
      <c r="P143" s="1901"/>
      <c r="Q143" s="1926"/>
      <c r="R143" s="1942"/>
      <c r="S143" s="1736"/>
      <c r="T143" s="1736"/>
      <c r="U143" s="1736"/>
      <c r="V143" s="1736"/>
      <c r="W143" s="1742"/>
      <c r="X143" s="1742"/>
      <c r="Y143" s="1751"/>
      <c r="Z143" s="1742"/>
      <c r="AA143" s="1742"/>
      <c r="AB143" s="1739"/>
      <c r="AC143" s="1739"/>
      <c r="AD143" s="1739"/>
      <c r="AE143" s="1739"/>
      <c r="AF143" s="1739"/>
      <c r="AG143" s="1739"/>
      <c r="AH143" s="1739"/>
      <c r="AI143" s="1739"/>
      <c r="AJ143" s="1739"/>
      <c r="AK143" s="1739"/>
      <c r="AL143" s="1739"/>
      <c r="AM143" s="1739"/>
      <c r="AN143" s="1739"/>
      <c r="AO143" s="1739"/>
      <c r="AP143" s="1739"/>
      <c r="AQ143" s="1739"/>
      <c r="AR143" s="1739"/>
      <c r="AS143" s="1739"/>
      <c r="AT143" s="1739"/>
      <c r="AU143" s="1739"/>
      <c r="AV143" s="1739"/>
      <c r="AW143" s="1739"/>
      <c r="AX143" s="1739"/>
      <c r="AY143" s="1739"/>
      <c r="AZ143" s="1739"/>
      <c r="BA143" s="1845"/>
      <c r="BB143" s="1845"/>
      <c r="BC143" s="1739"/>
      <c r="BD143" s="1945"/>
      <c r="BE143" s="1945"/>
    </row>
    <row r="144" spans="1:57" ht="15" customHeight="1" x14ac:dyDescent="0.25">
      <c r="A144" s="1958"/>
      <c r="B144" s="1958"/>
      <c r="C144" s="1761"/>
      <c r="D144" s="1787"/>
      <c r="E144" s="1787"/>
      <c r="F144" s="1787"/>
      <c r="G144" s="1787"/>
      <c r="H144" s="1787"/>
      <c r="I144" s="1787"/>
      <c r="J144" s="1787"/>
      <c r="K144" s="1787"/>
      <c r="L144" s="1787"/>
      <c r="M144" s="1787"/>
      <c r="N144" s="1787"/>
      <c r="O144" s="1949"/>
      <c r="P144" s="1957"/>
      <c r="Q144" s="1927"/>
      <c r="R144" s="1942"/>
      <c r="S144" s="1736"/>
      <c r="T144" s="1736"/>
      <c r="U144" s="1736"/>
      <c r="V144" s="1736"/>
      <c r="W144" s="1742"/>
      <c r="X144" s="1742"/>
      <c r="Y144" s="1751"/>
      <c r="Z144" s="1742"/>
      <c r="AA144" s="1742"/>
      <c r="AB144" s="1739"/>
      <c r="AC144" s="1739"/>
      <c r="AD144" s="1739"/>
      <c r="AE144" s="1739"/>
      <c r="AF144" s="1739"/>
      <c r="AG144" s="1739"/>
      <c r="AH144" s="1739"/>
      <c r="AI144" s="1739"/>
      <c r="AJ144" s="1739"/>
      <c r="AK144" s="1739"/>
      <c r="AL144" s="1739"/>
      <c r="AM144" s="1739"/>
      <c r="AN144" s="1739"/>
      <c r="AO144" s="1739"/>
      <c r="AP144" s="1739"/>
      <c r="AQ144" s="1739"/>
      <c r="AR144" s="1739"/>
      <c r="AS144" s="1739"/>
      <c r="AT144" s="1739"/>
      <c r="AU144" s="1739"/>
      <c r="AV144" s="1739"/>
      <c r="AW144" s="1739"/>
      <c r="AX144" s="1739"/>
      <c r="AY144" s="1739"/>
      <c r="AZ144" s="1739"/>
      <c r="BA144" s="1845"/>
      <c r="BB144" s="1845"/>
      <c r="BC144" s="1739"/>
      <c r="BD144" s="1945"/>
      <c r="BE144" s="1945"/>
    </row>
    <row r="145" spans="1:57" ht="15.75" x14ac:dyDescent="0.25">
      <c r="A145" s="1959"/>
      <c r="B145" s="1961"/>
      <c r="C145" s="1763"/>
      <c r="D145" s="1787"/>
      <c r="E145" s="1787"/>
      <c r="F145" s="1787"/>
      <c r="G145" s="1787"/>
      <c r="H145" s="1787"/>
      <c r="I145" s="1787"/>
      <c r="J145" s="1787"/>
      <c r="K145" s="1787"/>
      <c r="L145" s="1787"/>
      <c r="M145" s="1787"/>
      <c r="N145" s="1787"/>
      <c r="O145" s="1949"/>
      <c r="P145" s="1929"/>
      <c r="Q145" s="1925"/>
      <c r="R145" s="1942"/>
      <c r="S145" s="1736"/>
      <c r="T145" s="1736"/>
      <c r="U145" s="1736"/>
      <c r="V145" s="1736"/>
      <c r="W145" s="1742"/>
      <c r="X145" s="1742"/>
      <c r="Y145" s="1751"/>
      <c r="Z145" s="1742"/>
      <c r="AA145" s="1742"/>
      <c r="AB145" s="1739"/>
      <c r="AC145" s="1739"/>
      <c r="AD145" s="1739"/>
      <c r="AE145" s="1739"/>
      <c r="AF145" s="1739"/>
      <c r="AG145" s="1739"/>
      <c r="AH145" s="1739"/>
      <c r="AI145" s="1739"/>
      <c r="AJ145" s="1739"/>
      <c r="AK145" s="1739"/>
      <c r="AL145" s="1739"/>
      <c r="AM145" s="1739"/>
      <c r="AN145" s="1739"/>
      <c r="AO145" s="1739"/>
      <c r="AP145" s="1739"/>
      <c r="AQ145" s="1739"/>
      <c r="AR145" s="1739"/>
      <c r="AS145" s="1739"/>
      <c r="AT145" s="1739"/>
      <c r="AU145" s="1739"/>
      <c r="AV145" s="1739"/>
      <c r="AW145" s="1739"/>
      <c r="AX145" s="1739"/>
      <c r="AY145" s="1739"/>
      <c r="AZ145" s="1739"/>
      <c r="BA145" s="1758"/>
      <c r="BB145" s="1845"/>
      <c r="BC145" s="1739"/>
      <c r="BD145" s="1955"/>
      <c r="BE145" s="1945"/>
    </row>
    <row r="146" spans="1:57" ht="15" customHeight="1" x14ac:dyDescent="0.25">
      <c r="A146" s="1959"/>
      <c r="B146" s="1958"/>
      <c r="C146" s="1836"/>
      <c r="D146" s="1787"/>
      <c r="E146" s="1787"/>
      <c r="F146" s="1787"/>
      <c r="G146" s="1787"/>
      <c r="H146" s="1787"/>
      <c r="I146" s="1787"/>
      <c r="J146" s="1787"/>
      <c r="K146" s="1787"/>
      <c r="L146" s="1787"/>
      <c r="M146" s="1787"/>
      <c r="N146" s="1787"/>
      <c r="O146" s="1949"/>
      <c r="P146" s="1957"/>
      <c r="Q146" s="1923"/>
      <c r="R146" s="1942"/>
      <c r="S146" s="1736"/>
      <c r="T146" s="1736"/>
      <c r="U146" s="1736"/>
      <c r="V146" s="1736"/>
      <c r="W146" s="1742"/>
      <c r="X146" s="1742"/>
      <c r="Y146" s="1751"/>
      <c r="Z146" s="1742"/>
      <c r="AA146" s="1742"/>
      <c r="AB146" s="1739"/>
      <c r="AC146" s="1739"/>
      <c r="AD146" s="1739"/>
      <c r="AE146" s="1739"/>
      <c r="AF146" s="1739"/>
      <c r="AG146" s="1739"/>
      <c r="AH146" s="1739"/>
      <c r="AI146" s="1739"/>
      <c r="AJ146" s="1739"/>
      <c r="AK146" s="1739"/>
      <c r="AL146" s="1739"/>
      <c r="AM146" s="1739"/>
      <c r="AN146" s="1739"/>
      <c r="AO146" s="1739"/>
      <c r="AP146" s="1739"/>
      <c r="AQ146" s="1739"/>
      <c r="AR146" s="1739"/>
      <c r="AS146" s="1739"/>
      <c r="AT146" s="1739"/>
      <c r="AU146" s="1739"/>
      <c r="AV146" s="1739"/>
      <c r="AW146" s="1739"/>
      <c r="AX146" s="1739"/>
      <c r="AY146" s="1739"/>
      <c r="AZ146" s="1739"/>
      <c r="BA146" s="1845"/>
      <c r="BB146" s="1845"/>
      <c r="BC146" s="1739"/>
      <c r="BD146" s="1945"/>
      <c r="BE146" s="1945"/>
    </row>
    <row r="147" spans="1:57" ht="15.75" x14ac:dyDescent="0.25">
      <c r="A147" s="1844"/>
      <c r="B147" s="1961"/>
      <c r="C147" s="1765"/>
      <c r="D147" s="1787"/>
      <c r="E147" s="1787"/>
      <c r="F147" s="1787"/>
      <c r="G147" s="1787"/>
      <c r="H147" s="1787"/>
      <c r="I147" s="1787"/>
      <c r="J147" s="1787"/>
      <c r="K147" s="1787"/>
      <c r="L147" s="1787"/>
      <c r="M147" s="1787"/>
      <c r="N147" s="1787"/>
      <c r="O147" s="1949"/>
      <c r="P147" s="1929"/>
      <c r="Q147" s="1926"/>
      <c r="R147" s="1942"/>
      <c r="S147" s="1736"/>
      <c r="T147" s="1736"/>
      <c r="U147" s="1736"/>
      <c r="V147" s="1736"/>
      <c r="W147" s="1742"/>
      <c r="X147" s="1742"/>
      <c r="Y147" s="1751"/>
      <c r="Z147" s="1742"/>
      <c r="AA147" s="1742"/>
      <c r="AB147" s="1739"/>
      <c r="AC147" s="1739"/>
      <c r="AD147" s="1739"/>
      <c r="AE147" s="1739"/>
      <c r="AF147" s="1739"/>
      <c r="AG147" s="1739"/>
      <c r="AH147" s="1739"/>
      <c r="AI147" s="1739"/>
      <c r="AJ147" s="1739"/>
      <c r="AK147" s="1739"/>
      <c r="AL147" s="1739"/>
      <c r="AM147" s="1739"/>
      <c r="AN147" s="1739"/>
      <c r="AO147" s="1739"/>
      <c r="AP147" s="1739"/>
      <c r="AQ147" s="1739"/>
      <c r="AR147" s="1739"/>
      <c r="AS147" s="1739"/>
      <c r="AT147" s="1739"/>
      <c r="AU147" s="1739"/>
      <c r="AV147" s="1739"/>
      <c r="AW147" s="1739"/>
      <c r="AX147" s="1739"/>
      <c r="AY147" s="1739"/>
      <c r="AZ147" s="1739"/>
      <c r="BA147" s="1758"/>
      <c r="BB147" s="1845"/>
      <c r="BC147" s="1739"/>
      <c r="BD147" s="1955"/>
      <c r="BE147" s="1945"/>
    </row>
    <row r="148" spans="1:57" ht="15" customHeight="1" x14ac:dyDescent="0.25">
      <c r="A148" s="1747"/>
      <c r="B148" s="1989"/>
      <c r="C148" s="1990"/>
      <c r="D148" s="1787"/>
      <c r="E148" s="1787"/>
      <c r="F148" s="1787"/>
      <c r="G148" s="1787"/>
      <c r="H148" s="1787"/>
      <c r="I148" s="1787"/>
      <c r="J148" s="1787"/>
      <c r="K148" s="1787"/>
      <c r="L148" s="1787"/>
      <c r="M148" s="1787"/>
      <c r="N148" s="1787"/>
      <c r="O148" s="1949"/>
      <c r="P148" s="1931"/>
      <c r="Q148" s="1928"/>
      <c r="R148" s="1942"/>
      <c r="S148" s="1736"/>
      <c r="T148" s="1736"/>
      <c r="U148" s="1736"/>
      <c r="V148" s="1736"/>
      <c r="W148" s="1742"/>
      <c r="X148" s="1742"/>
      <c r="Y148" s="1751"/>
      <c r="Z148" s="1742"/>
      <c r="AA148" s="1742"/>
      <c r="AB148" s="1739"/>
      <c r="AC148" s="1739"/>
      <c r="AD148" s="1739"/>
      <c r="AE148" s="1739"/>
      <c r="AF148" s="1739"/>
      <c r="AG148" s="1739"/>
      <c r="AH148" s="1739"/>
      <c r="AI148" s="1739"/>
      <c r="AJ148" s="1739"/>
      <c r="AK148" s="1739"/>
      <c r="AL148" s="1739"/>
      <c r="AM148" s="1739"/>
      <c r="AN148" s="1739"/>
      <c r="AO148" s="1739"/>
      <c r="AP148" s="1739"/>
      <c r="AQ148" s="1739"/>
      <c r="AR148" s="1739"/>
      <c r="AS148" s="1739"/>
      <c r="AT148" s="1739"/>
      <c r="AU148" s="1739"/>
      <c r="AV148" s="1739"/>
      <c r="AW148" s="1739"/>
      <c r="AX148" s="1739"/>
      <c r="AY148" s="1739"/>
      <c r="AZ148" s="1739"/>
      <c r="BA148" s="1845"/>
      <c r="BB148" s="1845"/>
      <c r="BC148" s="1739"/>
      <c r="BD148" s="1945"/>
      <c r="BE148" s="1945"/>
    </row>
    <row r="149" spans="1:57" ht="15" customHeight="1" x14ac:dyDescent="0.25">
      <c r="A149" s="1959"/>
      <c r="B149" s="1978"/>
      <c r="C149" s="1836"/>
      <c r="D149" s="1787"/>
      <c r="E149" s="1787"/>
      <c r="F149" s="1787"/>
      <c r="G149" s="1787"/>
      <c r="H149" s="1787"/>
      <c r="I149" s="1787"/>
      <c r="J149" s="1787"/>
      <c r="K149" s="1787"/>
      <c r="L149" s="1787"/>
      <c r="M149" s="1787"/>
      <c r="N149" s="1787"/>
      <c r="O149" s="1949"/>
      <c r="P149" s="1900"/>
      <c r="Q149" s="1923"/>
      <c r="R149" s="1942"/>
      <c r="S149" s="1736"/>
      <c r="T149" s="1736"/>
      <c r="U149" s="1736"/>
      <c r="V149" s="1736"/>
      <c r="W149" s="1742"/>
      <c r="X149" s="1742"/>
      <c r="Y149" s="1751"/>
      <c r="Z149" s="1742"/>
      <c r="AA149" s="1742"/>
      <c r="AB149" s="1739"/>
      <c r="AC149" s="1739"/>
      <c r="AD149" s="1739"/>
      <c r="AE149" s="1739"/>
      <c r="AF149" s="1739"/>
      <c r="AG149" s="1739"/>
      <c r="AH149" s="1739"/>
      <c r="AI149" s="1739"/>
      <c r="AJ149" s="1739"/>
      <c r="AK149" s="1739"/>
      <c r="AL149" s="1739"/>
      <c r="AM149" s="1739"/>
      <c r="AN149" s="1739"/>
      <c r="AO149" s="1739"/>
      <c r="AP149" s="1739"/>
      <c r="AQ149" s="1739"/>
      <c r="AR149" s="1739"/>
      <c r="AS149" s="1739"/>
      <c r="AT149" s="1739"/>
      <c r="AU149" s="1739"/>
      <c r="AV149" s="1739"/>
      <c r="AW149" s="1739"/>
      <c r="AX149" s="1739"/>
      <c r="AY149" s="1739"/>
      <c r="AZ149" s="1739"/>
      <c r="BA149" s="1845"/>
      <c r="BB149" s="1845"/>
      <c r="BC149" s="1739"/>
      <c r="BD149" s="1945"/>
      <c r="BE149" s="1945"/>
    </row>
    <row r="150" spans="1:57" ht="15.75" x14ac:dyDescent="0.25">
      <c r="A150" s="1959"/>
      <c r="B150" s="1979"/>
      <c r="C150" s="1765"/>
      <c r="D150" s="1787"/>
      <c r="E150" s="1787"/>
      <c r="F150" s="1787"/>
      <c r="G150" s="1787"/>
      <c r="H150" s="1787"/>
      <c r="I150" s="1787"/>
      <c r="J150" s="1787"/>
      <c r="K150" s="1787"/>
      <c r="L150" s="1787"/>
      <c r="M150" s="1787"/>
      <c r="N150" s="1787"/>
      <c r="O150" s="1949"/>
      <c r="P150" s="1901"/>
      <c r="Q150" s="1926"/>
      <c r="R150" s="1942"/>
      <c r="S150" s="1736"/>
      <c r="T150" s="1736"/>
      <c r="U150" s="1736"/>
      <c r="V150" s="1736"/>
      <c r="W150" s="1742"/>
      <c r="X150" s="1742"/>
      <c r="Y150" s="1751"/>
      <c r="Z150" s="1742"/>
      <c r="AA150" s="1742"/>
      <c r="AB150" s="1739"/>
      <c r="AC150" s="1739"/>
      <c r="AD150" s="1739"/>
      <c r="AE150" s="1739"/>
      <c r="AF150" s="1739"/>
      <c r="AG150" s="1739"/>
      <c r="AH150" s="1739"/>
      <c r="AI150" s="1739"/>
      <c r="AJ150" s="1739"/>
      <c r="AK150" s="1739"/>
      <c r="AL150" s="1739"/>
      <c r="AM150" s="1739"/>
      <c r="AN150" s="1739"/>
      <c r="AO150" s="1739"/>
      <c r="AP150" s="1739"/>
      <c r="AQ150" s="1739"/>
      <c r="AR150" s="1739"/>
      <c r="AS150" s="1739"/>
      <c r="AT150" s="1739"/>
      <c r="AU150" s="1739"/>
      <c r="AV150" s="1739"/>
      <c r="AW150" s="1739"/>
      <c r="AX150" s="1739"/>
      <c r="AY150" s="1739"/>
      <c r="AZ150" s="1739"/>
      <c r="BA150" s="1758"/>
      <c r="BB150" s="1845"/>
      <c r="BC150" s="1739"/>
      <c r="BD150" s="1955"/>
      <c r="BE150" s="1945"/>
    </row>
    <row r="151" spans="1:57" ht="15" customHeight="1" x14ac:dyDescent="0.25">
      <c r="A151" s="1959"/>
      <c r="B151" s="1978"/>
      <c r="C151" s="1836"/>
      <c r="D151" s="1787"/>
      <c r="E151" s="1787"/>
      <c r="F151" s="1787"/>
      <c r="G151" s="1787"/>
      <c r="H151" s="1787"/>
      <c r="I151" s="1787"/>
      <c r="J151" s="1787"/>
      <c r="K151" s="1787"/>
      <c r="L151" s="1787"/>
      <c r="M151" s="1787"/>
      <c r="N151" s="1787"/>
      <c r="O151" s="1949"/>
      <c r="P151" s="1900"/>
      <c r="Q151" s="1923"/>
      <c r="R151" s="1942"/>
      <c r="S151" s="1736"/>
      <c r="T151" s="1736"/>
      <c r="U151" s="1736"/>
      <c r="V151" s="1736"/>
      <c r="W151" s="1742"/>
      <c r="X151" s="1742"/>
      <c r="Y151" s="1751"/>
      <c r="Z151" s="1742"/>
      <c r="AA151" s="1742"/>
      <c r="AB151" s="1739"/>
      <c r="AC151" s="1739"/>
      <c r="AD151" s="1739"/>
      <c r="AE151" s="1739"/>
      <c r="AF151" s="1739"/>
      <c r="AG151" s="1739"/>
      <c r="AH151" s="1739"/>
      <c r="AI151" s="1739"/>
      <c r="AJ151" s="1739"/>
      <c r="AK151" s="1739"/>
      <c r="AL151" s="1739"/>
      <c r="AM151" s="1739"/>
      <c r="AN151" s="1739"/>
      <c r="AO151" s="1739"/>
      <c r="AP151" s="1739"/>
      <c r="AQ151" s="1739"/>
      <c r="AR151" s="1739"/>
      <c r="AS151" s="1739"/>
      <c r="AT151" s="1739"/>
      <c r="AU151" s="1739"/>
      <c r="AV151" s="1739"/>
      <c r="AW151" s="1739"/>
      <c r="AX151" s="1739"/>
      <c r="AY151" s="1739"/>
      <c r="AZ151" s="1739"/>
      <c r="BA151" s="1845"/>
      <c r="BB151" s="1845"/>
      <c r="BC151" s="1739"/>
      <c r="BD151" s="1945"/>
      <c r="BE151" s="1945"/>
    </row>
    <row r="152" spans="1:57" ht="15.75" x14ac:dyDescent="0.25">
      <c r="A152" s="1844"/>
      <c r="B152" s="1979"/>
      <c r="C152" s="1765"/>
      <c r="D152" s="1787"/>
      <c r="E152" s="1787"/>
      <c r="F152" s="1787"/>
      <c r="G152" s="1787"/>
      <c r="H152" s="1787"/>
      <c r="I152" s="1787"/>
      <c r="J152" s="1787"/>
      <c r="K152" s="1787"/>
      <c r="L152" s="1787"/>
      <c r="M152" s="1787"/>
      <c r="N152" s="1787"/>
      <c r="O152" s="1949"/>
      <c r="P152" s="1901"/>
      <c r="Q152" s="1926"/>
      <c r="R152" s="1942"/>
      <c r="S152" s="1736"/>
      <c r="T152" s="1736"/>
      <c r="U152" s="1736"/>
      <c r="V152" s="1736"/>
      <c r="W152" s="1742"/>
      <c r="X152" s="1742"/>
      <c r="Y152" s="1751"/>
      <c r="Z152" s="1742"/>
      <c r="AA152" s="1742"/>
      <c r="AB152" s="1739"/>
      <c r="AC152" s="1739"/>
      <c r="AD152" s="1739"/>
      <c r="AE152" s="1739"/>
      <c r="AF152" s="1739"/>
      <c r="AG152" s="1739"/>
      <c r="AH152" s="1739"/>
      <c r="AI152" s="1739"/>
      <c r="AJ152" s="1739"/>
      <c r="AK152" s="1739"/>
      <c r="AL152" s="1739"/>
      <c r="AM152" s="1739"/>
      <c r="AN152" s="1739"/>
      <c r="AO152" s="1739"/>
      <c r="AP152" s="1739"/>
      <c r="AQ152" s="1739"/>
      <c r="AR152" s="1739"/>
      <c r="AS152" s="1739"/>
      <c r="AT152" s="1739"/>
      <c r="AU152" s="1739"/>
      <c r="AV152" s="1739"/>
      <c r="AW152" s="1739"/>
      <c r="AX152" s="1739"/>
      <c r="AY152" s="1739"/>
      <c r="AZ152" s="1739"/>
      <c r="BA152" s="1758"/>
      <c r="BB152" s="1845"/>
      <c r="BC152" s="1739"/>
      <c r="BD152" s="1955"/>
      <c r="BE152" s="1945"/>
    </row>
    <row r="153" spans="1:57" ht="15.75" x14ac:dyDescent="0.25">
      <c r="A153" s="1816"/>
      <c r="B153" s="1794"/>
      <c r="C153" s="1835"/>
      <c r="D153" s="1787"/>
      <c r="E153" s="1787"/>
      <c r="F153" s="1787"/>
      <c r="G153" s="1787"/>
      <c r="H153" s="1787"/>
      <c r="I153" s="1787"/>
      <c r="J153" s="1787"/>
      <c r="K153" s="1787"/>
      <c r="L153" s="1787"/>
      <c r="M153" s="1787"/>
      <c r="N153" s="1787"/>
      <c r="O153" s="1949"/>
      <c r="P153" s="1838"/>
      <c r="Q153" s="1839"/>
      <c r="R153" s="1839"/>
      <c r="S153" s="1788"/>
      <c r="T153" s="1736"/>
      <c r="U153" s="1736"/>
      <c r="V153" s="1736"/>
      <c r="W153" s="1736"/>
      <c r="X153" s="1736"/>
      <c r="Y153" s="1736"/>
      <c r="Z153" s="1736"/>
      <c r="AA153" s="1736"/>
      <c r="AB153" s="1736"/>
      <c r="AC153" s="1736"/>
      <c r="AD153" s="1736"/>
      <c r="AE153" s="1736"/>
      <c r="AF153" s="1736"/>
      <c r="AG153" s="1736"/>
      <c r="AH153" s="1736"/>
      <c r="AI153" s="1736"/>
      <c r="AJ153" s="1736"/>
      <c r="AK153" s="1736"/>
      <c r="AL153" s="1736"/>
      <c r="AM153" s="1736"/>
      <c r="AN153" s="1736"/>
      <c r="AO153" s="1736"/>
      <c r="AP153" s="1736"/>
      <c r="AQ153" s="1736"/>
      <c r="AR153" s="1736"/>
      <c r="AS153" s="1736"/>
      <c r="AT153" s="1736"/>
      <c r="AU153" s="1736"/>
      <c r="AV153" s="1736"/>
      <c r="AW153" s="1736"/>
      <c r="AX153" s="1736"/>
      <c r="AY153" s="1736"/>
      <c r="AZ153" s="1736"/>
      <c r="BA153" s="1736"/>
      <c r="BB153" s="1736"/>
      <c r="BC153" s="1736"/>
      <c r="BD153" s="1736"/>
      <c r="BE153" s="1736"/>
    </row>
    <row r="154" spans="1:57" ht="15.75" customHeight="1" x14ac:dyDescent="0.25">
      <c r="A154" s="1963"/>
      <c r="B154" s="1964"/>
      <c r="C154" s="1965"/>
      <c r="D154" s="1787"/>
      <c r="E154" s="1787"/>
      <c r="F154" s="1787"/>
      <c r="G154" s="1787"/>
      <c r="H154" s="1787"/>
      <c r="I154" s="1787"/>
      <c r="J154" s="1787"/>
      <c r="K154" s="1787"/>
      <c r="L154" s="1787"/>
      <c r="M154" s="1787"/>
      <c r="N154" s="1787"/>
      <c r="O154" s="1949"/>
      <c r="P154" s="1760"/>
      <c r="Q154" s="1760"/>
      <c r="R154" s="1760"/>
      <c r="S154" s="1736"/>
      <c r="T154" s="1736"/>
      <c r="U154" s="1736"/>
      <c r="V154" s="1736"/>
      <c r="W154" s="1736"/>
      <c r="X154" s="1736"/>
      <c r="Y154" s="1736"/>
      <c r="Z154" s="1736"/>
      <c r="AA154" s="1736"/>
      <c r="AB154" s="1739"/>
      <c r="AC154" s="1739"/>
      <c r="AD154" s="1739"/>
      <c r="AE154" s="1739"/>
      <c r="AF154" s="1739"/>
      <c r="AG154" s="1739"/>
      <c r="AH154" s="1739"/>
      <c r="AI154" s="1739"/>
      <c r="AJ154" s="1739"/>
      <c r="AK154" s="1739"/>
      <c r="AL154" s="1739"/>
      <c r="AM154" s="1739"/>
      <c r="AN154" s="1739"/>
      <c r="AO154" s="1739"/>
      <c r="AP154" s="1739"/>
      <c r="AQ154" s="1739"/>
      <c r="AR154" s="1739"/>
      <c r="AS154" s="1739"/>
      <c r="AT154" s="1739"/>
      <c r="AU154" s="1739"/>
      <c r="AV154" s="1739"/>
      <c r="AW154" s="1739"/>
      <c r="AX154" s="1739"/>
      <c r="AY154" s="1739"/>
      <c r="AZ154" s="1739"/>
      <c r="BA154" s="1736"/>
      <c r="BB154" s="1736"/>
      <c r="BC154" s="1736"/>
      <c r="BD154" s="1736"/>
      <c r="BE154" s="1739"/>
    </row>
    <row r="155" spans="1:57" ht="15.75" x14ac:dyDescent="0.25">
      <c r="A155" s="1966"/>
      <c r="B155" s="1967"/>
      <c r="C155" s="1968"/>
      <c r="D155" s="1787"/>
      <c r="E155" s="1787"/>
      <c r="F155" s="1787"/>
      <c r="G155" s="1787"/>
      <c r="H155" s="1787"/>
      <c r="I155" s="1787"/>
      <c r="J155" s="1787"/>
      <c r="K155" s="1787"/>
      <c r="L155" s="1787"/>
      <c r="M155" s="1787"/>
      <c r="N155" s="1787"/>
      <c r="O155" s="1949"/>
      <c r="P155" s="1760"/>
      <c r="Q155" s="1760"/>
      <c r="R155" s="1760"/>
      <c r="S155" s="1736"/>
      <c r="T155" s="1736"/>
      <c r="U155" s="1736"/>
      <c r="V155" s="1736"/>
      <c r="W155" s="1736"/>
      <c r="X155" s="1736"/>
      <c r="Y155" s="1736"/>
      <c r="Z155" s="1736"/>
      <c r="AA155" s="1736"/>
      <c r="AB155" s="1739"/>
      <c r="AC155" s="1739"/>
      <c r="AD155" s="1739"/>
      <c r="AE155" s="1739"/>
      <c r="AF155" s="1739"/>
      <c r="AG155" s="1739"/>
      <c r="AH155" s="1739"/>
      <c r="AI155" s="1739"/>
      <c r="AJ155" s="1739"/>
      <c r="AK155" s="1739"/>
      <c r="AL155" s="1739"/>
      <c r="AM155" s="1739"/>
      <c r="AN155" s="1739"/>
      <c r="AO155" s="1739"/>
      <c r="AP155" s="1739"/>
      <c r="AQ155" s="1739"/>
      <c r="AR155" s="1739"/>
      <c r="AS155" s="1739"/>
      <c r="AT155" s="1739"/>
      <c r="AU155" s="1739"/>
      <c r="AV155" s="1739"/>
      <c r="AW155" s="1739"/>
      <c r="AX155" s="1739"/>
      <c r="AY155" s="1739"/>
      <c r="AZ155" s="1739"/>
      <c r="BA155" s="1736"/>
      <c r="BB155" s="1736"/>
      <c r="BC155" s="1736"/>
      <c r="BD155" s="1736"/>
      <c r="BE155" s="1739"/>
    </row>
    <row r="156" spans="1:57" ht="15.75" customHeight="1" x14ac:dyDescent="0.25">
      <c r="A156" s="1962"/>
      <c r="B156" s="1991"/>
      <c r="C156" s="1992"/>
      <c r="D156" s="1787"/>
      <c r="E156" s="1787"/>
      <c r="F156" s="1787"/>
      <c r="G156" s="1787"/>
      <c r="H156" s="1787"/>
      <c r="I156" s="1787"/>
      <c r="J156" s="1787"/>
      <c r="K156" s="1787"/>
      <c r="L156" s="1787"/>
      <c r="M156" s="1787"/>
      <c r="N156" s="1787"/>
      <c r="O156" s="1949"/>
      <c r="P156" s="1760"/>
      <c r="Q156" s="1760"/>
      <c r="R156" s="1760"/>
      <c r="S156" s="1736"/>
      <c r="T156" s="1736"/>
      <c r="U156" s="1736"/>
      <c r="V156" s="1736"/>
      <c r="W156" s="1736"/>
      <c r="X156" s="1736"/>
      <c r="Y156" s="1736"/>
      <c r="Z156" s="1736"/>
      <c r="AA156" s="1736"/>
      <c r="AB156" s="1739"/>
      <c r="AC156" s="1739"/>
      <c r="AD156" s="1739"/>
      <c r="AE156" s="1739"/>
      <c r="AF156" s="1739"/>
      <c r="AG156" s="1739"/>
      <c r="AH156" s="1739"/>
      <c r="AI156" s="1739"/>
      <c r="AJ156" s="1739"/>
      <c r="AK156" s="1739"/>
      <c r="AL156" s="1739"/>
      <c r="AM156" s="1739"/>
      <c r="AN156" s="1739"/>
      <c r="AO156" s="1739"/>
      <c r="AP156" s="1739"/>
      <c r="AQ156" s="1739"/>
      <c r="AR156" s="1739"/>
      <c r="AS156" s="1739"/>
      <c r="AT156" s="1739"/>
      <c r="AU156" s="1739"/>
      <c r="AV156" s="1739"/>
      <c r="AW156" s="1739"/>
      <c r="AX156" s="1739"/>
      <c r="AY156" s="1739"/>
      <c r="AZ156" s="1739"/>
      <c r="BA156" s="1845"/>
      <c r="BB156" s="1736"/>
      <c r="BC156" s="1736"/>
      <c r="BD156" s="1945"/>
      <c r="BE156" s="1739"/>
    </row>
    <row r="157" spans="1:57" ht="15.75" customHeight="1" x14ac:dyDescent="0.25">
      <c r="A157" s="1975"/>
      <c r="B157" s="1987"/>
      <c r="C157" s="1988"/>
      <c r="D157" s="1787"/>
      <c r="E157" s="1787"/>
      <c r="F157" s="1787"/>
      <c r="G157" s="1787"/>
      <c r="H157" s="1787"/>
      <c r="I157" s="1787"/>
      <c r="J157" s="1787"/>
      <c r="K157" s="1787"/>
      <c r="L157" s="1787"/>
      <c r="M157" s="1787"/>
      <c r="N157" s="1787"/>
      <c r="O157" s="1949"/>
      <c r="P157" s="1760"/>
      <c r="Q157" s="1760"/>
      <c r="R157" s="1760"/>
      <c r="S157" s="1736"/>
      <c r="T157" s="1736"/>
      <c r="U157" s="1736"/>
      <c r="V157" s="1736"/>
      <c r="W157" s="1736"/>
      <c r="X157" s="1736"/>
      <c r="Y157" s="1736"/>
      <c r="Z157" s="1736"/>
      <c r="AA157" s="1736"/>
      <c r="AB157" s="1739"/>
      <c r="AC157" s="1739"/>
      <c r="AD157" s="1739"/>
      <c r="AE157" s="1739"/>
      <c r="AF157" s="1739"/>
      <c r="AG157" s="1739"/>
      <c r="AH157" s="1739"/>
      <c r="AI157" s="1739"/>
      <c r="AJ157" s="1739"/>
      <c r="AK157" s="1739"/>
      <c r="AL157" s="1739"/>
      <c r="AM157" s="1739"/>
      <c r="AN157" s="1739"/>
      <c r="AO157" s="1739"/>
      <c r="AP157" s="1739"/>
      <c r="AQ157" s="1739"/>
      <c r="AR157" s="1739"/>
      <c r="AS157" s="1739"/>
      <c r="AT157" s="1739"/>
      <c r="AU157" s="1739"/>
      <c r="AV157" s="1739"/>
      <c r="AW157" s="1739"/>
      <c r="AX157" s="1739"/>
      <c r="AY157" s="1739"/>
      <c r="AZ157" s="1739"/>
      <c r="BA157" s="1845"/>
      <c r="BB157" s="1736"/>
      <c r="BC157" s="1736"/>
      <c r="BD157" s="1945"/>
      <c r="BE157" s="1739"/>
    </row>
    <row r="158" spans="1:57" ht="15.75" x14ac:dyDescent="0.25">
      <c r="A158" s="1824"/>
      <c r="B158" s="1835"/>
      <c r="C158" s="1835"/>
      <c r="D158" s="1787"/>
      <c r="E158" s="1787"/>
      <c r="F158" s="1787"/>
      <c r="G158" s="1787"/>
      <c r="H158" s="1787"/>
      <c r="I158" s="1787"/>
      <c r="J158" s="1787"/>
      <c r="K158" s="1787"/>
      <c r="L158" s="1787"/>
      <c r="M158" s="1787"/>
      <c r="N158" s="1787"/>
      <c r="O158" s="1949"/>
      <c r="P158" s="1754"/>
      <c r="Q158" s="1754"/>
      <c r="R158" s="1793"/>
      <c r="S158" s="1736"/>
      <c r="T158" s="1736"/>
      <c r="U158" s="1736"/>
      <c r="V158" s="1736"/>
      <c r="W158" s="1736"/>
      <c r="X158" s="1736"/>
      <c r="Y158" s="1736"/>
      <c r="Z158" s="1736"/>
      <c r="AA158" s="1736"/>
      <c r="AB158" s="1736"/>
      <c r="AC158" s="1736"/>
      <c r="AD158" s="1736"/>
      <c r="AE158" s="1736"/>
      <c r="AF158" s="1736"/>
      <c r="AG158" s="1736"/>
      <c r="AH158" s="1736"/>
      <c r="AI158" s="1736"/>
      <c r="AJ158" s="1736"/>
      <c r="AK158" s="1736"/>
      <c r="AL158" s="1736"/>
      <c r="AM158" s="1736"/>
      <c r="AN158" s="1736"/>
      <c r="AO158" s="1736"/>
      <c r="AP158" s="1736"/>
      <c r="AQ158" s="1736"/>
      <c r="AR158" s="1736"/>
      <c r="AS158" s="1736"/>
      <c r="AT158" s="1736"/>
      <c r="AU158" s="1736"/>
      <c r="AV158" s="1736"/>
      <c r="AW158" s="1736"/>
      <c r="AX158" s="1736"/>
      <c r="AY158" s="1736"/>
      <c r="AZ158" s="1736"/>
      <c r="BA158" s="1736"/>
      <c r="BB158" s="1736"/>
      <c r="BC158" s="1736"/>
      <c r="BD158" s="1736"/>
      <c r="BE158" s="1736"/>
    </row>
    <row r="159" spans="1:57" ht="15" customHeight="1" x14ac:dyDescent="0.25">
      <c r="A159" s="1963"/>
      <c r="B159" s="1964"/>
      <c r="C159" s="1965"/>
      <c r="D159" s="1787"/>
      <c r="E159" s="1787"/>
      <c r="F159" s="1787"/>
      <c r="G159" s="1787"/>
      <c r="H159" s="1787"/>
      <c r="I159" s="1787"/>
      <c r="J159" s="1787"/>
      <c r="K159" s="1787"/>
      <c r="L159" s="1787"/>
      <c r="M159" s="1787"/>
      <c r="N159" s="1787"/>
      <c r="O159" s="1949"/>
      <c r="P159" s="1958"/>
      <c r="Q159" s="1753"/>
      <c r="R159" s="1753"/>
      <c r="S159" s="1736"/>
      <c r="T159" s="1736"/>
      <c r="U159" s="1736"/>
      <c r="V159" s="1736"/>
      <c r="W159" s="1736"/>
      <c r="X159" s="1736"/>
      <c r="Y159" s="1736"/>
      <c r="Z159" s="1736"/>
      <c r="AA159" s="1736"/>
      <c r="AB159" s="1739"/>
      <c r="AC159" s="1739"/>
      <c r="AD159" s="1739"/>
      <c r="AE159" s="1739"/>
      <c r="AF159" s="1739"/>
      <c r="AG159" s="1739"/>
      <c r="AH159" s="1739"/>
      <c r="AI159" s="1739"/>
      <c r="AJ159" s="1739"/>
      <c r="AK159" s="1739"/>
      <c r="AL159" s="1739"/>
      <c r="AM159" s="1739"/>
      <c r="AN159" s="1739"/>
      <c r="AO159" s="1739"/>
      <c r="AP159" s="1739"/>
      <c r="AQ159" s="1739"/>
      <c r="AR159" s="1739"/>
      <c r="AS159" s="1739"/>
      <c r="AT159" s="1739"/>
      <c r="AU159" s="1739"/>
      <c r="AV159" s="1739"/>
      <c r="AW159" s="1739"/>
      <c r="AX159" s="1739"/>
      <c r="AY159" s="1739"/>
      <c r="AZ159" s="1739"/>
      <c r="BA159" s="1736"/>
      <c r="BB159" s="1736"/>
      <c r="BC159" s="1736"/>
      <c r="BD159" s="1736"/>
      <c r="BE159" s="1739"/>
    </row>
    <row r="160" spans="1:57" ht="15.75" x14ac:dyDescent="0.25">
      <c r="A160" s="1966"/>
      <c r="B160" s="1967"/>
      <c r="C160" s="1968"/>
      <c r="D160" s="1787"/>
      <c r="E160" s="1787"/>
      <c r="F160" s="1787"/>
      <c r="G160" s="1787"/>
      <c r="H160" s="1787"/>
      <c r="I160" s="1787"/>
      <c r="J160" s="1787"/>
      <c r="K160" s="1787"/>
      <c r="L160" s="1787"/>
      <c r="M160" s="1787"/>
      <c r="N160" s="1787"/>
      <c r="O160" s="1949"/>
      <c r="P160" s="1974"/>
      <c r="Q160" s="1753"/>
      <c r="R160" s="1753"/>
      <c r="S160" s="1736"/>
      <c r="T160" s="1736"/>
      <c r="U160" s="1736"/>
      <c r="V160" s="1736"/>
      <c r="W160" s="1736"/>
      <c r="X160" s="1736"/>
      <c r="Y160" s="1736"/>
      <c r="Z160" s="1736"/>
      <c r="AA160" s="1736"/>
      <c r="AB160" s="1739"/>
      <c r="AC160" s="1739"/>
      <c r="AD160" s="1739"/>
      <c r="AE160" s="1739"/>
      <c r="AF160" s="1739"/>
      <c r="AG160" s="1739"/>
      <c r="AH160" s="1739"/>
      <c r="AI160" s="1739"/>
      <c r="AJ160" s="1739"/>
      <c r="AK160" s="1739"/>
      <c r="AL160" s="1739"/>
      <c r="AM160" s="1739"/>
      <c r="AN160" s="1739"/>
      <c r="AO160" s="1739"/>
      <c r="AP160" s="1739"/>
      <c r="AQ160" s="1739"/>
      <c r="AR160" s="1739"/>
      <c r="AS160" s="1739"/>
      <c r="AT160" s="1739"/>
      <c r="AU160" s="1739"/>
      <c r="AV160" s="1739"/>
      <c r="AW160" s="1739"/>
      <c r="AX160" s="1739"/>
      <c r="AY160" s="1739"/>
      <c r="AZ160" s="1739"/>
      <c r="BA160" s="1736"/>
      <c r="BB160" s="1736"/>
      <c r="BC160" s="1736"/>
      <c r="BD160" s="1736"/>
      <c r="BE160" s="1739"/>
    </row>
    <row r="161" spans="1:57" ht="15.75" customHeight="1" x14ac:dyDescent="0.25">
      <c r="A161" s="1958"/>
      <c r="B161" s="1971"/>
      <c r="C161" s="1972"/>
      <c r="D161" s="1787"/>
      <c r="E161" s="1787"/>
      <c r="F161" s="1787"/>
      <c r="G161" s="1787"/>
      <c r="H161" s="1787"/>
      <c r="I161" s="1787"/>
      <c r="J161" s="1787"/>
      <c r="K161" s="1787"/>
      <c r="L161" s="1787"/>
      <c r="M161" s="1787"/>
      <c r="N161" s="1787"/>
      <c r="O161" s="1949"/>
      <c r="P161" s="1900"/>
      <c r="Q161" s="1942"/>
      <c r="R161" s="1760"/>
      <c r="S161" s="1736"/>
      <c r="T161" s="1736"/>
      <c r="U161" s="1736"/>
      <c r="V161" s="1742"/>
      <c r="W161" s="1742"/>
      <c r="X161" s="1742"/>
      <c r="Y161" s="1742"/>
      <c r="Z161" s="1742"/>
      <c r="AA161" s="1742"/>
      <c r="AB161" s="1739"/>
      <c r="AC161" s="1739"/>
      <c r="AD161" s="1739"/>
      <c r="AE161" s="1739"/>
      <c r="AF161" s="1739"/>
      <c r="AG161" s="1739"/>
      <c r="AH161" s="1739"/>
      <c r="AI161" s="1739"/>
      <c r="AJ161" s="1739"/>
      <c r="AK161" s="1739"/>
      <c r="AL161" s="1739"/>
      <c r="AM161" s="1739"/>
      <c r="AN161" s="1739"/>
      <c r="AO161" s="1739"/>
      <c r="AP161" s="1739"/>
      <c r="AQ161" s="1739"/>
      <c r="AR161" s="1739"/>
      <c r="AS161" s="1739"/>
      <c r="AT161" s="1739"/>
      <c r="AU161" s="1739"/>
      <c r="AV161" s="1739"/>
      <c r="AW161" s="1739"/>
      <c r="AX161" s="1739"/>
      <c r="AY161" s="1739"/>
      <c r="AZ161" s="1739"/>
      <c r="BA161" s="1845"/>
      <c r="BB161" s="1845"/>
      <c r="BC161" s="1739"/>
      <c r="BD161" s="1945"/>
      <c r="BE161" s="1945"/>
    </row>
    <row r="162" spans="1:57" ht="15.75" customHeight="1" x14ac:dyDescent="0.25">
      <c r="A162" s="1961"/>
      <c r="B162" s="1969"/>
      <c r="C162" s="1970"/>
      <c r="D162" s="1787"/>
      <c r="E162" s="1787"/>
      <c r="F162" s="1787"/>
      <c r="G162" s="1787"/>
      <c r="H162" s="1787"/>
      <c r="I162" s="1787"/>
      <c r="J162" s="1787"/>
      <c r="K162" s="1787"/>
      <c r="L162" s="1787"/>
      <c r="M162" s="1787"/>
      <c r="N162" s="1787"/>
      <c r="O162" s="1949"/>
      <c r="P162" s="1901"/>
      <c r="Q162" s="1942"/>
      <c r="R162" s="1760"/>
      <c r="S162" s="1736"/>
      <c r="T162" s="1736"/>
      <c r="U162" s="1736"/>
      <c r="V162" s="1742"/>
      <c r="W162" s="1742"/>
      <c r="X162" s="1742"/>
      <c r="Y162" s="1742"/>
      <c r="Z162" s="1742"/>
      <c r="AA162" s="1742"/>
      <c r="AB162" s="1739"/>
      <c r="AC162" s="1739"/>
      <c r="AD162" s="1739"/>
      <c r="AE162" s="1739"/>
      <c r="AF162" s="1739"/>
      <c r="AG162" s="1739"/>
      <c r="AH162" s="1739"/>
      <c r="AI162" s="1739"/>
      <c r="AJ162" s="1739"/>
      <c r="AK162" s="1739"/>
      <c r="AL162" s="1739"/>
      <c r="AM162" s="1739"/>
      <c r="AN162" s="1739"/>
      <c r="AO162" s="1739"/>
      <c r="AP162" s="1739"/>
      <c r="AQ162" s="1739"/>
      <c r="AR162" s="1739"/>
      <c r="AS162" s="1739"/>
      <c r="AT162" s="1739"/>
      <c r="AU162" s="1739"/>
      <c r="AV162" s="1739"/>
      <c r="AW162" s="1739"/>
      <c r="AX162" s="1739"/>
      <c r="AY162" s="1739"/>
      <c r="AZ162" s="1739"/>
      <c r="BA162" s="1845"/>
      <c r="BB162" s="1845"/>
      <c r="BC162" s="1739"/>
      <c r="BD162" s="1945"/>
      <c r="BE162" s="1945"/>
    </row>
    <row r="163" spans="1:57" ht="15.75" customHeight="1" x14ac:dyDescent="0.25">
      <c r="A163" s="1958"/>
      <c r="B163" s="1775"/>
      <c r="C163" s="1986"/>
      <c r="D163" s="1787"/>
      <c r="E163" s="1787"/>
      <c r="F163" s="1787"/>
      <c r="G163" s="1787"/>
      <c r="H163" s="1787"/>
      <c r="I163" s="1787"/>
      <c r="J163" s="1787"/>
      <c r="K163" s="1787"/>
      <c r="L163" s="1787"/>
      <c r="M163" s="1787"/>
      <c r="N163" s="1787"/>
      <c r="O163" s="1949"/>
      <c r="P163" s="1911"/>
      <c r="Q163" s="1942"/>
      <c r="R163" s="1760"/>
      <c r="S163" s="1736"/>
      <c r="T163" s="1736"/>
      <c r="U163" s="1736"/>
      <c r="V163" s="1742"/>
      <c r="W163" s="1742"/>
      <c r="X163" s="1742"/>
      <c r="Y163" s="1742"/>
      <c r="Z163" s="1742"/>
      <c r="AA163" s="1742"/>
      <c r="AB163" s="1739"/>
      <c r="AC163" s="1739"/>
      <c r="AD163" s="1739"/>
      <c r="AE163" s="1739"/>
      <c r="AF163" s="1739"/>
      <c r="AG163" s="1739"/>
      <c r="AH163" s="1739"/>
      <c r="AI163" s="1739"/>
      <c r="AJ163" s="1739"/>
      <c r="AK163" s="1739"/>
      <c r="AL163" s="1739"/>
      <c r="AM163" s="1739"/>
      <c r="AN163" s="1739"/>
      <c r="AO163" s="1739"/>
      <c r="AP163" s="1739"/>
      <c r="AQ163" s="1739"/>
      <c r="AR163" s="1739"/>
      <c r="AS163" s="1739"/>
      <c r="AT163" s="1739"/>
      <c r="AU163" s="1739"/>
      <c r="AV163" s="1739"/>
      <c r="AW163" s="1739"/>
      <c r="AX163" s="1739"/>
      <c r="AY163" s="1739"/>
      <c r="AZ163" s="1739"/>
      <c r="BA163" s="1845"/>
      <c r="BB163" s="1845"/>
      <c r="BC163" s="1739"/>
      <c r="BD163" s="1945"/>
      <c r="BE163" s="1945"/>
    </row>
    <row r="164" spans="1:57" ht="15.75" customHeight="1" x14ac:dyDescent="0.25">
      <c r="A164" s="1961"/>
      <c r="B164" s="1977"/>
      <c r="C164" s="1985"/>
      <c r="D164" s="1787"/>
      <c r="E164" s="1787"/>
      <c r="F164" s="1787"/>
      <c r="G164" s="1787"/>
      <c r="H164" s="1787"/>
      <c r="I164" s="1787"/>
      <c r="J164" s="1787"/>
      <c r="K164" s="1787"/>
      <c r="L164" s="1787"/>
      <c r="M164" s="1787"/>
      <c r="N164" s="1787"/>
      <c r="O164" s="1949"/>
      <c r="P164" s="1892"/>
      <c r="Q164" s="1942"/>
      <c r="R164" s="1760"/>
      <c r="S164" s="1736"/>
      <c r="T164" s="1736"/>
      <c r="U164" s="1736"/>
      <c r="V164" s="1742"/>
      <c r="W164" s="1742"/>
      <c r="X164" s="1742"/>
      <c r="Y164" s="1742"/>
      <c r="Z164" s="1742"/>
      <c r="AA164" s="1742"/>
      <c r="AB164" s="1739"/>
      <c r="AC164" s="1739"/>
      <c r="AD164" s="1739"/>
      <c r="AE164" s="1739"/>
      <c r="AF164" s="1739"/>
      <c r="AG164" s="1739"/>
      <c r="AH164" s="1739"/>
      <c r="AI164" s="1739"/>
      <c r="AJ164" s="1739"/>
      <c r="AK164" s="1739"/>
      <c r="AL164" s="1739"/>
      <c r="AM164" s="1739"/>
      <c r="AN164" s="1739"/>
      <c r="AO164" s="1739"/>
      <c r="AP164" s="1739"/>
      <c r="AQ164" s="1739"/>
      <c r="AR164" s="1739"/>
      <c r="AS164" s="1739"/>
      <c r="AT164" s="1739"/>
      <c r="AU164" s="1739"/>
      <c r="AV164" s="1739"/>
      <c r="AW164" s="1739"/>
      <c r="AX164" s="1739"/>
      <c r="AY164" s="1739"/>
      <c r="AZ164" s="1739"/>
      <c r="BA164" s="1845"/>
      <c r="BB164" s="1845"/>
      <c r="BC164" s="1739"/>
      <c r="BD164" s="1945"/>
      <c r="BE164" s="1945"/>
    </row>
    <row r="165" spans="1:57" ht="15.75" customHeight="1" x14ac:dyDescent="0.25">
      <c r="A165" s="1958"/>
      <c r="B165" s="1971"/>
      <c r="C165" s="1972"/>
      <c r="D165" s="1787"/>
      <c r="E165" s="1787"/>
      <c r="F165" s="1787"/>
      <c r="G165" s="1787"/>
      <c r="H165" s="1787"/>
      <c r="I165" s="1787"/>
      <c r="J165" s="1787"/>
      <c r="K165" s="1787"/>
      <c r="L165" s="1787"/>
      <c r="M165" s="1787"/>
      <c r="N165" s="1787"/>
      <c r="O165" s="1949"/>
      <c r="P165" s="1900"/>
      <c r="Q165" s="1942"/>
      <c r="R165" s="1760"/>
      <c r="S165" s="1736"/>
      <c r="T165" s="1736"/>
      <c r="U165" s="1736"/>
      <c r="V165" s="1742"/>
      <c r="W165" s="1742"/>
      <c r="X165" s="1742"/>
      <c r="Y165" s="1742"/>
      <c r="Z165" s="1742"/>
      <c r="AA165" s="1742"/>
      <c r="AB165" s="1739"/>
      <c r="AC165" s="1739"/>
      <c r="AD165" s="1739"/>
      <c r="AE165" s="1739"/>
      <c r="AF165" s="1739"/>
      <c r="AG165" s="1739"/>
      <c r="AH165" s="1739"/>
      <c r="AI165" s="1739"/>
      <c r="AJ165" s="1739"/>
      <c r="AK165" s="1739"/>
      <c r="AL165" s="1739"/>
      <c r="AM165" s="1739"/>
      <c r="AN165" s="1739"/>
      <c r="AO165" s="1739"/>
      <c r="AP165" s="1739"/>
      <c r="AQ165" s="1739"/>
      <c r="AR165" s="1739"/>
      <c r="AS165" s="1739"/>
      <c r="AT165" s="1739"/>
      <c r="AU165" s="1739"/>
      <c r="AV165" s="1739"/>
      <c r="AW165" s="1739"/>
      <c r="AX165" s="1739"/>
      <c r="AY165" s="1739"/>
      <c r="AZ165" s="1739"/>
      <c r="BA165" s="1845"/>
      <c r="BB165" s="1845"/>
      <c r="BC165" s="1739"/>
      <c r="BD165" s="1945"/>
      <c r="BE165" s="1945"/>
    </row>
    <row r="166" spans="1:57" ht="15.75" customHeight="1" x14ac:dyDescent="0.25">
      <c r="A166" s="1961"/>
      <c r="B166" s="1969"/>
      <c r="C166" s="1970"/>
      <c r="D166" s="1787"/>
      <c r="E166" s="1787"/>
      <c r="F166" s="1787"/>
      <c r="G166" s="1787"/>
      <c r="H166" s="1787"/>
      <c r="I166" s="1787"/>
      <c r="J166" s="1787"/>
      <c r="K166" s="1787"/>
      <c r="L166" s="1787"/>
      <c r="M166" s="1787"/>
      <c r="N166" s="1787"/>
      <c r="O166" s="1949"/>
      <c r="P166" s="1901"/>
      <c r="Q166" s="1942"/>
      <c r="R166" s="1760"/>
      <c r="S166" s="1736"/>
      <c r="T166" s="1736"/>
      <c r="U166" s="1736"/>
      <c r="V166" s="1742"/>
      <c r="W166" s="1742"/>
      <c r="X166" s="1742"/>
      <c r="Y166" s="1742"/>
      <c r="Z166" s="1742"/>
      <c r="AA166" s="1742"/>
      <c r="AB166" s="1739"/>
      <c r="AC166" s="1739"/>
      <c r="AD166" s="1739"/>
      <c r="AE166" s="1739"/>
      <c r="AF166" s="1739"/>
      <c r="AG166" s="1739"/>
      <c r="AH166" s="1739"/>
      <c r="AI166" s="1739"/>
      <c r="AJ166" s="1739"/>
      <c r="AK166" s="1739"/>
      <c r="AL166" s="1739"/>
      <c r="AM166" s="1739"/>
      <c r="AN166" s="1739"/>
      <c r="AO166" s="1739"/>
      <c r="AP166" s="1739"/>
      <c r="AQ166" s="1739"/>
      <c r="AR166" s="1739"/>
      <c r="AS166" s="1739"/>
      <c r="AT166" s="1739"/>
      <c r="AU166" s="1739"/>
      <c r="AV166" s="1739"/>
      <c r="AW166" s="1739"/>
      <c r="AX166" s="1739"/>
      <c r="AY166" s="1739"/>
      <c r="AZ166" s="1739"/>
      <c r="BA166" s="1845"/>
      <c r="BB166" s="1845"/>
      <c r="BC166" s="1739"/>
      <c r="BD166" s="1945"/>
      <c r="BE166" s="1945"/>
    </row>
    <row r="167" spans="1:57" ht="15.75" customHeight="1" x14ac:dyDescent="0.25">
      <c r="A167" s="1958"/>
      <c r="B167" s="1775"/>
      <c r="C167" s="1986"/>
      <c r="D167" s="1787"/>
      <c r="E167" s="1787"/>
      <c r="F167" s="1787"/>
      <c r="G167" s="1787"/>
      <c r="H167" s="1787"/>
      <c r="I167" s="1787"/>
      <c r="J167" s="1787"/>
      <c r="K167" s="1787"/>
      <c r="L167" s="1787"/>
      <c r="M167" s="1787"/>
      <c r="N167" s="1787"/>
      <c r="O167" s="1949"/>
      <c r="P167" s="1932"/>
      <c r="Q167" s="1942"/>
      <c r="R167" s="1760"/>
      <c r="S167" s="1736"/>
      <c r="T167" s="1736"/>
      <c r="U167" s="1736"/>
      <c r="V167" s="1742"/>
      <c r="W167" s="1742"/>
      <c r="X167" s="1742"/>
      <c r="Y167" s="1742"/>
      <c r="Z167" s="1742"/>
      <c r="AA167" s="1742"/>
      <c r="AB167" s="1739"/>
      <c r="AC167" s="1739"/>
      <c r="AD167" s="1739"/>
      <c r="AE167" s="1739"/>
      <c r="AF167" s="1739"/>
      <c r="AG167" s="1739"/>
      <c r="AH167" s="1739"/>
      <c r="AI167" s="1739"/>
      <c r="AJ167" s="1739"/>
      <c r="AK167" s="1739"/>
      <c r="AL167" s="1739"/>
      <c r="AM167" s="1739"/>
      <c r="AN167" s="1739"/>
      <c r="AO167" s="1739"/>
      <c r="AP167" s="1739"/>
      <c r="AQ167" s="1739"/>
      <c r="AR167" s="1739"/>
      <c r="AS167" s="1739"/>
      <c r="AT167" s="1739"/>
      <c r="AU167" s="1739"/>
      <c r="AV167" s="1739"/>
      <c r="AW167" s="1739"/>
      <c r="AX167" s="1739"/>
      <c r="AY167" s="1739"/>
      <c r="AZ167" s="1739"/>
      <c r="BA167" s="1845"/>
      <c r="BB167" s="1758"/>
      <c r="BC167" s="1739"/>
      <c r="BD167" s="1945"/>
      <c r="BE167" s="1955"/>
    </row>
    <row r="168" spans="1:57" ht="15.75" customHeight="1" x14ac:dyDescent="0.25">
      <c r="A168" s="1961"/>
      <c r="B168" s="1977"/>
      <c r="C168" s="1985"/>
      <c r="D168" s="1787"/>
      <c r="E168" s="1787"/>
      <c r="F168" s="1787"/>
      <c r="G168" s="1787"/>
      <c r="H168" s="1787"/>
      <c r="I168" s="1787"/>
      <c r="J168" s="1787"/>
      <c r="K168" s="1787"/>
      <c r="L168" s="1787"/>
      <c r="M168" s="1787"/>
      <c r="N168" s="1787"/>
      <c r="O168" s="1949"/>
      <c r="P168" s="1933"/>
      <c r="Q168" s="1942"/>
      <c r="R168" s="1760"/>
      <c r="S168" s="1736"/>
      <c r="T168" s="1736"/>
      <c r="U168" s="1736"/>
      <c r="V168" s="1742"/>
      <c r="W168" s="1742"/>
      <c r="X168" s="1742"/>
      <c r="Y168" s="1742"/>
      <c r="Z168" s="1742"/>
      <c r="AA168" s="1742"/>
      <c r="AB168" s="1739"/>
      <c r="AC168" s="1739"/>
      <c r="AD168" s="1739"/>
      <c r="AE168" s="1739"/>
      <c r="AF168" s="1739"/>
      <c r="AG168" s="1739"/>
      <c r="AH168" s="1739"/>
      <c r="AI168" s="1739"/>
      <c r="AJ168" s="1739"/>
      <c r="AK168" s="1739"/>
      <c r="AL168" s="1739"/>
      <c r="AM168" s="1739"/>
      <c r="AN168" s="1739"/>
      <c r="AO168" s="1739"/>
      <c r="AP168" s="1739"/>
      <c r="AQ168" s="1739"/>
      <c r="AR168" s="1739"/>
      <c r="AS168" s="1739"/>
      <c r="AT168" s="1739"/>
      <c r="AU168" s="1739"/>
      <c r="AV168" s="1739"/>
      <c r="AW168" s="1739"/>
      <c r="AX168" s="1739"/>
      <c r="AY168" s="1739"/>
      <c r="AZ168" s="1739"/>
      <c r="BA168" s="1845"/>
      <c r="BB168" s="1758"/>
      <c r="BC168" s="1739"/>
      <c r="BD168" s="1945"/>
      <c r="BE168" s="1955"/>
    </row>
    <row r="169" spans="1:57" ht="15.75" customHeight="1" x14ac:dyDescent="0.25">
      <c r="A169" s="1958"/>
      <c r="B169" s="1971"/>
      <c r="C169" s="1972"/>
      <c r="D169" s="1787"/>
      <c r="E169" s="1787"/>
      <c r="F169" s="1787"/>
      <c r="G169" s="1787"/>
      <c r="H169" s="1787"/>
      <c r="I169" s="1787"/>
      <c r="J169" s="1787"/>
      <c r="K169" s="1787"/>
      <c r="L169" s="1787"/>
      <c r="M169" s="1787"/>
      <c r="N169" s="1787"/>
      <c r="O169" s="1949"/>
      <c r="P169" s="1900"/>
      <c r="Q169" s="1942"/>
      <c r="R169" s="1760"/>
      <c r="S169" s="1736"/>
      <c r="T169" s="1736"/>
      <c r="U169" s="1736"/>
      <c r="V169" s="1742"/>
      <c r="W169" s="1742"/>
      <c r="X169" s="1742"/>
      <c r="Y169" s="1742"/>
      <c r="Z169" s="1742"/>
      <c r="AA169" s="1742"/>
      <c r="AB169" s="1739"/>
      <c r="AC169" s="1739"/>
      <c r="AD169" s="1739"/>
      <c r="AE169" s="1739"/>
      <c r="AF169" s="1739"/>
      <c r="AG169" s="1739"/>
      <c r="AH169" s="1739"/>
      <c r="AI169" s="1739"/>
      <c r="AJ169" s="1739"/>
      <c r="AK169" s="1739"/>
      <c r="AL169" s="1739"/>
      <c r="AM169" s="1739"/>
      <c r="AN169" s="1739"/>
      <c r="AO169" s="1739"/>
      <c r="AP169" s="1739"/>
      <c r="AQ169" s="1739"/>
      <c r="AR169" s="1739"/>
      <c r="AS169" s="1739"/>
      <c r="AT169" s="1739"/>
      <c r="AU169" s="1739"/>
      <c r="AV169" s="1739"/>
      <c r="AW169" s="1739"/>
      <c r="AX169" s="1739"/>
      <c r="AY169" s="1739"/>
      <c r="AZ169" s="1739"/>
      <c r="BA169" s="1845"/>
      <c r="BB169" s="1845"/>
      <c r="BC169" s="1739"/>
      <c r="BD169" s="1945"/>
      <c r="BE169" s="1945"/>
    </row>
    <row r="170" spans="1:57" ht="15.75" customHeight="1" x14ac:dyDescent="0.25">
      <c r="A170" s="1961"/>
      <c r="B170" s="1969"/>
      <c r="C170" s="1970"/>
      <c r="D170" s="1787"/>
      <c r="E170" s="1787"/>
      <c r="F170" s="1787"/>
      <c r="G170" s="1787"/>
      <c r="H170" s="1787"/>
      <c r="I170" s="1787"/>
      <c r="J170" s="1787"/>
      <c r="K170" s="1787"/>
      <c r="L170" s="1787"/>
      <c r="M170" s="1787"/>
      <c r="N170" s="1787"/>
      <c r="O170" s="1949"/>
      <c r="P170" s="1901"/>
      <c r="Q170" s="1942"/>
      <c r="R170" s="1760"/>
      <c r="S170" s="1736"/>
      <c r="T170" s="1736"/>
      <c r="U170" s="1736"/>
      <c r="V170" s="1742"/>
      <c r="W170" s="1742"/>
      <c r="X170" s="1742"/>
      <c r="Y170" s="1742"/>
      <c r="Z170" s="1742"/>
      <c r="AA170" s="1742"/>
      <c r="AB170" s="1739"/>
      <c r="AC170" s="1739"/>
      <c r="AD170" s="1739"/>
      <c r="AE170" s="1739"/>
      <c r="AF170" s="1739"/>
      <c r="AG170" s="1739"/>
      <c r="AH170" s="1739"/>
      <c r="AI170" s="1739"/>
      <c r="AJ170" s="1739"/>
      <c r="AK170" s="1739"/>
      <c r="AL170" s="1739"/>
      <c r="AM170" s="1739"/>
      <c r="AN170" s="1739"/>
      <c r="AO170" s="1739"/>
      <c r="AP170" s="1739"/>
      <c r="AQ170" s="1739"/>
      <c r="AR170" s="1739"/>
      <c r="AS170" s="1739"/>
      <c r="AT170" s="1739"/>
      <c r="AU170" s="1739"/>
      <c r="AV170" s="1739"/>
      <c r="AW170" s="1739"/>
      <c r="AX170" s="1739"/>
      <c r="AY170" s="1739"/>
      <c r="AZ170" s="1739"/>
      <c r="BA170" s="1845"/>
      <c r="BB170" s="1845"/>
      <c r="BC170" s="1739"/>
      <c r="BD170" s="1945"/>
      <c r="BE170" s="1945"/>
    </row>
    <row r="171" spans="1:57" ht="15.75" customHeight="1" x14ac:dyDescent="0.25">
      <c r="A171" s="1958"/>
      <c r="B171" s="1775"/>
      <c r="C171" s="1986"/>
      <c r="D171" s="1787"/>
      <c r="E171" s="1787"/>
      <c r="F171" s="1787"/>
      <c r="G171" s="1787"/>
      <c r="H171" s="1787"/>
      <c r="I171" s="1787"/>
      <c r="J171" s="1787"/>
      <c r="K171" s="1787"/>
      <c r="L171" s="1787"/>
      <c r="M171" s="1787"/>
      <c r="N171" s="1787"/>
      <c r="O171" s="1949"/>
      <c r="P171" s="1932"/>
      <c r="Q171" s="1942"/>
      <c r="R171" s="1760"/>
      <c r="S171" s="1736"/>
      <c r="T171" s="1736"/>
      <c r="U171" s="1736"/>
      <c r="V171" s="1742"/>
      <c r="W171" s="1742"/>
      <c r="X171" s="1742"/>
      <c r="Y171" s="1742"/>
      <c r="Z171" s="1742"/>
      <c r="AA171" s="1742"/>
      <c r="AB171" s="1739"/>
      <c r="AC171" s="1739"/>
      <c r="AD171" s="1739"/>
      <c r="AE171" s="1739"/>
      <c r="AF171" s="1739"/>
      <c r="AG171" s="1739"/>
      <c r="AH171" s="1739"/>
      <c r="AI171" s="1739"/>
      <c r="AJ171" s="1739"/>
      <c r="AK171" s="1739"/>
      <c r="AL171" s="1739"/>
      <c r="AM171" s="1739"/>
      <c r="AN171" s="1739"/>
      <c r="AO171" s="1739"/>
      <c r="AP171" s="1739"/>
      <c r="AQ171" s="1739"/>
      <c r="AR171" s="1739"/>
      <c r="AS171" s="1739"/>
      <c r="AT171" s="1739"/>
      <c r="AU171" s="1739"/>
      <c r="AV171" s="1739"/>
      <c r="AW171" s="1739"/>
      <c r="AX171" s="1739"/>
      <c r="AY171" s="1739"/>
      <c r="AZ171" s="1739"/>
      <c r="BA171" s="1845"/>
      <c r="BB171" s="1758"/>
      <c r="BC171" s="1739"/>
      <c r="BD171" s="1945"/>
      <c r="BE171" s="1955"/>
    </row>
    <row r="172" spans="1:57" ht="15.75" customHeight="1" x14ac:dyDescent="0.25">
      <c r="A172" s="1961"/>
      <c r="B172" s="1977"/>
      <c r="C172" s="1985"/>
      <c r="D172" s="1787"/>
      <c r="E172" s="1787"/>
      <c r="F172" s="1787"/>
      <c r="G172" s="1787"/>
      <c r="H172" s="1787"/>
      <c r="I172" s="1787"/>
      <c r="J172" s="1787"/>
      <c r="K172" s="1787"/>
      <c r="L172" s="1787"/>
      <c r="M172" s="1787"/>
      <c r="N172" s="1787"/>
      <c r="O172" s="1949"/>
      <c r="P172" s="1933"/>
      <c r="Q172" s="1942"/>
      <c r="R172" s="1760"/>
      <c r="S172" s="1736"/>
      <c r="T172" s="1736"/>
      <c r="U172" s="1736"/>
      <c r="V172" s="1742"/>
      <c r="W172" s="1742"/>
      <c r="X172" s="1742"/>
      <c r="Y172" s="1742"/>
      <c r="Z172" s="1742"/>
      <c r="AA172" s="1742"/>
      <c r="AB172" s="1739"/>
      <c r="AC172" s="1739"/>
      <c r="AD172" s="1739"/>
      <c r="AE172" s="1739"/>
      <c r="AF172" s="1739"/>
      <c r="AG172" s="1739"/>
      <c r="AH172" s="1739"/>
      <c r="AI172" s="1739"/>
      <c r="AJ172" s="1739"/>
      <c r="AK172" s="1739"/>
      <c r="AL172" s="1739"/>
      <c r="AM172" s="1739"/>
      <c r="AN172" s="1739"/>
      <c r="AO172" s="1739"/>
      <c r="AP172" s="1739"/>
      <c r="AQ172" s="1739"/>
      <c r="AR172" s="1739"/>
      <c r="AS172" s="1739"/>
      <c r="AT172" s="1739"/>
      <c r="AU172" s="1739"/>
      <c r="AV172" s="1739"/>
      <c r="AW172" s="1739"/>
      <c r="AX172" s="1739"/>
      <c r="AY172" s="1739"/>
      <c r="AZ172" s="1739"/>
      <c r="BA172" s="1845"/>
      <c r="BB172" s="1758"/>
      <c r="BC172" s="1739"/>
      <c r="BD172" s="1945"/>
      <c r="BE172" s="1955"/>
    </row>
    <row r="173" spans="1:57" ht="15.75" customHeight="1" x14ac:dyDescent="0.25">
      <c r="A173" s="1958"/>
      <c r="B173" s="1971"/>
      <c r="C173" s="1972"/>
      <c r="D173" s="1787"/>
      <c r="E173" s="1787"/>
      <c r="F173" s="1787"/>
      <c r="G173" s="1787"/>
      <c r="H173" s="1787"/>
      <c r="I173" s="1787"/>
      <c r="J173" s="1787"/>
      <c r="K173" s="1787"/>
      <c r="L173" s="1787"/>
      <c r="M173" s="1787"/>
      <c r="N173" s="1787"/>
      <c r="O173" s="1949"/>
      <c r="P173" s="1900"/>
      <c r="Q173" s="1942"/>
      <c r="R173" s="1760"/>
      <c r="S173" s="1736"/>
      <c r="T173" s="1736"/>
      <c r="U173" s="1736"/>
      <c r="V173" s="1742"/>
      <c r="W173" s="1742"/>
      <c r="X173" s="1742"/>
      <c r="Y173" s="1742"/>
      <c r="Z173" s="1742"/>
      <c r="AA173" s="1742"/>
      <c r="AB173" s="1739"/>
      <c r="AC173" s="1739"/>
      <c r="AD173" s="1739"/>
      <c r="AE173" s="1739"/>
      <c r="AF173" s="1739"/>
      <c r="AG173" s="1739"/>
      <c r="AH173" s="1739"/>
      <c r="AI173" s="1739"/>
      <c r="AJ173" s="1739"/>
      <c r="AK173" s="1739"/>
      <c r="AL173" s="1739"/>
      <c r="AM173" s="1739"/>
      <c r="AN173" s="1739"/>
      <c r="AO173" s="1739"/>
      <c r="AP173" s="1739"/>
      <c r="AQ173" s="1739"/>
      <c r="AR173" s="1739"/>
      <c r="AS173" s="1739"/>
      <c r="AT173" s="1739"/>
      <c r="AU173" s="1739"/>
      <c r="AV173" s="1739"/>
      <c r="AW173" s="1739"/>
      <c r="AX173" s="1739"/>
      <c r="AY173" s="1739"/>
      <c r="AZ173" s="1739"/>
      <c r="BA173" s="1845"/>
      <c r="BB173" s="1845"/>
      <c r="BC173" s="1739"/>
      <c r="BD173" s="1945"/>
      <c r="BE173" s="1945"/>
    </row>
    <row r="174" spans="1:57" ht="15.75" customHeight="1" x14ac:dyDescent="0.25">
      <c r="A174" s="1961"/>
      <c r="B174" s="1969"/>
      <c r="C174" s="1970"/>
      <c r="D174" s="1787"/>
      <c r="E174" s="1787"/>
      <c r="F174" s="1787"/>
      <c r="G174" s="1787"/>
      <c r="H174" s="1787"/>
      <c r="I174" s="1787"/>
      <c r="J174" s="1787"/>
      <c r="K174" s="1787"/>
      <c r="L174" s="1787"/>
      <c r="M174" s="1787"/>
      <c r="N174" s="1787"/>
      <c r="O174" s="1949"/>
      <c r="P174" s="1901"/>
      <c r="Q174" s="1942"/>
      <c r="R174" s="1760"/>
      <c r="S174" s="1736"/>
      <c r="T174" s="1736"/>
      <c r="U174" s="1736"/>
      <c r="V174" s="1742"/>
      <c r="W174" s="1742"/>
      <c r="X174" s="1742"/>
      <c r="Y174" s="1742"/>
      <c r="Z174" s="1742"/>
      <c r="AA174" s="1742"/>
      <c r="AB174" s="1739"/>
      <c r="AC174" s="1739"/>
      <c r="AD174" s="1739"/>
      <c r="AE174" s="1739"/>
      <c r="AF174" s="1739"/>
      <c r="AG174" s="1739"/>
      <c r="AH174" s="1739"/>
      <c r="AI174" s="1739"/>
      <c r="AJ174" s="1739"/>
      <c r="AK174" s="1739"/>
      <c r="AL174" s="1739"/>
      <c r="AM174" s="1739"/>
      <c r="AN174" s="1739"/>
      <c r="AO174" s="1739"/>
      <c r="AP174" s="1739"/>
      <c r="AQ174" s="1739"/>
      <c r="AR174" s="1739"/>
      <c r="AS174" s="1739"/>
      <c r="AT174" s="1739"/>
      <c r="AU174" s="1739"/>
      <c r="AV174" s="1739"/>
      <c r="AW174" s="1739"/>
      <c r="AX174" s="1739"/>
      <c r="AY174" s="1739"/>
      <c r="AZ174" s="1739"/>
      <c r="BA174" s="1845"/>
      <c r="BB174" s="1845"/>
      <c r="BC174" s="1739"/>
      <c r="BD174" s="1945"/>
      <c r="BE174" s="1945"/>
    </row>
    <row r="175" spans="1:57" ht="15.75" customHeight="1" x14ac:dyDescent="0.25">
      <c r="A175" s="1958"/>
      <c r="B175" s="1775"/>
      <c r="C175" s="1986"/>
      <c r="D175" s="1787"/>
      <c r="E175" s="1787"/>
      <c r="F175" s="1787"/>
      <c r="G175" s="1787"/>
      <c r="H175" s="1787"/>
      <c r="I175" s="1787"/>
      <c r="J175" s="1787"/>
      <c r="K175" s="1787"/>
      <c r="L175" s="1787"/>
      <c r="M175" s="1787"/>
      <c r="N175" s="1787"/>
      <c r="O175" s="1949"/>
      <c r="P175" s="1911"/>
      <c r="Q175" s="1942"/>
      <c r="R175" s="1760"/>
      <c r="S175" s="1736"/>
      <c r="T175" s="1736"/>
      <c r="U175" s="1736"/>
      <c r="V175" s="1742"/>
      <c r="W175" s="1742"/>
      <c r="X175" s="1742"/>
      <c r="Y175" s="1742"/>
      <c r="Z175" s="1742"/>
      <c r="AA175" s="1742"/>
      <c r="AB175" s="1739"/>
      <c r="AC175" s="1739"/>
      <c r="AD175" s="1739"/>
      <c r="AE175" s="1739"/>
      <c r="AF175" s="1739"/>
      <c r="AG175" s="1739"/>
      <c r="AH175" s="1739"/>
      <c r="AI175" s="1739"/>
      <c r="AJ175" s="1739"/>
      <c r="AK175" s="1739"/>
      <c r="AL175" s="1739"/>
      <c r="AM175" s="1739"/>
      <c r="AN175" s="1739"/>
      <c r="AO175" s="1739"/>
      <c r="AP175" s="1739"/>
      <c r="AQ175" s="1739"/>
      <c r="AR175" s="1739"/>
      <c r="AS175" s="1739"/>
      <c r="AT175" s="1739"/>
      <c r="AU175" s="1739"/>
      <c r="AV175" s="1739"/>
      <c r="AW175" s="1739"/>
      <c r="AX175" s="1739"/>
      <c r="AY175" s="1739"/>
      <c r="AZ175" s="1739"/>
      <c r="BA175" s="1845"/>
      <c r="BB175" s="1845"/>
      <c r="BC175" s="1739"/>
      <c r="BD175" s="1945"/>
      <c r="BE175" s="1945"/>
    </row>
    <row r="176" spans="1:57" ht="15.75" customHeight="1" x14ac:dyDescent="0.25">
      <c r="A176" s="1961"/>
      <c r="B176" s="1977"/>
      <c r="C176" s="1985"/>
      <c r="D176" s="1787"/>
      <c r="E176" s="1787"/>
      <c r="F176" s="1787"/>
      <c r="G176" s="1787"/>
      <c r="H176" s="1787"/>
      <c r="I176" s="1787"/>
      <c r="J176" s="1787"/>
      <c r="K176" s="1787"/>
      <c r="L176" s="1787"/>
      <c r="M176" s="1787"/>
      <c r="N176" s="1787"/>
      <c r="O176" s="1949"/>
      <c r="P176" s="1892"/>
      <c r="Q176" s="1942"/>
      <c r="R176" s="1760"/>
      <c r="S176" s="1736"/>
      <c r="T176" s="1736"/>
      <c r="U176" s="1736"/>
      <c r="V176" s="1742"/>
      <c r="W176" s="1742"/>
      <c r="X176" s="1742"/>
      <c r="Y176" s="1742"/>
      <c r="Z176" s="1742"/>
      <c r="AA176" s="1742"/>
      <c r="AB176" s="1739"/>
      <c r="AC176" s="1739"/>
      <c r="AD176" s="1739"/>
      <c r="AE176" s="1739"/>
      <c r="AF176" s="1739"/>
      <c r="AG176" s="1739"/>
      <c r="AH176" s="1739"/>
      <c r="AI176" s="1739"/>
      <c r="AJ176" s="1739"/>
      <c r="AK176" s="1739"/>
      <c r="AL176" s="1739"/>
      <c r="AM176" s="1739"/>
      <c r="AN176" s="1739"/>
      <c r="AO176" s="1739"/>
      <c r="AP176" s="1739"/>
      <c r="AQ176" s="1739"/>
      <c r="AR176" s="1739"/>
      <c r="AS176" s="1739"/>
      <c r="AT176" s="1739"/>
      <c r="AU176" s="1739"/>
      <c r="AV176" s="1739"/>
      <c r="AW176" s="1739"/>
      <c r="AX176" s="1739"/>
      <c r="AY176" s="1739"/>
      <c r="AZ176" s="1739"/>
      <c r="BA176" s="1845"/>
      <c r="BB176" s="1845"/>
      <c r="BC176" s="1739"/>
      <c r="BD176" s="1945"/>
      <c r="BE176" s="1945"/>
    </row>
    <row r="177" spans="1:57" ht="15.75" customHeight="1" x14ac:dyDescent="0.25">
      <c r="A177" s="1958"/>
      <c r="B177" s="1971"/>
      <c r="C177" s="1972"/>
      <c r="D177" s="1787"/>
      <c r="E177" s="1787"/>
      <c r="F177" s="1787"/>
      <c r="G177" s="1787"/>
      <c r="H177" s="1787"/>
      <c r="I177" s="1787"/>
      <c r="J177" s="1787"/>
      <c r="K177" s="1787"/>
      <c r="L177" s="1787"/>
      <c r="M177" s="1787"/>
      <c r="N177" s="1787"/>
      <c r="O177" s="1949"/>
      <c r="P177" s="1900"/>
      <c r="Q177" s="1942"/>
      <c r="R177" s="1760"/>
      <c r="S177" s="1736"/>
      <c r="T177" s="1736"/>
      <c r="U177" s="1736"/>
      <c r="V177" s="1742"/>
      <c r="W177" s="1742"/>
      <c r="X177" s="1742"/>
      <c r="Y177" s="1742"/>
      <c r="Z177" s="1742"/>
      <c r="AA177" s="1742"/>
      <c r="AB177" s="1739"/>
      <c r="AC177" s="1739"/>
      <c r="AD177" s="1739"/>
      <c r="AE177" s="1739"/>
      <c r="AF177" s="1739"/>
      <c r="AG177" s="1739"/>
      <c r="AH177" s="1739"/>
      <c r="AI177" s="1739"/>
      <c r="AJ177" s="1739"/>
      <c r="AK177" s="1739"/>
      <c r="AL177" s="1739"/>
      <c r="AM177" s="1739"/>
      <c r="AN177" s="1739"/>
      <c r="AO177" s="1739"/>
      <c r="AP177" s="1739"/>
      <c r="AQ177" s="1739"/>
      <c r="AR177" s="1739"/>
      <c r="AS177" s="1739"/>
      <c r="AT177" s="1739"/>
      <c r="AU177" s="1739"/>
      <c r="AV177" s="1739"/>
      <c r="AW177" s="1739"/>
      <c r="AX177" s="1739"/>
      <c r="AY177" s="1739"/>
      <c r="AZ177" s="1739"/>
      <c r="BA177" s="1845"/>
      <c r="BB177" s="1845"/>
      <c r="BC177" s="1739"/>
      <c r="BD177" s="1945"/>
      <c r="BE177" s="1945"/>
    </row>
    <row r="178" spans="1:57" ht="15.75" customHeight="1" x14ac:dyDescent="0.25">
      <c r="A178" s="1961"/>
      <c r="B178" s="1969"/>
      <c r="C178" s="1970"/>
      <c r="D178" s="1787"/>
      <c r="E178" s="1787"/>
      <c r="F178" s="1787"/>
      <c r="G178" s="1787"/>
      <c r="H178" s="1787"/>
      <c r="I178" s="1787"/>
      <c r="J178" s="1787"/>
      <c r="K178" s="1787"/>
      <c r="L178" s="1787"/>
      <c r="M178" s="1787"/>
      <c r="N178" s="1787"/>
      <c r="O178" s="1949"/>
      <c r="P178" s="1901"/>
      <c r="Q178" s="1942"/>
      <c r="R178" s="1760"/>
      <c r="S178" s="1736"/>
      <c r="T178" s="1736"/>
      <c r="U178" s="1736"/>
      <c r="V178" s="1742"/>
      <c r="W178" s="1742"/>
      <c r="X178" s="1742"/>
      <c r="Y178" s="1742"/>
      <c r="Z178" s="1742"/>
      <c r="AA178" s="1742"/>
      <c r="AB178" s="1739"/>
      <c r="AC178" s="1739"/>
      <c r="AD178" s="1739"/>
      <c r="AE178" s="1739"/>
      <c r="AF178" s="1739"/>
      <c r="AG178" s="1739"/>
      <c r="AH178" s="1739"/>
      <c r="AI178" s="1739"/>
      <c r="AJ178" s="1739"/>
      <c r="AK178" s="1739"/>
      <c r="AL178" s="1739"/>
      <c r="AM178" s="1739"/>
      <c r="AN178" s="1739"/>
      <c r="AO178" s="1739"/>
      <c r="AP178" s="1739"/>
      <c r="AQ178" s="1739"/>
      <c r="AR178" s="1739"/>
      <c r="AS178" s="1739"/>
      <c r="AT178" s="1739"/>
      <c r="AU178" s="1739"/>
      <c r="AV178" s="1739"/>
      <c r="AW178" s="1739"/>
      <c r="AX178" s="1739"/>
      <c r="AY178" s="1739"/>
      <c r="AZ178" s="1739"/>
      <c r="BA178" s="1845"/>
      <c r="BB178" s="1845"/>
      <c r="BC178" s="1739"/>
      <c r="BD178" s="1945"/>
      <c r="BE178" s="1945"/>
    </row>
    <row r="179" spans="1:57" ht="15.75" customHeight="1" x14ac:dyDescent="0.25">
      <c r="A179" s="1958"/>
      <c r="B179" s="1775"/>
      <c r="C179" s="1986"/>
      <c r="D179" s="1787"/>
      <c r="E179" s="1787"/>
      <c r="F179" s="1787"/>
      <c r="G179" s="1787"/>
      <c r="H179" s="1787"/>
      <c r="I179" s="1787"/>
      <c r="J179" s="1787"/>
      <c r="K179" s="1787"/>
      <c r="L179" s="1787"/>
      <c r="M179" s="1787"/>
      <c r="N179" s="1787"/>
      <c r="O179" s="1949"/>
      <c r="P179" s="1911"/>
      <c r="Q179" s="1942"/>
      <c r="R179" s="1760"/>
      <c r="S179" s="1736"/>
      <c r="T179" s="1736"/>
      <c r="U179" s="1736"/>
      <c r="V179" s="1742"/>
      <c r="W179" s="1742"/>
      <c r="X179" s="1742"/>
      <c r="Y179" s="1742"/>
      <c r="Z179" s="1742"/>
      <c r="AA179" s="1742"/>
      <c r="AB179" s="1739"/>
      <c r="AC179" s="1739"/>
      <c r="AD179" s="1739"/>
      <c r="AE179" s="1739"/>
      <c r="AF179" s="1739"/>
      <c r="AG179" s="1739"/>
      <c r="AH179" s="1739"/>
      <c r="AI179" s="1739"/>
      <c r="AJ179" s="1739"/>
      <c r="AK179" s="1739"/>
      <c r="AL179" s="1739"/>
      <c r="AM179" s="1739"/>
      <c r="AN179" s="1739"/>
      <c r="AO179" s="1739"/>
      <c r="AP179" s="1739"/>
      <c r="AQ179" s="1739"/>
      <c r="AR179" s="1739"/>
      <c r="AS179" s="1739"/>
      <c r="AT179" s="1739"/>
      <c r="AU179" s="1739"/>
      <c r="AV179" s="1739"/>
      <c r="AW179" s="1739"/>
      <c r="AX179" s="1739"/>
      <c r="AY179" s="1739"/>
      <c r="AZ179" s="1739"/>
      <c r="BA179" s="1845"/>
      <c r="BB179" s="1845"/>
      <c r="BC179" s="1739"/>
      <c r="BD179" s="1945"/>
      <c r="BE179" s="1945"/>
    </row>
    <row r="180" spans="1:57" ht="15.75" customHeight="1" x14ac:dyDescent="0.25">
      <c r="A180" s="1961"/>
      <c r="B180" s="1969"/>
      <c r="C180" s="1970"/>
      <c r="D180" s="1787"/>
      <c r="E180" s="1787"/>
      <c r="F180" s="1787"/>
      <c r="G180" s="1787"/>
      <c r="H180" s="1787"/>
      <c r="I180" s="1787"/>
      <c r="J180" s="1787"/>
      <c r="K180" s="1787"/>
      <c r="L180" s="1787"/>
      <c r="M180" s="1787"/>
      <c r="N180" s="1787"/>
      <c r="O180" s="1949"/>
      <c r="P180" s="1901"/>
      <c r="Q180" s="1942"/>
      <c r="R180" s="1760"/>
      <c r="S180" s="1736"/>
      <c r="T180" s="1736"/>
      <c r="U180" s="1736"/>
      <c r="V180" s="1742"/>
      <c r="W180" s="1742"/>
      <c r="X180" s="1742"/>
      <c r="Y180" s="1742"/>
      <c r="Z180" s="1742"/>
      <c r="AA180" s="1742"/>
      <c r="AB180" s="1739"/>
      <c r="AC180" s="1739"/>
      <c r="AD180" s="1739"/>
      <c r="AE180" s="1739"/>
      <c r="AF180" s="1739"/>
      <c r="AG180" s="1739"/>
      <c r="AH180" s="1739"/>
      <c r="AI180" s="1739"/>
      <c r="AJ180" s="1739"/>
      <c r="AK180" s="1739"/>
      <c r="AL180" s="1739"/>
      <c r="AM180" s="1739"/>
      <c r="AN180" s="1739"/>
      <c r="AO180" s="1739"/>
      <c r="AP180" s="1739"/>
      <c r="AQ180" s="1739"/>
      <c r="AR180" s="1739"/>
      <c r="AS180" s="1739"/>
      <c r="AT180" s="1739"/>
      <c r="AU180" s="1739"/>
      <c r="AV180" s="1739"/>
      <c r="AW180" s="1739"/>
      <c r="AX180" s="1739"/>
      <c r="AY180" s="1739"/>
      <c r="AZ180" s="1739"/>
      <c r="BA180" s="1845"/>
      <c r="BB180" s="1845"/>
      <c r="BC180" s="1739"/>
      <c r="BD180" s="1945"/>
      <c r="BE180" s="1945"/>
    </row>
    <row r="181" spans="1:57" ht="15.75" x14ac:dyDescent="0.25">
      <c r="A181" s="1816"/>
      <c r="B181" s="1800"/>
      <c r="C181" s="1800"/>
      <c r="D181" s="1787"/>
      <c r="E181" s="1787"/>
      <c r="F181" s="1787"/>
      <c r="G181" s="1787"/>
      <c r="H181" s="1787"/>
      <c r="I181" s="1787"/>
      <c r="J181" s="1787"/>
      <c r="K181" s="1787"/>
      <c r="L181" s="1787"/>
      <c r="M181" s="1787"/>
      <c r="N181" s="1787"/>
      <c r="O181" s="1949"/>
      <c r="P181" s="1760"/>
      <c r="Q181" s="1760"/>
      <c r="R181" s="1762"/>
      <c r="S181" s="1736"/>
      <c r="T181" s="1736"/>
      <c r="U181" s="1736"/>
      <c r="V181" s="1736"/>
      <c r="W181" s="1736"/>
      <c r="X181" s="1742"/>
      <c r="Y181" s="1751"/>
      <c r="Z181" s="1751"/>
      <c r="AA181" s="1742"/>
      <c r="AB181" s="1736"/>
      <c r="AC181" s="1736"/>
      <c r="AD181" s="1736"/>
      <c r="AE181" s="1736"/>
      <c r="AF181" s="1736"/>
      <c r="AG181" s="1736"/>
      <c r="AH181" s="1736"/>
      <c r="AI181" s="1736"/>
      <c r="AJ181" s="1736"/>
      <c r="AK181" s="1736"/>
      <c r="AL181" s="1736"/>
      <c r="AM181" s="1736"/>
      <c r="AN181" s="1736"/>
      <c r="AO181" s="1736"/>
      <c r="AP181" s="1736"/>
      <c r="AQ181" s="1736"/>
      <c r="AR181" s="1736"/>
      <c r="AS181" s="1736"/>
      <c r="AT181" s="1736"/>
      <c r="AU181" s="1736"/>
      <c r="AV181" s="1736"/>
      <c r="AW181" s="1736"/>
      <c r="AX181" s="1736"/>
      <c r="AY181" s="1736"/>
      <c r="AZ181" s="1736"/>
      <c r="BA181" s="1742"/>
      <c r="BB181" s="1736"/>
      <c r="BC181" s="1736"/>
      <c r="BD181" s="1736"/>
      <c r="BE181" s="1736"/>
    </row>
    <row r="182" spans="1:57" ht="15" customHeight="1" x14ac:dyDescent="0.25">
      <c r="A182" s="1963"/>
      <c r="B182" s="1964"/>
      <c r="C182" s="1965"/>
      <c r="D182" s="1787"/>
      <c r="E182" s="1787"/>
      <c r="F182" s="1787"/>
      <c r="G182" s="1787"/>
      <c r="H182" s="1787"/>
      <c r="I182" s="1787"/>
      <c r="J182" s="1787"/>
      <c r="K182" s="1787"/>
      <c r="L182" s="1787"/>
      <c r="M182" s="1787"/>
      <c r="N182" s="1787"/>
      <c r="O182" s="1949"/>
      <c r="P182" s="1777"/>
      <c r="Q182" s="1762"/>
      <c r="R182" s="1796"/>
      <c r="S182" s="1736"/>
      <c r="T182" s="1736"/>
      <c r="U182" s="1736"/>
      <c r="V182" s="1736"/>
      <c r="W182" s="1742"/>
      <c r="X182" s="1751"/>
      <c r="Y182" s="1751"/>
      <c r="Z182" s="1742"/>
      <c r="AA182" s="1742"/>
      <c r="AB182" s="1739"/>
      <c r="AC182" s="1739"/>
      <c r="AD182" s="1739"/>
      <c r="AE182" s="1739"/>
      <c r="AF182" s="1739"/>
      <c r="AG182" s="1739"/>
      <c r="AH182" s="1739"/>
      <c r="AI182" s="1739"/>
      <c r="AJ182" s="1739"/>
      <c r="AK182" s="1739"/>
      <c r="AL182" s="1739"/>
      <c r="AM182" s="1739"/>
      <c r="AN182" s="1739"/>
      <c r="AO182" s="1739"/>
      <c r="AP182" s="1739"/>
      <c r="AQ182" s="1739"/>
      <c r="AR182" s="1739"/>
      <c r="AS182" s="1739"/>
      <c r="AT182" s="1739"/>
      <c r="AU182" s="1739"/>
      <c r="AV182" s="1739"/>
      <c r="AW182" s="1739"/>
      <c r="AX182" s="1739"/>
      <c r="AY182" s="1739"/>
      <c r="AZ182" s="1739"/>
      <c r="BA182" s="1736"/>
      <c r="BB182" s="1736"/>
      <c r="BC182" s="1736"/>
      <c r="BD182" s="1736"/>
      <c r="BE182" s="1739"/>
    </row>
    <row r="183" spans="1:57" ht="15.75" x14ac:dyDescent="0.25">
      <c r="A183" s="1966"/>
      <c r="B183" s="1967"/>
      <c r="C183" s="1968"/>
      <c r="D183" s="1787"/>
      <c r="E183" s="1787"/>
      <c r="F183" s="1787"/>
      <c r="G183" s="1787"/>
      <c r="H183" s="1787"/>
      <c r="I183" s="1787"/>
      <c r="J183" s="1787"/>
      <c r="K183" s="1787"/>
      <c r="L183" s="1787"/>
      <c r="M183" s="1787"/>
      <c r="N183" s="1787"/>
      <c r="O183" s="1949"/>
      <c r="P183" s="1777"/>
      <c r="Q183" s="1762"/>
      <c r="R183" s="1796"/>
      <c r="S183" s="1736"/>
      <c r="T183" s="1736"/>
      <c r="U183" s="1736"/>
      <c r="V183" s="1736"/>
      <c r="W183" s="1742"/>
      <c r="X183" s="1751"/>
      <c r="Y183" s="1751"/>
      <c r="Z183" s="1742"/>
      <c r="AA183" s="1742"/>
      <c r="AB183" s="1739"/>
      <c r="AC183" s="1739"/>
      <c r="AD183" s="1739"/>
      <c r="AE183" s="1739"/>
      <c r="AF183" s="1739"/>
      <c r="AG183" s="1739"/>
      <c r="AH183" s="1739"/>
      <c r="AI183" s="1739"/>
      <c r="AJ183" s="1739"/>
      <c r="AK183" s="1739"/>
      <c r="AL183" s="1739"/>
      <c r="AM183" s="1739"/>
      <c r="AN183" s="1739"/>
      <c r="AO183" s="1739"/>
      <c r="AP183" s="1739"/>
      <c r="AQ183" s="1739"/>
      <c r="AR183" s="1739"/>
      <c r="AS183" s="1739"/>
      <c r="AT183" s="1739"/>
      <c r="AU183" s="1739"/>
      <c r="AV183" s="1739"/>
      <c r="AW183" s="1739"/>
      <c r="AX183" s="1739"/>
      <c r="AY183" s="1739"/>
      <c r="AZ183" s="1739"/>
      <c r="BA183" s="1736"/>
      <c r="BB183" s="1736"/>
      <c r="BC183" s="1736"/>
      <c r="BD183" s="1736"/>
      <c r="BE183" s="1739"/>
    </row>
    <row r="184" spans="1:57" ht="15" customHeight="1" x14ac:dyDescent="0.25">
      <c r="A184" s="1971"/>
      <c r="B184" s="1983"/>
      <c r="C184" s="1972"/>
      <c r="D184" s="1787"/>
      <c r="E184" s="1787"/>
      <c r="F184" s="1787"/>
      <c r="G184" s="1787"/>
      <c r="H184" s="1787"/>
      <c r="I184" s="1787"/>
      <c r="J184" s="1787"/>
      <c r="K184" s="1787"/>
      <c r="L184" s="1787"/>
      <c r="M184" s="1787"/>
      <c r="N184" s="1787"/>
      <c r="O184" s="1949"/>
      <c r="P184" s="1770"/>
      <c r="Q184" s="1762"/>
      <c r="R184" s="1796"/>
      <c r="S184" s="1736"/>
      <c r="T184" s="1736"/>
      <c r="U184" s="1736"/>
      <c r="V184" s="1736"/>
      <c r="W184" s="1742"/>
      <c r="X184" s="1751"/>
      <c r="Y184" s="1751"/>
      <c r="Z184" s="1742"/>
      <c r="AA184" s="1742"/>
      <c r="AB184" s="1739"/>
      <c r="AC184" s="1739"/>
      <c r="AD184" s="1739"/>
      <c r="AE184" s="1739"/>
      <c r="AF184" s="1739"/>
      <c r="AG184" s="1739"/>
      <c r="AH184" s="1739"/>
      <c r="AI184" s="1739"/>
      <c r="AJ184" s="1739"/>
      <c r="AK184" s="1739"/>
      <c r="AL184" s="1739"/>
      <c r="AM184" s="1739"/>
      <c r="AN184" s="1739"/>
      <c r="AO184" s="1739"/>
      <c r="AP184" s="1739"/>
      <c r="AQ184" s="1739"/>
      <c r="AR184" s="1739"/>
      <c r="AS184" s="1739"/>
      <c r="AT184" s="1739"/>
      <c r="AU184" s="1739"/>
      <c r="AV184" s="1739"/>
      <c r="AW184" s="1739"/>
      <c r="AX184" s="1739"/>
      <c r="AY184" s="1739"/>
      <c r="AZ184" s="1739"/>
      <c r="BA184" s="1758"/>
      <c r="BB184" s="1845"/>
      <c r="BC184" s="1736"/>
      <c r="BD184" s="1955"/>
      <c r="BE184" s="1945"/>
    </row>
    <row r="185" spans="1:57" ht="15" customHeight="1" x14ac:dyDescent="0.25">
      <c r="A185" s="1769"/>
      <c r="B185" s="1976"/>
      <c r="C185" s="1973"/>
      <c r="D185" s="1787"/>
      <c r="E185" s="1787"/>
      <c r="F185" s="1787"/>
      <c r="G185" s="1787"/>
      <c r="H185" s="1787"/>
      <c r="I185" s="1787"/>
      <c r="J185" s="1787"/>
      <c r="K185" s="1787"/>
      <c r="L185" s="1787"/>
      <c r="M185" s="1787"/>
      <c r="N185" s="1787"/>
      <c r="O185" s="1949"/>
      <c r="P185" s="1770"/>
      <c r="Q185" s="1762"/>
      <c r="R185" s="1796"/>
      <c r="S185" s="1736"/>
      <c r="T185" s="1736"/>
      <c r="U185" s="1736"/>
      <c r="V185" s="1736"/>
      <c r="W185" s="1742"/>
      <c r="X185" s="1751"/>
      <c r="Y185" s="1751"/>
      <c r="Z185" s="1742"/>
      <c r="AA185" s="1742"/>
      <c r="AB185" s="1739"/>
      <c r="AC185" s="1739"/>
      <c r="AD185" s="1739"/>
      <c r="AE185" s="1739"/>
      <c r="AF185" s="1739"/>
      <c r="AG185" s="1739"/>
      <c r="AH185" s="1739"/>
      <c r="AI185" s="1739"/>
      <c r="AJ185" s="1739"/>
      <c r="AK185" s="1739"/>
      <c r="AL185" s="1739"/>
      <c r="AM185" s="1739"/>
      <c r="AN185" s="1739"/>
      <c r="AO185" s="1739"/>
      <c r="AP185" s="1739"/>
      <c r="AQ185" s="1739"/>
      <c r="AR185" s="1739"/>
      <c r="AS185" s="1739"/>
      <c r="AT185" s="1739"/>
      <c r="AU185" s="1739"/>
      <c r="AV185" s="1739"/>
      <c r="AW185" s="1739"/>
      <c r="AX185" s="1739"/>
      <c r="AY185" s="1739"/>
      <c r="AZ185" s="1739"/>
      <c r="BA185" s="1845"/>
      <c r="BB185" s="1845"/>
      <c r="BC185" s="1736"/>
      <c r="BD185" s="1945"/>
      <c r="BE185" s="1945"/>
    </row>
    <row r="186" spans="1:57" ht="15" customHeight="1" x14ac:dyDescent="0.25">
      <c r="A186" s="1769"/>
      <c r="B186" s="1976"/>
      <c r="C186" s="1973"/>
      <c r="D186" s="1787"/>
      <c r="E186" s="1787"/>
      <c r="F186" s="1787"/>
      <c r="G186" s="1787"/>
      <c r="H186" s="1787"/>
      <c r="I186" s="1787"/>
      <c r="J186" s="1787"/>
      <c r="K186" s="1787"/>
      <c r="L186" s="1787"/>
      <c r="M186" s="1787"/>
      <c r="N186" s="1787"/>
      <c r="O186" s="1949"/>
      <c r="P186" s="1770"/>
      <c r="Q186" s="1762"/>
      <c r="R186" s="1796"/>
      <c r="S186" s="1736"/>
      <c r="T186" s="1736"/>
      <c r="U186" s="1736"/>
      <c r="V186" s="1736"/>
      <c r="W186" s="1742"/>
      <c r="X186" s="1751"/>
      <c r="Y186" s="1751"/>
      <c r="Z186" s="1742"/>
      <c r="AA186" s="1742"/>
      <c r="AB186" s="1739"/>
      <c r="AC186" s="1739"/>
      <c r="AD186" s="1739"/>
      <c r="AE186" s="1739"/>
      <c r="AF186" s="1739"/>
      <c r="AG186" s="1739"/>
      <c r="AH186" s="1739"/>
      <c r="AI186" s="1739"/>
      <c r="AJ186" s="1739"/>
      <c r="AK186" s="1739"/>
      <c r="AL186" s="1739"/>
      <c r="AM186" s="1739"/>
      <c r="AN186" s="1739"/>
      <c r="AO186" s="1739"/>
      <c r="AP186" s="1739"/>
      <c r="AQ186" s="1739"/>
      <c r="AR186" s="1739"/>
      <c r="AS186" s="1739"/>
      <c r="AT186" s="1739"/>
      <c r="AU186" s="1739"/>
      <c r="AV186" s="1739"/>
      <c r="AW186" s="1739"/>
      <c r="AX186" s="1739"/>
      <c r="AY186" s="1739"/>
      <c r="AZ186" s="1739"/>
      <c r="BA186" s="1845"/>
      <c r="BB186" s="1845"/>
      <c r="BC186" s="1736"/>
      <c r="BD186" s="1945"/>
      <c r="BE186" s="1945"/>
    </row>
    <row r="187" spans="1:57" ht="15" customHeight="1" x14ac:dyDescent="0.25">
      <c r="A187" s="1769"/>
      <c r="B187" s="1976"/>
      <c r="C187" s="1973"/>
      <c r="D187" s="1787"/>
      <c r="E187" s="1787"/>
      <c r="F187" s="1787"/>
      <c r="G187" s="1787"/>
      <c r="H187" s="1787"/>
      <c r="I187" s="1787"/>
      <c r="J187" s="1787"/>
      <c r="K187" s="1787"/>
      <c r="L187" s="1787"/>
      <c r="M187" s="1787"/>
      <c r="N187" s="1787"/>
      <c r="O187" s="1949"/>
      <c r="P187" s="1770"/>
      <c r="Q187" s="1762"/>
      <c r="R187" s="1796"/>
      <c r="S187" s="1736"/>
      <c r="T187" s="1736"/>
      <c r="U187" s="1736"/>
      <c r="V187" s="1736"/>
      <c r="W187" s="1742"/>
      <c r="X187" s="1751"/>
      <c r="Y187" s="1751"/>
      <c r="Z187" s="1742"/>
      <c r="AA187" s="1742"/>
      <c r="AB187" s="1739"/>
      <c r="AC187" s="1739"/>
      <c r="AD187" s="1739"/>
      <c r="AE187" s="1739"/>
      <c r="AF187" s="1739"/>
      <c r="AG187" s="1739"/>
      <c r="AH187" s="1739"/>
      <c r="AI187" s="1739"/>
      <c r="AJ187" s="1739"/>
      <c r="AK187" s="1739"/>
      <c r="AL187" s="1739"/>
      <c r="AM187" s="1739"/>
      <c r="AN187" s="1739"/>
      <c r="AO187" s="1739"/>
      <c r="AP187" s="1739"/>
      <c r="AQ187" s="1739"/>
      <c r="AR187" s="1739"/>
      <c r="AS187" s="1739"/>
      <c r="AT187" s="1739"/>
      <c r="AU187" s="1739"/>
      <c r="AV187" s="1739"/>
      <c r="AW187" s="1739"/>
      <c r="AX187" s="1739"/>
      <c r="AY187" s="1739"/>
      <c r="AZ187" s="1739"/>
      <c r="BA187" s="1845"/>
      <c r="BB187" s="1845"/>
      <c r="BC187" s="1736"/>
      <c r="BD187" s="1945"/>
      <c r="BE187" s="1945"/>
    </row>
    <row r="188" spans="1:57" ht="15" customHeight="1" x14ac:dyDescent="0.25">
      <c r="A188" s="1977"/>
      <c r="B188" s="1984"/>
      <c r="C188" s="1985"/>
      <c r="D188" s="1787"/>
      <c r="E188" s="1787"/>
      <c r="F188" s="1787"/>
      <c r="G188" s="1787"/>
      <c r="H188" s="1787"/>
      <c r="I188" s="1787"/>
      <c r="J188" s="1787"/>
      <c r="K188" s="1787"/>
      <c r="L188" s="1787"/>
      <c r="M188" s="1787"/>
      <c r="N188" s="1787"/>
      <c r="O188" s="1949"/>
      <c r="P188" s="1770"/>
      <c r="Q188" s="1762"/>
      <c r="R188" s="1796"/>
      <c r="S188" s="1736"/>
      <c r="T188" s="1736"/>
      <c r="U188" s="1736"/>
      <c r="V188" s="1736"/>
      <c r="W188" s="1742"/>
      <c r="X188" s="1751"/>
      <c r="Y188" s="1751"/>
      <c r="Z188" s="1742"/>
      <c r="AA188" s="1742"/>
      <c r="AB188" s="1739"/>
      <c r="AC188" s="1739"/>
      <c r="AD188" s="1739"/>
      <c r="AE188" s="1739"/>
      <c r="AF188" s="1739"/>
      <c r="AG188" s="1739"/>
      <c r="AH188" s="1739"/>
      <c r="AI188" s="1739"/>
      <c r="AJ188" s="1739"/>
      <c r="AK188" s="1739"/>
      <c r="AL188" s="1739"/>
      <c r="AM188" s="1739"/>
      <c r="AN188" s="1739"/>
      <c r="AO188" s="1739"/>
      <c r="AP188" s="1739"/>
      <c r="AQ188" s="1739"/>
      <c r="AR188" s="1739"/>
      <c r="AS188" s="1739"/>
      <c r="AT188" s="1739"/>
      <c r="AU188" s="1739"/>
      <c r="AV188" s="1739"/>
      <c r="AW188" s="1739"/>
      <c r="AX188" s="1739"/>
      <c r="AY188" s="1739"/>
      <c r="AZ188" s="1739"/>
      <c r="BA188" s="1845"/>
      <c r="BB188" s="1845"/>
      <c r="BC188" s="1736"/>
      <c r="BD188" s="1945"/>
      <c r="BE188" s="1945"/>
    </row>
    <row r="189" spans="1:57" ht="15.75" x14ac:dyDescent="0.25">
      <c r="A189" s="1980"/>
      <c r="B189" s="1981"/>
      <c r="C189" s="1982"/>
      <c r="D189" s="1787"/>
      <c r="E189" s="1787"/>
      <c r="F189" s="1787"/>
      <c r="G189" s="1787"/>
      <c r="H189" s="1787"/>
      <c r="I189" s="1787"/>
      <c r="J189" s="1787"/>
      <c r="K189" s="1787"/>
      <c r="L189" s="1787"/>
      <c r="M189" s="1787"/>
      <c r="N189" s="1787"/>
      <c r="O189" s="1949"/>
      <c r="P189" s="1840"/>
      <c r="Q189" s="1841"/>
      <c r="R189" s="1842"/>
      <c r="S189" s="1952"/>
      <c r="T189" s="1952"/>
      <c r="U189" s="1952"/>
      <c r="V189" s="1952"/>
      <c r="W189" s="1952"/>
      <c r="X189" s="1952"/>
      <c r="Y189" s="1952"/>
      <c r="Z189" s="1952"/>
      <c r="AA189" s="1952"/>
      <c r="AB189" s="1953"/>
      <c r="AC189" s="1953"/>
      <c r="AD189" s="1953"/>
      <c r="AE189" s="1953"/>
      <c r="AF189" s="1953"/>
      <c r="AG189" s="1953"/>
      <c r="AH189" s="1953"/>
      <c r="AI189" s="1953"/>
      <c r="AJ189" s="1953"/>
      <c r="AK189" s="1953"/>
      <c r="AL189" s="1953"/>
      <c r="AM189" s="1953"/>
      <c r="AN189" s="1953"/>
      <c r="AO189" s="1953"/>
      <c r="AP189" s="1953"/>
      <c r="AQ189" s="1953"/>
      <c r="AR189" s="1953"/>
      <c r="AS189" s="1953"/>
      <c r="AT189" s="1953"/>
      <c r="AU189" s="1953"/>
      <c r="AV189" s="1953"/>
      <c r="AW189" s="1953"/>
      <c r="AX189" s="1953"/>
      <c r="AY189" s="1953"/>
      <c r="AZ189" s="1953"/>
      <c r="BA189" s="1845"/>
      <c r="BB189" s="1845"/>
      <c r="BC189" s="1953"/>
      <c r="BD189" s="1945"/>
      <c r="BE189" s="1945"/>
    </row>
    <row r="190" spans="1:57" ht="15.75" x14ac:dyDescent="0.25">
      <c r="A190" s="1861"/>
      <c r="B190" s="1862"/>
      <c r="C190" s="1862"/>
      <c r="D190" s="1787"/>
      <c r="E190" s="1787"/>
      <c r="F190" s="1787"/>
      <c r="G190" s="1787"/>
      <c r="H190" s="1787"/>
      <c r="I190" s="1787"/>
      <c r="J190" s="1787"/>
      <c r="K190" s="1787"/>
      <c r="L190" s="1787"/>
      <c r="M190" s="1787"/>
      <c r="N190" s="1787"/>
      <c r="O190" s="1949"/>
      <c r="P190" s="1742"/>
      <c r="Q190" s="1742"/>
      <c r="R190" s="1736"/>
      <c r="S190" s="1736"/>
      <c r="T190" s="1736"/>
      <c r="U190" s="1736"/>
      <c r="V190" s="1736"/>
      <c r="W190" s="1736"/>
      <c r="X190" s="1736"/>
      <c r="Y190" s="1736"/>
      <c r="Z190" s="1736"/>
      <c r="AA190" s="1736"/>
      <c r="AB190" s="1736"/>
      <c r="AC190" s="1736"/>
      <c r="AD190" s="1736"/>
      <c r="AE190" s="1736"/>
      <c r="AF190" s="1736"/>
      <c r="AG190" s="1736"/>
      <c r="AH190" s="1736"/>
      <c r="AI190" s="1736"/>
      <c r="AJ190" s="1736"/>
      <c r="AK190" s="1736"/>
      <c r="AL190" s="1736"/>
      <c r="AM190" s="1736"/>
      <c r="AN190" s="1736"/>
      <c r="AO190" s="1736"/>
      <c r="AP190" s="1736"/>
      <c r="AQ190" s="1736"/>
      <c r="AR190" s="1736"/>
      <c r="AS190" s="1736"/>
      <c r="AT190" s="1736"/>
      <c r="AU190" s="1736"/>
      <c r="AV190" s="1736"/>
      <c r="AW190" s="1736"/>
      <c r="AX190" s="1736"/>
      <c r="AY190" s="1736"/>
      <c r="AZ190" s="1736"/>
      <c r="BA190" s="1736"/>
      <c r="BB190" s="1736"/>
      <c r="BC190" s="1736"/>
      <c r="BD190" s="1736"/>
      <c r="BE190" s="1736"/>
    </row>
    <row r="191" spans="1:57" ht="15" customHeight="1" x14ac:dyDescent="0.25">
      <c r="A191" s="1958"/>
      <c r="B191" s="1958"/>
      <c r="C191" s="1757"/>
      <c r="D191" s="1787"/>
      <c r="E191" s="1787"/>
      <c r="F191" s="1787"/>
      <c r="G191" s="1787"/>
      <c r="H191" s="1787"/>
      <c r="I191" s="1787"/>
      <c r="J191" s="1787"/>
      <c r="K191" s="1787"/>
      <c r="L191" s="1787"/>
      <c r="M191" s="1787"/>
      <c r="N191" s="1787"/>
      <c r="O191" s="1949"/>
      <c r="P191" s="1742"/>
      <c r="Q191" s="1742"/>
      <c r="R191" s="1736"/>
      <c r="S191" s="1736"/>
      <c r="T191" s="1736"/>
      <c r="U191" s="1736"/>
      <c r="V191" s="1736"/>
      <c r="W191" s="1736"/>
      <c r="X191" s="1736"/>
      <c r="Y191" s="1736"/>
      <c r="Z191" s="1736"/>
      <c r="AA191" s="1736"/>
      <c r="AB191" s="1736"/>
      <c r="AC191" s="1736"/>
      <c r="AD191" s="1736"/>
      <c r="AE191" s="1736"/>
      <c r="AF191" s="1736"/>
      <c r="AG191" s="1736"/>
      <c r="AH191" s="1736"/>
      <c r="AI191" s="1736"/>
      <c r="AJ191" s="1736"/>
      <c r="AK191" s="1736"/>
      <c r="AL191" s="1736"/>
      <c r="AM191" s="1736"/>
      <c r="AN191" s="1736"/>
      <c r="AO191" s="1736"/>
      <c r="AP191" s="1736"/>
      <c r="AQ191" s="1736"/>
      <c r="AR191" s="1736"/>
      <c r="AS191" s="1736"/>
      <c r="AT191" s="1736"/>
      <c r="AU191" s="1736"/>
      <c r="AV191" s="1736"/>
      <c r="AW191" s="1736"/>
      <c r="AX191" s="1736"/>
      <c r="AY191" s="1736"/>
      <c r="AZ191" s="1736"/>
      <c r="BA191" s="1736"/>
      <c r="BB191" s="1736"/>
      <c r="BC191" s="1736"/>
      <c r="BD191" s="1736"/>
      <c r="BE191" s="1736"/>
    </row>
    <row r="192" spans="1:57" ht="15" customHeight="1" x14ac:dyDescent="0.25">
      <c r="A192" s="1960"/>
      <c r="B192" s="1960"/>
      <c r="C192" s="1757"/>
      <c r="D192" s="1787"/>
      <c r="E192" s="1787"/>
      <c r="F192" s="1787"/>
      <c r="G192" s="1787"/>
      <c r="H192" s="1787"/>
      <c r="I192" s="1787"/>
      <c r="J192" s="1787"/>
      <c r="K192" s="1787"/>
      <c r="L192" s="1787"/>
      <c r="M192" s="1787"/>
      <c r="N192" s="1787"/>
      <c r="O192" s="1949"/>
      <c r="P192" s="1742"/>
      <c r="Q192" s="1742"/>
      <c r="R192" s="1736"/>
      <c r="S192" s="1736"/>
      <c r="T192" s="1736"/>
      <c r="U192" s="1736"/>
      <c r="V192" s="1736"/>
      <c r="W192" s="1736"/>
      <c r="X192" s="1736"/>
      <c r="Y192" s="1736"/>
      <c r="Z192" s="1736"/>
      <c r="AA192" s="1736"/>
      <c r="AB192" s="1736"/>
      <c r="AC192" s="1736"/>
      <c r="AD192" s="1736"/>
      <c r="AE192" s="1736"/>
      <c r="AF192" s="1736"/>
      <c r="AG192" s="1736"/>
      <c r="AH192" s="1736"/>
      <c r="AI192" s="1736"/>
      <c r="AJ192" s="1736"/>
      <c r="AK192" s="1736"/>
      <c r="AL192" s="1736"/>
      <c r="AM192" s="1736"/>
      <c r="AN192" s="1736"/>
      <c r="AO192" s="1736"/>
      <c r="AP192" s="1736"/>
      <c r="AQ192" s="1736"/>
      <c r="AR192" s="1736"/>
      <c r="AS192" s="1736"/>
      <c r="AT192" s="1736"/>
      <c r="AU192" s="1736"/>
      <c r="AV192" s="1736"/>
      <c r="AW192" s="1736"/>
      <c r="AX192" s="1736"/>
      <c r="AY192" s="1736"/>
      <c r="AZ192" s="1736"/>
      <c r="BA192" s="1736"/>
      <c r="BB192" s="1736"/>
      <c r="BC192" s="1736"/>
      <c r="BD192" s="1736"/>
      <c r="BE192" s="1736"/>
    </row>
    <row r="193" spans="1:72" ht="15" customHeight="1" x14ac:dyDescent="0.25">
      <c r="A193" s="1782"/>
      <c r="B193" s="1782"/>
      <c r="C193" s="1782"/>
      <c r="D193" s="1787"/>
      <c r="E193" s="1787"/>
      <c r="F193" s="1787"/>
      <c r="G193" s="1787"/>
      <c r="H193" s="1787"/>
      <c r="I193" s="1787"/>
      <c r="J193" s="1787"/>
      <c r="K193" s="1787"/>
      <c r="L193" s="1787"/>
      <c r="M193" s="1787"/>
      <c r="N193" s="1787"/>
      <c r="O193" s="1949"/>
      <c r="P193" s="1782"/>
      <c r="Q193" s="1782"/>
      <c r="R193" s="1782"/>
      <c r="S193" s="1782"/>
      <c r="T193" s="1782"/>
      <c r="U193" s="1782"/>
      <c r="V193" s="1782"/>
      <c r="W193" s="1782"/>
      <c r="X193" s="1782"/>
      <c r="Y193" s="1782"/>
      <c r="Z193" s="1782"/>
      <c r="AA193" s="1782"/>
      <c r="AB193" s="1782"/>
      <c r="AC193" s="1782"/>
      <c r="AD193" s="1782"/>
      <c r="AE193" s="1782"/>
      <c r="AF193" s="1782"/>
      <c r="AG193" s="1782"/>
      <c r="AH193" s="1782"/>
      <c r="AI193" s="1782"/>
      <c r="AJ193" s="1782"/>
      <c r="AK193" s="1782"/>
      <c r="AL193" s="1782"/>
      <c r="AM193" s="1782"/>
      <c r="AN193" s="1782"/>
      <c r="AO193" s="1782"/>
      <c r="AP193" s="1782"/>
      <c r="AQ193" s="1782"/>
      <c r="AR193" s="1782"/>
      <c r="AS193" s="1782"/>
      <c r="AT193" s="1782"/>
      <c r="AU193" s="1782"/>
      <c r="AV193" s="1782"/>
      <c r="AW193" s="1782"/>
      <c r="AX193" s="1782"/>
      <c r="AY193" s="1782"/>
      <c r="AZ193" s="1782"/>
      <c r="BA193" s="1782"/>
      <c r="BB193" s="1782"/>
      <c r="BC193" s="1782"/>
      <c r="BD193" s="1782"/>
      <c r="BE193" s="1782"/>
      <c r="BF193" s="1782"/>
      <c r="BG193" s="1782"/>
      <c r="BH193" s="1782"/>
      <c r="BI193" s="1782"/>
      <c r="BJ193" s="1782"/>
      <c r="BK193" s="1782"/>
      <c r="BL193" s="1782"/>
      <c r="BM193" s="1782"/>
      <c r="BN193" s="1782"/>
      <c r="BO193" s="1782"/>
      <c r="BP193" s="1782"/>
      <c r="BQ193" s="1782"/>
      <c r="BR193" s="1782"/>
      <c r="BS193" s="1782"/>
      <c r="BT193" s="1782"/>
    </row>
    <row r="194" spans="1:72" ht="15.75" x14ac:dyDescent="0.25">
      <c r="A194" s="1782"/>
      <c r="B194" s="1782"/>
      <c r="C194" s="1782"/>
      <c r="D194" s="1787"/>
      <c r="E194" s="1787"/>
      <c r="F194" s="1787"/>
      <c r="G194" s="1787"/>
      <c r="H194" s="1787"/>
      <c r="I194" s="1787"/>
      <c r="J194" s="1787"/>
      <c r="K194" s="1787"/>
      <c r="L194" s="1787"/>
      <c r="M194" s="1787"/>
      <c r="N194" s="1787"/>
      <c r="O194" s="1949"/>
      <c r="P194" s="1782"/>
      <c r="Q194" s="1782"/>
      <c r="R194" s="1782"/>
      <c r="S194" s="1782"/>
      <c r="T194" s="1782"/>
      <c r="U194" s="1782"/>
      <c r="V194" s="1782"/>
      <c r="W194" s="1782"/>
      <c r="X194" s="1782"/>
      <c r="Y194" s="1782"/>
      <c r="Z194" s="1782"/>
      <c r="AA194" s="1782"/>
      <c r="AB194" s="1782"/>
      <c r="AC194" s="1782"/>
      <c r="AD194" s="1782"/>
      <c r="AE194" s="1782"/>
      <c r="AF194" s="1782"/>
      <c r="AG194" s="1782"/>
      <c r="AH194" s="1782"/>
      <c r="AI194" s="1782"/>
      <c r="AJ194" s="1782"/>
      <c r="AK194" s="1782"/>
      <c r="AL194" s="1782"/>
      <c r="AM194" s="1782"/>
      <c r="AN194" s="1782"/>
      <c r="AO194" s="1782"/>
      <c r="AP194" s="1782"/>
      <c r="AQ194" s="1782"/>
      <c r="AR194" s="1782"/>
      <c r="AS194" s="1782"/>
      <c r="AT194" s="1782"/>
      <c r="AU194" s="1782"/>
      <c r="AV194" s="1782"/>
      <c r="AW194" s="1782"/>
      <c r="AX194" s="1782"/>
      <c r="AY194" s="1782"/>
      <c r="AZ194" s="1782"/>
      <c r="BA194" s="1782"/>
      <c r="BB194" s="1782"/>
      <c r="BC194" s="1782"/>
      <c r="BD194" s="1782"/>
      <c r="BE194" s="1782"/>
      <c r="BF194" s="1782"/>
      <c r="BG194" s="1782"/>
      <c r="BH194" s="1782"/>
      <c r="BI194" s="1782"/>
      <c r="BJ194" s="1782"/>
      <c r="BK194" s="1782"/>
      <c r="BL194" s="1782"/>
      <c r="BM194" s="1782"/>
      <c r="BN194" s="1782"/>
      <c r="BO194" s="1782"/>
      <c r="BP194" s="1782"/>
      <c r="BQ194" s="1782"/>
      <c r="BR194" s="1782"/>
      <c r="BS194" s="1782"/>
      <c r="BT194" s="1782"/>
    </row>
    <row r="195" spans="1:72" ht="15.75" x14ac:dyDescent="0.25">
      <c r="A195" s="1782"/>
      <c r="B195" s="1782"/>
      <c r="C195" s="1782"/>
      <c r="D195" s="1787"/>
      <c r="E195" s="1787"/>
      <c r="F195" s="1787"/>
      <c r="G195" s="1787"/>
      <c r="H195" s="1787"/>
      <c r="I195" s="1787"/>
      <c r="J195" s="1787"/>
      <c r="K195" s="1787"/>
      <c r="L195" s="1787"/>
      <c r="M195" s="1787"/>
      <c r="N195" s="1787"/>
      <c r="O195" s="1949"/>
      <c r="P195" s="1782"/>
      <c r="Q195" s="1782"/>
      <c r="R195" s="1782"/>
      <c r="S195" s="1782"/>
      <c r="T195" s="1782"/>
      <c r="U195" s="1782"/>
      <c r="V195" s="1782"/>
      <c r="W195" s="1782"/>
      <c r="X195" s="1782"/>
      <c r="Y195" s="1782"/>
      <c r="Z195" s="1782"/>
      <c r="AA195" s="1782"/>
      <c r="AB195" s="1782"/>
      <c r="AC195" s="1782"/>
      <c r="AD195" s="1782"/>
      <c r="AE195" s="1782"/>
      <c r="AF195" s="1782"/>
      <c r="AG195" s="1782"/>
      <c r="AH195" s="1782"/>
      <c r="AI195" s="1782"/>
      <c r="AJ195" s="1782"/>
      <c r="AK195" s="1782"/>
      <c r="AL195" s="1782"/>
      <c r="AM195" s="1782"/>
      <c r="AN195" s="1782"/>
      <c r="AO195" s="1782"/>
      <c r="AP195" s="1782"/>
      <c r="AQ195" s="1782"/>
      <c r="AR195" s="1782"/>
      <c r="AS195" s="1782"/>
      <c r="AT195" s="1782"/>
      <c r="AU195" s="1782"/>
      <c r="AV195" s="1782"/>
      <c r="AW195" s="1782"/>
      <c r="AX195" s="1782"/>
      <c r="AY195" s="1782"/>
      <c r="AZ195" s="1782"/>
      <c r="BA195" s="1782"/>
      <c r="BB195" s="1782"/>
      <c r="BC195" s="1782"/>
      <c r="BD195" s="1782"/>
      <c r="BE195" s="1782"/>
      <c r="BF195" s="1782"/>
      <c r="BG195" s="1782"/>
      <c r="BH195" s="1782"/>
      <c r="BI195" s="1782"/>
      <c r="BJ195" s="1782"/>
      <c r="BK195" s="1782"/>
      <c r="BL195" s="1782"/>
      <c r="BM195" s="1782"/>
      <c r="BN195" s="1782"/>
      <c r="BO195" s="1782"/>
      <c r="BP195" s="1782"/>
      <c r="BQ195" s="1782"/>
      <c r="BR195" s="1782"/>
      <c r="BS195" s="1782"/>
      <c r="BT195" s="1782"/>
    </row>
    <row r="196" spans="1:72" ht="15.75" x14ac:dyDescent="0.25">
      <c r="A196" s="1782"/>
      <c r="B196" s="1782"/>
      <c r="C196" s="1782"/>
      <c r="D196" s="1787"/>
      <c r="E196" s="1787"/>
      <c r="F196" s="1787"/>
      <c r="G196" s="1787"/>
      <c r="H196" s="1787"/>
      <c r="I196" s="1787"/>
      <c r="J196" s="1787"/>
      <c r="K196" s="1787"/>
      <c r="L196" s="1787"/>
      <c r="M196" s="1787"/>
      <c r="N196" s="1787"/>
      <c r="O196" s="1949"/>
      <c r="P196" s="1782"/>
      <c r="Q196" s="1782"/>
      <c r="R196" s="1782"/>
      <c r="S196" s="1782"/>
      <c r="T196" s="1782"/>
      <c r="U196" s="1782"/>
      <c r="V196" s="1782"/>
      <c r="W196" s="1782"/>
      <c r="X196" s="1782"/>
      <c r="Y196" s="1782"/>
      <c r="Z196" s="1782"/>
      <c r="AA196" s="1782"/>
      <c r="AB196" s="1782"/>
      <c r="AC196" s="1782"/>
      <c r="AD196" s="1782"/>
      <c r="AE196" s="1782"/>
      <c r="AF196" s="1782"/>
      <c r="AG196" s="1782"/>
      <c r="AH196" s="1782"/>
      <c r="AI196" s="1782"/>
      <c r="AJ196" s="1782"/>
      <c r="AK196" s="1782"/>
      <c r="AL196" s="1782"/>
      <c r="AM196" s="1782"/>
      <c r="AN196" s="1782"/>
      <c r="AO196" s="1782"/>
      <c r="AP196" s="1782"/>
      <c r="AQ196" s="1782"/>
      <c r="AR196" s="1782"/>
      <c r="AS196" s="1782"/>
      <c r="AT196" s="1782"/>
      <c r="AU196" s="1782"/>
      <c r="AV196" s="1782"/>
      <c r="AW196" s="1782"/>
      <c r="AX196" s="1782"/>
      <c r="AY196" s="1782"/>
      <c r="AZ196" s="1782"/>
      <c r="BA196" s="1782"/>
      <c r="BB196" s="1782"/>
      <c r="BC196" s="1782"/>
      <c r="BD196" s="1782"/>
      <c r="BE196" s="1782"/>
      <c r="BF196" s="1782"/>
      <c r="BG196" s="1782"/>
      <c r="BH196" s="1782"/>
      <c r="BI196" s="1782"/>
      <c r="BJ196" s="1782"/>
      <c r="BK196" s="1782"/>
      <c r="BL196" s="1782"/>
      <c r="BM196" s="1782"/>
      <c r="BN196" s="1782"/>
      <c r="BO196" s="1782"/>
      <c r="BP196" s="1782"/>
      <c r="BQ196" s="1782"/>
      <c r="BR196" s="1782"/>
      <c r="BS196" s="1782"/>
      <c r="BT196" s="1782"/>
    </row>
    <row r="197" spans="1:72" ht="15.75" x14ac:dyDescent="0.25">
      <c r="A197" s="1782"/>
      <c r="B197" s="1782"/>
      <c r="C197" s="1782"/>
      <c r="D197" s="1787"/>
      <c r="E197" s="1787"/>
      <c r="F197" s="1787"/>
      <c r="G197" s="1787"/>
      <c r="H197" s="1787"/>
      <c r="I197" s="1787"/>
      <c r="J197" s="1787"/>
      <c r="K197" s="1787"/>
      <c r="L197" s="1787"/>
      <c r="M197" s="1787"/>
      <c r="N197" s="1787"/>
      <c r="O197" s="1949"/>
      <c r="P197" s="1782"/>
      <c r="Q197" s="1782"/>
      <c r="R197" s="1782"/>
      <c r="S197" s="1782"/>
      <c r="T197" s="1782"/>
      <c r="U197" s="1782"/>
      <c r="V197" s="1782"/>
      <c r="W197" s="1782"/>
      <c r="X197" s="1782"/>
      <c r="Y197" s="1782"/>
      <c r="Z197" s="1782"/>
      <c r="AA197" s="1782"/>
      <c r="AB197" s="1782"/>
      <c r="AC197" s="1782"/>
      <c r="AD197" s="1782"/>
      <c r="AE197" s="1782"/>
      <c r="AF197" s="1782"/>
      <c r="AG197" s="1782"/>
      <c r="AH197" s="1782"/>
      <c r="AI197" s="1782"/>
      <c r="AJ197" s="1782"/>
      <c r="AK197" s="1782"/>
      <c r="AL197" s="1782"/>
      <c r="AM197" s="1782"/>
      <c r="AN197" s="1782"/>
      <c r="AO197" s="1782"/>
      <c r="AP197" s="1782"/>
      <c r="AQ197" s="1782"/>
      <c r="AR197" s="1782"/>
      <c r="AS197" s="1782"/>
      <c r="AT197" s="1782"/>
      <c r="AU197" s="1782"/>
      <c r="AV197" s="1782"/>
      <c r="AW197" s="1782"/>
      <c r="AX197" s="1782"/>
      <c r="AY197" s="1782"/>
      <c r="AZ197" s="1782"/>
      <c r="BA197" s="1782"/>
      <c r="BB197" s="1782"/>
      <c r="BC197" s="1782"/>
      <c r="BD197" s="1782"/>
      <c r="BE197" s="1782"/>
      <c r="BF197" s="1782"/>
      <c r="BG197" s="1782"/>
      <c r="BH197" s="1782"/>
      <c r="BI197" s="1782"/>
      <c r="BJ197" s="1782"/>
      <c r="BK197" s="1782"/>
      <c r="BL197" s="1782"/>
      <c r="BM197" s="1782"/>
      <c r="BN197" s="1782"/>
      <c r="BO197" s="1782"/>
      <c r="BP197" s="1782"/>
      <c r="BQ197" s="1782"/>
      <c r="BR197" s="1782"/>
      <c r="BS197" s="1782"/>
      <c r="BT197" s="1782"/>
    </row>
    <row r="198" spans="1:72" ht="15.75" x14ac:dyDescent="0.25">
      <c r="A198" s="1782"/>
      <c r="B198" s="1782"/>
      <c r="C198" s="1782"/>
      <c r="D198" s="1787"/>
      <c r="E198" s="1787"/>
      <c r="F198" s="1787"/>
      <c r="G198" s="1787"/>
      <c r="H198" s="1787"/>
      <c r="I198" s="1787"/>
      <c r="J198" s="1787"/>
      <c r="K198" s="1787"/>
      <c r="L198" s="1787"/>
      <c r="M198" s="1787"/>
      <c r="N198" s="1787"/>
      <c r="O198" s="1949"/>
      <c r="P198" s="1782"/>
      <c r="Q198" s="1782"/>
      <c r="R198" s="1782"/>
      <c r="S198" s="1782"/>
      <c r="T198" s="1782"/>
      <c r="U198" s="1782"/>
      <c r="V198" s="1782"/>
      <c r="W198" s="1782"/>
      <c r="X198" s="1782"/>
      <c r="Y198" s="1782"/>
      <c r="Z198" s="1782"/>
      <c r="AA198" s="1782"/>
      <c r="AB198" s="1782"/>
      <c r="AC198" s="1782"/>
      <c r="AD198" s="1782"/>
      <c r="AE198" s="1782"/>
      <c r="AF198" s="1782"/>
      <c r="AG198" s="1782"/>
      <c r="AH198" s="1782"/>
      <c r="AI198" s="1782"/>
      <c r="AJ198" s="1782"/>
      <c r="AK198" s="1782"/>
      <c r="AL198" s="1782"/>
      <c r="AM198" s="1782"/>
      <c r="AN198" s="1782"/>
      <c r="AO198" s="1782"/>
      <c r="AP198" s="1782"/>
      <c r="AQ198" s="1782"/>
      <c r="AR198" s="1782"/>
      <c r="AS198" s="1782"/>
      <c r="AT198" s="1782"/>
      <c r="AU198" s="1782"/>
      <c r="AV198" s="1782"/>
      <c r="AW198" s="1782"/>
      <c r="AX198" s="1782"/>
      <c r="AY198" s="1782"/>
      <c r="AZ198" s="1782"/>
      <c r="BA198" s="1782"/>
      <c r="BB198" s="1782"/>
      <c r="BC198" s="1782"/>
      <c r="BD198" s="1782"/>
      <c r="BE198" s="1782"/>
      <c r="BF198" s="1782"/>
      <c r="BG198" s="1782"/>
      <c r="BH198" s="1782"/>
      <c r="BI198" s="1782"/>
      <c r="BJ198" s="1782"/>
      <c r="BK198" s="1782"/>
      <c r="BL198" s="1782"/>
      <c r="BM198" s="1782"/>
      <c r="BN198" s="1782"/>
      <c r="BO198" s="1782"/>
      <c r="BP198" s="1782"/>
      <c r="BQ198" s="1782"/>
      <c r="BR198" s="1782"/>
      <c r="BS198" s="1782"/>
      <c r="BT198" s="1782"/>
    </row>
    <row r="199" spans="1:72" ht="15.75" x14ac:dyDescent="0.25">
      <c r="A199" s="1782"/>
      <c r="B199" s="1782"/>
      <c r="C199" s="1782"/>
      <c r="D199" s="1787"/>
      <c r="E199" s="1787"/>
      <c r="F199" s="1787"/>
      <c r="G199" s="1787"/>
      <c r="H199" s="1787"/>
      <c r="I199" s="1787"/>
      <c r="J199" s="1787"/>
      <c r="K199" s="1787"/>
      <c r="L199" s="1787"/>
      <c r="M199" s="1787"/>
      <c r="N199" s="1787"/>
      <c r="O199" s="1949"/>
      <c r="P199" s="1782"/>
      <c r="Q199" s="1782"/>
      <c r="R199" s="1782"/>
      <c r="S199" s="1782"/>
      <c r="T199" s="1782"/>
      <c r="U199" s="1782"/>
      <c r="V199" s="1782"/>
      <c r="W199" s="1782"/>
      <c r="X199" s="1782"/>
      <c r="Y199" s="1782"/>
      <c r="Z199" s="1782"/>
      <c r="AA199" s="1782"/>
      <c r="AB199" s="1782"/>
      <c r="AC199" s="1782"/>
      <c r="AD199" s="1782"/>
      <c r="AE199" s="1782"/>
      <c r="AF199" s="1782"/>
      <c r="AG199" s="1782"/>
      <c r="AH199" s="1782"/>
      <c r="AI199" s="1782"/>
      <c r="AJ199" s="1782"/>
      <c r="AK199" s="1782"/>
      <c r="AL199" s="1782"/>
      <c r="AM199" s="1782"/>
      <c r="AN199" s="1782"/>
      <c r="AO199" s="1782"/>
      <c r="AP199" s="1782"/>
      <c r="AQ199" s="1782"/>
      <c r="AR199" s="1782"/>
      <c r="AS199" s="1782"/>
      <c r="AT199" s="1782"/>
      <c r="AU199" s="1782"/>
      <c r="AV199" s="1782"/>
      <c r="AW199" s="1782"/>
      <c r="AX199" s="1782"/>
      <c r="AY199" s="1782"/>
      <c r="AZ199" s="1782"/>
      <c r="BA199" s="1782"/>
      <c r="BB199" s="1782"/>
      <c r="BC199" s="1782"/>
      <c r="BD199" s="1782"/>
      <c r="BE199" s="1782"/>
      <c r="BF199" s="1782"/>
      <c r="BG199" s="1782"/>
      <c r="BH199" s="1782"/>
      <c r="BI199" s="1782"/>
      <c r="BJ199" s="1782"/>
      <c r="BK199" s="1782"/>
      <c r="BL199" s="1782"/>
      <c r="BM199" s="1782"/>
      <c r="BN199" s="1782"/>
      <c r="BO199" s="1782"/>
      <c r="BP199" s="1782"/>
      <c r="BQ199" s="1782"/>
      <c r="BR199" s="1782"/>
      <c r="BS199" s="1782"/>
      <c r="BT199" s="1782"/>
    </row>
    <row r="200" spans="1:72" ht="15.75" x14ac:dyDescent="0.25">
      <c r="A200" s="1948">
        <v>0</v>
      </c>
      <c r="B200" s="1782"/>
      <c r="C200" s="1782"/>
      <c r="D200" s="1787"/>
      <c r="E200" s="1787"/>
      <c r="F200" s="1787"/>
      <c r="G200" s="1787"/>
      <c r="H200" s="1787"/>
      <c r="I200" s="1787"/>
      <c r="J200" s="1787"/>
      <c r="K200" s="1787"/>
      <c r="L200" s="1787"/>
      <c r="M200" s="1787"/>
      <c r="N200" s="1787"/>
      <c r="O200" s="1949"/>
      <c r="P200" s="1782"/>
      <c r="Q200" s="1782"/>
      <c r="R200" s="1782"/>
      <c r="S200" s="1782"/>
      <c r="T200" s="1782"/>
      <c r="U200" s="1782"/>
      <c r="V200" s="1782"/>
      <c r="W200" s="1782"/>
      <c r="X200" s="1782"/>
      <c r="Y200" s="1782"/>
      <c r="Z200" s="1782"/>
      <c r="AA200" s="1782"/>
      <c r="AB200" s="1782"/>
      <c r="AC200" s="1782"/>
      <c r="AD200" s="1782"/>
      <c r="AE200" s="1782"/>
      <c r="AF200" s="1782"/>
      <c r="AG200" s="1782"/>
      <c r="AH200" s="1782"/>
      <c r="AI200" s="1782"/>
      <c r="AJ200" s="1782"/>
      <c r="AK200" s="1782"/>
      <c r="AL200" s="1782"/>
      <c r="AM200" s="1782"/>
      <c r="AN200" s="1782"/>
      <c r="AO200" s="1782"/>
      <c r="AP200" s="1782"/>
      <c r="AQ200" s="1782"/>
      <c r="AR200" s="1782"/>
      <c r="AS200" s="1782"/>
      <c r="AT200" s="1782"/>
      <c r="AU200" s="1782"/>
      <c r="AV200" s="1782"/>
      <c r="AW200" s="1782"/>
      <c r="AX200" s="1782"/>
      <c r="AY200" s="1782"/>
      <c r="AZ200" s="1782"/>
      <c r="BA200" s="1782"/>
      <c r="BB200" s="1782"/>
      <c r="BC200" s="1782"/>
      <c r="BD200" s="1782"/>
      <c r="BE200" s="1782"/>
      <c r="BF200" s="1782"/>
      <c r="BG200" s="1782"/>
      <c r="BH200" s="1782"/>
      <c r="BI200" s="1782"/>
      <c r="BJ200" s="1782"/>
      <c r="BK200" s="1782"/>
      <c r="BL200" s="1782"/>
      <c r="BM200" s="1782"/>
      <c r="BN200" s="1782"/>
      <c r="BO200" s="1782"/>
      <c r="BP200" s="1782"/>
      <c r="BQ200" s="1782"/>
      <c r="BR200" s="1782"/>
      <c r="BS200" s="1782"/>
      <c r="BT200" s="1948">
        <v>0</v>
      </c>
    </row>
    <row r="201" spans="1:72" ht="15.75" x14ac:dyDescent="0.25">
      <c r="A201" s="1782"/>
      <c r="B201" s="1782"/>
      <c r="C201" s="1782"/>
      <c r="D201" s="1787"/>
      <c r="E201" s="1787"/>
      <c r="F201" s="1787"/>
      <c r="G201" s="1787"/>
      <c r="H201" s="1787"/>
      <c r="I201" s="1787"/>
      <c r="J201" s="1787"/>
      <c r="K201" s="1787"/>
      <c r="L201" s="1787"/>
      <c r="M201" s="1787"/>
      <c r="N201" s="1787"/>
      <c r="O201" s="1949"/>
      <c r="P201" s="1782"/>
      <c r="Q201" s="1782"/>
      <c r="R201" s="1782"/>
      <c r="S201" s="1782"/>
      <c r="T201" s="1782"/>
      <c r="U201" s="1782"/>
      <c r="V201" s="1782"/>
      <c r="W201" s="1782"/>
      <c r="X201" s="1782"/>
      <c r="Y201" s="1782"/>
      <c r="Z201" s="1782"/>
      <c r="AA201" s="1782"/>
      <c r="AB201" s="1782"/>
      <c r="AC201" s="1782"/>
      <c r="AD201" s="1782"/>
      <c r="AE201" s="1782"/>
      <c r="AF201" s="1782"/>
      <c r="AG201" s="1782"/>
      <c r="AH201" s="1782"/>
      <c r="AI201" s="1782"/>
      <c r="AJ201" s="1782"/>
      <c r="AK201" s="1782"/>
      <c r="AL201" s="1782"/>
      <c r="AM201" s="1782"/>
      <c r="AN201" s="1782"/>
      <c r="AO201" s="1782"/>
      <c r="AP201" s="1782"/>
      <c r="AQ201" s="1782"/>
      <c r="AR201" s="1782"/>
      <c r="AS201" s="1782"/>
      <c r="AT201" s="1782"/>
      <c r="AU201" s="1782"/>
      <c r="AV201" s="1782"/>
      <c r="AW201" s="1782"/>
      <c r="AX201" s="1782"/>
      <c r="AY201" s="1782"/>
      <c r="AZ201" s="1782"/>
      <c r="BA201" s="1782"/>
      <c r="BB201" s="1782"/>
      <c r="BC201" s="1782"/>
      <c r="BD201" s="1782"/>
      <c r="BE201" s="1782"/>
      <c r="BF201" s="1782"/>
      <c r="BG201" s="1782"/>
      <c r="BH201" s="1782"/>
      <c r="BI201" s="1782"/>
      <c r="BJ201" s="1782"/>
      <c r="BK201" s="1782"/>
      <c r="BL201" s="1782"/>
      <c r="BM201" s="1782"/>
      <c r="BN201" s="1782"/>
      <c r="BO201" s="1782"/>
      <c r="BP201" s="1782"/>
      <c r="BQ201" s="1782"/>
      <c r="BR201" s="1782"/>
      <c r="BS201" s="1782"/>
      <c r="BT201" s="1782"/>
    </row>
    <row r="202" spans="1:72" ht="15.75" x14ac:dyDescent="0.25">
      <c r="A202" s="1782"/>
      <c r="B202" s="1782"/>
      <c r="C202" s="1782"/>
      <c r="D202" s="1787"/>
      <c r="E202" s="1787"/>
      <c r="F202" s="1787"/>
      <c r="G202" s="1787"/>
      <c r="H202" s="1787"/>
      <c r="I202" s="1787"/>
      <c r="J202" s="1787"/>
      <c r="K202" s="1787"/>
      <c r="L202" s="1787"/>
      <c r="M202" s="1787"/>
      <c r="N202" s="1787"/>
      <c r="O202" s="1949"/>
      <c r="P202" s="1782"/>
      <c r="Q202" s="1782"/>
      <c r="R202" s="1782"/>
      <c r="S202" s="1782"/>
      <c r="T202" s="1782"/>
      <c r="U202" s="1782"/>
      <c r="V202" s="1782"/>
      <c r="W202" s="1782"/>
      <c r="X202" s="1782"/>
      <c r="Y202" s="1782"/>
      <c r="Z202" s="1782"/>
      <c r="AA202" s="1782"/>
      <c r="AB202" s="1782"/>
      <c r="AC202" s="1782"/>
      <c r="AD202" s="1782"/>
      <c r="AE202" s="1782"/>
      <c r="AF202" s="1782"/>
      <c r="AG202" s="1782"/>
      <c r="AH202" s="1782"/>
      <c r="AI202" s="1782"/>
      <c r="AJ202" s="1782"/>
      <c r="AK202" s="1782"/>
      <c r="AL202" s="1782"/>
      <c r="AM202" s="1782"/>
      <c r="AN202" s="1782"/>
      <c r="AO202" s="1782"/>
      <c r="AP202" s="1782"/>
      <c r="AQ202" s="1782"/>
      <c r="AR202" s="1782"/>
      <c r="AS202" s="1782"/>
      <c r="AT202" s="1782"/>
      <c r="AU202" s="1782"/>
      <c r="AV202" s="1782"/>
      <c r="AW202" s="1782"/>
      <c r="AX202" s="1782"/>
      <c r="AY202" s="1782"/>
      <c r="AZ202" s="1782"/>
      <c r="BA202" s="1782"/>
      <c r="BB202" s="1782"/>
      <c r="BC202" s="1782"/>
      <c r="BD202" s="1782"/>
      <c r="BE202" s="1782"/>
      <c r="BF202" s="1782"/>
      <c r="BG202" s="1782"/>
      <c r="BH202" s="1782"/>
      <c r="BI202" s="1782"/>
      <c r="BJ202" s="1782"/>
      <c r="BK202" s="1782"/>
      <c r="BL202" s="1782"/>
      <c r="BM202" s="1782"/>
      <c r="BN202" s="1782"/>
      <c r="BO202" s="1782"/>
      <c r="BP202" s="1782"/>
      <c r="BQ202" s="1782"/>
      <c r="BR202" s="1782"/>
      <c r="BS202" s="1782"/>
      <c r="BT202" s="1782"/>
    </row>
    <row r="203" spans="1:72" ht="15.75" x14ac:dyDescent="0.25">
      <c r="A203" s="1782"/>
      <c r="B203" s="1782"/>
      <c r="C203" s="1782"/>
      <c r="D203" s="1787"/>
      <c r="E203" s="1787"/>
      <c r="F203" s="1787"/>
      <c r="G203" s="1787"/>
      <c r="H203" s="1787"/>
      <c r="I203" s="1787"/>
      <c r="J203" s="1787"/>
      <c r="K203" s="1787"/>
      <c r="L203" s="1787"/>
      <c r="M203" s="1787"/>
      <c r="N203" s="1787"/>
      <c r="O203" s="1949"/>
      <c r="P203" s="1782"/>
      <c r="Q203" s="1782"/>
      <c r="R203" s="1782"/>
      <c r="S203" s="1782"/>
      <c r="T203" s="1782"/>
      <c r="U203" s="1782"/>
      <c r="V203" s="1782"/>
      <c r="W203" s="1782"/>
      <c r="X203" s="1782"/>
      <c r="Y203" s="1782"/>
      <c r="Z203" s="1782"/>
      <c r="AA203" s="1782"/>
      <c r="AB203" s="1782"/>
      <c r="AC203" s="1782"/>
      <c r="AD203" s="1782"/>
      <c r="AE203" s="1782"/>
      <c r="AF203" s="1782"/>
      <c r="AG203" s="1782"/>
      <c r="AH203" s="1782"/>
      <c r="AI203" s="1782"/>
      <c r="AJ203" s="1782"/>
      <c r="AK203" s="1782"/>
      <c r="AL203" s="1782"/>
      <c r="AM203" s="1782"/>
      <c r="AN203" s="1782"/>
      <c r="AO203" s="1782"/>
      <c r="AP203" s="1782"/>
      <c r="AQ203" s="1782"/>
      <c r="AR203" s="1782"/>
      <c r="AS203" s="1782"/>
      <c r="AT203" s="1782"/>
      <c r="AU203" s="1782"/>
      <c r="AV203" s="1782"/>
      <c r="AW203" s="1782"/>
      <c r="AX203" s="1782"/>
      <c r="AY203" s="1782"/>
      <c r="AZ203" s="1782"/>
      <c r="BA203" s="1782"/>
      <c r="BB203" s="1782"/>
      <c r="BC203" s="1782"/>
      <c r="BD203" s="1782"/>
      <c r="BE203" s="1782"/>
      <c r="BF203" s="1782"/>
      <c r="BG203" s="1782"/>
      <c r="BH203" s="1782"/>
      <c r="BI203" s="1782"/>
      <c r="BJ203" s="1782"/>
      <c r="BK203" s="1782"/>
      <c r="BL203" s="1782"/>
      <c r="BM203" s="1782"/>
      <c r="BN203" s="1782"/>
      <c r="BO203" s="1782"/>
      <c r="BP203" s="1782"/>
      <c r="BQ203" s="1782"/>
      <c r="BR203" s="1782"/>
      <c r="BS203" s="1782"/>
      <c r="BT203" s="1782"/>
    </row>
    <row r="204" spans="1:72" ht="15.75" x14ac:dyDescent="0.25">
      <c r="A204" s="1782"/>
      <c r="B204" s="1782"/>
      <c r="C204" s="1782"/>
      <c r="D204" s="1787"/>
      <c r="E204" s="1787"/>
      <c r="F204" s="1787"/>
      <c r="G204" s="1787"/>
      <c r="H204" s="1787"/>
      <c r="I204" s="1787"/>
      <c r="J204" s="1787"/>
      <c r="K204" s="1787"/>
      <c r="L204" s="1787"/>
      <c r="M204" s="1787"/>
      <c r="N204" s="1787"/>
      <c r="O204" s="1949"/>
      <c r="P204" s="1782"/>
      <c r="Q204" s="1782"/>
      <c r="R204" s="1782"/>
      <c r="S204" s="1782"/>
      <c r="T204" s="1782"/>
      <c r="U204" s="1782"/>
      <c r="V204" s="1782"/>
      <c r="W204" s="1782"/>
      <c r="X204" s="1782"/>
      <c r="Y204" s="1782"/>
      <c r="Z204" s="1782"/>
      <c r="AA204" s="1782"/>
      <c r="AB204" s="1782"/>
      <c r="AC204" s="1782"/>
      <c r="AD204" s="1782"/>
      <c r="AE204" s="1782"/>
      <c r="AF204" s="1782"/>
      <c r="AG204" s="1782"/>
      <c r="AH204" s="1782"/>
      <c r="AI204" s="1782"/>
      <c r="AJ204" s="1782"/>
      <c r="AK204" s="1782"/>
      <c r="AL204" s="1782"/>
      <c r="AM204" s="1782"/>
      <c r="AN204" s="1782"/>
      <c r="AO204" s="1782"/>
      <c r="AP204" s="1782"/>
      <c r="AQ204" s="1782"/>
      <c r="AR204" s="1782"/>
      <c r="AS204" s="1782"/>
      <c r="AT204" s="1782"/>
      <c r="AU204" s="1782"/>
      <c r="AV204" s="1782"/>
      <c r="AW204" s="1782"/>
      <c r="AX204" s="1782"/>
      <c r="AY204" s="1782"/>
      <c r="AZ204" s="1782"/>
      <c r="BA204" s="1782"/>
      <c r="BB204" s="1782"/>
      <c r="BC204" s="1782"/>
      <c r="BD204" s="1782"/>
      <c r="BE204" s="1782"/>
      <c r="BF204" s="1782"/>
      <c r="BG204" s="1782"/>
      <c r="BH204" s="1782"/>
      <c r="BI204" s="1782"/>
      <c r="BJ204" s="1782"/>
      <c r="BK204" s="1782"/>
      <c r="BL204" s="1782"/>
      <c r="BM204" s="1782"/>
      <c r="BN204" s="1782"/>
      <c r="BO204" s="1782"/>
      <c r="BP204" s="1782"/>
      <c r="BQ204" s="1782"/>
      <c r="BR204" s="1782"/>
      <c r="BS204" s="1782"/>
      <c r="BT204" s="1782"/>
    </row>
    <row r="205" spans="1:72" ht="15.75" x14ac:dyDescent="0.25">
      <c r="A205" s="1782"/>
      <c r="B205" s="1782"/>
      <c r="C205" s="1782"/>
      <c r="D205" s="1787"/>
      <c r="E205" s="1787"/>
      <c r="F205" s="1787"/>
      <c r="G205" s="1787"/>
      <c r="H205" s="1787"/>
      <c r="I205" s="1787"/>
      <c r="J205" s="1787"/>
      <c r="K205" s="1787"/>
      <c r="L205" s="1787"/>
      <c r="M205" s="1787"/>
      <c r="N205" s="1787"/>
      <c r="O205" s="1949"/>
      <c r="P205" s="1782"/>
      <c r="Q205" s="1782"/>
      <c r="R205" s="1782"/>
      <c r="S205" s="1782"/>
      <c r="T205" s="1782"/>
      <c r="U205" s="1782"/>
      <c r="V205" s="1782"/>
      <c r="W205" s="1782"/>
      <c r="X205" s="1782"/>
      <c r="Y205" s="1782"/>
      <c r="Z205" s="1782"/>
      <c r="AA205" s="1782"/>
      <c r="AB205" s="1782"/>
      <c r="AC205" s="1782"/>
      <c r="AD205" s="1782"/>
      <c r="AE205" s="1782"/>
      <c r="AF205" s="1782"/>
      <c r="AG205" s="1782"/>
      <c r="AH205" s="1782"/>
      <c r="AI205" s="1782"/>
      <c r="AJ205" s="1782"/>
      <c r="AK205" s="1782"/>
      <c r="AL205" s="1782"/>
      <c r="AM205" s="1782"/>
      <c r="AN205" s="1782"/>
      <c r="AO205" s="1782"/>
      <c r="AP205" s="1782"/>
      <c r="AQ205" s="1782"/>
      <c r="AR205" s="1782"/>
      <c r="AS205" s="1782"/>
      <c r="AT205" s="1782"/>
      <c r="AU205" s="1782"/>
      <c r="AV205" s="1782"/>
      <c r="AW205" s="1782"/>
      <c r="AX205" s="1782"/>
      <c r="AY205" s="1782"/>
      <c r="AZ205" s="1782"/>
      <c r="BA205" s="1782"/>
      <c r="BB205" s="1782"/>
      <c r="BC205" s="1782"/>
      <c r="BD205" s="1782"/>
      <c r="BE205" s="1782"/>
      <c r="BF205" s="1782"/>
      <c r="BG205" s="1782"/>
      <c r="BH205" s="1782"/>
      <c r="BI205" s="1782"/>
      <c r="BJ205" s="1782"/>
      <c r="BK205" s="1782"/>
      <c r="BL205" s="1782"/>
      <c r="BM205" s="1782"/>
      <c r="BN205" s="1782"/>
      <c r="BO205" s="1782"/>
      <c r="BP205" s="1782"/>
      <c r="BQ205" s="1782"/>
      <c r="BR205" s="1782"/>
      <c r="BS205" s="1782"/>
      <c r="BT205" s="1782"/>
    </row>
    <row r="206" spans="1:72" ht="15.75" x14ac:dyDescent="0.25">
      <c r="A206" s="1782"/>
      <c r="B206" s="1782"/>
      <c r="C206" s="1782"/>
      <c r="D206" s="1787"/>
      <c r="E206" s="1787"/>
      <c r="F206" s="1787"/>
      <c r="G206" s="1787"/>
      <c r="H206" s="1787"/>
      <c r="I206" s="1787"/>
      <c r="J206" s="1787"/>
      <c r="K206" s="1787"/>
      <c r="L206" s="1787"/>
      <c r="M206" s="1787"/>
      <c r="N206" s="1787"/>
      <c r="O206" s="1949"/>
      <c r="P206" s="1782"/>
      <c r="Q206" s="1782"/>
      <c r="R206" s="1782"/>
      <c r="S206" s="1782"/>
      <c r="T206" s="1782"/>
      <c r="U206" s="1782"/>
      <c r="V206" s="1782"/>
      <c r="W206" s="1782"/>
      <c r="X206" s="1782"/>
      <c r="Y206" s="1782"/>
      <c r="Z206" s="1782"/>
      <c r="AA206" s="1782"/>
      <c r="AB206" s="1782"/>
      <c r="AC206" s="1782"/>
      <c r="AD206" s="1782"/>
      <c r="AE206" s="1782"/>
      <c r="AF206" s="1782"/>
      <c r="AG206" s="1782"/>
      <c r="AH206" s="1782"/>
      <c r="AI206" s="1782"/>
      <c r="AJ206" s="1782"/>
      <c r="AK206" s="1782"/>
      <c r="AL206" s="1782"/>
      <c r="AM206" s="1782"/>
      <c r="AN206" s="1782"/>
      <c r="AO206" s="1782"/>
      <c r="AP206" s="1782"/>
      <c r="AQ206" s="1782"/>
      <c r="AR206" s="1782"/>
      <c r="AS206" s="1782"/>
      <c r="AT206" s="1782"/>
      <c r="AU206" s="1782"/>
      <c r="AV206" s="1782"/>
      <c r="AW206" s="1782"/>
      <c r="AX206" s="1782"/>
      <c r="AY206" s="1782"/>
      <c r="AZ206" s="1782"/>
      <c r="BA206" s="1782"/>
      <c r="BB206" s="1782"/>
      <c r="BC206" s="1782"/>
      <c r="BD206" s="1782"/>
      <c r="BE206" s="1782"/>
      <c r="BF206" s="1782"/>
      <c r="BG206" s="1782"/>
      <c r="BH206" s="1782"/>
      <c r="BI206" s="1782"/>
      <c r="BJ206" s="1782"/>
      <c r="BK206" s="1782"/>
      <c r="BL206" s="1782"/>
      <c r="BM206" s="1782"/>
      <c r="BN206" s="1782"/>
      <c r="BO206" s="1782"/>
      <c r="BP206" s="1782"/>
      <c r="BQ206" s="1782"/>
      <c r="BR206" s="1782"/>
      <c r="BS206" s="1782"/>
      <c r="BT206" s="1782"/>
    </row>
    <row r="207" spans="1:72" ht="15.75" x14ac:dyDescent="0.25">
      <c r="A207" s="1782"/>
      <c r="B207" s="1782"/>
      <c r="C207" s="1782"/>
      <c r="D207" s="1787"/>
      <c r="E207" s="1787"/>
      <c r="F207" s="1787"/>
      <c r="G207" s="1787"/>
      <c r="H207" s="1787"/>
      <c r="I207" s="1787"/>
      <c r="J207" s="1787"/>
      <c r="K207" s="1787"/>
      <c r="L207" s="1787"/>
      <c r="M207" s="1787"/>
      <c r="N207" s="1787"/>
      <c r="O207" s="1949"/>
      <c r="P207" s="1782"/>
      <c r="Q207" s="1782"/>
      <c r="R207" s="1782"/>
      <c r="S207" s="1782"/>
      <c r="T207" s="1782"/>
      <c r="U207" s="1782"/>
      <c r="V207" s="1782"/>
      <c r="W207" s="1782"/>
      <c r="X207" s="1782"/>
      <c r="Y207" s="1782"/>
      <c r="Z207" s="1782"/>
      <c r="AA207" s="1782"/>
      <c r="AB207" s="1782"/>
      <c r="AC207" s="1782"/>
      <c r="AD207" s="1782"/>
      <c r="AE207" s="1782"/>
      <c r="AF207" s="1782"/>
      <c r="AG207" s="1782"/>
      <c r="AH207" s="1782"/>
      <c r="AI207" s="1782"/>
      <c r="AJ207" s="1782"/>
      <c r="AK207" s="1782"/>
      <c r="AL207" s="1782"/>
      <c r="AM207" s="1782"/>
      <c r="AN207" s="1782"/>
      <c r="AO207" s="1782"/>
      <c r="AP207" s="1782"/>
      <c r="AQ207" s="1782"/>
      <c r="AR207" s="1782"/>
      <c r="AS207" s="1782"/>
      <c r="AT207" s="1782"/>
      <c r="AU207" s="1782"/>
      <c r="AV207" s="1782"/>
      <c r="AW207" s="1782"/>
      <c r="AX207" s="1782"/>
      <c r="AY207" s="1782"/>
      <c r="AZ207" s="1782"/>
      <c r="BA207" s="1782"/>
      <c r="BB207" s="1782"/>
      <c r="BC207" s="1782"/>
      <c r="BD207" s="1782"/>
      <c r="BE207" s="1782"/>
      <c r="BF207" s="1782"/>
      <c r="BG207" s="1782"/>
      <c r="BH207" s="1782"/>
      <c r="BI207" s="1782"/>
      <c r="BJ207" s="1782"/>
      <c r="BK207" s="1782"/>
      <c r="BL207" s="1782"/>
      <c r="BM207" s="1782"/>
      <c r="BN207" s="1782"/>
      <c r="BO207" s="1782"/>
      <c r="BP207" s="1782"/>
      <c r="BQ207" s="1782"/>
      <c r="BR207" s="1782"/>
      <c r="BS207" s="1782"/>
      <c r="BT207" s="1782"/>
    </row>
    <row r="208" spans="1:72" ht="15.75" x14ac:dyDescent="0.25">
      <c r="A208" s="1782"/>
      <c r="B208" s="1782"/>
      <c r="C208" s="1782"/>
      <c r="D208" s="1787"/>
      <c r="E208" s="1787"/>
      <c r="F208" s="1787"/>
      <c r="G208" s="1787"/>
      <c r="H208" s="1787"/>
      <c r="I208" s="1787"/>
      <c r="J208" s="1787"/>
      <c r="K208" s="1787"/>
      <c r="L208" s="1787"/>
      <c r="M208" s="1787"/>
      <c r="N208" s="1787"/>
      <c r="O208" s="1949"/>
      <c r="P208" s="1782"/>
      <c r="Q208" s="1782"/>
      <c r="R208" s="1782"/>
      <c r="S208" s="1782"/>
      <c r="T208" s="1782"/>
      <c r="U208" s="1782"/>
      <c r="V208" s="1782"/>
      <c r="W208" s="1782"/>
      <c r="X208" s="1782"/>
      <c r="Y208" s="1782"/>
      <c r="Z208" s="1782"/>
      <c r="AA208" s="1782"/>
      <c r="AB208" s="1782"/>
      <c r="AC208" s="1782"/>
      <c r="AD208" s="1782"/>
      <c r="AE208" s="1782"/>
      <c r="AF208" s="1782"/>
      <c r="AG208" s="1782"/>
      <c r="AH208" s="1782"/>
      <c r="AI208" s="1782"/>
      <c r="AJ208" s="1782"/>
      <c r="AK208" s="1782"/>
      <c r="AL208" s="1782"/>
      <c r="AM208" s="1782"/>
      <c r="AN208" s="1782"/>
      <c r="AO208" s="1782"/>
      <c r="AP208" s="1782"/>
      <c r="AQ208" s="1782"/>
      <c r="AR208" s="1782"/>
      <c r="AS208" s="1782"/>
      <c r="AT208" s="1782"/>
      <c r="AU208" s="1782"/>
      <c r="AV208" s="1782"/>
      <c r="AW208" s="1782"/>
      <c r="AX208" s="1782"/>
      <c r="AY208" s="1782"/>
      <c r="AZ208" s="1782"/>
      <c r="BA208" s="1782"/>
      <c r="BB208" s="1782"/>
      <c r="BC208" s="1782"/>
      <c r="BD208" s="1782"/>
      <c r="BE208" s="1782"/>
      <c r="BF208" s="1782"/>
      <c r="BG208" s="1782"/>
      <c r="BH208" s="1782"/>
      <c r="BI208" s="1782"/>
      <c r="BJ208" s="1782"/>
      <c r="BK208" s="1782"/>
      <c r="BL208" s="1782"/>
      <c r="BM208" s="1782"/>
      <c r="BN208" s="1782"/>
      <c r="BO208" s="1782"/>
      <c r="BP208" s="1782"/>
      <c r="BQ208" s="1782"/>
      <c r="BR208" s="1782"/>
      <c r="BS208" s="1782"/>
      <c r="BT208" s="1782"/>
    </row>
    <row r="209" spans="2:18" ht="15.75" x14ac:dyDescent="0.25">
      <c r="B209" s="1787"/>
      <c r="C209" s="1787"/>
      <c r="D209" s="1787"/>
      <c r="E209" s="1787"/>
      <c r="F209" s="1787"/>
      <c r="G209" s="1787"/>
      <c r="H209" s="1787"/>
      <c r="I209" s="1787"/>
      <c r="J209" s="1787"/>
      <c r="K209" s="1787"/>
      <c r="L209" s="1787"/>
      <c r="M209" s="1787"/>
      <c r="N209" s="1787"/>
      <c r="O209" s="1949"/>
      <c r="P209" s="1782"/>
      <c r="Q209" s="1782"/>
      <c r="R209" s="1950"/>
    </row>
    <row r="210" spans="2:18" ht="15.75" x14ac:dyDescent="0.25">
      <c r="B210" s="1787"/>
      <c r="C210" s="1787"/>
      <c r="D210" s="1787"/>
      <c r="E210" s="1787"/>
      <c r="F210" s="1787"/>
      <c r="G210" s="1787"/>
      <c r="H210" s="1787"/>
      <c r="I210" s="1787"/>
      <c r="J210" s="1787"/>
      <c r="K210" s="1787"/>
      <c r="L210" s="1787"/>
      <c r="M210" s="1787"/>
      <c r="N210" s="1787"/>
      <c r="O210" s="1949"/>
      <c r="P210" s="1782"/>
      <c r="Q210" s="1782"/>
      <c r="R210" s="1950"/>
    </row>
    <row r="211" spans="2:18" ht="15.75" x14ac:dyDescent="0.25">
      <c r="B211" s="1787"/>
      <c r="C211" s="1787"/>
      <c r="D211" s="1787"/>
      <c r="E211" s="1787"/>
      <c r="F211" s="1787"/>
      <c r="G211" s="1787"/>
      <c r="H211" s="1787"/>
      <c r="I211" s="1787"/>
      <c r="J211" s="1787"/>
      <c r="K211" s="1787"/>
      <c r="L211" s="1787"/>
      <c r="M211" s="1787"/>
      <c r="N211" s="1787"/>
      <c r="O211" s="1949"/>
      <c r="P211" s="1782"/>
      <c r="Q211" s="1782"/>
      <c r="R211" s="1950"/>
    </row>
    <row r="212" spans="2:18" ht="15.75" x14ac:dyDescent="0.25">
      <c r="B212" s="1787"/>
      <c r="C212" s="1787"/>
      <c r="D212" s="1787"/>
      <c r="E212" s="1787"/>
      <c r="F212" s="1787"/>
      <c r="G212" s="1787"/>
      <c r="H212" s="1787"/>
      <c r="I212" s="1787"/>
      <c r="J212" s="1787"/>
      <c r="K212" s="1787"/>
      <c r="L212" s="1787"/>
      <c r="M212" s="1787"/>
      <c r="N212" s="1787"/>
      <c r="O212" s="1949"/>
      <c r="P212" s="1782"/>
      <c r="Q212" s="1782"/>
      <c r="R212" s="1950"/>
    </row>
    <row r="213" spans="2:18" ht="15.75" x14ac:dyDescent="0.25">
      <c r="B213" s="1787"/>
      <c r="C213" s="1787"/>
      <c r="D213" s="1787"/>
      <c r="E213" s="1787"/>
      <c r="F213" s="1787"/>
      <c r="G213" s="1787"/>
      <c r="H213" s="1787"/>
      <c r="I213" s="1787"/>
      <c r="J213" s="1787"/>
      <c r="K213" s="1787"/>
      <c r="L213" s="1787"/>
      <c r="M213" s="1787"/>
      <c r="N213" s="1787"/>
      <c r="O213" s="1949"/>
      <c r="P213" s="1782"/>
      <c r="Q213" s="1782"/>
      <c r="R213" s="1950"/>
    </row>
    <row r="214" spans="2:18" ht="15.75" x14ac:dyDescent="0.25">
      <c r="B214" s="1787"/>
      <c r="C214" s="1787"/>
      <c r="D214" s="1787"/>
      <c r="E214" s="1787"/>
      <c r="F214" s="1787"/>
      <c r="G214" s="1787"/>
      <c r="H214" s="1787"/>
      <c r="I214" s="1787"/>
      <c r="J214" s="1787"/>
      <c r="K214" s="1787"/>
      <c r="L214" s="1787"/>
      <c r="M214" s="1787"/>
      <c r="N214" s="1787"/>
      <c r="O214" s="1949"/>
      <c r="P214" s="1782"/>
      <c r="Q214" s="1782"/>
      <c r="R214" s="1950"/>
    </row>
    <row r="215" spans="2:18" ht="15.75" x14ac:dyDescent="0.25">
      <c r="B215" s="1787"/>
      <c r="C215" s="1787"/>
      <c r="D215" s="1787"/>
      <c r="E215" s="1787"/>
      <c r="F215" s="1787"/>
      <c r="G215" s="1787"/>
      <c r="H215" s="1787"/>
      <c r="I215" s="1787"/>
      <c r="J215" s="1787"/>
      <c r="K215" s="1787"/>
      <c r="L215" s="1787"/>
      <c r="M215" s="1787"/>
      <c r="N215" s="1787"/>
      <c r="O215" s="1949"/>
      <c r="P215" s="1782"/>
      <c r="Q215" s="1782"/>
      <c r="R215" s="1950"/>
    </row>
    <row r="216" spans="2:18" ht="15.75" x14ac:dyDescent="0.25">
      <c r="B216" s="1787"/>
      <c r="C216" s="1787"/>
      <c r="D216" s="1787"/>
      <c r="E216" s="1787"/>
      <c r="F216" s="1787"/>
      <c r="G216" s="1787"/>
      <c r="H216" s="1787"/>
      <c r="I216" s="1787"/>
      <c r="J216" s="1787"/>
      <c r="K216" s="1787"/>
      <c r="L216" s="1787"/>
      <c r="M216" s="1787"/>
      <c r="N216" s="1787"/>
      <c r="O216" s="1949"/>
      <c r="P216" s="1782"/>
      <c r="Q216" s="1782"/>
      <c r="R216" s="1950"/>
    </row>
    <row r="217" spans="2:18" ht="15.75" x14ac:dyDescent="0.25">
      <c r="B217" s="1787"/>
      <c r="C217" s="1787"/>
      <c r="D217" s="1787"/>
      <c r="E217" s="1787"/>
      <c r="F217" s="1787"/>
      <c r="G217" s="1787"/>
      <c r="H217" s="1787"/>
      <c r="I217" s="1787"/>
      <c r="J217" s="1787"/>
      <c r="K217" s="1787"/>
      <c r="L217" s="1787"/>
      <c r="M217" s="1787"/>
      <c r="N217" s="1787"/>
      <c r="O217" s="1949"/>
      <c r="P217" s="1782"/>
      <c r="Q217" s="1782"/>
      <c r="R217" s="1950"/>
    </row>
    <row r="218" spans="2:18" ht="15.75" x14ac:dyDescent="0.25">
      <c r="B218" s="1787"/>
      <c r="C218" s="1787"/>
      <c r="D218" s="1787"/>
      <c r="E218" s="1787"/>
      <c r="F218" s="1787"/>
      <c r="G218" s="1787"/>
      <c r="H218" s="1787"/>
      <c r="I218" s="1787"/>
      <c r="J218" s="1787"/>
      <c r="K218" s="1787"/>
      <c r="L218" s="1787"/>
      <c r="M218" s="1787"/>
      <c r="N218" s="1787"/>
      <c r="O218" s="1949"/>
      <c r="P218" s="1782"/>
      <c r="Q218" s="1782"/>
      <c r="R218" s="1950"/>
    </row>
    <row r="219" spans="2:18" ht="15.75" x14ac:dyDescent="0.25">
      <c r="B219" s="1787"/>
      <c r="C219" s="1787"/>
      <c r="D219" s="1787"/>
      <c r="E219" s="1787"/>
      <c r="F219" s="1787"/>
      <c r="G219" s="1787"/>
      <c r="H219" s="1787"/>
      <c r="I219" s="1787"/>
      <c r="J219" s="1787"/>
      <c r="K219" s="1787"/>
      <c r="L219" s="1787"/>
      <c r="M219" s="1787"/>
      <c r="N219" s="1787"/>
      <c r="O219" s="1949"/>
      <c r="P219" s="1782"/>
      <c r="Q219" s="1782"/>
      <c r="R219" s="1950"/>
    </row>
    <row r="220" spans="2:18" ht="15.75" x14ac:dyDescent="0.25">
      <c r="B220" s="1787"/>
      <c r="C220" s="1787"/>
      <c r="D220" s="1787"/>
      <c r="E220" s="1787"/>
      <c r="F220" s="1787"/>
      <c r="G220" s="1787"/>
      <c r="H220" s="1787"/>
      <c r="I220" s="1787"/>
      <c r="J220" s="1787"/>
      <c r="K220" s="1787"/>
      <c r="L220" s="1787"/>
      <c r="M220" s="1787"/>
      <c r="N220" s="1787"/>
      <c r="O220" s="1949"/>
      <c r="P220" s="1782"/>
      <c r="Q220" s="1782"/>
      <c r="R220" s="1950"/>
    </row>
    <row r="221" spans="2:18" ht="15.75" x14ac:dyDescent="0.25">
      <c r="B221" s="1787"/>
      <c r="C221" s="1787"/>
      <c r="D221" s="1787"/>
      <c r="E221" s="1787"/>
      <c r="F221" s="1787"/>
      <c r="G221" s="1787"/>
      <c r="H221" s="1787"/>
      <c r="I221" s="1787"/>
      <c r="J221" s="1787"/>
      <c r="K221" s="1787"/>
      <c r="L221" s="1787"/>
      <c r="M221" s="1787"/>
      <c r="N221" s="1787"/>
      <c r="O221" s="1949"/>
      <c r="P221" s="1782"/>
      <c r="Q221" s="1782"/>
      <c r="R221" s="1950"/>
    </row>
    <row r="222" spans="2:18" ht="15.75" x14ac:dyDescent="0.25">
      <c r="B222" s="1787"/>
      <c r="C222" s="1787"/>
      <c r="D222" s="1787"/>
      <c r="E222" s="1787"/>
      <c r="F222" s="1787"/>
      <c r="G222" s="1787"/>
      <c r="H222" s="1787"/>
      <c r="I222" s="1787"/>
      <c r="J222" s="1787"/>
      <c r="K222" s="1787"/>
      <c r="L222" s="1787"/>
      <c r="M222" s="1787"/>
      <c r="N222" s="1787"/>
      <c r="O222" s="1949"/>
      <c r="P222" s="1782"/>
      <c r="Q222" s="1782"/>
      <c r="R222" s="1950"/>
    </row>
    <row r="223" spans="2:18" ht="15.75" x14ac:dyDescent="0.25">
      <c r="B223" s="1787"/>
      <c r="C223" s="1787"/>
      <c r="D223" s="1787"/>
      <c r="E223" s="1787"/>
      <c r="F223" s="1787"/>
      <c r="G223" s="1787"/>
      <c r="H223" s="1787"/>
      <c r="I223" s="1787"/>
      <c r="J223" s="1787"/>
      <c r="K223" s="1787"/>
      <c r="L223" s="1787"/>
      <c r="M223" s="1787"/>
      <c r="N223" s="1787"/>
      <c r="O223" s="1949"/>
      <c r="P223" s="1782"/>
      <c r="Q223" s="1782"/>
      <c r="R223" s="1950"/>
    </row>
    <row r="224" spans="2:18" ht="15.75" x14ac:dyDescent="0.25">
      <c r="B224" s="1787"/>
      <c r="C224" s="1787"/>
      <c r="D224" s="1787"/>
      <c r="E224" s="1787"/>
      <c r="F224" s="1787"/>
      <c r="G224" s="1787"/>
      <c r="H224" s="1787"/>
      <c r="I224" s="1787"/>
      <c r="J224" s="1787"/>
      <c r="K224" s="1787"/>
      <c r="L224" s="1787"/>
      <c r="M224" s="1787"/>
      <c r="N224" s="1787"/>
      <c r="O224" s="1949"/>
      <c r="P224" s="1782"/>
      <c r="Q224" s="1782"/>
      <c r="R224" s="1950"/>
    </row>
    <row r="225" spans="1:18" ht="15.75" x14ac:dyDescent="0.25">
      <c r="A225" s="1782"/>
      <c r="B225" s="1787"/>
      <c r="C225" s="1787"/>
      <c r="D225" s="1787"/>
      <c r="E225" s="1787"/>
      <c r="F225" s="1787"/>
      <c r="G225" s="1787"/>
      <c r="H225" s="1787"/>
      <c r="I225" s="1787"/>
      <c r="J225" s="1787"/>
      <c r="K225" s="1787"/>
      <c r="L225" s="1787"/>
      <c r="M225" s="1787"/>
      <c r="N225" s="1787"/>
      <c r="O225" s="1949"/>
      <c r="P225" s="1782"/>
      <c r="Q225" s="1782"/>
      <c r="R225" s="1950"/>
    </row>
    <row r="226" spans="1:18" ht="15.75" x14ac:dyDescent="0.25">
      <c r="A226" s="1782"/>
      <c r="B226" s="1787"/>
      <c r="C226" s="1787"/>
      <c r="D226" s="1787"/>
      <c r="E226" s="1787"/>
      <c r="F226" s="1787"/>
      <c r="G226" s="1787"/>
      <c r="H226" s="1787"/>
      <c r="I226" s="1787"/>
      <c r="J226" s="1787"/>
      <c r="K226" s="1787"/>
      <c r="L226" s="1787"/>
      <c r="M226" s="1787"/>
      <c r="N226" s="1787"/>
      <c r="O226" s="1949"/>
      <c r="P226" s="1782"/>
      <c r="Q226" s="1782"/>
      <c r="R226" s="1950"/>
    </row>
    <row r="227" spans="1:18" ht="15.75" x14ac:dyDescent="0.25">
      <c r="A227" s="1782"/>
      <c r="B227" s="1787"/>
      <c r="C227" s="1787"/>
      <c r="D227" s="1787"/>
      <c r="E227" s="1787"/>
      <c r="F227" s="1787"/>
      <c r="G227" s="1787"/>
      <c r="H227" s="1787"/>
      <c r="I227" s="1787"/>
      <c r="J227" s="1787"/>
      <c r="K227" s="1787"/>
      <c r="L227" s="1787"/>
      <c r="M227" s="1787"/>
      <c r="N227" s="1787"/>
      <c r="O227" s="1949"/>
      <c r="P227" s="1782"/>
      <c r="Q227" s="1782"/>
      <c r="R227" s="1950"/>
    </row>
    <row r="228" spans="1:18" ht="15.75" x14ac:dyDescent="0.25">
      <c r="A228" s="1782"/>
      <c r="B228" s="1787"/>
      <c r="C228" s="1787"/>
      <c r="D228" s="1787"/>
      <c r="E228" s="1787"/>
      <c r="F228" s="1787"/>
      <c r="G228" s="1787"/>
      <c r="H228" s="1787"/>
      <c r="I228" s="1787"/>
      <c r="J228" s="1787"/>
      <c r="K228" s="1787"/>
      <c r="L228" s="1787"/>
      <c r="M228" s="1787"/>
      <c r="N228" s="1787"/>
      <c r="O228" s="1949"/>
      <c r="P228" s="1782"/>
      <c r="Q228" s="1782"/>
      <c r="R228" s="1950"/>
    </row>
    <row r="229" spans="1:18" ht="15.75" x14ac:dyDescent="0.25">
      <c r="A229" s="1782"/>
      <c r="B229" s="1787"/>
      <c r="C229" s="1787"/>
      <c r="D229" s="1787"/>
      <c r="E229" s="1787"/>
      <c r="F229" s="1787"/>
      <c r="G229" s="1787"/>
      <c r="H229" s="1787"/>
      <c r="I229" s="1787"/>
      <c r="J229" s="1787"/>
      <c r="K229" s="1787"/>
      <c r="L229" s="1787"/>
      <c r="M229" s="1787"/>
      <c r="N229" s="1787"/>
      <c r="O229" s="1949"/>
      <c r="P229" s="1782"/>
      <c r="Q229" s="1782"/>
      <c r="R229" s="1950"/>
    </row>
    <row r="230" spans="1:18" ht="15.75" x14ac:dyDescent="0.25">
      <c r="A230" s="1782"/>
      <c r="B230" s="1787"/>
      <c r="C230" s="1787"/>
      <c r="D230" s="1787"/>
      <c r="E230" s="1787"/>
      <c r="F230" s="1787"/>
      <c r="G230" s="1787"/>
      <c r="H230" s="1787"/>
      <c r="I230" s="1787"/>
      <c r="J230" s="1787"/>
      <c r="K230" s="1787"/>
      <c r="L230" s="1787"/>
      <c r="M230" s="1787"/>
      <c r="N230" s="1787"/>
      <c r="O230" s="1949"/>
      <c r="P230" s="1782"/>
      <c r="Q230" s="1782"/>
      <c r="R230" s="1950"/>
    </row>
    <row r="231" spans="1:18" x14ac:dyDescent="0.25">
      <c r="A231" s="1782"/>
      <c r="B231" s="1787"/>
      <c r="C231" s="1787"/>
      <c r="D231" s="1782"/>
      <c r="E231" s="1782"/>
      <c r="F231" s="1782"/>
      <c r="G231" s="1782"/>
      <c r="H231" s="1782"/>
      <c r="I231" s="1782"/>
      <c r="J231" s="1782"/>
      <c r="K231" s="1782"/>
      <c r="L231" s="1782"/>
      <c r="M231" s="1782"/>
      <c r="N231" s="1782"/>
      <c r="O231" s="1782"/>
      <c r="P231" s="1782"/>
      <c r="Q231" s="1782"/>
      <c r="R231" s="1950"/>
    </row>
    <row r="232" spans="1:18" x14ac:dyDescent="0.25">
      <c r="A232" s="1782"/>
      <c r="B232" s="1787"/>
      <c r="C232" s="1787"/>
      <c r="D232" s="1782"/>
      <c r="E232" s="1782"/>
      <c r="F232" s="1782"/>
      <c r="G232" s="1782"/>
      <c r="H232" s="1782"/>
      <c r="I232" s="1782"/>
      <c r="J232" s="1782"/>
      <c r="K232" s="1782"/>
      <c r="L232" s="1782"/>
      <c r="M232" s="1782"/>
      <c r="N232" s="1782"/>
      <c r="O232" s="1782"/>
      <c r="P232" s="1782"/>
      <c r="Q232" s="1782"/>
      <c r="R232" s="1950"/>
    </row>
    <row r="233" spans="1:18" x14ac:dyDescent="0.25">
      <c r="A233" s="1782"/>
      <c r="B233" s="1787"/>
      <c r="C233" s="1787"/>
      <c r="D233" s="1782"/>
      <c r="E233" s="1782"/>
      <c r="F233" s="1782"/>
      <c r="G233" s="1782"/>
      <c r="H233" s="1782"/>
      <c r="I233" s="1782"/>
      <c r="J233" s="1782"/>
      <c r="K233" s="1782"/>
      <c r="L233" s="1782"/>
      <c r="M233" s="1782"/>
      <c r="N233" s="1782"/>
      <c r="O233" s="1782"/>
      <c r="P233" s="1782"/>
      <c r="Q233" s="1782"/>
      <c r="R233" s="1950"/>
    </row>
    <row r="234" spans="1:18" x14ac:dyDescent="0.25">
      <c r="A234" s="1782"/>
      <c r="B234" s="1787"/>
      <c r="C234" s="1787"/>
      <c r="D234" s="1782"/>
      <c r="E234" s="1782"/>
      <c r="F234" s="1782"/>
      <c r="G234" s="1782"/>
      <c r="H234" s="1782"/>
      <c r="I234" s="1782"/>
      <c r="J234" s="1782"/>
      <c r="K234" s="1782"/>
      <c r="L234" s="1782"/>
      <c r="M234" s="1782"/>
      <c r="N234" s="1782"/>
      <c r="O234" s="1782"/>
      <c r="P234" s="1782"/>
      <c r="Q234" s="1782"/>
      <c r="R234" s="1950"/>
    </row>
    <row r="235" spans="1:18" x14ac:dyDescent="0.25">
      <c r="A235" s="1951"/>
      <c r="B235" s="1787"/>
      <c r="C235" s="1787"/>
      <c r="D235" s="1782"/>
      <c r="E235" s="1782"/>
      <c r="F235" s="1782"/>
      <c r="G235" s="1782"/>
      <c r="H235" s="1782"/>
      <c r="I235" s="1782"/>
      <c r="J235" s="1782"/>
      <c r="K235" s="1782"/>
      <c r="L235" s="1782"/>
      <c r="M235" s="1782"/>
      <c r="N235" s="1782"/>
      <c r="O235" s="1782"/>
      <c r="P235" s="1782"/>
      <c r="Q235" s="1782"/>
      <c r="R235" s="1950"/>
    </row>
    <row r="236" spans="1:18" x14ac:dyDescent="0.25">
      <c r="A236" s="1782"/>
      <c r="B236" s="1787"/>
      <c r="C236" s="1787"/>
      <c r="D236" s="1782"/>
      <c r="E236" s="1782"/>
      <c r="F236" s="1782"/>
      <c r="G236" s="1782"/>
      <c r="H236" s="1782"/>
      <c r="I236" s="1782"/>
      <c r="J236" s="1782"/>
      <c r="K236" s="1782"/>
      <c r="L236" s="1782"/>
      <c r="M236" s="1782"/>
      <c r="N236" s="1782"/>
      <c r="O236" s="1782"/>
      <c r="P236" s="1782"/>
      <c r="Q236" s="1782"/>
      <c r="R236" s="1950"/>
    </row>
    <row r="237" spans="1:18" x14ac:dyDescent="0.25">
      <c r="A237" s="1782"/>
      <c r="B237" s="1787"/>
      <c r="C237" s="1787"/>
      <c r="D237" s="1782"/>
      <c r="E237" s="1782"/>
      <c r="F237" s="1782"/>
      <c r="G237" s="1782"/>
      <c r="H237" s="1782"/>
      <c r="I237" s="1782"/>
      <c r="J237" s="1782"/>
      <c r="K237" s="1782"/>
      <c r="L237" s="1782"/>
      <c r="M237" s="1782"/>
      <c r="N237" s="1782"/>
      <c r="O237" s="1782"/>
      <c r="P237" s="1782"/>
      <c r="Q237" s="1782"/>
      <c r="R237" s="1950"/>
    </row>
    <row r="238" spans="1:18" x14ac:dyDescent="0.25">
      <c r="A238" s="1782"/>
      <c r="B238" s="1787"/>
      <c r="C238" s="1787"/>
      <c r="D238" s="1782"/>
      <c r="E238" s="1782"/>
      <c r="F238" s="1782"/>
      <c r="G238" s="1782"/>
      <c r="H238" s="1782"/>
      <c r="I238" s="1782"/>
      <c r="J238" s="1782"/>
      <c r="K238" s="1782"/>
      <c r="L238" s="1782"/>
      <c r="M238" s="1782"/>
      <c r="N238" s="1782"/>
      <c r="O238" s="1782"/>
      <c r="P238" s="1782"/>
      <c r="Q238" s="1782"/>
      <c r="R238" s="1950"/>
    </row>
    <row r="301" spans="1:56" x14ac:dyDescent="0.25">
      <c r="A301" s="1954">
        <v>0</v>
      </c>
      <c r="BD301" s="1954">
        <v>0</v>
      </c>
    </row>
  </sheetData>
  <mergeCells count="78">
    <mergeCell ref="A112:B112"/>
    <mergeCell ref="A113:A115"/>
    <mergeCell ref="A116:A118"/>
    <mergeCell ref="A104:A110"/>
    <mergeCell ref="B104:B106"/>
    <mergeCell ref="C104:D104"/>
    <mergeCell ref="C105:D105"/>
    <mergeCell ref="C106:D106"/>
    <mergeCell ref="B107:B110"/>
    <mergeCell ref="C107:D107"/>
    <mergeCell ref="C108:D108"/>
    <mergeCell ref="C109:D109"/>
    <mergeCell ref="C110:D110"/>
    <mergeCell ref="A97:D97"/>
    <mergeCell ref="B98:D98"/>
    <mergeCell ref="A100:D100"/>
    <mergeCell ref="A101:A103"/>
    <mergeCell ref="B101:D101"/>
    <mergeCell ref="B102:D102"/>
    <mergeCell ref="B103:D103"/>
    <mergeCell ref="A74:B74"/>
    <mergeCell ref="A75:B75"/>
    <mergeCell ref="A77:B77"/>
    <mergeCell ref="A78:A79"/>
    <mergeCell ref="A81:A82"/>
    <mergeCell ref="B81:B82"/>
    <mergeCell ref="A67:B67"/>
    <mergeCell ref="A68:B68"/>
    <mergeCell ref="A70:B70"/>
    <mergeCell ref="A71:A72"/>
    <mergeCell ref="A73:B73"/>
    <mergeCell ref="P24:R24"/>
    <mergeCell ref="A6:O6"/>
    <mergeCell ref="A8:A9"/>
    <mergeCell ref="B8:B9"/>
    <mergeCell ref="C8:H8"/>
    <mergeCell ref="I8:J8"/>
    <mergeCell ref="K8:K9"/>
    <mergeCell ref="A23:A24"/>
    <mergeCell ref="B23:B24"/>
    <mergeCell ref="C23:H23"/>
    <mergeCell ref="I23:J23"/>
    <mergeCell ref="K23:K24"/>
    <mergeCell ref="D44:I44"/>
    <mergeCell ref="J44:K44"/>
    <mergeCell ref="L44:L45"/>
    <mergeCell ref="L8:N8"/>
    <mergeCell ref="O8:O9"/>
    <mergeCell ref="L23:N23"/>
    <mergeCell ref="A40:B40"/>
    <mergeCell ref="A41:B41"/>
    <mergeCell ref="A42:B42"/>
    <mergeCell ref="A44:B45"/>
    <mergeCell ref="C44:C45"/>
    <mergeCell ref="C37:C38"/>
    <mergeCell ref="D37:I37"/>
    <mergeCell ref="J37:K37"/>
    <mergeCell ref="L37:L38"/>
    <mergeCell ref="A39:B39"/>
    <mergeCell ref="A37:B38"/>
    <mergeCell ref="A61:B61"/>
    <mergeCell ref="A62:A64"/>
    <mergeCell ref="A65:B65"/>
    <mergeCell ref="A66:B66"/>
    <mergeCell ref="A46:B46"/>
    <mergeCell ref="A47:B47"/>
    <mergeCell ref="A48:B48"/>
    <mergeCell ref="A49:B49"/>
    <mergeCell ref="A50:B50"/>
    <mergeCell ref="A52:B53"/>
    <mergeCell ref="L52:L53"/>
    <mergeCell ref="A54:B54"/>
    <mergeCell ref="A55:B55"/>
    <mergeCell ref="A57:B57"/>
    <mergeCell ref="A60:B60"/>
    <mergeCell ref="C52:C53"/>
    <mergeCell ref="D52:I52"/>
    <mergeCell ref="J52:K5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30"/>
  <sheetViews>
    <sheetView workbookViewId="0">
      <selection activeCell="B23" sqref="B23:B24"/>
    </sheetView>
  </sheetViews>
  <sheetFormatPr baseColWidth="10" defaultRowHeight="15" x14ac:dyDescent="0.2"/>
  <cols>
    <col min="1" max="1" width="32.42578125" style="170" customWidth="1"/>
    <col min="2" max="2" width="15.85546875" style="170" customWidth="1"/>
    <col min="3" max="3" width="10.7109375" style="170" customWidth="1"/>
    <col min="4" max="14" width="10.7109375" style="171" customWidth="1"/>
    <col min="15" max="15" width="11.5703125" style="174" customWidth="1"/>
    <col min="16" max="22" width="11.5703125" style="175" customWidth="1"/>
    <col min="23" max="23" width="14.28515625" style="175" customWidth="1"/>
    <col min="24" max="25" width="12.28515625" style="175" customWidth="1"/>
    <col min="26" max="27" width="14.140625" style="175" customWidth="1"/>
    <col min="28" max="28" width="12.28515625" style="175" customWidth="1"/>
    <col min="29" max="49" width="11.5703125" style="175" customWidth="1"/>
    <col min="50" max="50" width="12.85546875" style="175" customWidth="1"/>
    <col min="51" max="51" width="11.5703125" style="175" customWidth="1"/>
    <col min="52" max="52" width="12.85546875" style="175" customWidth="1"/>
    <col min="53" max="62" width="11.5703125" style="175" customWidth="1"/>
    <col min="63" max="67" width="11.42578125" style="175"/>
    <col min="68" max="75" width="11.42578125" style="175" hidden="1" customWidth="1"/>
    <col min="76" max="16384" width="11.42578125" style="175"/>
  </cols>
  <sheetData>
    <row r="1" spans="1:75" s="3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O1" s="4"/>
    </row>
    <row r="2" spans="1:75" s="3" customFormat="1" ht="12.75" customHeight="1" x14ac:dyDescent="0.2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O2" s="4"/>
    </row>
    <row r="3" spans="1:75" s="3" customFormat="1" ht="12.75" customHeigh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5"/>
      <c r="E3" s="2"/>
      <c r="F3" s="2"/>
      <c r="G3" s="2"/>
      <c r="H3" s="2"/>
      <c r="I3" s="2"/>
      <c r="J3" s="2"/>
      <c r="K3" s="2"/>
      <c r="O3" s="4"/>
    </row>
    <row r="4" spans="1:75" s="3" customFormat="1" ht="12.75" customHeight="1" x14ac:dyDescent="0.2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  <c r="O4" s="4"/>
    </row>
    <row r="5" spans="1:75" s="3" customFormat="1" ht="12.75" customHeight="1" x14ac:dyDescent="0.2">
      <c r="A5" s="6" t="str">
        <f>CONCATENATE("AÑO: ",[1]NOMBRE!B7)</f>
        <v>AÑO: 2013</v>
      </c>
      <c r="B5" s="2"/>
      <c r="C5" s="2"/>
      <c r="D5" s="2"/>
      <c r="E5" s="2"/>
      <c r="F5" s="2"/>
      <c r="G5" s="2"/>
      <c r="H5" s="2"/>
      <c r="I5" s="2"/>
      <c r="J5" s="2"/>
      <c r="K5" s="2"/>
      <c r="O5" s="4"/>
    </row>
    <row r="6" spans="1:75" s="9" customFormat="1" ht="39.950000000000003" customHeight="1" x14ac:dyDescent="0.15">
      <c r="A6" s="2055" t="s">
        <v>1</v>
      </c>
      <c r="B6" s="2055"/>
      <c r="C6" s="2055"/>
      <c r="D6" s="2055"/>
      <c r="E6" s="2055"/>
      <c r="F6" s="2055"/>
      <c r="G6" s="2055"/>
      <c r="H6" s="2055"/>
      <c r="I6" s="2055"/>
      <c r="J6" s="2055"/>
      <c r="K6" s="2055"/>
      <c r="L6" s="2055"/>
      <c r="M6" s="2055"/>
      <c r="N6" s="2055"/>
      <c r="O6" s="2055"/>
      <c r="P6" s="7"/>
      <c r="Q6" s="7"/>
      <c r="R6" s="7"/>
      <c r="S6" s="7"/>
      <c r="T6" s="8"/>
      <c r="U6" s="8"/>
      <c r="V6" s="8"/>
      <c r="W6" s="8"/>
      <c r="X6" s="8"/>
      <c r="Y6" s="8"/>
    </row>
    <row r="7" spans="1:75" s="9" customFormat="1" ht="45" customHeight="1" x14ac:dyDescent="0.2">
      <c r="A7" s="10" t="s">
        <v>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  <c r="O7" s="11"/>
      <c r="P7" s="12"/>
      <c r="Q7" s="12"/>
      <c r="R7" s="12"/>
      <c r="S7" s="12"/>
      <c r="T7" s="8"/>
      <c r="U7" s="8"/>
      <c r="V7" s="8"/>
      <c r="W7" s="8"/>
      <c r="X7" s="8"/>
      <c r="Y7" s="8"/>
    </row>
    <row r="8" spans="1:75" s="14" customFormat="1" ht="33.75" customHeight="1" x14ac:dyDescent="0.15">
      <c r="A8" s="2056" t="s">
        <v>3</v>
      </c>
      <c r="B8" s="2015" t="s">
        <v>4</v>
      </c>
      <c r="C8" s="2037" t="s">
        <v>5</v>
      </c>
      <c r="D8" s="2045"/>
      <c r="E8" s="2045"/>
      <c r="F8" s="2045"/>
      <c r="G8" s="2045"/>
      <c r="H8" s="2038"/>
      <c r="I8" s="2037" t="s">
        <v>6</v>
      </c>
      <c r="J8" s="2038"/>
      <c r="K8" s="2015" t="s">
        <v>7</v>
      </c>
      <c r="L8" s="2037" t="s">
        <v>8</v>
      </c>
      <c r="M8" s="2045"/>
      <c r="N8" s="2038"/>
      <c r="O8" s="2015" t="s">
        <v>9</v>
      </c>
      <c r="P8" s="13"/>
      <c r="Q8" s="13"/>
      <c r="R8" s="13"/>
      <c r="S8" s="13"/>
      <c r="T8" s="8"/>
      <c r="U8" s="8"/>
      <c r="V8" s="8"/>
      <c r="W8" s="8"/>
      <c r="X8" s="8"/>
      <c r="Y8" s="8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</row>
    <row r="9" spans="1:75" s="14" customFormat="1" ht="42" x14ac:dyDescent="0.15">
      <c r="A9" s="2057"/>
      <c r="B9" s="2017"/>
      <c r="C9" s="15" t="s">
        <v>10</v>
      </c>
      <c r="D9" s="16" t="s">
        <v>11</v>
      </c>
      <c r="E9" s="16" t="s">
        <v>12</v>
      </c>
      <c r="F9" s="16" t="s">
        <v>13</v>
      </c>
      <c r="G9" s="16" t="s">
        <v>14</v>
      </c>
      <c r="H9" s="17" t="s">
        <v>15</v>
      </c>
      <c r="I9" s="18" t="s">
        <v>16</v>
      </c>
      <c r="J9" s="17" t="s">
        <v>17</v>
      </c>
      <c r="K9" s="2017"/>
      <c r="L9" s="19" t="s">
        <v>18</v>
      </c>
      <c r="M9" s="20" t="s">
        <v>19</v>
      </c>
      <c r="N9" s="17" t="s">
        <v>20</v>
      </c>
      <c r="O9" s="2017"/>
      <c r="P9" s="13"/>
      <c r="Q9" s="13"/>
      <c r="R9" s="13"/>
      <c r="S9" s="13"/>
      <c r="T9" s="8"/>
      <c r="U9" s="8"/>
      <c r="V9" s="8"/>
      <c r="W9" s="8"/>
      <c r="X9" s="8"/>
      <c r="Y9" s="8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</row>
    <row r="10" spans="1:75" s="14" customFormat="1" ht="15.95" customHeight="1" x14ac:dyDescent="0.15">
      <c r="A10" s="21" t="s">
        <v>21</v>
      </c>
      <c r="B10" s="22">
        <f>SUM(C10:H10)</f>
        <v>7079</v>
      </c>
      <c r="C10" s="23">
        <v>1950</v>
      </c>
      <c r="D10" s="24">
        <v>391</v>
      </c>
      <c r="E10" s="24">
        <v>454</v>
      </c>
      <c r="F10" s="24">
        <v>472</v>
      </c>
      <c r="G10" s="24">
        <v>2706</v>
      </c>
      <c r="H10" s="25">
        <v>1106</v>
      </c>
      <c r="I10" s="26">
        <v>3665</v>
      </c>
      <c r="J10" s="27">
        <v>3414</v>
      </c>
      <c r="K10" s="28">
        <v>6780</v>
      </c>
      <c r="L10" s="26">
        <v>177</v>
      </c>
      <c r="M10" s="24">
        <v>212</v>
      </c>
      <c r="N10" s="27">
        <v>719</v>
      </c>
      <c r="O10" s="27"/>
      <c r="P10" s="29" t="str">
        <f>$BP10&amp;" "&amp;$BQ10&amp;""&amp;$BR10&amp;""&amp;$BS10</f>
        <v xml:space="preserve"> </v>
      </c>
      <c r="Q10" s="8"/>
      <c r="R10" s="8"/>
      <c r="S10" s="8"/>
      <c r="T10" s="8"/>
      <c r="U10" s="8"/>
      <c r="V10" s="8"/>
      <c r="W10" s="8"/>
      <c r="AD10" s="9"/>
      <c r="AE10" s="9"/>
      <c r="AL10" s="9"/>
      <c r="BP10" s="30" t="str">
        <f>IF($B10&lt;&gt;($I10+$J10)," El número atenciones según sexo NO puede ser diferente al Total.","")</f>
        <v/>
      </c>
      <c r="BQ10" s="31" t="str">
        <f>IF($B10=0,"",IF($K10="",IF($B10="",""," No olvide escribir la columna Beneficiarios."),""))</f>
        <v/>
      </c>
      <c r="BR10" s="31" t="str">
        <f>IF($B10&lt;$K10," El número de Beneficiarios NO puede ser mayor que el Total.","")</f>
        <v/>
      </c>
      <c r="BS10" s="32" t="s">
        <v>22</v>
      </c>
      <c r="BT10" s="33">
        <f>IF($B10&lt;&gt;($I10+$J10),1,0)</f>
        <v>0</v>
      </c>
      <c r="BU10" s="33">
        <f>IF($B10&lt;$K10,1,0)</f>
        <v>0</v>
      </c>
      <c r="BV10" s="33">
        <f>IF($B10=0,"",IF($K10="",IF($B10="","",1),0))</f>
        <v>0</v>
      </c>
      <c r="BW10" s="33">
        <f>IF(B10=0,"",IF(AND(B10&lt;&gt;0,L10="",M10="",N10="",O10=""),1,0))</f>
        <v>0</v>
      </c>
    </row>
    <row r="11" spans="1:75" s="14" customFormat="1" ht="21.75" customHeight="1" x14ac:dyDescent="0.15">
      <c r="A11" s="34" t="s">
        <v>23</v>
      </c>
      <c r="B11" s="35">
        <f>SUM(C11:H11)</f>
        <v>727</v>
      </c>
      <c r="C11" s="36">
        <v>1</v>
      </c>
      <c r="D11" s="37">
        <v>10</v>
      </c>
      <c r="E11" s="37">
        <v>122</v>
      </c>
      <c r="F11" s="37">
        <v>170</v>
      </c>
      <c r="G11" s="37">
        <v>420</v>
      </c>
      <c r="H11" s="38">
        <v>4</v>
      </c>
      <c r="I11" s="39"/>
      <c r="J11" s="40">
        <v>727</v>
      </c>
      <c r="K11" s="41">
        <v>715</v>
      </c>
      <c r="L11" s="42">
        <v>6</v>
      </c>
      <c r="M11" s="37">
        <v>7</v>
      </c>
      <c r="N11" s="40">
        <v>80</v>
      </c>
      <c r="O11" s="40"/>
      <c r="P11" s="29" t="str">
        <f>$BP11&amp;" "&amp;$BQ11&amp;""&amp;$BR11&amp;""&amp;$BS11</f>
        <v xml:space="preserve"> </v>
      </c>
      <c r="Q11" s="8"/>
      <c r="R11" s="8"/>
      <c r="S11" s="8"/>
      <c r="T11" s="8"/>
      <c r="U11" s="8"/>
      <c r="V11" s="8"/>
      <c r="W11" s="8"/>
      <c r="X11" s="3"/>
      <c r="Y11" s="43"/>
      <c r="Z11" s="43"/>
      <c r="AA11" s="44"/>
      <c r="AB11" s="3"/>
      <c r="AC11" s="3"/>
      <c r="AD11" s="9"/>
      <c r="AE11" s="9"/>
      <c r="AL11" s="9"/>
      <c r="BP11" s="30" t="str">
        <f>IF($B11&lt;&gt;($I11+$J11)," El número atenciones según sexo NO puede ser diferente al Total.","")</f>
        <v/>
      </c>
      <c r="BQ11" s="31" t="str">
        <f>IF($B11=0,"",IF($K11="",IF($B11="",""," No olvide escribir la columna Beneficiarios."),""))</f>
        <v/>
      </c>
      <c r="BR11" s="31" t="str">
        <f>IF($B11&lt;$K11," El número de Beneficiarios NO puede ser mayor que el Total.","")</f>
        <v/>
      </c>
      <c r="BS11" s="32" t="s">
        <v>22</v>
      </c>
      <c r="BT11" s="33">
        <f>IF($B11&lt;&gt;($I11+$J11),1,0)</f>
        <v>0</v>
      </c>
      <c r="BU11" s="33">
        <f>IF($B11&lt;$K11,1,0)</f>
        <v>0</v>
      </c>
      <c r="BV11" s="33">
        <f>IF($B11=0,"",IF($K11="",IF($B11="","",1),0))</f>
        <v>0</v>
      </c>
      <c r="BW11" s="33">
        <f>IF(B11=0,"",IF(AND(B11&lt;&gt;0,L11="",M11="",N11="",O11=""),1,0))</f>
        <v>0</v>
      </c>
    </row>
    <row r="12" spans="1:75" s="14" customFormat="1" ht="15.95" customHeight="1" x14ac:dyDescent="0.15">
      <c r="A12" s="45" t="s">
        <v>24</v>
      </c>
      <c r="B12" s="46">
        <f>SUM(C12:H12)</f>
        <v>300</v>
      </c>
      <c r="C12" s="47"/>
      <c r="D12" s="48">
        <v>3</v>
      </c>
      <c r="E12" s="48">
        <v>51</v>
      </c>
      <c r="F12" s="48">
        <v>72</v>
      </c>
      <c r="G12" s="48">
        <v>172</v>
      </c>
      <c r="H12" s="49">
        <v>2</v>
      </c>
      <c r="I12" s="50"/>
      <c r="J12" s="51">
        <v>300</v>
      </c>
      <c r="K12" s="52">
        <v>300</v>
      </c>
      <c r="L12" s="50"/>
      <c r="M12" s="53"/>
      <c r="N12" s="54"/>
      <c r="O12" s="54"/>
      <c r="P12" s="29" t="str">
        <f>$BP12&amp;" "&amp;$BQ12&amp;""&amp;$BR12</f>
        <v xml:space="preserve"> </v>
      </c>
      <c r="Q12" s="8"/>
      <c r="R12" s="8"/>
      <c r="S12" s="8"/>
      <c r="T12" s="8"/>
      <c r="U12" s="8"/>
      <c r="V12" s="8"/>
      <c r="W12" s="8"/>
      <c r="X12" s="3"/>
      <c r="Y12" s="43"/>
      <c r="Z12" s="43"/>
      <c r="AA12" s="44"/>
      <c r="AB12" s="3"/>
      <c r="AC12" s="3"/>
      <c r="AD12" s="9"/>
      <c r="AE12" s="9"/>
      <c r="AL12" s="9"/>
      <c r="BP12" s="30" t="str">
        <f>IF($B12&lt;&gt;($I12+$J12)," El número atenciones según sexo NO puede ser diferente al Total.","")</f>
        <v/>
      </c>
      <c r="BQ12" s="31" t="str">
        <f>IF($B12=0,"",IF($K12="",IF($B12="",""," No olvide escribir la columna Beneficiarios."),""))</f>
        <v/>
      </c>
      <c r="BR12" s="31" t="str">
        <f>IF($B12&lt;$K12," El número de Beneficiarios NO puede ser mayor que el Total.","")</f>
        <v/>
      </c>
      <c r="BS12" s="55"/>
      <c r="BT12" s="33">
        <f>IF($B12&lt;&gt;($I12+$J12),1,0)</f>
        <v>0</v>
      </c>
      <c r="BU12" s="33">
        <f>IF($B12&lt;$K12,1,0)</f>
        <v>0</v>
      </c>
      <c r="BV12" s="33">
        <f>IF($B12=0,"",IF($K12="",IF($B12="","",1),0))</f>
        <v>0</v>
      </c>
      <c r="BW12" s="56"/>
    </row>
    <row r="13" spans="1:75" s="9" customFormat="1" ht="30" customHeight="1" x14ac:dyDescent="0.2">
      <c r="A13" s="57" t="s">
        <v>25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8"/>
      <c r="O13" s="58"/>
      <c r="P13" s="59"/>
      <c r="Q13" s="59"/>
      <c r="R13" s="59"/>
      <c r="S13" s="59"/>
      <c r="T13" s="8"/>
      <c r="U13" s="8"/>
      <c r="V13" s="8"/>
      <c r="W13" s="8"/>
      <c r="X13" s="8"/>
      <c r="Y13" s="8"/>
    </row>
    <row r="14" spans="1:75" s="14" customFormat="1" ht="24" customHeight="1" x14ac:dyDescent="0.2">
      <c r="A14" s="60" t="s">
        <v>26</v>
      </c>
      <c r="B14" s="61" t="s">
        <v>4</v>
      </c>
      <c r="C14" s="61" t="s">
        <v>27</v>
      </c>
      <c r="D14" s="61" t="s">
        <v>28</v>
      </c>
      <c r="E14" s="62"/>
      <c r="F14" s="62"/>
      <c r="G14" s="58"/>
      <c r="H14" s="2"/>
      <c r="I14" s="2"/>
      <c r="J14" s="2"/>
      <c r="K14" s="2"/>
      <c r="L14" s="2"/>
      <c r="M14" s="2"/>
      <c r="N14" s="2"/>
      <c r="O14" s="2"/>
      <c r="P14" s="63"/>
      <c r="Q14" s="2"/>
      <c r="R14" s="2"/>
      <c r="S14" s="2"/>
      <c r="T14" s="8"/>
      <c r="U14" s="8"/>
      <c r="V14" s="8"/>
      <c r="W14" s="8"/>
      <c r="X14" s="8"/>
      <c r="Y14" s="8"/>
      <c r="Z14" s="9"/>
      <c r="AA14" s="9"/>
      <c r="AB14" s="9"/>
      <c r="AC14" s="9"/>
      <c r="AD14" s="9"/>
      <c r="AE14" s="9"/>
      <c r="AL14" s="9"/>
      <c r="BP14" s="9"/>
      <c r="BQ14" s="9"/>
      <c r="BR14" s="9"/>
      <c r="BS14" s="9"/>
      <c r="BT14" s="9"/>
      <c r="BU14" s="9"/>
    </row>
    <row r="15" spans="1:75" s="14" customFormat="1" ht="15.95" customHeight="1" x14ac:dyDescent="0.2">
      <c r="A15" s="64" t="s">
        <v>29</v>
      </c>
      <c r="B15" s="22">
        <f t="shared" ref="B15:B21" si="0">SUM(C15:D15)</f>
        <v>11</v>
      </c>
      <c r="C15" s="65"/>
      <c r="D15" s="65">
        <v>11</v>
      </c>
      <c r="E15" s="29" t="str">
        <f t="shared" ref="E15:E20" si="1">$BQ15</f>
        <v/>
      </c>
      <c r="F15" s="62"/>
      <c r="G15" s="58"/>
      <c r="H15" s="2"/>
      <c r="I15" s="2"/>
      <c r="J15" s="3"/>
      <c r="K15" s="3"/>
      <c r="L15" s="3"/>
      <c r="M15" s="3"/>
      <c r="N15" s="3"/>
      <c r="O15" s="3"/>
      <c r="P15" s="3"/>
      <c r="Q15" s="3"/>
      <c r="R15" s="3"/>
      <c r="S15" s="3"/>
      <c r="T15" s="8"/>
      <c r="U15" s="8"/>
      <c r="V15" s="8"/>
      <c r="W15" s="8"/>
      <c r="X15" s="8"/>
      <c r="Y15" s="8"/>
      <c r="Z15" s="9"/>
      <c r="AA15" s="9"/>
      <c r="AB15" s="9"/>
      <c r="AC15" s="9"/>
      <c r="AD15" s="9"/>
      <c r="AE15" s="9"/>
      <c r="AL15" s="9"/>
      <c r="BP15" s="9"/>
      <c r="BQ15" s="30" t="str">
        <f t="shared" ref="BQ15:BQ21" si="2">IF(B15&lt;&gt;SUM(C15:D15),"NO ALTERE LAS FÓRMULAS, la suma de las edades NO es igual al Total. ","")</f>
        <v/>
      </c>
      <c r="BR15" s="9"/>
      <c r="BS15" s="9"/>
      <c r="BT15" s="33">
        <f t="shared" ref="BT15:BT20" si="3">IF(B15&lt;&gt;SUM(C15:D15),1,0)</f>
        <v>0</v>
      </c>
      <c r="BU15" s="9"/>
    </row>
    <row r="16" spans="1:75" s="14" customFormat="1" ht="15.95" customHeight="1" x14ac:dyDescent="0.2">
      <c r="A16" s="66" t="s">
        <v>30</v>
      </c>
      <c r="B16" s="67">
        <f t="shared" si="0"/>
        <v>81</v>
      </c>
      <c r="C16" s="68">
        <v>3</v>
      </c>
      <c r="D16" s="68">
        <v>78</v>
      </c>
      <c r="E16" s="29" t="str">
        <f t="shared" si="1"/>
        <v/>
      </c>
      <c r="F16" s="62"/>
      <c r="G16" s="58"/>
      <c r="H16" s="2"/>
      <c r="I16" s="2"/>
      <c r="J16" s="3"/>
      <c r="K16" s="3"/>
      <c r="L16" s="3"/>
      <c r="M16" s="3"/>
      <c r="N16" s="3"/>
      <c r="O16" s="3"/>
      <c r="P16" s="3"/>
      <c r="Q16" s="3"/>
      <c r="R16" s="3"/>
      <c r="S16" s="3"/>
      <c r="T16" s="8"/>
      <c r="U16" s="8"/>
      <c r="V16" s="8"/>
      <c r="W16" s="8"/>
      <c r="X16" s="8"/>
      <c r="Y16" s="8"/>
      <c r="Z16" s="9"/>
      <c r="AA16" s="9"/>
      <c r="AB16" s="9"/>
      <c r="AC16" s="9"/>
      <c r="AD16" s="9"/>
      <c r="AE16" s="9"/>
      <c r="AL16" s="9"/>
      <c r="BP16" s="9"/>
      <c r="BQ16" s="30" t="str">
        <f t="shared" si="2"/>
        <v/>
      </c>
      <c r="BR16" s="9"/>
      <c r="BS16" s="9"/>
      <c r="BT16" s="33">
        <f t="shared" si="3"/>
        <v>0</v>
      </c>
      <c r="BU16" s="9"/>
    </row>
    <row r="17" spans="1:75" s="14" customFormat="1" ht="15.95" customHeight="1" x14ac:dyDescent="0.2">
      <c r="A17" s="66" t="s">
        <v>31</v>
      </c>
      <c r="B17" s="67">
        <f t="shared" si="0"/>
        <v>3389</v>
      </c>
      <c r="C17" s="68">
        <v>636</v>
      </c>
      <c r="D17" s="68">
        <v>2753</v>
      </c>
      <c r="E17" s="29" t="str">
        <f t="shared" si="1"/>
        <v/>
      </c>
      <c r="F17" s="62"/>
      <c r="G17" s="58"/>
      <c r="H17" s="2"/>
      <c r="I17" s="2"/>
      <c r="J17" s="3"/>
      <c r="K17" s="3"/>
      <c r="L17" s="3"/>
      <c r="M17" s="3"/>
      <c r="N17" s="3"/>
      <c r="O17" s="3"/>
      <c r="P17" s="3"/>
      <c r="Q17" s="3"/>
      <c r="R17" s="3"/>
      <c r="S17" s="3"/>
      <c r="T17" s="8"/>
      <c r="U17" s="8"/>
      <c r="V17" s="8"/>
      <c r="W17" s="8"/>
      <c r="X17" s="8"/>
      <c r="Y17" s="8"/>
      <c r="Z17" s="9"/>
      <c r="AA17" s="9"/>
      <c r="AB17" s="9"/>
      <c r="AC17" s="9"/>
      <c r="AD17" s="9"/>
      <c r="AE17" s="9"/>
      <c r="AL17" s="9"/>
      <c r="BP17" s="9"/>
      <c r="BQ17" s="30" t="str">
        <f t="shared" si="2"/>
        <v/>
      </c>
      <c r="BR17" s="9"/>
      <c r="BS17" s="9"/>
      <c r="BT17" s="33">
        <f t="shared" si="3"/>
        <v>0</v>
      </c>
      <c r="BU17" s="9"/>
    </row>
    <row r="18" spans="1:75" s="14" customFormat="1" ht="15.95" customHeight="1" x14ac:dyDescent="0.2">
      <c r="A18" s="66" t="s">
        <v>32</v>
      </c>
      <c r="B18" s="67">
        <f t="shared" si="0"/>
        <v>2945</v>
      </c>
      <c r="C18" s="68">
        <v>1412</v>
      </c>
      <c r="D18" s="68">
        <v>1533</v>
      </c>
      <c r="E18" s="29" t="str">
        <f t="shared" si="1"/>
        <v/>
      </c>
      <c r="F18" s="62"/>
      <c r="G18" s="58"/>
      <c r="H18" s="2"/>
      <c r="I18" s="2"/>
      <c r="J18" s="3"/>
      <c r="K18" s="3"/>
      <c r="L18" s="3"/>
      <c r="M18" s="3"/>
      <c r="N18" s="3"/>
      <c r="O18" s="3"/>
      <c r="P18" s="3"/>
      <c r="Q18" s="3"/>
      <c r="R18" s="3"/>
      <c r="S18" s="3"/>
      <c r="T18" s="8"/>
      <c r="U18" s="8"/>
      <c r="V18" s="8"/>
      <c r="W18" s="8"/>
      <c r="X18" s="8"/>
      <c r="Y18" s="8"/>
      <c r="Z18" s="9"/>
      <c r="AA18" s="9"/>
      <c r="AB18" s="9"/>
      <c r="AC18" s="9"/>
      <c r="AD18" s="9"/>
      <c r="AE18" s="9"/>
      <c r="AL18" s="9"/>
      <c r="BP18" s="9"/>
      <c r="BQ18" s="30" t="str">
        <f t="shared" si="2"/>
        <v/>
      </c>
      <c r="BR18" s="9"/>
      <c r="BS18" s="9"/>
      <c r="BT18" s="33">
        <f t="shared" si="3"/>
        <v>0</v>
      </c>
      <c r="BU18" s="9"/>
    </row>
    <row r="19" spans="1:75" s="14" customFormat="1" ht="15.95" customHeight="1" x14ac:dyDescent="0.2">
      <c r="A19" s="69" t="s">
        <v>33</v>
      </c>
      <c r="B19" s="70">
        <f t="shared" si="0"/>
        <v>636</v>
      </c>
      <c r="C19" s="71">
        <v>285</v>
      </c>
      <c r="D19" s="71">
        <v>351</v>
      </c>
      <c r="E19" s="29" t="str">
        <f t="shared" si="1"/>
        <v/>
      </c>
      <c r="F19" s="62"/>
      <c r="G19" s="58"/>
      <c r="H19" s="2"/>
      <c r="I19" s="2"/>
      <c r="J19" s="3"/>
      <c r="K19" s="3"/>
      <c r="L19" s="3"/>
      <c r="M19" s="3"/>
      <c r="N19" s="3"/>
      <c r="O19" s="3"/>
      <c r="P19" s="3"/>
      <c r="Q19" s="3"/>
      <c r="R19" s="3"/>
      <c r="S19" s="3"/>
      <c r="T19" s="8"/>
      <c r="U19" s="8"/>
      <c r="V19" s="8"/>
      <c r="W19" s="8"/>
      <c r="X19" s="8"/>
      <c r="Y19" s="8"/>
      <c r="Z19" s="9"/>
      <c r="AA19" s="9"/>
      <c r="AB19" s="9"/>
      <c r="AC19" s="9"/>
      <c r="AD19" s="9"/>
      <c r="AE19" s="9"/>
      <c r="AL19" s="9"/>
      <c r="BP19" s="9"/>
      <c r="BQ19" s="30" t="str">
        <f t="shared" si="2"/>
        <v/>
      </c>
      <c r="BR19" s="9"/>
      <c r="BS19" s="9"/>
      <c r="BT19" s="33">
        <f t="shared" si="3"/>
        <v>0</v>
      </c>
      <c r="BU19" s="9"/>
    </row>
    <row r="20" spans="1:75" s="14" customFormat="1" ht="15.95" customHeight="1" x14ac:dyDescent="0.15">
      <c r="A20" s="72" t="s">
        <v>34</v>
      </c>
      <c r="B20" s="46">
        <f t="shared" si="0"/>
        <v>17</v>
      </c>
      <c r="C20" s="73">
        <v>5</v>
      </c>
      <c r="D20" s="73">
        <v>12</v>
      </c>
      <c r="E20" s="29" t="str">
        <f t="shared" si="1"/>
        <v/>
      </c>
      <c r="F20" s="74"/>
      <c r="G20" s="74"/>
      <c r="H20" s="74"/>
      <c r="I20" s="74"/>
      <c r="J20" s="74"/>
      <c r="K20" s="3"/>
      <c r="L20" s="3"/>
      <c r="M20" s="3"/>
      <c r="N20" s="3"/>
      <c r="O20" s="3"/>
      <c r="P20" s="3"/>
      <c r="Q20" s="3"/>
      <c r="R20" s="3"/>
      <c r="S20" s="3"/>
      <c r="T20" s="8"/>
      <c r="U20" s="8"/>
      <c r="V20" s="8"/>
      <c r="W20" s="8"/>
      <c r="X20" s="8"/>
      <c r="Y20" s="8"/>
      <c r="Z20" s="9"/>
      <c r="AA20" s="9"/>
      <c r="AB20" s="9"/>
      <c r="AC20" s="9"/>
      <c r="AD20" s="9"/>
      <c r="AE20" s="9"/>
      <c r="AL20" s="9"/>
      <c r="BP20" s="9"/>
      <c r="BQ20" s="30" t="str">
        <f t="shared" si="2"/>
        <v/>
      </c>
      <c r="BR20" s="9"/>
      <c r="BS20" s="9"/>
      <c r="BT20" s="33">
        <f t="shared" si="3"/>
        <v>0</v>
      </c>
      <c r="BU20" s="9"/>
    </row>
    <row r="21" spans="1:75" s="14" customFormat="1" ht="15.95" customHeight="1" x14ac:dyDescent="0.15">
      <c r="A21" s="75" t="s">
        <v>35</v>
      </c>
      <c r="B21" s="76">
        <f t="shared" si="0"/>
        <v>7079</v>
      </c>
      <c r="C21" s="76">
        <f>SUM(C15:C20)</f>
        <v>2341</v>
      </c>
      <c r="D21" s="76">
        <f>SUM(D15:D20)</f>
        <v>4738</v>
      </c>
      <c r="E21" s="29" t="str">
        <f>$BP21&amp;" "&amp;$BQ21&amp;" "</f>
        <v xml:space="preserve">  </v>
      </c>
      <c r="F21" s="74"/>
      <c r="G21" s="74"/>
      <c r="H21" s="74"/>
      <c r="I21" s="74"/>
      <c r="J21" s="74"/>
      <c r="K21" s="2"/>
      <c r="L21" s="2"/>
      <c r="M21" s="2"/>
      <c r="N21" s="3"/>
      <c r="O21" s="3"/>
      <c r="P21" s="3"/>
      <c r="Q21" s="3"/>
      <c r="R21" s="3"/>
      <c r="S21" s="3"/>
      <c r="T21" s="8"/>
      <c r="U21" s="8"/>
      <c r="V21" s="8"/>
      <c r="W21" s="8"/>
      <c r="Y21" s="8"/>
      <c r="Z21" s="9"/>
      <c r="AA21" s="9"/>
      <c r="AB21" s="3"/>
      <c r="AC21" s="9"/>
      <c r="AD21" s="9"/>
      <c r="AE21" s="9"/>
      <c r="AL21" s="9"/>
      <c r="BP21" s="30" t="str">
        <f>+IF(B21=SUM(C10:H10),"","El Total de la sección A.2  DEBE ser coincidente con la atención médica informada en sección A.1 :    "&amp;SUM(C10:H10)&amp;""&amp;"  ("&amp;C10&amp;"+"&amp;D10&amp;"+"&amp;E10&amp;"+"&amp;F10&amp;"+"&amp;G10&amp;"+"&amp;H10&amp;")"&amp;"    EN SECCIÓN A.2   INFORMA :    "&amp;" "&amp;B21)</f>
        <v/>
      </c>
      <c r="BQ21" s="30" t="str">
        <f t="shared" si="2"/>
        <v/>
      </c>
      <c r="BR21" s="56"/>
      <c r="BS21" s="56"/>
      <c r="BT21" s="33">
        <f>+IF(B21=SUM(C10:H10),0,1)</f>
        <v>0</v>
      </c>
      <c r="BU21" s="33">
        <f>IF(B21&lt;&gt;SUM(C21:D21),1,0)</f>
        <v>0</v>
      </c>
    </row>
    <row r="22" spans="1:75" s="9" customFormat="1" ht="30" customHeight="1" x14ac:dyDescent="0.2">
      <c r="A22" s="10" t="s">
        <v>36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3"/>
      <c r="O22" s="3"/>
      <c r="P22" s="3"/>
      <c r="Q22" s="3"/>
      <c r="R22" s="3"/>
      <c r="S22" s="3"/>
      <c r="T22" s="8"/>
      <c r="U22" s="8"/>
      <c r="V22" s="8"/>
      <c r="W22" s="8"/>
      <c r="X22" s="8"/>
      <c r="Y22" s="8"/>
    </row>
    <row r="23" spans="1:75" s="14" customFormat="1" ht="29.25" customHeight="1" x14ac:dyDescent="0.2">
      <c r="A23" s="2015" t="s">
        <v>37</v>
      </c>
      <c r="B23" s="2053" t="s">
        <v>4</v>
      </c>
      <c r="C23" s="2037" t="s">
        <v>5</v>
      </c>
      <c r="D23" s="2045"/>
      <c r="E23" s="2045"/>
      <c r="F23" s="2045"/>
      <c r="G23" s="2045"/>
      <c r="H23" s="2038"/>
      <c r="I23" s="2045" t="s">
        <v>6</v>
      </c>
      <c r="J23" s="2038"/>
      <c r="K23" s="2015" t="s">
        <v>38</v>
      </c>
      <c r="L23" s="2037" t="s">
        <v>39</v>
      </c>
      <c r="M23" s="2045"/>
      <c r="N23" s="2038"/>
      <c r="O23" s="4"/>
      <c r="P23" s="2"/>
      <c r="Q23" s="2"/>
      <c r="R23" s="2"/>
      <c r="S23" s="3"/>
      <c r="T23" s="8"/>
      <c r="U23" s="8"/>
      <c r="V23" s="8"/>
      <c r="W23" s="8"/>
      <c r="X23" s="8"/>
      <c r="Y23" s="8"/>
      <c r="Z23" s="9"/>
      <c r="AA23" s="9"/>
      <c r="AB23" s="9"/>
      <c r="AC23" s="9"/>
      <c r="AD23" s="9"/>
      <c r="AE23" s="9"/>
      <c r="AL23" s="9"/>
      <c r="BP23" s="9"/>
      <c r="BQ23" s="9"/>
      <c r="BR23" s="9"/>
      <c r="BS23" s="9"/>
      <c r="BT23" s="9"/>
      <c r="BU23" s="9"/>
    </row>
    <row r="24" spans="1:75" s="14" customFormat="1" ht="33.75" customHeight="1" x14ac:dyDescent="0.2">
      <c r="A24" s="2017"/>
      <c r="B24" s="2054"/>
      <c r="C24" s="77" t="s">
        <v>10</v>
      </c>
      <c r="D24" s="16" t="s">
        <v>11</v>
      </c>
      <c r="E24" s="16" t="s">
        <v>12</v>
      </c>
      <c r="F24" s="16" t="s">
        <v>13</v>
      </c>
      <c r="G24" s="16" t="s">
        <v>14</v>
      </c>
      <c r="H24" s="17" t="s">
        <v>15</v>
      </c>
      <c r="I24" s="18" t="s">
        <v>16</v>
      </c>
      <c r="J24" s="17" t="s">
        <v>17</v>
      </c>
      <c r="K24" s="2017"/>
      <c r="L24" s="19" t="s">
        <v>18</v>
      </c>
      <c r="M24" s="20" t="s">
        <v>40</v>
      </c>
      <c r="N24" s="17" t="s">
        <v>41</v>
      </c>
      <c r="O24" s="4"/>
      <c r="P24" s="2052"/>
      <c r="Q24" s="2052"/>
      <c r="R24" s="2052"/>
      <c r="S24" s="13"/>
      <c r="T24" s="8"/>
      <c r="U24" s="8"/>
      <c r="V24" s="8"/>
      <c r="W24" s="8"/>
      <c r="X24" s="8"/>
      <c r="Y24" s="8"/>
      <c r="Z24" s="9"/>
      <c r="AA24" s="9"/>
      <c r="AB24" s="9"/>
      <c r="AC24" s="9"/>
      <c r="AD24" s="9"/>
      <c r="AE24" s="9"/>
      <c r="AL24" s="9"/>
      <c r="BP24" s="9"/>
      <c r="BQ24" s="9"/>
      <c r="BR24" s="9"/>
      <c r="BS24" s="9"/>
      <c r="BT24" s="9"/>
      <c r="BU24" s="9"/>
    </row>
    <row r="25" spans="1:75" s="14" customFormat="1" ht="15.95" customHeight="1" x14ac:dyDescent="0.15">
      <c r="A25" s="78" t="s">
        <v>42</v>
      </c>
      <c r="B25" s="79">
        <f>SUM(C25:H25)</f>
        <v>0</v>
      </c>
      <c r="C25" s="26"/>
      <c r="D25" s="24"/>
      <c r="E25" s="24"/>
      <c r="F25" s="24"/>
      <c r="G25" s="24"/>
      <c r="H25" s="27"/>
      <c r="I25" s="26"/>
      <c r="J25" s="24"/>
      <c r="K25" s="65"/>
      <c r="L25" s="26"/>
      <c r="M25" s="24"/>
      <c r="N25" s="27"/>
      <c r="O25" s="29" t="str">
        <f>$BP25&amp;" "&amp;$BQ25&amp;""&amp;$BR25&amp;""&amp;$BS25</f>
        <v xml:space="preserve"> </v>
      </c>
      <c r="P25" s="8"/>
      <c r="Q25" s="8"/>
      <c r="R25" s="8"/>
      <c r="S25" s="8"/>
      <c r="T25" s="8"/>
      <c r="U25" s="8"/>
      <c r="V25" s="8"/>
      <c r="W25" s="8"/>
      <c r="AA25" s="43"/>
      <c r="AD25" s="9"/>
      <c r="AE25" s="9"/>
      <c r="AL25" s="9"/>
      <c r="BP25" s="30" t="str">
        <f>IF($B25&lt;&gt;($I25+$J25)," El número atenciones según sexo NO puede ser diferente al Total.","")</f>
        <v/>
      </c>
      <c r="BQ25" s="30" t="str">
        <f>IF($B25=0,"",IF($K25="",IF($B25="",""," No olvide escribir la columna Beneficiarios."),""))</f>
        <v/>
      </c>
      <c r="BR25" s="30" t="str">
        <f>IF($B25&lt;$K25," El número de Beneficiarios NO puede ser mayor que el Total.","")</f>
        <v/>
      </c>
      <c r="BS25" s="30" t="str">
        <f>IF(B25&lt;&gt;SUM(C25:H25),"NO ALTERE LAS FÓRMULAS, la suma de las edades NO es igual al Total. ","")</f>
        <v/>
      </c>
      <c r="BT25" s="33">
        <f>IF($B25&lt;&gt;($I25+$J25),1,0)</f>
        <v>0</v>
      </c>
      <c r="BU25" s="33">
        <f>IF($B25&lt;$K25,1,0)</f>
        <v>0</v>
      </c>
      <c r="BV25" s="33" t="str">
        <f>IF($B25=0,"",IF($K25="",IF($B25="","",1),0))</f>
        <v/>
      </c>
      <c r="BW25" s="33">
        <f>IF(B25&lt;&gt;SUM(C25:H25),1,0)</f>
        <v>0</v>
      </c>
    </row>
    <row r="26" spans="1:75" s="14" customFormat="1" ht="15.95" customHeight="1" x14ac:dyDescent="0.15">
      <c r="A26" s="80" t="s">
        <v>43</v>
      </c>
      <c r="B26" s="81">
        <f>SUM(C26:H26)</f>
        <v>0</v>
      </c>
      <c r="C26" s="82"/>
      <c r="D26" s="48"/>
      <c r="E26" s="48"/>
      <c r="F26" s="48"/>
      <c r="G26" s="48"/>
      <c r="H26" s="51"/>
      <c r="I26" s="82"/>
      <c r="J26" s="48"/>
      <c r="K26" s="73"/>
      <c r="L26" s="82"/>
      <c r="M26" s="48"/>
      <c r="N26" s="51"/>
      <c r="O26" s="29" t="str">
        <f>$BP26&amp;" "&amp;$BQ26&amp;""&amp;$BR26&amp;""&amp;$BS26</f>
        <v xml:space="preserve"> </v>
      </c>
      <c r="P26" s="8"/>
      <c r="Q26" s="8"/>
      <c r="R26" s="8"/>
      <c r="S26" s="8"/>
      <c r="T26" s="8"/>
      <c r="U26" s="8"/>
      <c r="V26" s="8"/>
      <c r="W26" s="8"/>
      <c r="X26" s="3"/>
      <c r="Y26" s="43"/>
      <c r="Z26" s="43"/>
      <c r="AA26" s="43"/>
      <c r="AB26" s="3"/>
      <c r="AC26" s="3"/>
      <c r="AD26" s="9"/>
      <c r="AE26" s="9"/>
      <c r="AL26" s="9"/>
      <c r="BP26" s="30" t="str">
        <f>IF($B26&lt;&gt;($I26+$J26)," El número atenciones según sexo NO puede ser diferente al Total.","")</f>
        <v/>
      </c>
      <c r="BQ26" s="30" t="str">
        <f>IF($B26=0,"",IF($K26="",IF($B26="",""," No olvide escribir la columna Beneficiarios."),""))</f>
        <v/>
      </c>
      <c r="BR26" s="30" t="str">
        <f>IF($B26&lt;$K26," El número de Beneficiarios NO puede ser mayor que el Total.","")</f>
        <v/>
      </c>
      <c r="BS26" s="30" t="str">
        <f>IF(B26&lt;&gt;SUM(C26:H26),"NO ALTERE LAS FÓRMULAS, la suma de las edades NO es igual al Total. ","")</f>
        <v/>
      </c>
      <c r="BT26" s="33">
        <f>IF($B26&lt;&gt;($I26+$J26),1,0)</f>
        <v>0</v>
      </c>
      <c r="BU26" s="33">
        <f>IF($B26&lt;$K26,1,0)</f>
        <v>0</v>
      </c>
      <c r="BV26" s="33" t="str">
        <f>IF($B26=0,"",IF($K26="",IF($B26="","",1),0))</f>
        <v/>
      </c>
      <c r="BW26" s="33">
        <f>IF(B26&lt;&gt;SUM(C26:H26),1,0)</f>
        <v>0</v>
      </c>
    </row>
    <row r="27" spans="1:75" s="9" customFormat="1" ht="30" customHeight="1" x14ac:dyDescent="0.2">
      <c r="A27" s="57" t="s">
        <v>44</v>
      </c>
      <c r="B27" s="57"/>
      <c r="C27" s="57"/>
      <c r="D27" s="57"/>
      <c r="E27" s="57"/>
      <c r="F27" s="57"/>
      <c r="G27" s="57"/>
      <c r="H27" s="57"/>
      <c r="I27" s="83"/>
      <c r="J27" s="83"/>
      <c r="K27" s="83"/>
      <c r="L27" s="83"/>
      <c r="M27" s="83"/>
      <c r="N27" s="83"/>
      <c r="O27" s="83"/>
      <c r="P27" s="59"/>
      <c r="Q27" s="59"/>
      <c r="R27" s="59"/>
      <c r="S27" s="59"/>
      <c r="T27" s="8"/>
      <c r="U27" s="8"/>
      <c r="V27" s="8"/>
      <c r="W27" s="8"/>
      <c r="X27" s="8"/>
      <c r="Y27" s="8"/>
    </row>
    <row r="28" spans="1:75" s="14" customFormat="1" ht="28.5" customHeight="1" x14ac:dyDescent="0.2">
      <c r="A28" s="60" t="s">
        <v>45</v>
      </c>
      <c r="B28" s="61" t="s">
        <v>4</v>
      </c>
      <c r="C28" s="61" t="s">
        <v>27</v>
      </c>
      <c r="D28" s="61" t="s">
        <v>28</v>
      </c>
      <c r="E28" s="62"/>
      <c r="F28" s="62"/>
      <c r="G28" s="58"/>
      <c r="H28" s="2"/>
      <c r="I28" s="2"/>
      <c r="J28" s="2"/>
      <c r="K28" s="2"/>
      <c r="L28" s="2"/>
      <c r="M28" s="2"/>
      <c r="N28" s="2"/>
      <c r="O28" s="2"/>
      <c r="P28" s="63" t="s">
        <v>46</v>
      </c>
      <c r="Q28" s="2"/>
      <c r="R28" s="2"/>
      <c r="S28" s="2"/>
      <c r="T28" s="8"/>
      <c r="U28" s="8"/>
      <c r="V28" s="8"/>
      <c r="W28" s="8"/>
      <c r="X28" s="8"/>
      <c r="Y28" s="8"/>
      <c r="Z28" s="9"/>
      <c r="AA28" s="9"/>
      <c r="AB28" s="9"/>
      <c r="AC28" s="9"/>
      <c r="AD28" s="9"/>
      <c r="AE28" s="9"/>
      <c r="AL28" s="9"/>
      <c r="BP28" s="9"/>
      <c r="BQ28" s="9"/>
      <c r="BR28" s="9"/>
      <c r="BS28" s="9"/>
      <c r="BT28" s="9"/>
      <c r="BU28" s="9"/>
    </row>
    <row r="29" spans="1:75" s="14" customFormat="1" ht="15.95" customHeight="1" x14ac:dyDescent="0.2">
      <c r="A29" s="84" t="s">
        <v>47</v>
      </c>
      <c r="B29" s="22">
        <f>SUM(C29:D29)</f>
        <v>0</v>
      </c>
      <c r="C29" s="65"/>
      <c r="D29" s="65"/>
      <c r="E29" s="85" t="str">
        <f t="shared" ref="E29:E34" si="4">$BP29&amp;" "</f>
        <v xml:space="preserve"> </v>
      </c>
      <c r="F29" s="62"/>
      <c r="G29" s="58"/>
      <c r="H29" s="2"/>
      <c r="I29" s="2"/>
      <c r="J29" s="3"/>
      <c r="K29" s="3"/>
      <c r="L29" s="3"/>
      <c r="M29" s="3"/>
      <c r="N29" s="3"/>
      <c r="O29" s="3"/>
      <c r="P29" s="3"/>
      <c r="Q29" s="3"/>
      <c r="R29" s="3"/>
      <c r="S29" s="3"/>
      <c r="T29" s="8"/>
      <c r="U29" s="8"/>
      <c r="V29" s="8"/>
      <c r="W29" s="8"/>
      <c r="X29" s="8"/>
      <c r="Y29" s="8"/>
      <c r="Z29" s="9"/>
      <c r="AA29" s="9"/>
      <c r="AB29" s="9"/>
      <c r="AC29" s="9"/>
      <c r="AD29" s="9"/>
      <c r="AE29" s="9"/>
      <c r="AL29" s="9"/>
      <c r="BP29" s="30" t="str">
        <f t="shared" ref="BP29:BP34" si="5">IF(B29&lt;&gt;SUM(C29:D29),"NO ALTERE LAS FÓRMULAS, la suma de las edades NO es igual al Total. ","")</f>
        <v/>
      </c>
      <c r="BQ29" s="9"/>
      <c r="BR29" s="9"/>
      <c r="BS29" s="9"/>
      <c r="BT29" s="33">
        <f t="shared" ref="BT29:BT34" si="6">IF(B29&lt;&gt;SUM(C29:D29),1,0)</f>
        <v>0</v>
      </c>
      <c r="BU29" s="9"/>
    </row>
    <row r="30" spans="1:75" s="14" customFormat="1" ht="15.95" customHeight="1" x14ac:dyDescent="0.2">
      <c r="A30" s="86" t="s">
        <v>48</v>
      </c>
      <c r="B30" s="67">
        <f t="shared" ref="B30:B35" si="7">SUM(C30:D30)</f>
        <v>0</v>
      </c>
      <c r="C30" s="68"/>
      <c r="D30" s="68"/>
      <c r="E30" s="85" t="str">
        <f t="shared" si="4"/>
        <v xml:space="preserve"> </v>
      </c>
      <c r="F30" s="62"/>
      <c r="G30" s="58"/>
      <c r="H30" s="2"/>
      <c r="I30" s="2"/>
      <c r="J30" s="3"/>
      <c r="K30" s="3"/>
      <c r="L30" s="3"/>
      <c r="M30" s="3"/>
      <c r="N30" s="3"/>
      <c r="O30" s="3"/>
      <c r="P30" s="3"/>
      <c r="Q30" s="3"/>
      <c r="R30" s="3"/>
      <c r="S30" s="3"/>
      <c r="T30" s="8"/>
      <c r="U30" s="8"/>
      <c r="V30" s="8"/>
      <c r="W30" s="8"/>
      <c r="X30" s="8"/>
      <c r="Y30" s="8"/>
      <c r="Z30" s="9"/>
      <c r="AA30" s="9"/>
      <c r="AB30" s="9"/>
      <c r="AC30" s="9"/>
      <c r="AD30" s="9"/>
      <c r="AE30" s="9"/>
      <c r="AL30" s="9"/>
      <c r="BP30" s="30" t="str">
        <f t="shared" si="5"/>
        <v/>
      </c>
      <c r="BQ30" s="9"/>
      <c r="BR30" s="9"/>
      <c r="BS30" s="9"/>
      <c r="BT30" s="33">
        <f t="shared" si="6"/>
        <v>0</v>
      </c>
      <c r="BU30" s="9"/>
    </row>
    <row r="31" spans="1:75" s="14" customFormat="1" ht="15.95" customHeight="1" x14ac:dyDescent="0.2">
      <c r="A31" s="86" t="s">
        <v>49</v>
      </c>
      <c r="B31" s="67">
        <f t="shared" si="7"/>
        <v>0</v>
      </c>
      <c r="C31" s="68"/>
      <c r="D31" s="68"/>
      <c r="E31" s="85" t="str">
        <f t="shared" si="4"/>
        <v xml:space="preserve"> </v>
      </c>
      <c r="F31" s="62"/>
      <c r="G31" s="58"/>
      <c r="H31" s="2"/>
      <c r="I31" s="2"/>
      <c r="J31" s="3"/>
      <c r="K31" s="3"/>
      <c r="L31" s="3"/>
      <c r="M31" s="3"/>
      <c r="N31" s="3"/>
      <c r="O31" s="3"/>
      <c r="P31" s="3"/>
      <c r="Q31" s="3"/>
      <c r="R31" s="3"/>
      <c r="S31" s="3"/>
      <c r="T31" s="8"/>
      <c r="U31" s="8"/>
      <c r="V31" s="8"/>
      <c r="W31" s="8"/>
      <c r="X31" s="8"/>
      <c r="Y31" s="8"/>
      <c r="Z31" s="9"/>
      <c r="AA31" s="9"/>
      <c r="AB31" s="9"/>
      <c r="AC31" s="9"/>
      <c r="AD31" s="9"/>
      <c r="AE31" s="9"/>
      <c r="AL31" s="9"/>
      <c r="BP31" s="30" t="str">
        <f t="shared" si="5"/>
        <v/>
      </c>
      <c r="BQ31" s="9"/>
      <c r="BR31" s="9"/>
      <c r="BS31" s="9"/>
      <c r="BT31" s="33">
        <f t="shared" si="6"/>
        <v>0</v>
      </c>
      <c r="BU31" s="9"/>
    </row>
    <row r="32" spans="1:75" s="14" customFormat="1" ht="15.95" customHeight="1" x14ac:dyDescent="0.2">
      <c r="A32" s="86" t="s">
        <v>50</v>
      </c>
      <c r="B32" s="67">
        <f t="shared" si="7"/>
        <v>0</v>
      </c>
      <c r="C32" s="68"/>
      <c r="D32" s="68"/>
      <c r="E32" s="85" t="str">
        <f t="shared" si="4"/>
        <v xml:space="preserve"> </v>
      </c>
      <c r="F32" s="62"/>
      <c r="G32" s="58"/>
      <c r="H32" s="2"/>
      <c r="I32" s="2"/>
      <c r="J32" s="3"/>
      <c r="K32" s="3"/>
      <c r="L32" s="3"/>
      <c r="M32" s="3"/>
      <c r="N32" s="3"/>
      <c r="O32" s="3"/>
      <c r="P32" s="3"/>
      <c r="Q32" s="3"/>
      <c r="R32" s="3"/>
      <c r="S32" s="3"/>
      <c r="T32" s="8"/>
      <c r="U32" s="8"/>
      <c r="V32" s="8"/>
      <c r="W32" s="8"/>
      <c r="X32" s="8"/>
      <c r="Y32" s="8"/>
      <c r="Z32" s="9"/>
      <c r="AA32" s="9"/>
      <c r="AB32" s="9"/>
      <c r="AC32" s="9"/>
      <c r="AD32" s="9"/>
      <c r="AE32" s="9"/>
      <c r="AL32" s="9"/>
      <c r="BP32" s="30" t="str">
        <f t="shared" si="5"/>
        <v/>
      </c>
      <c r="BQ32" s="9"/>
      <c r="BR32" s="9"/>
      <c r="BS32" s="9"/>
      <c r="BT32" s="33">
        <f t="shared" si="6"/>
        <v>0</v>
      </c>
      <c r="BU32" s="9"/>
    </row>
    <row r="33" spans="1:75" s="14" customFormat="1" ht="15.95" customHeight="1" x14ac:dyDescent="0.15">
      <c r="A33" s="86" t="s">
        <v>51</v>
      </c>
      <c r="B33" s="67">
        <f t="shared" si="7"/>
        <v>0</v>
      </c>
      <c r="C33" s="68"/>
      <c r="D33" s="68"/>
      <c r="E33" s="85" t="str">
        <f t="shared" si="4"/>
        <v xml:space="preserve"> </v>
      </c>
      <c r="F33" s="74"/>
      <c r="G33" s="74"/>
      <c r="H33" s="74"/>
      <c r="I33" s="74"/>
      <c r="J33" s="74"/>
      <c r="K33" s="3"/>
      <c r="L33" s="3"/>
      <c r="M33" s="3"/>
      <c r="N33" s="3"/>
      <c r="O33" s="3"/>
      <c r="P33" s="3"/>
      <c r="Q33" s="3"/>
      <c r="R33" s="3"/>
      <c r="S33" s="3"/>
      <c r="T33" s="8"/>
      <c r="U33" s="8"/>
      <c r="V33" s="8"/>
      <c r="W33" s="8"/>
      <c r="X33" s="8"/>
      <c r="Y33" s="8"/>
      <c r="Z33" s="9"/>
      <c r="AA33" s="9"/>
      <c r="AB33" s="9"/>
      <c r="AC33" s="9"/>
      <c r="AD33" s="9"/>
      <c r="AE33" s="9"/>
      <c r="AL33" s="9"/>
      <c r="BP33" s="30" t="str">
        <f t="shared" si="5"/>
        <v/>
      </c>
      <c r="BQ33" s="9"/>
      <c r="BR33" s="9"/>
      <c r="BS33" s="9"/>
      <c r="BT33" s="33">
        <f t="shared" si="6"/>
        <v>0</v>
      </c>
      <c r="BU33" s="9"/>
    </row>
    <row r="34" spans="1:75" s="14" customFormat="1" ht="15.95" customHeight="1" x14ac:dyDescent="0.15">
      <c r="A34" s="86" t="s">
        <v>52</v>
      </c>
      <c r="B34" s="67">
        <f t="shared" si="7"/>
        <v>0</v>
      </c>
      <c r="C34" s="68"/>
      <c r="D34" s="68"/>
      <c r="E34" s="85" t="str">
        <f t="shared" si="4"/>
        <v xml:space="preserve"> </v>
      </c>
      <c r="F34" s="74"/>
      <c r="G34" s="74"/>
      <c r="H34" s="74"/>
      <c r="I34" s="74"/>
      <c r="J34" s="74"/>
      <c r="K34" s="3"/>
      <c r="L34" s="3"/>
      <c r="M34" s="3"/>
      <c r="N34" s="3"/>
      <c r="O34" s="3"/>
      <c r="P34" s="3"/>
      <c r="Q34" s="3"/>
      <c r="R34" s="3"/>
      <c r="S34" s="3"/>
      <c r="T34" s="8"/>
      <c r="U34" s="8"/>
      <c r="V34" s="8"/>
      <c r="W34" s="8"/>
      <c r="X34" s="8"/>
      <c r="Y34" s="8"/>
      <c r="Z34" s="9"/>
      <c r="AA34" s="9"/>
      <c r="AB34" s="9"/>
      <c r="AC34" s="9"/>
      <c r="AD34" s="9"/>
      <c r="AE34" s="9"/>
      <c r="AL34" s="9"/>
      <c r="BP34" s="30" t="str">
        <f t="shared" si="5"/>
        <v/>
      </c>
      <c r="BQ34" s="9"/>
      <c r="BR34" s="9"/>
      <c r="BS34" s="9"/>
      <c r="BT34" s="33">
        <f t="shared" si="6"/>
        <v>0</v>
      </c>
      <c r="BU34" s="9"/>
    </row>
    <row r="35" spans="1:75" s="14" customFormat="1" ht="15.95" customHeight="1" x14ac:dyDescent="0.15">
      <c r="A35" s="75" t="s">
        <v>35</v>
      </c>
      <c r="B35" s="76">
        <f t="shared" si="7"/>
        <v>0</v>
      </c>
      <c r="C35" s="76">
        <f>SUM(C29:C34)</f>
        <v>0</v>
      </c>
      <c r="D35" s="76">
        <f>SUM(D29:D34)</f>
        <v>0</v>
      </c>
      <c r="E35" s="85" t="str">
        <f>$BQ35&amp;" "</f>
        <v xml:space="preserve"> </v>
      </c>
      <c r="F35" s="74"/>
      <c r="G35" s="74"/>
      <c r="H35" s="74"/>
      <c r="I35" s="74"/>
      <c r="J35" s="74"/>
      <c r="K35" s="2"/>
      <c r="L35" s="3"/>
      <c r="M35" s="3"/>
      <c r="N35" s="3"/>
      <c r="O35" s="3"/>
      <c r="P35" s="3"/>
      <c r="Q35" s="3"/>
      <c r="R35" s="3"/>
      <c r="S35" s="3"/>
      <c r="T35" s="8"/>
      <c r="U35" s="8"/>
      <c r="V35" s="8"/>
      <c r="W35" s="8"/>
      <c r="Y35" s="8"/>
      <c r="Z35" s="9"/>
      <c r="AA35" s="9"/>
      <c r="AC35" s="9"/>
      <c r="AD35" s="9"/>
      <c r="AE35" s="9"/>
      <c r="AL35" s="9"/>
      <c r="BP35" s="56"/>
      <c r="BQ35" s="30" t="str">
        <f>IF(B35&lt;&gt;SUM(C35:D35),"NO ALTERE LAS FÓRMULAS, la suma de las edades NO es igual al Total. ","")</f>
        <v/>
      </c>
      <c r="BR35" s="9"/>
      <c r="BS35" s="9"/>
      <c r="BT35" s="56"/>
      <c r="BU35" s="33">
        <f>IF(B35&lt;&gt;SUM(C35:D35),1,0)</f>
        <v>0</v>
      </c>
    </row>
    <row r="36" spans="1:75" s="9" customFormat="1" ht="30" customHeight="1" x14ac:dyDescent="0.2">
      <c r="A36" s="87" t="s">
        <v>53</v>
      </c>
      <c r="B36" s="88"/>
      <c r="C36" s="88"/>
      <c r="D36" s="88"/>
      <c r="E36" s="89"/>
      <c r="F36" s="89"/>
      <c r="G36" s="89"/>
      <c r="H36" s="89"/>
      <c r="I36" s="89"/>
      <c r="J36" s="89"/>
      <c r="K36" s="89"/>
      <c r="T36" s="8"/>
      <c r="U36" s="8"/>
      <c r="V36" s="8"/>
      <c r="W36" s="8"/>
      <c r="X36" s="8"/>
      <c r="Y36" s="8"/>
    </row>
    <row r="37" spans="1:75" s="14" customFormat="1" ht="15" customHeight="1" x14ac:dyDescent="0.15">
      <c r="A37" s="2041" t="s">
        <v>37</v>
      </c>
      <c r="B37" s="2042"/>
      <c r="C37" s="2015" t="s">
        <v>4</v>
      </c>
      <c r="D37" s="2037" t="s">
        <v>5</v>
      </c>
      <c r="E37" s="2045"/>
      <c r="F37" s="2045"/>
      <c r="G37" s="2045"/>
      <c r="H37" s="2045"/>
      <c r="I37" s="2038"/>
      <c r="J37" s="2037" t="s">
        <v>6</v>
      </c>
      <c r="K37" s="2038"/>
      <c r="L37" s="2015" t="s">
        <v>7</v>
      </c>
      <c r="M37" s="9"/>
      <c r="N37" s="9"/>
      <c r="O37" s="9"/>
      <c r="P37" s="9"/>
      <c r="Q37" s="9"/>
      <c r="R37" s="9"/>
      <c r="S37" s="9"/>
      <c r="T37" s="8"/>
      <c r="U37" s="8"/>
      <c r="V37" s="8"/>
      <c r="W37" s="8"/>
      <c r="X37" s="8"/>
      <c r="Y37" s="8"/>
      <c r="Z37" s="9"/>
      <c r="AA37" s="9"/>
      <c r="AB37" s="9"/>
      <c r="AC37" s="9"/>
      <c r="AD37" s="9"/>
      <c r="AE37" s="9"/>
      <c r="AL37" s="9"/>
      <c r="BP37" s="9"/>
      <c r="BQ37" s="9"/>
      <c r="BR37" s="9"/>
      <c r="BS37" s="9"/>
      <c r="BT37" s="9"/>
      <c r="BU37" s="9"/>
    </row>
    <row r="38" spans="1:75" s="14" customFormat="1" ht="10.5" x14ac:dyDescent="0.15">
      <c r="A38" s="2043"/>
      <c r="B38" s="2044"/>
      <c r="C38" s="2016"/>
      <c r="D38" s="77" t="s">
        <v>10</v>
      </c>
      <c r="E38" s="16" t="s">
        <v>11</v>
      </c>
      <c r="F38" s="16" t="s">
        <v>12</v>
      </c>
      <c r="G38" s="16" t="s">
        <v>13</v>
      </c>
      <c r="H38" s="16" t="s">
        <v>14</v>
      </c>
      <c r="I38" s="17" t="s">
        <v>15</v>
      </c>
      <c r="J38" s="19" t="s">
        <v>16</v>
      </c>
      <c r="K38" s="17" t="s">
        <v>17</v>
      </c>
      <c r="L38" s="2017"/>
      <c r="M38" s="9"/>
      <c r="N38" s="9"/>
      <c r="O38" s="9"/>
      <c r="P38" s="9"/>
      <c r="Q38" s="9"/>
      <c r="R38" s="9"/>
      <c r="S38" s="9"/>
      <c r="T38" s="8"/>
      <c r="U38" s="8"/>
      <c r="V38" s="8"/>
      <c r="W38" s="8"/>
      <c r="X38" s="8"/>
      <c r="Y38" s="8"/>
      <c r="Z38" s="9"/>
      <c r="AA38" s="9"/>
      <c r="AB38" s="9"/>
      <c r="AC38" s="9"/>
      <c r="AD38" s="9"/>
      <c r="AE38" s="9"/>
      <c r="AL38" s="9"/>
      <c r="BP38" s="9"/>
      <c r="BQ38" s="9"/>
      <c r="BR38" s="9"/>
      <c r="BS38" s="9"/>
      <c r="BT38" s="9"/>
      <c r="BU38" s="9"/>
    </row>
    <row r="39" spans="1:75" s="14" customFormat="1" ht="15.95" customHeight="1" x14ac:dyDescent="0.2">
      <c r="A39" s="2046" t="s">
        <v>42</v>
      </c>
      <c r="B39" s="2047"/>
      <c r="C39" s="22">
        <f>SUM(D39:I39)</f>
        <v>0</v>
      </c>
      <c r="D39" s="26"/>
      <c r="E39" s="24"/>
      <c r="F39" s="24"/>
      <c r="G39" s="24"/>
      <c r="H39" s="24"/>
      <c r="I39" s="27"/>
      <c r="J39" s="26"/>
      <c r="K39" s="27"/>
      <c r="L39" s="65"/>
      <c r="M39" s="29" t="str">
        <f>$BP39&amp;" "&amp;$BQ39&amp;""&amp;$BR39&amp;""&amp;$BS39</f>
        <v xml:space="preserve"> </v>
      </c>
      <c r="N39" s="90"/>
      <c r="O39" s="91"/>
      <c r="P39" s="8"/>
      <c r="Q39" s="8"/>
      <c r="R39" s="8"/>
      <c r="S39" s="8"/>
      <c r="T39" s="8"/>
      <c r="U39" s="8"/>
      <c r="V39" s="8"/>
      <c r="W39" s="8"/>
      <c r="AA39" s="43"/>
      <c r="AD39" s="9"/>
      <c r="AE39" s="9"/>
      <c r="AL39" s="9"/>
      <c r="BP39" s="30" t="str">
        <f>IF($C39&lt;&gt;($J39+$K39)," El número atenciones según sexo NO puede ser diferente al Total.","")</f>
        <v/>
      </c>
      <c r="BQ39" s="30" t="str">
        <f>IF($C39=0,"",IF($L39="",IF($C39="",""," No olvide escribir la columna Beneficiarios."),""))</f>
        <v/>
      </c>
      <c r="BR39" s="30" t="str">
        <f>IF($C39&lt;$L39," El número de Beneficiarios NO puede ser mayor que el Total.","")</f>
        <v/>
      </c>
      <c r="BS39" s="30" t="str">
        <f>IF(C39&lt;&gt;SUM(D39:I39),"NO ALTERE LAS FÓRMULAS, la suma de las edades NO es igual al Total. ","")</f>
        <v/>
      </c>
      <c r="BT39" s="33">
        <f>IF($C39&lt;&gt;($J39+$K39),1,0)</f>
        <v>0</v>
      </c>
      <c r="BU39" s="33">
        <f>IF($C39&lt;$L39,1,0)</f>
        <v>0</v>
      </c>
      <c r="BV39" s="33" t="str">
        <f>IF($C39=0,"",IF($L39="",IF($C39="","",1),0))</f>
        <v/>
      </c>
      <c r="BW39" s="33">
        <f>IF(C39&lt;&gt;SUM(D39:I39),1,0)</f>
        <v>0</v>
      </c>
    </row>
    <row r="40" spans="1:75" s="14" customFormat="1" ht="15.95" customHeight="1" x14ac:dyDescent="0.2">
      <c r="A40" s="2031" t="s">
        <v>54</v>
      </c>
      <c r="B40" s="2032"/>
      <c r="C40" s="67">
        <f>SUM(D40:I40)</f>
        <v>0</v>
      </c>
      <c r="D40" s="92"/>
      <c r="E40" s="93"/>
      <c r="F40" s="93"/>
      <c r="G40" s="93"/>
      <c r="H40" s="93"/>
      <c r="I40" s="94"/>
      <c r="J40" s="92"/>
      <c r="K40" s="94"/>
      <c r="L40" s="68"/>
      <c r="M40" s="29" t="str">
        <f>$BP40&amp;" "&amp;$BQ40&amp;""&amp;$BR40&amp;""&amp;$BS40</f>
        <v xml:space="preserve"> </v>
      </c>
      <c r="N40" s="91"/>
      <c r="O40" s="91"/>
      <c r="P40" s="8"/>
      <c r="Q40" s="8"/>
      <c r="R40" s="8"/>
      <c r="S40" s="8"/>
      <c r="T40" s="8"/>
      <c r="U40" s="8"/>
      <c r="V40" s="8"/>
      <c r="W40" s="8"/>
      <c r="AA40" s="43"/>
      <c r="AD40" s="9"/>
      <c r="AE40" s="9"/>
      <c r="AL40" s="9"/>
      <c r="BP40" s="30" t="str">
        <f>IF($C40&lt;&gt;($J40+$K40)," El número atenciones según sexo NO puede ser diferente al Total.","")</f>
        <v/>
      </c>
      <c r="BQ40" s="30" t="str">
        <f>IF($C40=0,"",IF($L40="",IF($C40="",""," No olvide escribir la columna Beneficiarios."),""))</f>
        <v/>
      </c>
      <c r="BR40" s="30" t="str">
        <f>IF($C40&lt;$L40," El número de Beneficiarios NO puede ser mayor que el Total.","")</f>
        <v/>
      </c>
      <c r="BS40" s="30" t="str">
        <f>IF(C40&lt;&gt;SUM(D40:I40),"NO ALTERE LAS FÓRMULAS, la suma de las edades NO es igual al Total. ","")</f>
        <v/>
      </c>
      <c r="BT40" s="33">
        <f>IF($C40&lt;&gt;($J40+$K40),1,0)</f>
        <v>0</v>
      </c>
      <c r="BU40" s="33">
        <f>IF($C40&lt;$L40,1,0)</f>
        <v>0</v>
      </c>
      <c r="BV40" s="33" t="str">
        <f>IF($C40=0,"",IF($L40="",IF($C40="","",1),0))</f>
        <v/>
      </c>
      <c r="BW40" s="33">
        <f>IF(C40&lt;&gt;SUM(D40:I40),1,0)</f>
        <v>0</v>
      </c>
    </row>
    <row r="41" spans="1:75" s="14" customFormat="1" ht="15.95" customHeight="1" x14ac:dyDescent="0.2">
      <c r="A41" s="2048" t="s">
        <v>43</v>
      </c>
      <c r="B41" s="2049"/>
      <c r="C41" s="67">
        <f>SUM(D41:I41)</f>
        <v>0</v>
      </c>
      <c r="D41" s="92"/>
      <c r="E41" s="93"/>
      <c r="F41" s="93"/>
      <c r="G41" s="93"/>
      <c r="H41" s="93"/>
      <c r="I41" s="94"/>
      <c r="J41" s="92"/>
      <c r="K41" s="94"/>
      <c r="L41" s="68"/>
      <c r="M41" s="29" t="str">
        <f>$BP41&amp;" "&amp;$BQ41&amp;""&amp;$BR41&amp;""&amp;$BS41</f>
        <v xml:space="preserve"> </v>
      </c>
      <c r="N41" s="91"/>
      <c r="O41" s="91"/>
      <c r="P41" s="8"/>
      <c r="Q41" s="8"/>
      <c r="R41" s="8"/>
      <c r="S41" s="8"/>
      <c r="T41" s="8"/>
      <c r="U41" s="8"/>
      <c r="V41" s="8"/>
      <c r="W41" s="8"/>
      <c r="AA41" s="43"/>
      <c r="AD41" s="9"/>
      <c r="AE41" s="9"/>
      <c r="AL41" s="9"/>
      <c r="BP41" s="30" t="str">
        <f>IF($C41&lt;&gt;($J41+$K41)," El número atenciones según sexo NO puede ser diferente al Total.","")</f>
        <v/>
      </c>
      <c r="BQ41" s="30" t="str">
        <f>IF($C41=0,"",IF($L41="",IF($C41="",""," No olvide escribir la columna Beneficiarios."),""))</f>
        <v/>
      </c>
      <c r="BR41" s="30" t="str">
        <f>IF($C41&lt;$L41," El número de Beneficiarios NO puede ser mayor que el Total.","")</f>
        <v/>
      </c>
      <c r="BS41" s="30" t="str">
        <f>IF(C41&lt;&gt;SUM(D41:I41),"NO ALTERE LAS FÓRMULAS, la suma de las edades NO es igual al Total. ","")</f>
        <v/>
      </c>
      <c r="BT41" s="33">
        <f>IF($C41&lt;&gt;($J41+$K41),1,0)</f>
        <v>0</v>
      </c>
      <c r="BU41" s="33">
        <f>IF($C41&lt;$L41,1,0)</f>
        <v>0</v>
      </c>
      <c r="BV41" s="33" t="str">
        <f>IF($C41=0,"",IF($L41="",IF($C41="","",1),0))</f>
        <v/>
      </c>
      <c r="BW41" s="33">
        <f>IF(C41&lt;&gt;SUM(D41:I41),1,0)</f>
        <v>0</v>
      </c>
    </row>
    <row r="42" spans="1:75" s="14" customFormat="1" ht="15.95" customHeight="1" x14ac:dyDescent="0.2">
      <c r="A42" s="2050" t="s">
        <v>55</v>
      </c>
      <c r="B42" s="2051"/>
      <c r="C42" s="46">
        <f>SUM(D42:I42)</f>
        <v>0</v>
      </c>
      <c r="D42" s="82"/>
      <c r="E42" s="48"/>
      <c r="F42" s="48"/>
      <c r="G42" s="48"/>
      <c r="H42" s="48"/>
      <c r="I42" s="51"/>
      <c r="J42" s="82"/>
      <c r="K42" s="51"/>
      <c r="L42" s="73"/>
      <c r="M42" s="29" t="str">
        <f>$BP42&amp;" "&amp;$BQ42&amp;""&amp;$BR42&amp;""&amp;$BS42</f>
        <v xml:space="preserve"> </v>
      </c>
      <c r="N42" s="91"/>
      <c r="O42" s="91"/>
      <c r="P42" s="8"/>
      <c r="Q42" s="8"/>
      <c r="R42" s="8"/>
      <c r="S42" s="8"/>
      <c r="T42" s="8"/>
      <c r="U42" s="8"/>
      <c r="V42" s="8"/>
      <c r="W42" s="8"/>
      <c r="AA42" s="43"/>
      <c r="AD42" s="9"/>
      <c r="AE42" s="9"/>
      <c r="AL42" s="9"/>
      <c r="BP42" s="30" t="str">
        <f>IF($C42&lt;&gt;($J42+$K42)," El número atenciones según sexo NO puede ser diferente al Total.","")</f>
        <v/>
      </c>
      <c r="BQ42" s="30" t="str">
        <f>IF($C42=0,"",IF($L42="",IF($C42="",""," No olvide escribir la columna Beneficiarios."),""))</f>
        <v/>
      </c>
      <c r="BR42" s="30" t="str">
        <f>IF($C42&lt;$L42," El número de Beneficiarios NO puede ser mayor que el Total.","")</f>
        <v/>
      </c>
      <c r="BS42" s="30" t="str">
        <f>IF(C42&lt;&gt;SUM(D42:I42),"NO ALTERE LAS FÓRMULAS, la suma de las edades NO es igual al Total. ","")</f>
        <v/>
      </c>
      <c r="BT42" s="33">
        <f>IF($C42&lt;&gt;($J42+$K42),1,0)</f>
        <v>0</v>
      </c>
      <c r="BU42" s="33">
        <f>IF($C42&lt;$L42,1,0)</f>
        <v>0</v>
      </c>
      <c r="BV42" s="33" t="str">
        <f>IF($C42=0,"",IF($L42="",IF($C42="","",1),0))</f>
        <v/>
      </c>
      <c r="BW42" s="33">
        <f>IF(C42&lt;&gt;SUM(D42:I42),1,0)</f>
        <v>0</v>
      </c>
    </row>
    <row r="43" spans="1:75" s="14" customFormat="1" ht="30" customHeight="1" x14ac:dyDescent="0.2">
      <c r="A43" s="95" t="s">
        <v>56</v>
      </c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6"/>
      <c r="N43" s="11"/>
      <c r="O43" s="11"/>
      <c r="P43" s="12"/>
      <c r="Q43" s="12"/>
      <c r="R43" s="12"/>
      <c r="S43" s="12"/>
      <c r="T43" s="8"/>
      <c r="U43" s="8"/>
      <c r="V43" s="8"/>
      <c r="W43" s="8"/>
      <c r="X43" s="8"/>
      <c r="Y43" s="8"/>
      <c r="Z43" s="9"/>
      <c r="AA43" s="9"/>
      <c r="AB43" s="9"/>
      <c r="AC43" s="9"/>
      <c r="AD43" s="9"/>
      <c r="AE43" s="9"/>
      <c r="AL43" s="9"/>
      <c r="BP43" s="9"/>
      <c r="BQ43" s="9"/>
      <c r="BR43" s="9"/>
      <c r="BS43" s="9"/>
      <c r="BT43" s="9"/>
      <c r="BU43" s="9"/>
    </row>
    <row r="44" spans="1:75" s="14" customFormat="1" ht="15" customHeight="1" x14ac:dyDescent="0.15">
      <c r="A44" s="2041" t="s">
        <v>37</v>
      </c>
      <c r="B44" s="2042"/>
      <c r="C44" s="2015" t="s">
        <v>4</v>
      </c>
      <c r="D44" s="2037" t="s">
        <v>5</v>
      </c>
      <c r="E44" s="2045"/>
      <c r="F44" s="2045"/>
      <c r="G44" s="2045"/>
      <c r="H44" s="2045"/>
      <c r="I44" s="2038"/>
      <c r="J44" s="2037" t="s">
        <v>6</v>
      </c>
      <c r="K44" s="2038"/>
      <c r="L44" s="2015" t="s">
        <v>7</v>
      </c>
      <c r="M44" s="9"/>
      <c r="N44" s="9"/>
      <c r="O44" s="9"/>
      <c r="P44" s="9"/>
      <c r="Q44" s="9"/>
      <c r="R44" s="9"/>
      <c r="S44" s="9"/>
      <c r="T44" s="8"/>
      <c r="U44" s="8"/>
      <c r="V44" s="8"/>
      <c r="W44" s="8"/>
      <c r="X44" s="8"/>
      <c r="Y44" s="8"/>
      <c r="Z44" s="9"/>
      <c r="AA44" s="9"/>
      <c r="AB44" s="9"/>
      <c r="AC44" s="9"/>
      <c r="AD44" s="9"/>
      <c r="AE44" s="9"/>
      <c r="AL44" s="9"/>
      <c r="BP44" s="9"/>
      <c r="BQ44" s="9"/>
      <c r="BR44" s="9"/>
      <c r="BS44" s="9"/>
      <c r="BT44" s="9"/>
      <c r="BU44" s="9"/>
    </row>
    <row r="45" spans="1:75" s="14" customFormat="1" x14ac:dyDescent="0.2">
      <c r="A45" s="2043"/>
      <c r="B45" s="2044"/>
      <c r="C45" s="2017"/>
      <c r="D45" s="77" t="s">
        <v>10</v>
      </c>
      <c r="E45" s="16" t="s">
        <v>11</v>
      </c>
      <c r="F45" s="16" t="s">
        <v>12</v>
      </c>
      <c r="G45" s="16" t="s">
        <v>13</v>
      </c>
      <c r="H45" s="16" t="s">
        <v>14</v>
      </c>
      <c r="I45" s="97" t="s">
        <v>15</v>
      </c>
      <c r="J45" s="77" t="s">
        <v>16</v>
      </c>
      <c r="K45" s="97" t="s">
        <v>17</v>
      </c>
      <c r="L45" s="2017"/>
      <c r="M45" s="98"/>
      <c r="N45" s="9"/>
      <c r="O45" s="9"/>
      <c r="P45" s="9"/>
      <c r="Q45" s="9"/>
      <c r="R45" s="9"/>
      <c r="S45" s="9"/>
      <c r="T45" s="8"/>
      <c r="U45" s="8"/>
      <c r="V45" s="8"/>
      <c r="W45" s="8"/>
      <c r="X45" s="8"/>
      <c r="Y45" s="8"/>
      <c r="Z45" s="9"/>
      <c r="AA45" s="9"/>
      <c r="AB45" s="9"/>
      <c r="AC45" s="9"/>
      <c r="AD45" s="9"/>
      <c r="AE45" s="9"/>
      <c r="AL45" s="9"/>
      <c r="BP45" s="9"/>
      <c r="BQ45" s="9"/>
      <c r="BR45" s="9"/>
      <c r="BS45" s="9"/>
      <c r="BT45" s="9"/>
      <c r="BU45" s="9"/>
    </row>
    <row r="46" spans="1:75" s="14" customFormat="1" ht="15.95" customHeight="1" x14ac:dyDescent="0.2">
      <c r="A46" s="2046" t="s">
        <v>42</v>
      </c>
      <c r="B46" s="2047"/>
      <c r="C46" s="22">
        <f>SUM(D46:I46)</f>
        <v>0</v>
      </c>
      <c r="D46" s="26"/>
      <c r="E46" s="24"/>
      <c r="F46" s="24"/>
      <c r="G46" s="24"/>
      <c r="H46" s="24"/>
      <c r="I46" s="27"/>
      <c r="J46" s="26"/>
      <c r="K46" s="27"/>
      <c r="L46" s="65"/>
      <c r="M46" s="29" t="str">
        <f>$BP46&amp;" "&amp;$BQ46&amp;""&amp;$BR46&amp;""&amp;$BS46</f>
        <v xml:space="preserve"> </v>
      </c>
      <c r="N46" s="91"/>
      <c r="O46" s="91"/>
      <c r="P46" s="8"/>
      <c r="Q46" s="8"/>
      <c r="R46" s="8"/>
      <c r="S46" s="8"/>
      <c r="T46" s="8"/>
      <c r="U46" s="8"/>
      <c r="V46" s="8"/>
      <c r="W46" s="8"/>
      <c r="AA46" s="43"/>
      <c r="AD46" s="9"/>
      <c r="AE46" s="9"/>
      <c r="AL46" s="9"/>
      <c r="BP46" s="30" t="str">
        <f>IF($C46&lt;&gt;($J46+$K46)," El número atenciones según sexo NO puede ser diferente al Total.","")</f>
        <v/>
      </c>
      <c r="BQ46" s="30" t="str">
        <f>IF($C46=0,"",IF($L46="",IF($C46="",""," No olvide escribir la columna Beneficiarios."),""))</f>
        <v/>
      </c>
      <c r="BR46" s="30" t="str">
        <f>IF($C46&lt;$L46," El número de Beneficiarios NO puede ser mayor que el Total.","")</f>
        <v/>
      </c>
      <c r="BS46" s="30" t="str">
        <f>IF(C46&lt;&gt;SUM(D46:I46),"NO ALTERE LAS FÓRMULAS, la suma de las edades NO es igual al Total. ","")</f>
        <v/>
      </c>
      <c r="BT46" s="33">
        <f>IF($C46&lt;&gt;($J46+$K46),1,0)</f>
        <v>0</v>
      </c>
      <c r="BU46" s="33">
        <f>IF($C46&lt;$L46,1,0)</f>
        <v>0</v>
      </c>
      <c r="BV46" s="33" t="str">
        <f>IF($C46=0,"",IF($L46="",IF($C46="","",1),0))</f>
        <v/>
      </c>
      <c r="BW46" s="33">
        <f>IF(C46&lt;&gt;SUM(D46:I46),1,0)</f>
        <v>0</v>
      </c>
    </row>
    <row r="47" spans="1:75" s="14" customFormat="1" ht="15.95" customHeight="1" x14ac:dyDescent="0.2">
      <c r="A47" s="2031" t="s">
        <v>54</v>
      </c>
      <c r="B47" s="2032"/>
      <c r="C47" s="67">
        <f>SUM(D47:I47)</f>
        <v>0</v>
      </c>
      <c r="D47" s="92"/>
      <c r="E47" s="93"/>
      <c r="F47" s="93"/>
      <c r="G47" s="93"/>
      <c r="H47" s="93"/>
      <c r="I47" s="94"/>
      <c r="J47" s="92"/>
      <c r="K47" s="94"/>
      <c r="L47" s="68"/>
      <c r="M47" s="29" t="str">
        <f>$BP47&amp;" "&amp;$BQ47&amp;""&amp;$BR47&amp;""&amp;$BS47</f>
        <v xml:space="preserve"> </v>
      </c>
      <c r="N47" s="91"/>
      <c r="O47" s="91"/>
      <c r="P47" s="8"/>
      <c r="Q47" s="8"/>
      <c r="R47" s="8"/>
      <c r="S47" s="8"/>
      <c r="T47" s="8"/>
      <c r="U47" s="8"/>
      <c r="V47" s="8"/>
      <c r="W47" s="8"/>
      <c r="AA47" s="43"/>
      <c r="AD47" s="9"/>
      <c r="AE47" s="9"/>
      <c r="AL47" s="9"/>
      <c r="BP47" s="30" t="str">
        <f>IF($C47&lt;&gt;($J47+$K47)," El número atenciones según sexo NO puede ser diferente al Total.","")</f>
        <v/>
      </c>
      <c r="BQ47" s="30" t="str">
        <f>IF($C47=0,"",IF($L47="",IF($C47="",""," No olvide escribir la columna Beneficiarios."),""))</f>
        <v/>
      </c>
      <c r="BR47" s="30" t="str">
        <f>IF($C47&lt;$L47," El número de Beneficiarios NO puede ser mayor que el Total.","")</f>
        <v/>
      </c>
      <c r="BS47" s="30" t="str">
        <f>IF(C47&lt;&gt;SUM(D47:I47),"NO ALTERE LAS FÓRMULAS, la suma de las edades NO es igual al Total. ","")</f>
        <v/>
      </c>
      <c r="BT47" s="33">
        <f>IF($C47&lt;&gt;($J47+$K47),1,0)</f>
        <v>0</v>
      </c>
      <c r="BU47" s="33">
        <f>IF($C47&lt;$L47,1,0)</f>
        <v>0</v>
      </c>
      <c r="BV47" s="33" t="str">
        <f>IF($C47=0,"",IF($L47="",IF($C47="","",1),0))</f>
        <v/>
      </c>
      <c r="BW47" s="33">
        <f>IF(C47&lt;&gt;SUM(D47:I47),1,0)</f>
        <v>0</v>
      </c>
    </row>
    <row r="48" spans="1:75" s="14" customFormat="1" ht="15.95" customHeight="1" x14ac:dyDescent="0.2">
      <c r="A48" s="2031" t="s">
        <v>43</v>
      </c>
      <c r="B48" s="2032"/>
      <c r="C48" s="67">
        <f>SUM(D48:I48)</f>
        <v>0</v>
      </c>
      <c r="D48" s="92"/>
      <c r="E48" s="93"/>
      <c r="F48" s="93"/>
      <c r="G48" s="93"/>
      <c r="H48" s="93"/>
      <c r="I48" s="94"/>
      <c r="J48" s="92"/>
      <c r="K48" s="94"/>
      <c r="L48" s="68"/>
      <c r="M48" s="29" t="str">
        <f>$BP48&amp;" "&amp;$BQ48&amp;""&amp;$BR48&amp;""&amp;$BS48</f>
        <v xml:space="preserve"> </v>
      </c>
      <c r="N48" s="90"/>
      <c r="O48" s="91"/>
      <c r="P48" s="8"/>
      <c r="Q48" s="8"/>
      <c r="R48" s="8"/>
      <c r="S48" s="8"/>
      <c r="T48" s="8"/>
      <c r="U48" s="8"/>
      <c r="V48" s="8"/>
      <c r="W48" s="8"/>
      <c r="AA48" s="43"/>
      <c r="AD48" s="9"/>
      <c r="AE48" s="9"/>
      <c r="AL48" s="9"/>
      <c r="BP48" s="30" t="str">
        <f>IF($C48&lt;&gt;($J48+$K48)," El número atenciones según sexo NO puede ser diferente al Total.","")</f>
        <v/>
      </c>
      <c r="BQ48" s="30" t="str">
        <f>IF($C48=0,"",IF($L48="",IF($C48="",""," No olvide escribir la columna Beneficiarios."),""))</f>
        <v/>
      </c>
      <c r="BR48" s="30" t="str">
        <f>IF($C48&lt;$L48," El número de Beneficiarios NO puede ser mayor que el Total.","")</f>
        <v/>
      </c>
      <c r="BS48" s="30" t="str">
        <f>IF(C48&lt;&gt;SUM(D48:I48),"NO ALTERE LAS FÓRMULAS, la suma de las edades NO es igual al Total. ","")</f>
        <v/>
      </c>
      <c r="BT48" s="33">
        <f>IF($C48&lt;&gt;($J48+$K48),1,0)</f>
        <v>0</v>
      </c>
      <c r="BU48" s="33">
        <f>IF($C48&lt;$L48,1,0)</f>
        <v>0</v>
      </c>
      <c r="BV48" s="33" t="str">
        <f>IF($C48=0,"",IF($L48="",IF($C48="","",1),0))</f>
        <v/>
      </c>
      <c r="BW48" s="33">
        <f>IF(C48&lt;&gt;SUM(D48:I48),1,0)</f>
        <v>0</v>
      </c>
    </row>
    <row r="49" spans="1:75" s="14" customFormat="1" ht="15.95" customHeight="1" x14ac:dyDescent="0.2">
      <c r="A49" s="2031" t="s">
        <v>57</v>
      </c>
      <c r="B49" s="2032"/>
      <c r="C49" s="67">
        <f>SUM(D49:I49)</f>
        <v>0</v>
      </c>
      <c r="D49" s="92"/>
      <c r="E49" s="93"/>
      <c r="F49" s="93"/>
      <c r="G49" s="93"/>
      <c r="H49" s="93"/>
      <c r="I49" s="94"/>
      <c r="J49" s="92"/>
      <c r="K49" s="94"/>
      <c r="L49" s="68"/>
      <c r="M49" s="29" t="str">
        <f>$BP49&amp;" "&amp;$BQ49&amp;""&amp;$BR49&amp;""&amp;$BS49</f>
        <v xml:space="preserve"> </v>
      </c>
      <c r="N49" s="91"/>
      <c r="O49" s="91"/>
      <c r="P49" s="8"/>
      <c r="Q49" s="8"/>
      <c r="R49" s="8"/>
      <c r="S49" s="8"/>
      <c r="T49" s="8"/>
      <c r="U49" s="8"/>
      <c r="V49" s="8"/>
      <c r="W49" s="8"/>
      <c r="AA49" s="43"/>
      <c r="AD49" s="9"/>
      <c r="AE49" s="9"/>
      <c r="AL49" s="9"/>
      <c r="BP49" s="30" t="str">
        <f>IF($C49&lt;&gt;($J49+$K49)," El número atenciones según sexo NO puede ser diferente al Total.","")</f>
        <v/>
      </c>
      <c r="BQ49" s="30" t="str">
        <f>IF($C49=0,"",IF($L49="",IF($C49="",""," No olvide escribir la columna Beneficiarios."),""))</f>
        <v/>
      </c>
      <c r="BR49" s="30" t="str">
        <f>IF($C49&lt;$L49," El número de Beneficiarios NO puede ser mayor que el Total.","")</f>
        <v/>
      </c>
      <c r="BS49" s="30" t="str">
        <f>IF(C49&lt;&gt;SUM(D49:I49),"NO ALTERE LAS FÓRMULAS, la suma de las edades NO es igual al Total. ","")</f>
        <v/>
      </c>
      <c r="BT49" s="33">
        <f>IF($C49&lt;&gt;($J49+$K49),1,0)</f>
        <v>0</v>
      </c>
      <c r="BU49" s="33">
        <f>IF($C49&lt;$L49,1,0)</f>
        <v>0</v>
      </c>
      <c r="BV49" s="33" t="str">
        <f>IF($C49=0,"",IF($L49="",IF($C49="","",1),0))</f>
        <v/>
      </c>
      <c r="BW49" s="33">
        <f>IF(C49&lt;&gt;SUM(D49:I49),1,0)</f>
        <v>0</v>
      </c>
    </row>
    <row r="50" spans="1:75" s="14" customFormat="1" ht="15.95" customHeight="1" x14ac:dyDescent="0.2">
      <c r="A50" s="2039" t="s">
        <v>58</v>
      </c>
      <c r="B50" s="2040"/>
      <c r="C50" s="46">
        <f>SUM(D50:I50)</f>
        <v>0</v>
      </c>
      <c r="D50" s="82"/>
      <c r="E50" s="48"/>
      <c r="F50" s="48"/>
      <c r="G50" s="48"/>
      <c r="H50" s="48"/>
      <c r="I50" s="51"/>
      <c r="J50" s="82"/>
      <c r="K50" s="51"/>
      <c r="L50" s="73"/>
      <c r="M50" s="29" t="str">
        <f>$BP50&amp;" "&amp;$BQ50&amp;""&amp;$BR50&amp;""&amp;$BS50</f>
        <v xml:space="preserve"> </v>
      </c>
      <c r="N50" s="91"/>
      <c r="O50" s="91"/>
      <c r="P50" s="8"/>
      <c r="Q50" s="8"/>
      <c r="R50" s="8"/>
      <c r="S50" s="8"/>
      <c r="T50" s="8"/>
      <c r="U50" s="8"/>
      <c r="V50" s="8"/>
      <c r="W50" s="8"/>
      <c r="AA50" s="43"/>
      <c r="AD50" s="9"/>
      <c r="AE50" s="9"/>
      <c r="AL50" s="9"/>
      <c r="BP50" s="30" t="str">
        <f>IF($C50&lt;&gt;($J50+$K50)," El número atenciones según sexo NO puede ser diferente al Total.","")</f>
        <v/>
      </c>
      <c r="BQ50" s="30" t="str">
        <f>IF($C50=0,"",IF($L50="",IF($C50="",""," No olvide escribir la columna Beneficiarios."),""))</f>
        <v/>
      </c>
      <c r="BR50" s="30" t="str">
        <f>IF($C50&lt;$L50," El número de Beneficiarios NO puede ser mayor que el Total.","")</f>
        <v/>
      </c>
      <c r="BS50" s="30" t="str">
        <f>IF(C50&lt;&gt;SUM(D50:I50),"NO ALTERE LAS FÓRMULAS, la suma de las edades NO es igual al Total. ","")</f>
        <v/>
      </c>
      <c r="BT50" s="33">
        <f>IF($C50&lt;&gt;($J50+$K50),1,0)</f>
        <v>0</v>
      </c>
      <c r="BU50" s="33">
        <f>IF($C50&lt;$L50,1,0)</f>
        <v>0</v>
      </c>
      <c r="BV50" s="33" t="str">
        <f>IF($C50=0,"",IF($L50="",IF($C50="","",1),0))</f>
        <v/>
      </c>
      <c r="BW50" s="33">
        <f>IF(C50&lt;&gt;SUM(D50:I50),1,0)</f>
        <v>0</v>
      </c>
    </row>
    <row r="51" spans="1:75" s="14" customFormat="1" ht="30" customHeight="1" x14ac:dyDescent="0.2">
      <c r="A51" s="95" t="s">
        <v>59</v>
      </c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"/>
      <c r="O51" s="9"/>
      <c r="P51" s="9"/>
      <c r="Q51" s="9"/>
      <c r="R51" s="9"/>
      <c r="S51" s="9"/>
      <c r="T51" s="8"/>
      <c r="U51" s="8"/>
      <c r="V51" s="8"/>
      <c r="W51" s="8"/>
      <c r="X51" s="8"/>
      <c r="Y51" s="8"/>
      <c r="Z51" s="9"/>
      <c r="AA51" s="9"/>
      <c r="AB51" s="9"/>
      <c r="AC51" s="9"/>
      <c r="AD51" s="9"/>
      <c r="AE51" s="9"/>
      <c r="AL51" s="9"/>
      <c r="BP51" s="9"/>
      <c r="BQ51" s="9"/>
      <c r="BR51" s="9"/>
      <c r="BS51" s="9"/>
      <c r="BT51" s="9"/>
      <c r="BU51" s="9"/>
    </row>
    <row r="52" spans="1:75" s="14" customFormat="1" ht="15" customHeight="1" x14ac:dyDescent="0.2">
      <c r="A52" s="2041" t="s">
        <v>37</v>
      </c>
      <c r="B52" s="2042"/>
      <c r="C52" s="2015" t="s">
        <v>4</v>
      </c>
      <c r="D52" s="2037" t="s">
        <v>5</v>
      </c>
      <c r="E52" s="2045"/>
      <c r="F52" s="2045"/>
      <c r="G52" s="2045"/>
      <c r="H52" s="2045"/>
      <c r="I52" s="2038"/>
      <c r="J52" s="2037" t="s">
        <v>6</v>
      </c>
      <c r="K52" s="2038"/>
      <c r="L52" s="2015" t="s">
        <v>7</v>
      </c>
      <c r="M52" s="99"/>
      <c r="N52" s="99"/>
      <c r="O52" s="9"/>
      <c r="P52" s="9"/>
      <c r="Q52" s="9"/>
      <c r="R52" s="9"/>
      <c r="S52" s="9"/>
      <c r="T52" s="8"/>
      <c r="U52" s="8"/>
      <c r="V52" s="8"/>
      <c r="W52" s="8"/>
      <c r="X52" s="8"/>
      <c r="Y52" s="8"/>
      <c r="Z52" s="9"/>
      <c r="AA52" s="9"/>
      <c r="AB52" s="9"/>
      <c r="AC52" s="9"/>
      <c r="AD52" s="9"/>
      <c r="AE52" s="9"/>
      <c r="AL52" s="9"/>
      <c r="BP52" s="9"/>
      <c r="BQ52" s="9"/>
      <c r="BR52" s="9"/>
      <c r="BS52" s="9"/>
      <c r="BT52" s="9"/>
      <c r="BU52" s="9"/>
    </row>
    <row r="53" spans="1:75" s="14" customFormat="1" ht="12.75" x14ac:dyDescent="0.2">
      <c r="A53" s="2043"/>
      <c r="B53" s="2044"/>
      <c r="C53" s="2016"/>
      <c r="D53" s="77" t="s">
        <v>10</v>
      </c>
      <c r="E53" s="16" t="s">
        <v>11</v>
      </c>
      <c r="F53" s="16" t="s">
        <v>12</v>
      </c>
      <c r="G53" s="16" t="s">
        <v>13</v>
      </c>
      <c r="H53" s="16" t="s">
        <v>14</v>
      </c>
      <c r="I53" s="17" t="s">
        <v>15</v>
      </c>
      <c r="J53" s="77" t="s">
        <v>16</v>
      </c>
      <c r="K53" s="97" t="s">
        <v>17</v>
      </c>
      <c r="L53" s="2017"/>
      <c r="M53" s="99"/>
      <c r="N53" s="99"/>
      <c r="O53" s="9"/>
      <c r="P53" s="9"/>
      <c r="Q53" s="9"/>
      <c r="R53" s="9"/>
      <c r="S53" s="9"/>
      <c r="T53" s="8"/>
      <c r="U53" s="8"/>
      <c r="V53" s="8"/>
      <c r="W53" s="8"/>
      <c r="X53" s="8"/>
      <c r="Y53" s="8"/>
      <c r="Z53" s="9"/>
      <c r="AA53" s="9"/>
      <c r="AB53" s="9"/>
      <c r="AC53" s="9"/>
      <c r="AD53" s="9"/>
      <c r="AE53" s="9"/>
      <c r="AL53" s="9"/>
      <c r="BP53" s="9"/>
      <c r="BQ53" s="9"/>
      <c r="BR53" s="9"/>
      <c r="BS53" s="9"/>
      <c r="BT53" s="9"/>
      <c r="BU53" s="9"/>
    </row>
    <row r="54" spans="1:75" s="14" customFormat="1" ht="15.95" customHeight="1" x14ac:dyDescent="0.15">
      <c r="A54" s="2029" t="s">
        <v>42</v>
      </c>
      <c r="B54" s="2030"/>
      <c r="C54" s="100">
        <f>SUM(D54:I54)</f>
        <v>0</v>
      </c>
      <c r="D54" s="101"/>
      <c r="E54" s="102"/>
      <c r="F54" s="102"/>
      <c r="G54" s="24"/>
      <c r="H54" s="25"/>
      <c r="I54" s="27"/>
      <c r="J54" s="26"/>
      <c r="K54" s="27"/>
      <c r="L54" s="65"/>
      <c r="M54" s="29" t="str">
        <f>$BP54&amp;" "&amp;$BQ54&amp;""&amp;$BR54&amp;""&amp;$BS54</f>
        <v xml:space="preserve"> </v>
      </c>
      <c r="N54" s="74"/>
      <c r="O54" s="74"/>
      <c r="P54" s="8"/>
      <c r="Q54" s="8"/>
      <c r="R54" s="8"/>
      <c r="S54" s="8"/>
      <c r="T54" s="8"/>
      <c r="U54" s="8"/>
      <c r="V54" s="8"/>
      <c r="W54" s="8"/>
      <c r="AA54" s="43"/>
      <c r="AD54" s="9"/>
      <c r="AE54" s="9"/>
      <c r="AL54" s="9"/>
      <c r="BP54" s="30" t="str">
        <f>IF($C54&lt;&gt;($J54+$K54)," El número atenciones según sexo NO puede ser diferente al Total.","")</f>
        <v/>
      </c>
      <c r="BQ54" s="30" t="str">
        <f>IF($C54=0,"",IF($L54="",IF($C54="",""," No olvide escribir la columna Beneficiarios."),""))</f>
        <v/>
      </c>
      <c r="BR54" s="30" t="str">
        <f>IF($C54&lt;$L54," El número de Beneficiarios NO puede ser mayor que el Total.","")</f>
        <v/>
      </c>
      <c r="BS54" s="30" t="str">
        <f>IF(C54&lt;&gt;SUM(D54:I54),"NO ALTERE LAS FÓRMULAS, la suma de las edades NO es igual al Total. ","")</f>
        <v/>
      </c>
      <c r="BT54" s="33">
        <f>IF($C54&lt;&gt;($J54+$K54),1,0)</f>
        <v>0</v>
      </c>
      <c r="BU54" s="33">
        <f>IF($C54&lt;$L54,1,0)</f>
        <v>0</v>
      </c>
      <c r="BV54" s="33" t="str">
        <f>IF($C54=0,"",IF($L54="",IF($C54="","",1),0))</f>
        <v/>
      </c>
      <c r="BW54" s="33">
        <f>IF(C54&lt;&gt;SUM(D54:I54),1,0)</f>
        <v>0</v>
      </c>
    </row>
    <row r="55" spans="1:75" s="14" customFormat="1" ht="15.95" customHeight="1" x14ac:dyDescent="0.15">
      <c r="A55" s="2031" t="s">
        <v>54</v>
      </c>
      <c r="B55" s="2032"/>
      <c r="C55" s="67">
        <f>SUM(D55:I55)</f>
        <v>0</v>
      </c>
      <c r="D55" s="92"/>
      <c r="E55" s="93"/>
      <c r="F55" s="93"/>
      <c r="G55" s="93"/>
      <c r="H55" s="103"/>
      <c r="I55" s="94"/>
      <c r="J55" s="92"/>
      <c r="K55" s="94"/>
      <c r="L55" s="68"/>
      <c r="M55" s="29" t="str">
        <f>$BP55&amp;" "&amp;$BQ55&amp;""&amp;$BR55&amp;""&amp;$BS55</f>
        <v xml:space="preserve"> </v>
      </c>
      <c r="N55" s="74"/>
      <c r="O55" s="74"/>
      <c r="P55" s="8"/>
      <c r="Q55" s="8"/>
      <c r="R55" s="8"/>
      <c r="S55" s="8"/>
      <c r="T55" s="8"/>
      <c r="U55" s="8"/>
      <c r="V55" s="8"/>
      <c r="W55" s="8"/>
      <c r="AA55" s="43"/>
      <c r="AD55" s="9"/>
      <c r="AE55" s="9"/>
      <c r="AL55" s="9"/>
      <c r="BP55" s="30" t="str">
        <f>IF($C55&lt;&gt;($J55+$K55)," El número atenciones según sexo NO puede ser diferente al Total.","")</f>
        <v/>
      </c>
      <c r="BQ55" s="30" t="str">
        <f>IF($C55=0,"",IF($L55="",IF($C55="",""," No olvide escribir la columna Beneficiarios."),""))</f>
        <v/>
      </c>
      <c r="BR55" s="30" t="str">
        <f>IF($C55&lt;$L55," El número de Beneficiarios NO puede ser mayor que el Total.","")</f>
        <v/>
      </c>
      <c r="BS55" s="30" t="str">
        <f>IF(C55&lt;&gt;SUM(D55:I55),"NO ALTERE LAS FÓRMULAS, la suma de las edades NO es igual al Total. ","")</f>
        <v/>
      </c>
      <c r="BT55" s="33">
        <f>IF($C55&lt;&gt;($J55+$K55),1,0)</f>
        <v>0</v>
      </c>
      <c r="BU55" s="33">
        <f>IF($C55&lt;$L55,1,0)</f>
        <v>0</v>
      </c>
      <c r="BV55" s="33" t="str">
        <f>IF($C55=0,"",IF($L55="",IF($C55="","",1),0))</f>
        <v/>
      </c>
      <c r="BW55" s="33">
        <f>IF(C55&lt;&gt;SUM(D55:I55),1,0)</f>
        <v>0</v>
      </c>
    </row>
    <row r="56" spans="1:75" s="14" customFormat="1" ht="15.95" customHeight="1" x14ac:dyDescent="0.15">
      <c r="A56" s="86" t="s">
        <v>43</v>
      </c>
      <c r="B56" s="104"/>
      <c r="C56" s="67">
        <f>SUM(D56:I56)</f>
        <v>0</v>
      </c>
      <c r="D56" s="92"/>
      <c r="E56" s="93"/>
      <c r="F56" s="93"/>
      <c r="G56" s="93"/>
      <c r="H56" s="103"/>
      <c r="I56" s="94"/>
      <c r="J56" s="92"/>
      <c r="K56" s="94"/>
      <c r="L56" s="68"/>
      <c r="M56" s="29" t="str">
        <f>$BP56&amp;" "&amp;$BQ56&amp;""&amp;$BR56&amp;""&amp;$BS56</f>
        <v xml:space="preserve"> </v>
      </c>
      <c r="N56" s="74"/>
      <c r="O56" s="74"/>
      <c r="P56" s="8"/>
      <c r="Q56" s="8"/>
      <c r="R56" s="8"/>
      <c r="S56" s="8"/>
      <c r="T56" s="8"/>
      <c r="U56" s="8"/>
      <c r="V56" s="8"/>
      <c r="W56" s="8"/>
      <c r="AA56" s="43"/>
      <c r="AD56" s="9"/>
      <c r="AE56" s="9"/>
      <c r="AL56" s="9"/>
      <c r="BP56" s="30" t="str">
        <f>IF($C56&lt;&gt;($J56+$K56)," El número atenciones según sexo NO puede ser diferente al Total.","")</f>
        <v/>
      </c>
      <c r="BQ56" s="30" t="str">
        <f>IF($C56=0,"",IF($L56="",IF($C56="",""," No olvide escribir la columna Beneficiarios."),""))</f>
        <v/>
      </c>
      <c r="BR56" s="30" t="str">
        <f>IF($C56&lt;$L56," El número de Beneficiarios NO puede ser mayor que el Total.","")</f>
        <v/>
      </c>
      <c r="BS56" s="30" t="str">
        <f>IF(C56&lt;&gt;SUM(D56:I56),"NO ALTERE LAS FÓRMULAS, la suma de las edades NO es igual al Total. ","")</f>
        <v/>
      </c>
      <c r="BT56" s="33">
        <f>IF($C56&lt;&gt;($J56+$K56),1,0)</f>
        <v>0</v>
      </c>
      <c r="BU56" s="33">
        <f>IF($C56&lt;$L56,1,0)</f>
        <v>0</v>
      </c>
      <c r="BV56" s="33" t="str">
        <f>IF($C56=0,"",IF($L56="",IF($C56="","",1),0))</f>
        <v/>
      </c>
      <c r="BW56" s="33">
        <f>IF(C56&lt;&gt;SUM(D56:I56),1,0)</f>
        <v>0</v>
      </c>
    </row>
    <row r="57" spans="1:75" s="14" customFormat="1" ht="15.95" customHeight="1" x14ac:dyDescent="0.2">
      <c r="A57" s="2033" t="s">
        <v>57</v>
      </c>
      <c r="B57" s="2034"/>
      <c r="C57" s="70">
        <f>SUM(D57:I57)</f>
        <v>0</v>
      </c>
      <c r="D57" s="105"/>
      <c r="E57" s="106"/>
      <c r="F57" s="106"/>
      <c r="G57" s="106"/>
      <c r="H57" s="107"/>
      <c r="I57" s="108"/>
      <c r="J57" s="105"/>
      <c r="K57" s="108"/>
      <c r="L57" s="71"/>
      <c r="M57" s="29" t="str">
        <f>$BP57&amp;" "&amp;$BQ57&amp;""&amp;$BR57&amp;""&amp;$BS57</f>
        <v xml:space="preserve"> </v>
      </c>
      <c r="N57" s="90"/>
      <c r="O57" s="74"/>
      <c r="P57" s="8"/>
      <c r="Q57" s="8"/>
      <c r="R57" s="8"/>
      <c r="S57" s="8"/>
      <c r="T57" s="8"/>
      <c r="U57" s="8"/>
      <c r="V57" s="8"/>
      <c r="W57" s="8"/>
      <c r="AA57" s="43"/>
      <c r="AD57" s="9"/>
      <c r="AE57" s="9"/>
      <c r="AL57" s="9"/>
      <c r="BP57" s="30" t="str">
        <f>IF($C57&lt;&gt;($J57+$K57)," El número atenciones según sexo NO puede ser diferente al Total.","")</f>
        <v/>
      </c>
      <c r="BQ57" s="30" t="str">
        <f>IF($C57=0,"",IF($L57="",IF($C57="",""," No olvide escribir la columna Beneficiarios."),""))</f>
        <v/>
      </c>
      <c r="BR57" s="30" t="str">
        <f>IF($C57&lt;$L57," El número de Beneficiarios NO puede ser mayor que el Total.","")</f>
        <v/>
      </c>
      <c r="BS57" s="30" t="str">
        <f>IF(C57&lt;&gt;SUM(D57:I57),"NO ALTERE LAS FÓRMULAS, la suma de las edades NO es igual al Total. ","")</f>
        <v/>
      </c>
      <c r="BT57" s="33">
        <f>IF($C57&lt;&gt;($J57+$K57),1,0)</f>
        <v>0</v>
      </c>
      <c r="BU57" s="33">
        <f>IF($C57&lt;$L57,1,0)</f>
        <v>0</v>
      </c>
      <c r="BV57" s="33" t="str">
        <f>IF($C57=0,"",IF($L57="",IF($C57="","",1),0))</f>
        <v/>
      </c>
      <c r="BW57" s="33">
        <f>IF(C57&lt;&gt;SUM(D57:I57),1,0)</f>
        <v>0</v>
      </c>
    </row>
    <row r="58" spans="1:75" s="14" customFormat="1" ht="15.95" customHeight="1" x14ac:dyDescent="0.15">
      <c r="A58" s="109" t="s">
        <v>58</v>
      </c>
      <c r="B58" s="110"/>
      <c r="C58" s="46">
        <f>SUM(D58:I58)</f>
        <v>0</v>
      </c>
      <c r="D58" s="82"/>
      <c r="E58" s="48"/>
      <c r="F58" s="48"/>
      <c r="G58" s="48"/>
      <c r="H58" s="49"/>
      <c r="I58" s="51"/>
      <c r="J58" s="82"/>
      <c r="K58" s="51"/>
      <c r="L58" s="73"/>
      <c r="M58" s="29" t="str">
        <f>$BP58&amp;" "&amp;$BQ58&amp;""&amp;$BR58&amp;""&amp;$BS58</f>
        <v xml:space="preserve"> </v>
      </c>
      <c r="N58" s="74"/>
      <c r="O58" s="74"/>
      <c r="P58" s="8"/>
      <c r="Q58" s="8"/>
      <c r="R58" s="8"/>
      <c r="S58" s="8"/>
      <c r="T58" s="8"/>
      <c r="U58" s="8"/>
      <c r="V58" s="8"/>
      <c r="W58" s="8"/>
      <c r="AA58" s="43"/>
      <c r="AD58" s="9"/>
      <c r="AE58" s="9"/>
      <c r="AL58" s="9"/>
      <c r="BP58" s="30" t="str">
        <f>IF($C58&lt;&gt;($J58+$K58)," El número atenciones según sexo NO puede ser diferente al Total.","")</f>
        <v/>
      </c>
      <c r="BQ58" s="30" t="str">
        <f>IF($C58=0,"",IF($L58="",IF($C58="",""," No olvide escribir la columna Beneficiarios."),""))</f>
        <v/>
      </c>
      <c r="BR58" s="30" t="str">
        <f>IF($C58&lt;$L58," El número de Beneficiarios NO puede ser mayor que el Total.","")</f>
        <v/>
      </c>
      <c r="BS58" s="30" t="str">
        <f>IF(C58&lt;&gt;SUM(D58:I58),"NO ALTERE LAS FÓRMULAS, la suma de las edades NO es igual al Total. ","")</f>
        <v/>
      </c>
      <c r="BT58" s="33">
        <f>IF($C58&lt;&gt;($J58+$K58),1,0)</f>
        <v>0</v>
      </c>
      <c r="BU58" s="33">
        <f>IF($C58&lt;$L58,1,0)</f>
        <v>0</v>
      </c>
      <c r="BV58" s="33" t="str">
        <f>IF($C58=0,"",IF($L58="",IF($C58="","",1),0))</f>
        <v/>
      </c>
      <c r="BW58" s="33">
        <f>IF(C58&lt;&gt;SUM(D58:I58),1,0)</f>
        <v>0</v>
      </c>
    </row>
    <row r="59" spans="1:75" s="9" customFormat="1" ht="30" customHeight="1" x14ac:dyDescent="0.2">
      <c r="A59" s="111" t="s">
        <v>60</v>
      </c>
      <c r="D59" s="8"/>
      <c r="E59" s="8"/>
      <c r="N59" s="112"/>
      <c r="O59" s="112"/>
      <c r="P59" s="112"/>
      <c r="Q59" s="112"/>
      <c r="R59" s="112"/>
      <c r="S59" s="112"/>
      <c r="T59" s="8"/>
      <c r="U59" s="8"/>
      <c r="V59" s="8"/>
      <c r="W59" s="8"/>
      <c r="X59" s="8"/>
      <c r="Y59" s="8"/>
    </row>
    <row r="60" spans="1:75" s="14" customFormat="1" ht="35.25" customHeight="1" x14ac:dyDescent="0.15">
      <c r="A60" s="2035" t="s">
        <v>61</v>
      </c>
      <c r="B60" s="2035"/>
      <c r="C60" s="61" t="s">
        <v>35</v>
      </c>
      <c r="D60" s="9"/>
      <c r="E60" s="9"/>
      <c r="F60" s="9"/>
      <c r="G60" s="9"/>
      <c r="H60" s="13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8"/>
      <c r="U60" s="8"/>
      <c r="V60" s="8"/>
      <c r="W60" s="8"/>
      <c r="X60" s="8"/>
      <c r="Y60" s="8"/>
      <c r="Z60" s="9"/>
      <c r="AA60" s="9"/>
      <c r="AB60" s="9"/>
      <c r="AC60" s="9"/>
      <c r="AD60" s="9"/>
      <c r="AE60" s="9"/>
      <c r="AL60" s="9"/>
      <c r="BP60" s="9"/>
      <c r="BQ60" s="9"/>
      <c r="BR60" s="9"/>
      <c r="BS60" s="9"/>
      <c r="BT60" s="9"/>
      <c r="BU60" s="9"/>
    </row>
    <row r="61" spans="1:75" s="14" customFormat="1" ht="14.25" customHeight="1" x14ac:dyDescent="0.15">
      <c r="A61" s="2036" t="s">
        <v>62</v>
      </c>
      <c r="B61" s="2036"/>
      <c r="C61" s="67">
        <f>SUM(C62:C68)</f>
        <v>1006</v>
      </c>
      <c r="D61" s="113" t="str">
        <f>$BP61</f>
        <v/>
      </c>
      <c r="E61" s="9"/>
      <c r="F61" s="13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8"/>
      <c r="U61" s="8"/>
      <c r="V61" s="8"/>
      <c r="W61" s="8"/>
      <c r="X61" s="8"/>
      <c r="Y61" s="8"/>
      <c r="Z61" s="9"/>
      <c r="AA61" s="9"/>
      <c r="AB61" s="9"/>
      <c r="AC61" s="9"/>
      <c r="AD61" s="9"/>
      <c r="AE61" s="9"/>
      <c r="AL61" s="9"/>
      <c r="BP61" s="30" t="str">
        <f>IF(C61&lt;&gt;SUM(C62:C68),"NO ALTERE LAS FÓRMULAS, el Total NO está calculando bien la sección. ","")</f>
        <v/>
      </c>
      <c r="BQ61" s="9"/>
      <c r="BR61" s="9"/>
      <c r="BS61" s="9"/>
      <c r="BT61" s="33">
        <f>IF(C61&lt;&gt;SUM(C62:C68),1,0)</f>
        <v>0</v>
      </c>
      <c r="BU61" s="9"/>
    </row>
    <row r="62" spans="1:75" s="14" customFormat="1" ht="15" customHeight="1" x14ac:dyDescent="0.2">
      <c r="A62" s="2015" t="s">
        <v>63</v>
      </c>
      <c r="B62" s="114" t="s">
        <v>64</v>
      </c>
      <c r="C62" s="115">
        <v>748</v>
      </c>
      <c r="D62" s="116"/>
      <c r="E62" s="117"/>
      <c r="F62" s="116"/>
      <c r="G62" s="117"/>
      <c r="H62" s="117"/>
      <c r="I62" s="117"/>
      <c r="J62" s="117"/>
      <c r="K62" s="3"/>
      <c r="L62" s="3"/>
      <c r="M62" s="3"/>
      <c r="N62" s="3"/>
      <c r="O62" s="3"/>
      <c r="P62" s="3"/>
      <c r="Q62" s="3"/>
      <c r="R62" s="3"/>
      <c r="S62" s="3"/>
      <c r="T62" s="8"/>
      <c r="U62" s="8"/>
      <c r="V62" s="8"/>
      <c r="W62" s="8"/>
      <c r="X62" s="8"/>
      <c r="Y62" s="8"/>
      <c r="Z62" s="9"/>
      <c r="AA62" s="9"/>
      <c r="AB62" s="9"/>
      <c r="AC62" s="9"/>
      <c r="AD62" s="9"/>
      <c r="AE62" s="9"/>
      <c r="AL62" s="9"/>
      <c r="BP62" s="9"/>
      <c r="BQ62" s="9"/>
      <c r="BR62" s="9"/>
      <c r="BS62" s="9"/>
      <c r="BT62" s="9"/>
      <c r="BU62" s="9"/>
    </row>
    <row r="63" spans="1:75" s="14" customFormat="1" ht="15" customHeight="1" x14ac:dyDescent="0.2">
      <c r="A63" s="2016"/>
      <c r="B63" s="118" t="s">
        <v>65</v>
      </c>
      <c r="C63" s="119">
        <v>11</v>
      </c>
      <c r="D63" s="116"/>
      <c r="E63" s="117"/>
      <c r="F63" s="116"/>
      <c r="G63" s="117"/>
      <c r="H63" s="117"/>
      <c r="I63" s="117"/>
      <c r="J63" s="117"/>
      <c r="K63" s="3"/>
      <c r="L63" s="3"/>
      <c r="M63" s="3"/>
      <c r="N63" s="3"/>
      <c r="O63" s="3"/>
      <c r="P63" s="3"/>
      <c r="Q63" s="3"/>
      <c r="R63" s="3"/>
      <c r="S63" s="3"/>
      <c r="T63" s="8"/>
      <c r="U63" s="8"/>
      <c r="V63" s="8"/>
      <c r="W63" s="8"/>
      <c r="X63" s="8"/>
      <c r="Y63" s="8"/>
      <c r="Z63" s="9"/>
      <c r="AA63" s="9"/>
      <c r="AB63" s="9"/>
      <c r="AC63" s="9"/>
      <c r="AD63" s="9"/>
      <c r="AE63" s="9"/>
      <c r="AL63" s="9"/>
      <c r="BP63" s="9"/>
      <c r="BQ63" s="9"/>
      <c r="BR63" s="9"/>
      <c r="BS63" s="9"/>
      <c r="BT63" s="9"/>
      <c r="BU63" s="9"/>
    </row>
    <row r="64" spans="1:75" s="14" customFormat="1" ht="15" customHeight="1" thickBot="1" x14ac:dyDescent="0.25">
      <c r="A64" s="2016"/>
      <c r="B64" s="120" t="s">
        <v>66</v>
      </c>
      <c r="C64" s="121">
        <v>5</v>
      </c>
      <c r="D64" s="116"/>
      <c r="E64" s="117"/>
      <c r="F64" s="116"/>
      <c r="G64" s="117"/>
      <c r="H64" s="117"/>
      <c r="I64" s="117"/>
      <c r="J64" s="117"/>
      <c r="K64" s="3"/>
      <c r="L64" s="3"/>
      <c r="M64" s="3"/>
      <c r="N64" s="3"/>
      <c r="O64" s="3"/>
      <c r="P64" s="3"/>
      <c r="Q64" s="3"/>
      <c r="R64" s="3"/>
      <c r="S64" s="3"/>
      <c r="T64" s="8"/>
      <c r="U64" s="8"/>
      <c r="V64" s="8"/>
      <c r="W64" s="8"/>
      <c r="X64" s="8"/>
      <c r="Y64" s="8"/>
      <c r="Z64" s="9"/>
      <c r="AA64" s="9"/>
      <c r="AB64" s="9"/>
      <c r="AC64" s="9"/>
      <c r="AD64" s="9"/>
      <c r="AE64" s="9"/>
      <c r="AL64" s="9"/>
      <c r="BP64" s="9"/>
      <c r="BQ64" s="9"/>
      <c r="BR64" s="9"/>
      <c r="BS64" s="9"/>
      <c r="BT64" s="9"/>
      <c r="BU64" s="9"/>
    </row>
    <row r="65" spans="1:73" s="14" customFormat="1" ht="15.75" thickTop="1" x14ac:dyDescent="0.2">
      <c r="A65" s="2023" t="s">
        <v>67</v>
      </c>
      <c r="B65" s="2024"/>
      <c r="C65" s="122">
        <v>29</v>
      </c>
      <c r="D65" s="117"/>
      <c r="E65" s="117"/>
      <c r="F65" s="117"/>
      <c r="G65" s="117"/>
      <c r="H65" s="117"/>
      <c r="I65" s="117"/>
      <c r="J65" s="3"/>
      <c r="K65" s="3"/>
      <c r="L65" s="3"/>
      <c r="M65" s="3"/>
      <c r="N65" s="123"/>
      <c r="O65" s="123"/>
      <c r="P65" s="43"/>
      <c r="Q65" s="43"/>
      <c r="R65" s="43"/>
      <c r="S65" s="43"/>
      <c r="T65" s="8"/>
      <c r="U65" s="8"/>
      <c r="V65" s="8"/>
      <c r="W65" s="8"/>
      <c r="X65" s="8"/>
      <c r="Y65" s="8"/>
      <c r="Z65" s="9"/>
      <c r="AA65" s="9"/>
      <c r="AB65" s="9"/>
      <c r="AC65" s="9"/>
      <c r="AD65" s="9"/>
      <c r="AE65" s="9"/>
      <c r="AL65" s="9"/>
      <c r="BP65" s="9"/>
      <c r="BQ65" s="9"/>
      <c r="BR65" s="9"/>
      <c r="BS65" s="9"/>
      <c r="BT65" s="9"/>
      <c r="BU65" s="9"/>
    </row>
    <row r="66" spans="1:73" s="14" customFormat="1" x14ac:dyDescent="0.2">
      <c r="A66" s="2025" t="s">
        <v>68</v>
      </c>
      <c r="B66" s="2026"/>
      <c r="C66" s="124">
        <v>213</v>
      </c>
      <c r="D66" s="125"/>
      <c r="E66" s="117"/>
      <c r="F66" s="117"/>
      <c r="G66" s="117"/>
      <c r="H66" s="117"/>
      <c r="I66" s="117"/>
      <c r="J66" s="3"/>
      <c r="K66" s="3"/>
      <c r="L66" s="3"/>
      <c r="M66" s="3"/>
      <c r="N66" s="123"/>
      <c r="O66" s="123"/>
      <c r="P66" s="43"/>
      <c r="Q66" s="43"/>
      <c r="R66" s="43"/>
      <c r="S66" s="43"/>
      <c r="T66" s="8"/>
      <c r="U66" s="8"/>
      <c r="V66" s="8"/>
      <c r="W66" s="8"/>
      <c r="X66" s="8"/>
      <c r="Y66" s="8"/>
      <c r="Z66" s="9"/>
      <c r="AA66" s="9"/>
      <c r="AB66" s="9"/>
      <c r="AC66" s="9"/>
      <c r="AD66" s="9"/>
      <c r="AE66" s="9"/>
      <c r="AL66" s="9"/>
      <c r="BP66" s="9"/>
      <c r="BQ66" s="9"/>
      <c r="BR66" s="9"/>
      <c r="BS66" s="9"/>
      <c r="BT66" s="9"/>
      <c r="BU66" s="9"/>
    </row>
    <row r="67" spans="1:73" s="14" customFormat="1" x14ac:dyDescent="0.2">
      <c r="A67" s="2025" t="s">
        <v>69</v>
      </c>
      <c r="B67" s="2026"/>
      <c r="C67" s="124"/>
      <c r="D67" s="117"/>
      <c r="E67" s="117"/>
      <c r="F67" s="117"/>
      <c r="G67" s="117"/>
      <c r="H67" s="117"/>
      <c r="I67" s="117"/>
      <c r="J67" s="3"/>
      <c r="K67" s="3"/>
      <c r="L67" s="3"/>
      <c r="M67" s="3"/>
      <c r="N67" s="123"/>
      <c r="O67" s="123"/>
      <c r="P67" s="43"/>
      <c r="Q67" s="43"/>
      <c r="R67" s="43"/>
      <c r="S67" s="43"/>
      <c r="T67" s="8"/>
      <c r="U67" s="8"/>
      <c r="V67" s="8"/>
      <c r="W67" s="8"/>
      <c r="X67" s="8"/>
      <c r="Y67" s="8"/>
      <c r="Z67" s="9"/>
      <c r="AA67" s="9"/>
      <c r="AB67" s="9"/>
      <c r="AC67" s="9"/>
      <c r="AD67" s="9"/>
      <c r="AE67" s="9"/>
      <c r="AL67" s="9"/>
      <c r="BP67" s="9"/>
      <c r="BQ67" s="9"/>
      <c r="BR67" s="9"/>
      <c r="BS67" s="9"/>
      <c r="BT67" s="9"/>
      <c r="BU67" s="9"/>
    </row>
    <row r="68" spans="1:73" s="14" customFormat="1" x14ac:dyDescent="0.2">
      <c r="A68" s="2027" t="s">
        <v>70</v>
      </c>
      <c r="B68" s="2028"/>
      <c r="C68" s="124"/>
      <c r="D68" s="117"/>
      <c r="E68" s="117"/>
      <c r="F68" s="117"/>
      <c r="G68" s="117"/>
      <c r="H68" s="117"/>
      <c r="I68" s="117"/>
      <c r="J68" s="3"/>
      <c r="K68" s="3"/>
      <c r="L68" s="3"/>
      <c r="M68" s="3"/>
      <c r="N68" s="123"/>
      <c r="O68" s="123"/>
      <c r="P68" s="43"/>
      <c r="Q68" s="43"/>
      <c r="R68" s="43"/>
      <c r="S68" s="43"/>
      <c r="T68" s="8"/>
      <c r="U68" s="8"/>
      <c r="V68" s="8"/>
      <c r="W68" s="8"/>
      <c r="X68" s="8"/>
      <c r="Y68" s="8"/>
      <c r="Z68" s="9"/>
      <c r="AA68" s="9"/>
      <c r="AB68" s="9"/>
      <c r="AC68" s="9"/>
      <c r="AD68" s="9"/>
      <c r="AE68" s="9"/>
      <c r="AL68" s="9"/>
      <c r="BP68" s="9"/>
      <c r="BQ68" s="9"/>
      <c r="BR68" s="9"/>
      <c r="BS68" s="9"/>
      <c r="BT68" s="9"/>
      <c r="BU68" s="9"/>
    </row>
    <row r="69" spans="1:73" s="9" customFormat="1" x14ac:dyDescent="0.2">
      <c r="A69" s="111" t="s">
        <v>71</v>
      </c>
      <c r="B69" s="126"/>
      <c r="C69" s="126"/>
      <c r="D69" s="126"/>
      <c r="E69" s="126"/>
      <c r="F69" s="117"/>
      <c r="G69" s="3"/>
      <c r="H69" s="3"/>
      <c r="I69" s="123"/>
      <c r="J69" s="123"/>
      <c r="K69" s="123"/>
      <c r="L69" s="123"/>
      <c r="M69" s="123"/>
      <c r="N69" s="123"/>
      <c r="O69" s="8"/>
      <c r="P69" s="8"/>
      <c r="Q69" s="8"/>
      <c r="R69" s="8"/>
      <c r="S69" s="8"/>
      <c r="T69" s="8"/>
    </row>
    <row r="70" spans="1:73" s="14" customFormat="1" x14ac:dyDescent="0.2">
      <c r="A70" s="2058" t="s">
        <v>72</v>
      </c>
      <c r="B70" s="2059"/>
      <c r="C70" s="127" t="s">
        <v>35</v>
      </c>
      <c r="D70" s="77" t="s">
        <v>16</v>
      </c>
      <c r="E70" s="97" t="s">
        <v>17</v>
      </c>
      <c r="F70" s="117"/>
      <c r="G70" s="3"/>
      <c r="H70" s="3"/>
      <c r="I70" s="123"/>
      <c r="J70" s="123"/>
      <c r="K70" s="123"/>
      <c r="L70" s="123"/>
      <c r="M70" s="123"/>
      <c r="N70" s="123"/>
      <c r="O70" s="8"/>
      <c r="P70" s="8"/>
      <c r="Q70" s="8"/>
      <c r="R70" s="8"/>
      <c r="S70" s="8"/>
      <c r="T70" s="8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BP70" s="9"/>
      <c r="BQ70" s="9"/>
      <c r="BR70" s="9"/>
      <c r="BS70" s="9"/>
      <c r="BT70" s="9"/>
      <c r="BU70" s="9"/>
    </row>
    <row r="71" spans="1:73" s="14" customFormat="1" ht="32.25" x14ac:dyDescent="0.2">
      <c r="A71" s="2060" t="s">
        <v>73</v>
      </c>
      <c r="B71" s="128" t="s">
        <v>74</v>
      </c>
      <c r="C71" s="22">
        <f>SUM(D71:E71)</f>
        <v>0</v>
      </c>
      <c r="D71" s="129"/>
      <c r="E71" s="27"/>
      <c r="F71" s="117"/>
      <c r="G71" s="117"/>
      <c r="H71" s="117"/>
      <c r="I71" s="117"/>
      <c r="J71" s="3"/>
      <c r="K71" s="3"/>
      <c r="L71" s="3"/>
      <c r="M71" s="3"/>
      <c r="N71" s="123"/>
      <c r="O71" s="123"/>
      <c r="P71" s="43"/>
      <c r="Q71" s="43"/>
      <c r="R71" s="43"/>
      <c r="S71" s="43"/>
      <c r="T71" s="8"/>
      <c r="U71" s="8"/>
      <c r="V71" s="8"/>
      <c r="W71" s="8"/>
      <c r="X71" s="8"/>
      <c r="Y71" s="8"/>
      <c r="Z71" s="9"/>
      <c r="AA71" s="9"/>
      <c r="AB71" s="9"/>
      <c r="AC71" s="9"/>
      <c r="AD71" s="9"/>
      <c r="AE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BP71" s="9"/>
      <c r="BQ71" s="9"/>
      <c r="BR71" s="9"/>
      <c r="BS71" s="9"/>
      <c r="BT71" s="9"/>
      <c r="BU71" s="9"/>
    </row>
    <row r="72" spans="1:73" s="14" customFormat="1" ht="32.25" x14ac:dyDescent="0.2">
      <c r="A72" s="2061"/>
      <c r="B72" s="130" t="s">
        <v>75</v>
      </c>
      <c r="C72" s="46">
        <f>SUM(D72:E72)</f>
        <v>0</v>
      </c>
      <c r="D72" s="82"/>
      <c r="E72" s="51"/>
      <c r="F72" s="117"/>
      <c r="G72" s="117"/>
      <c r="H72" s="117"/>
      <c r="I72" s="117"/>
      <c r="J72" s="3"/>
      <c r="K72" s="3"/>
      <c r="L72" s="3"/>
      <c r="M72" s="3"/>
      <c r="N72" s="123"/>
      <c r="O72" s="123"/>
      <c r="P72" s="43"/>
      <c r="Q72" s="43"/>
      <c r="R72" s="43"/>
      <c r="S72" s="43"/>
      <c r="T72" s="8"/>
      <c r="U72" s="8"/>
      <c r="V72" s="8"/>
      <c r="W72" s="8"/>
      <c r="X72" s="8"/>
      <c r="Y72" s="8"/>
      <c r="Z72" s="9"/>
      <c r="AA72" s="9"/>
      <c r="AB72" s="9"/>
      <c r="AC72" s="9"/>
      <c r="AD72" s="9"/>
      <c r="AE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BP72" s="9"/>
      <c r="BQ72" s="9"/>
      <c r="BR72" s="9"/>
      <c r="BS72" s="9"/>
      <c r="BT72" s="9"/>
      <c r="BU72" s="9"/>
    </row>
    <row r="73" spans="1:73" s="14" customFormat="1" x14ac:dyDescent="0.2">
      <c r="A73" s="2062" t="s">
        <v>76</v>
      </c>
      <c r="B73" s="2063"/>
      <c r="C73" s="131">
        <f>SUM(D73:E73)</f>
        <v>0</v>
      </c>
      <c r="D73" s="101"/>
      <c r="E73" s="132"/>
      <c r="F73" s="117"/>
      <c r="G73" s="117"/>
      <c r="H73" s="117"/>
      <c r="I73" s="117"/>
      <c r="J73" s="3"/>
      <c r="K73" s="3"/>
      <c r="L73" s="3"/>
      <c r="M73" s="3"/>
      <c r="N73" s="123"/>
      <c r="O73" s="123"/>
      <c r="P73" s="43"/>
      <c r="Q73" s="43"/>
      <c r="R73" s="43"/>
      <c r="S73" s="43"/>
      <c r="T73" s="8"/>
      <c r="U73" s="8"/>
      <c r="V73" s="8"/>
      <c r="W73" s="8"/>
      <c r="X73" s="8"/>
      <c r="Y73" s="8"/>
      <c r="Z73" s="9"/>
      <c r="AA73" s="9"/>
      <c r="AB73" s="9"/>
      <c r="AC73" s="9"/>
      <c r="AD73" s="9"/>
      <c r="AE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BP73" s="9"/>
      <c r="BQ73" s="9"/>
      <c r="BR73" s="9"/>
      <c r="BS73" s="9"/>
      <c r="BT73" s="9"/>
      <c r="BU73" s="9"/>
    </row>
    <row r="74" spans="1:73" s="14" customFormat="1" x14ac:dyDescent="0.2">
      <c r="A74" s="2062" t="s">
        <v>77</v>
      </c>
      <c r="B74" s="2063"/>
      <c r="C74" s="76">
        <f>SUM(D74:E74)</f>
        <v>3</v>
      </c>
      <c r="D74" s="133"/>
      <c r="E74" s="134">
        <v>3</v>
      </c>
      <c r="F74" s="112"/>
      <c r="G74" s="112"/>
      <c r="H74" s="112"/>
      <c r="I74" s="9"/>
      <c r="J74" s="8"/>
      <c r="K74" s="9"/>
      <c r="L74" s="9"/>
      <c r="M74" s="9"/>
      <c r="N74" s="135"/>
      <c r="O74" s="135"/>
      <c r="P74" s="9"/>
      <c r="Q74" s="9"/>
      <c r="R74" s="9"/>
      <c r="S74" s="9"/>
      <c r="T74" s="8"/>
      <c r="U74" s="8"/>
      <c r="V74" s="8"/>
      <c r="W74" s="8"/>
      <c r="X74" s="8"/>
      <c r="Y74" s="8"/>
      <c r="Z74" s="9"/>
      <c r="AA74" s="9"/>
      <c r="AB74" s="9"/>
      <c r="AC74" s="9"/>
      <c r="AD74" s="9"/>
      <c r="AE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BP74" s="9"/>
      <c r="BQ74" s="9"/>
      <c r="BR74" s="9"/>
      <c r="BS74" s="9"/>
      <c r="BT74" s="9"/>
      <c r="BU74" s="9"/>
    </row>
    <row r="75" spans="1:73" s="14" customFormat="1" x14ac:dyDescent="0.2">
      <c r="A75" s="2064" t="s">
        <v>78</v>
      </c>
      <c r="B75" s="2065"/>
      <c r="C75" s="136">
        <f>SUM(D75:E75)</f>
        <v>3</v>
      </c>
      <c r="D75" s="137">
        <v>1</v>
      </c>
      <c r="E75" s="138">
        <v>2</v>
      </c>
      <c r="F75" s="9"/>
      <c r="G75" s="112"/>
      <c r="H75" s="9"/>
      <c r="I75" s="8"/>
      <c r="J75" s="9"/>
      <c r="K75" s="9"/>
      <c r="L75" s="9"/>
      <c r="M75" s="135"/>
      <c r="N75" s="135"/>
      <c r="O75" s="135"/>
      <c r="P75" s="9"/>
      <c r="Q75" s="9"/>
      <c r="R75" s="9"/>
      <c r="S75" s="9"/>
      <c r="T75" s="8"/>
      <c r="U75" s="8"/>
      <c r="V75" s="8"/>
      <c r="W75" s="8"/>
      <c r="X75" s="8"/>
      <c r="Y75" s="8"/>
      <c r="Z75" s="9"/>
      <c r="AA75" s="9"/>
      <c r="AB75" s="9"/>
      <c r="AC75" s="9"/>
      <c r="AD75" s="9"/>
      <c r="AE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BP75" s="9"/>
      <c r="BQ75" s="9"/>
      <c r="BR75" s="9"/>
      <c r="BS75" s="9"/>
      <c r="BT75" s="9"/>
      <c r="BU75" s="9"/>
    </row>
    <row r="76" spans="1:73" s="9" customFormat="1" x14ac:dyDescent="0.2">
      <c r="A76" s="111" t="s">
        <v>79</v>
      </c>
      <c r="B76" s="126"/>
      <c r="C76" s="126"/>
      <c r="D76" s="126"/>
      <c r="E76" s="126"/>
      <c r="G76" s="112"/>
      <c r="I76" s="8"/>
      <c r="M76" s="135"/>
      <c r="N76" s="135"/>
      <c r="O76" s="135"/>
      <c r="T76" s="8"/>
      <c r="U76" s="8"/>
      <c r="V76" s="8"/>
      <c r="W76" s="8"/>
      <c r="X76" s="8"/>
      <c r="Y76" s="8"/>
    </row>
    <row r="77" spans="1:73" s="14" customFormat="1" x14ac:dyDescent="0.2">
      <c r="A77" s="2058" t="s">
        <v>72</v>
      </c>
      <c r="B77" s="2059"/>
      <c r="C77" s="139" t="s">
        <v>35</v>
      </c>
      <c r="D77" s="9"/>
      <c r="E77" s="112"/>
      <c r="F77" s="9"/>
      <c r="G77" s="8"/>
      <c r="H77" s="9"/>
      <c r="I77" s="9"/>
      <c r="J77" s="9"/>
      <c r="K77" s="135"/>
      <c r="L77" s="135"/>
      <c r="M77" s="135"/>
      <c r="N77" s="135"/>
      <c r="O77" s="135"/>
      <c r="P77" s="9"/>
      <c r="Q77" s="9"/>
      <c r="R77" s="8"/>
      <c r="S77" s="8"/>
      <c r="T77" s="8"/>
      <c r="U77" s="8"/>
      <c r="V77" s="8"/>
      <c r="W77" s="8"/>
      <c r="X77" s="9"/>
      <c r="Y77" s="9"/>
      <c r="Z77" s="9"/>
      <c r="AA77" s="9"/>
      <c r="AB77" s="9"/>
      <c r="AC77" s="9"/>
      <c r="AD77" s="9"/>
      <c r="AE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BP77" s="9"/>
      <c r="BQ77" s="9"/>
      <c r="BR77" s="9"/>
      <c r="BS77" s="9"/>
      <c r="BT77" s="9"/>
      <c r="BU77" s="9"/>
    </row>
    <row r="78" spans="1:73" s="14" customFormat="1" ht="21.75" x14ac:dyDescent="0.2">
      <c r="A78" s="2066" t="s">
        <v>80</v>
      </c>
      <c r="B78" s="128" t="s">
        <v>81</v>
      </c>
      <c r="C78" s="65"/>
      <c r="D78" s="9"/>
      <c r="E78" s="112"/>
      <c r="F78" s="9"/>
      <c r="G78" s="8"/>
      <c r="H78" s="9"/>
      <c r="I78" s="9"/>
      <c r="J78" s="9"/>
      <c r="K78" s="135"/>
      <c r="L78" s="135"/>
      <c r="M78" s="135"/>
      <c r="N78" s="135"/>
      <c r="O78" s="135"/>
      <c r="P78" s="9"/>
      <c r="Q78" s="9"/>
      <c r="R78" s="8"/>
      <c r="S78" s="8"/>
      <c r="T78" s="8"/>
      <c r="U78" s="8"/>
      <c r="V78" s="8"/>
      <c r="W78" s="8"/>
      <c r="X78" s="9"/>
      <c r="Y78" s="9"/>
      <c r="Z78" s="9"/>
      <c r="AA78" s="9"/>
      <c r="AB78" s="9"/>
      <c r="AC78" s="9"/>
      <c r="AD78" s="9"/>
      <c r="AE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BP78" s="9"/>
      <c r="BQ78" s="9"/>
      <c r="BR78" s="9"/>
      <c r="BS78" s="9"/>
      <c r="BT78" s="9"/>
      <c r="BU78" s="9"/>
    </row>
    <row r="79" spans="1:73" s="14" customFormat="1" ht="21.75" x14ac:dyDescent="0.2">
      <c r="A79" s="2067"/>
      <c r="B79" s="130" t="s">
        <v>82</v>
      </c>
      <c r="C79" s="73"/>
      <c r="D79" s="9"/>
      <c r="E79" s="112"/>
      <c r="F79" s="9"/>
      <c r="G79" s="8"/>
      <c r="H79" s="9"/>
      <c r="I79" s="9"/>
      <c r="J79" s="9"/>
      <c r="K79" s="135"/>
      <c r="L79" s="135"/>
      <c r="M79" s="135"/>
      <c r="N79" s="135"/>
      <c r="O79" s="135"/>
      <c r="P79" s="9"/>
      <c r="Q79" s="9"/>
      <c r="R79" s="8"/>
      <c r="S79" s="8"/>
      <c r="T79" s="8"/>
      <c r="U79" s="8"/>
      <c r="V79" s="8"/>
      <c r="W79" s="8"/>
      <c r="X79" s="9"/>
      <c r="Y79" s="9"/>
      <c r="Z79" s="9"/>
      <c r="AA79" s="9"/>
      <c r="AB79" s="9"/>
      <c r="AC79" s="9"/>
      <c r="AD79" s="9"/>
      <c r="AE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BP79" s="9"/>
      <c r="BQ79" s="9"/>
      <c r="BR79" s="9"/>
      <c r="BS79" s="9"/>
      <c r="BT79" s="9"/>
      <c r="BU79" s="9"/>
    </row>
    <row r="80" spans="1:73" s="3" customFormat="1" ht="14.25" x14ac:dyDescent="0.2">
      <c r="A80" s="140" t="s">
        <v>83</v>
      </c>
      <c r="B80" s="140"/>
      <c r="C80" s="141"/>
      <c r="D80" s="141"/>
      <c r="E80" s="141"/>
      <c r="F80" s="141"/>
      <c r="G80" s="141"/>
      <c r="H80" s="141"/>
      <c r="I80" s="142"/>
      <c r="J80" s="142"/>
      <c r="K80" s="142"/>
      <c r="L80" s="142"/>
      <c r="M80" s="142"/>
      <c r="N80" s="142"/>
    </row>
    <row r="81" spans="1:73" s="144" customFormat="1" ht="10.5" x14ac:dyDescent="0.15">
      <c r="A81" s="2072" t="s">
        <v>84</v>
      </c>
      <c r="B81" s="2074" t="s">
        <v>85</v>
      </c>
      <c r="C81" s="2"/>
      <c r="D81" s="143"/>
      <c r="E81" s="3"/>
      <c r="F81" s="2"/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</row>
    <row r="82" spans="1:73" s="144" customFormat="1" ht="10.5" x14ac:dyDescent="0.15">
      <c r="A82" s="2073"/>
      <c r="B82" s="2075"/>
      <c r="C82" s="2"/>
      <c r="D82" s="143"/>
      <c r="E82" s="3"/>
      <c r="F82" s="2"/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  <c r="BM82" s="56"/>
      <c r="BN82" s="56"/>
      <c r="BO82" s="56"/>
      <c r="BP82" s="56"/>
      <c r="BQ82" s="56"/>
      <c r="BR82" s="56"/>
      <c r="BS82" s="56"/>
      <c r="BT82" s="56"/>
      <c r="BU82" s="56"/>
    </row>
    <row r="83" spans="1:73" s="144" customFormat="1" ht="10.5" x14ac:dyDescent="0.15">
      <c r="A83" s="145" t="s">
        <v>86</v>
      </c>
      <c r="B83" s="65">
        <v>2</v>
      </c>
      <c r="C83" s="2"/>
      <c r="D83" s="2"/>
      <c r="E83" s="2"/>
      <c r="F83" s="2"/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6"/>
      <c r="BH83" s="56"/>
      <c r="BI83" s="56"/>
      <c r="BJ83" s="56"/>
      <c r="BK83" s="56"/>
      <c r="BL83" s="56"/>
      <c r="BM83" s="56"/>
      <c r="BN83" s="56"/>
      <c r="BO83" s="56"/>
      <c r="BP83" s="56"/>
      <c r="BQ83" s="56"/>
      <c r="BR83" s="56"/>
      <c r="BS83" s="56"/>
      <c r="BT83" s="56"/>
      <c r="BU83" s="56"/>
    </row>
    <row r="84" spans="1:73" s="144" customFormat="1" ht="10.5" x14ac:dyDescent="0.15">
      <c r="A84" s="146" t="s">
        <v>87</v>
      </c>
      <c r="B84" s="147">
        <v>0</v>
      </c>
      <c r="C84" s="2"/>
      <c r="D84" s="2"/>
      <c r="E84" s="2"/>
      <c r="F84" s="2"/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  <c r="BM84" s="56"/>
      <c r="BN84" s="56"/>
      <c r="BO84" s="56"/>
      <c r="BP84" s="56"/>
      <c r="BQ84" s="56"/>
      <c r="BR84" s="56"/>
      <c r="BS84" s="56"/>
      <c r="BT84" s="56"/>
      <c r="BU84" s="56"/>
    </row>
    <row r="85" spans="1:73" s="144" customFormat="1" ht="21" x14ac:dyDescent="0.15">
      <c r="A85" s="146" t="s">
        <v>88</v>
      </c>
      <c r="B85" s="147">
        <v>13</v>
      </c>
      <c r="C85" s="2"/>
      <c r="D85" s="2"/>
      <c r="E85" s="2"/>
      <c r="F85" s="2"/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  <c r="BH85" s="56"/>
      <c r="BI85" s="56"/>
      <c r="BJ85" s="56"/>
      <c r="BK85" s="56"/>
      <c r="BL85" s="56"/>
      <c r="BM85" s="56"/>
      <c r="BN85" s="56"/>
      <c r="BO85" s="56"/>
      <c r="BP85" s="56"/>
      <c r="BQ85" s="56"/>
      <c r="BR85" s="56"/>
      <c r="BS85" s="56"/>
      <c r="BT85" s="56"/>
      <c r="BU85" s="56"/>
    </row>
    <row r="86" spans="1:73" s="144" customFormat="1" ht="21" x14ac:dyDescent="0.15">
      <c r="A86" s="146" t="s">
        <v>89</v>
      </c>
      <c r="B86" s="147">
        <v>4</v>
      </c>
      <c r="C86" s="2"/>
      <c r="D86" s="2"/>
      <c r="E86" s="2"/>
      <c r="F86" s="2"/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6"/>
      <c r="BH86" s="56"/>
      <c r="BI86" s="56"/>
      <c r="BJ86" s="56"/>
      <c r="BK86" s="56"/>
      <c r="BL86" s="56"/>
      <c r="BM86" s="56"/>
      <c r="BN86" s="56"/>
      <c r="BO86" s="56"/>
      <c r="BP86" s="56"/>
      <c r="BQ86" s="56"/>
      <c r="BR86" s="56"/>
      <c r="BS86" s="56"/>
      <c r="BT86" s="56"/>
      <c r="BU86" s="56"/>
    </row>
    <row r="87" spans="1:73" s="144" customFormat="1" ht="10.5" x14ac:dyDescent="0.15">
      <c r="A87" s="146" t="s">
        <v>90</v>
      </c>
      <c r="B87" s="147">
        <v>0</v>
      </c>
      <c r="C87" s="2"/>
      <c r="D87" s="2"/>
      <c r="E87" s="2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  <c r="BG87" s="56"/>
      <c r="BH87" s="56"/>
      <c r="BI87" s="56"/>
      <c r="BJ87" s="56"/>
      <c r="BK87" s="56"/>
      <c r="BL87" s="56"/>
      <c r="BM87" s="56"/>
      <c r="BN87" s="56"/>
      <c r="BO87" s="56"/>
      <c r="BP87" s="56"/>
      <c r="BQ87" s="56"/>
      <c r="BR87" s="56"/>
      <c r="BS87" s="56"/>
      <c r="BT87" s="56"/>
      <c r="BU87" s="56"/>
    </row>
    <row r="88" spans="1:73" s="144" customFormat="1" ht="10.5" x14ac:dyDescent="0.15">
      <c r="A88" s="148" t="s">
        <v>91</v>
      </c>
      <c r="B88" s="68">
        <v>1</v>
      </c>
      <c r="C88" s="2"/>
      <c r="D88" s="2"/>
      <c r="E88" s="2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  <c r="BG88" s="56"/>
      <c r="BH88" s="56"/>
      <c r="BI88" s="56"/>
      <c r="BJ88" s="56"/>
      <c r="BK88" s="56"/>
      <c r="BL88" s="56"/>
      <c r="BM88" s="56"/>
      <c r="BN88" s="56"/>
      <c r="BO88" s="56"/>
      <c r="BP88" s="56"/>
      <c r="BQ88" s="56"/>
      <c r="BR88" s="56"/>
      <c r="BS88" s="56"/>
      <c r="BT88" s="56"/>
      <c r="BU88" s="56"/>
    </row>
    <row r="89" spans="1:73" s="144" customFormat="1" ht="10.5" x14ac:dyDescent="0.15">
      <c r="A89" s="148" t="s">
        <v>92</v>
      </c>
      <c r="B89" s="68">
        <v>0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  <c r="BH89" s="56"/>
      <c r="BI89" s="56"/>
      <c r="BJ89" s="56"/>
      <c r="BK89" s="56"/>
      <c r="BL89" s="56"/>
      <c r="BM89" s="56"/>
      <c r="BN89" s="56"/>
      <c r="BO89" s="56"/>
      <c r="BP89" s="56"/>
      <c r="BQ89" s="56"/>
      <c r="BR89" s="56"/>
      <c r="BS89" s="56"/>
      <c r="BT89" s="56"/>
      <c r="BU89" s="56"/>
    </row>
    <row r="90" spans="1:73" s="144" customFormat="1" ht="10.5" x14ac:dyDescent="0.15">
      <c r="A90" s="148" t="s">
        <v>93</v>
      </c>
      <c r="B90" s="147">
        <v>0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  <c r="BH90" s="56"/>
      <c r="BI90" s="56"/>
      <c r="BJ90" s="56"/>
      <c r="BK90" s="56"/>
      <c r="BL90" s="56"/>
      <c r="BM90" s="56"/>
      <c r="BN90" s="56"/>
      <c r="BO90" s="56"/>
      <c r="BP90" s="56"/>
      <c r="BQ90" s="56"/>
      <c r="BR90" s="56"/>
      <c r="BS90" s="56"/>
      <c r="BT90" s="56"/>
      <c r="BU90" s="56"/>
    </row>
    <row r="91" spans="1:73" s="144" customFormat="1" ht="10.5" x14ac:dyDescent="0.15">
      <c r="A91" s="148" t="s">
        <v>94</v>
      </c>
      <c r="B91" s="68">
        <v>0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  <c r="BG91" s="56"/>
      <c r="BH91" s="56"/>
      <c r="BI91" s="56"/>
      <c r="BJ91" s="56"/>
      <c r="BK91" s="56"/>
      <c r="BL91" s="56"/>
      <c r="BM91" s="56"/>
      <c r="BN91" s="56"/>
      <c r="BO91" s="56"/>
      <c r="BP91" s="56"/>
      <c r="BQ91" s="56"/>
      <c r="BR91" s="56"/>
      <c r="BS91" s="56"/>
      <c r="BT91" s="56"/>
      <c r="BU91" s="56"/>
    </row>
    <row r="92" spans="1:73" s="144" customFormat="1" ht="10.5" x14ac:dyDescent="0.15">
      <c r="A92" s="149" t="s">
        <v>95</v>
      </c>
      <c r="B92" s="71">
        <v>21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</row>
    <row r="93" spans="1:73" s="144" customFormat="1" ht="10.5" x14ac:dyDescent="0.15">
      <c r="A93" s="150" t="s">
        <v>96</v>
      </c>
      <c r="B93" s="71">
        <v>43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6"/>
      <c r="BH93" s="56"/>
      <c r="BI93" s="56"/>
      <c r="BJ93" s="56"/>
      <c r="BK93" s="56"/>
      <c r="BL93" s="56"/>
      <c r="BM93" s="56"/>
      <c r="BN93" s="56"/>
      <c r="BO93" s="56"/>
      <c r="BP93" s="56"/>
      <c r="BQ93" s="56"/>
      <c r="BR93" s="56"/>
      <c r="BS93" s="56"/>
      <c r="BT93" s="56"/>
      <c r="BU93" s="56"/>
    </row>
    <row r="94" spans="1:73" s="144" customFormat="1" ht="10.5" x14ac:dyDescent="0.15">
      <c r="A94" s="150" t="s">
        <v>97</v>
      </c>
      <c r="B94" s="71">
        <v>39</v>
      </c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  <c r="BG94" s="56"/>
      <c r="BH94" s="56"/>
      <c r="BI94" s="56"/>
      <c r="BJ94" s="56"/>
      <c r="BK94" s="56"/>
      <c r="BL94" s="56"/>
      <c r="BM94" s="56"/>
      <c r="BN94" s="56"/>
      <c r="BO94" s="56"/>
      <c r="BP94" s="56"/>
      <c r="BQ94" s="56"/>
      <c r="BR94" s="56"/>
      <c r="BS94" s="56"/>
      <c r="BT94" s="56"/>
      <c r="BU94" s="56"/>
    </row>
    <row r="95" spans="1:73" s="144" customFormat="1" ht="10.5" x14ac:dyDescent="0.15">
      <c r="A95" s="151" t="s">
        <v>35</v>
      </c>
      <c r="B95" s="152">
        <f>SUM(B83:B94)</f>
        <v>123</v>
      </c>
      <c r="C95" s="153" t="str">
        <f>BP95</f>
        <v/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6"/>
      <c r="BG95" s="56"/>
      <c r="BH95" s="56"/>
      <c r="BI95" s="56"/>
      <c r="BJ95" s="56"/>
      <c r="BK95" s="56"/>
      <c r="BL95" s="56"/>
      <c r="BM95" s="56"/>
      <c r="BN95" s="56"/>
      <c r="BO95" s="56"/>
      <c r="BP95" s="30" t="str">
        <f>IF(B95&lt;&gt;SUM(B83:B94),"NO ALTERE LAS FÓRMULAS, el Total NO está calculando bien la sección. ","")</f>
        <v/>
      </c>
      <c r="BQ95" s="9"/>
      <c r="BR95" s="9"/>
      <c r="BS95" s="9"/>
      <c r="BT95" s="33">
        <f>IF(B95&lt;&gt;SUM(B83:B94),1,0)</f>
        <v>0</v>
      </c>
      <c r="BU95" s="56"/>
    </row>
    <row r="96" spans="1:73" s="9" customFormat="1" x14ac:dyDescent="0.2">
      <c r="A96" s="96" t="s">
        <v>98</v>
      </c>
      <c r="B96" s="154"/>
      <c r="C96" s="154"/>
      <c r="E96" s="155"/>
      <c r="F96" s="156"/>
      <c r="G96" s="157"/>
      <c r="I96" s="8"/>
      <c r="M96" s="135"/>
      <c r="N96" s="135"/>
      <c r="O96" s="135"/>
      <c r="T96" s="8"/>
      <c r="U96" s="8"/>
      <c r="V96" s="8"/>
      <c r="W96" s="8"/>
      <c r="X96" s="3"/>
      <c r="Y96" s="43"/>
      <c r="Z96" s="43"/>
      <c r="AA96" s="43"/>
      <c r="AB96" s="3"/>
      <c r="AC96" s="3"/>
    </row>
    <row r="97" spans="1:73" s="14" customFormat="1" ht="12.75" x14ac:dyDescent="0.2">
      <c r="A97" s="2068" t="s">
        <v>99</v>
      </c>
      <c r="B97" s="2068"/>
      <c r="C97" s="2068"/>
      <c r="D97" s="2068"/>
      <c r="E97" s="139" t="s">
        <v>35</v>
      </c>
      <c r="F97" s="158"/>
      <c r="G97" s="158"/>
      <c r="H97" s="159"/>
      <c r="I97" s="159"/>
      <c r="J97" s="159"/>
      <c r="K97" s="159"/>
      <c r="L97" s="9"/>
      <c r="M97" s="9"/>
      <c r="N97" s="9"/>
      <c r="O97" s="9"/>
      <c r="P97" s="9"/>
      <c r="Q97" s="9"/>
      <c r="R97" s="9"/>
      <c r="S97" s="9"/>
      <c r="T97" s="8"/>
      <c r="U97" s="8"/>
      <c r="V97" s="8"/>
      <c r="W97" s="8"/>
      <c r="X97" s="8"/>
      <c r="Y97" s="8"/>
      <c r="Z97" s="9"/>
      <c r="AA97" s="9"/>
      <c r="AB97" s="9"/>
      <c r="AC97" s="9"/>
      <c r="AD97" s="9"/>
      <c r="AE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BP97" s="9"/>
      <c r="BQ97" s="9"/>
      <c r="BR97" s="9"/>
      <c r="BS97" s="9"/>
      <c r="BT97" s="9"/>
      <c r="BU97" s="9"/>
    </row>
    <row r="98" spans="1:73" s="14" customFormat="1" ht="10.5" x14ac:dyDescent="0.15">
      <c r="A98" s="61" t="s">
        <v>100</v>
      </c>
      <c r="B98" s="2076" t="s">
        <v>101</v>
      </c>
      <c r="C98" s="2077"/>
      <c r="D98" s="2078"/>
      <c r="E98" s="160"/>
      <c r="F98" s="9"/>
      <c r="G98" s="9"/>
      <c r="H98" s="112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8"/>
      <c r="U98" s="8"/>
      <c r="V98" s="8"/>
      <c r="W98" s="8"/>
      <c r="X98" s="8"/>
      <c r="Y98" s="8"/>
      <c r="Z98" s="9"/>
      <c r="AA98" s="9"/>
      <c r="AB98" s="9"/>
      <c r="AC98" s="9"/>
      <c r="AD98" s="9"/>
      <c r="AE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BP98" s="9"/>
      <c r="BQ98" s="9"/>
      <c r="BR98" s="9"/>
      <c r="BS98" s="9"/>
      <c r="BT98" s="9"/>
      <c r="BU98" s="9"/>
    </row>
    <row r="99" spans="1:73" s="9" customFormat="1" x14ac:dyDescent="0.2">
      <c r="A99" s="96" t="s">
        <v>102</v>
      </c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117"/>
      <c r="M99" s="3"/>
      <c r="N99" s="3"/>
      <c r="O99" s="3"/>
      <c r="P99" s="3"/>
      <c r="Q99" s="3"/>
      <c r="R99" s="3"/>
      <c r="S99" s="3"/>
      <c r="T99" s="8"/>
      <c r="U99" s="8"/>
      <c r="V99" s="8"/>
      <c r="W99" s="8"/>
      <c r="X99" s="3"/>
      <c r="Z99" s="43"/>
      <c r="AA99" s="43"/>
      <c r="AB99" s="3"/>
    </row>
    <row r="100" spans="1:73" s="14" customFormat="1" ht="31.5" x14ac:dyDescent="0.2">
      <c r="A100" s="2068" t="s">
        <v>99</v>
      </c>
      <c r="B100" s="2068"/>
      <c r="C100" s="2068"/>
      <c r="D100" s="2068"/>
      <c r="E100" s="139" t="s">
        <v>35</v>
      </c>
      <c r="F100" s="61" t="s">
        <v>7</v>
      </c>
      <c r="G100" s="61" t="s">
        <v>103</v>
      </c>
      <c r="H100" s="85"/>
      <c r="I100" s="117"/>
      <c r="J100" s="117"/>
      <c r="K100" s="117"/>
      <c r="L100" s="117"/>
      <c r="M100" s="3"/>
      <c r="N100" s="3"/>
      <c r="O100" s="3"/>
      <c r="P100" s="3"/>
      <c r="Q100" s="3"/>
      <c r="R100" s="3"/>
      <c r="S100" s="3"/>
      <c r="T100" s="8"/>
      <c r="U100" s="8"/>
      <c r="V100" s="8"/>
      <c r="W100" s="8"/>
      <c r="X100" s="3"/>
      <c r="Z100" s="43"/>
      <c r="AA100" s="43"/>
      <c r="AB100" s="3"/>
      <c r="AD100" s="9"/>
      <c r="AE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BP100" s="9"/>
      <c r="BQ100" s="9"/>
      <c r="BR100" s="9"/>
      <c r="BS100" s="9"/>
      <c r="BT100" s="9"/>
      <c r="BU100" s="9"/>
    </row>
    <row r="101" spans="1:73" s="14" customFormat="1" x14ac:dyDescent="0.2">
      <c r="A101" s="2005" t="s">
        <v>104</v>
      </c>
      <c r="B101" s="2008" t="s">
        <v>105</v>
      </c>
      <c r="C101" s="2009"/>
      <c r="D101" s="2010"/>
      <c r="E101" s="65"/>
      <c r="F101" s="65"/>
      <c r="G101" s="65"/>
      <c r="H101" s="29" t="str">
        <f>$BQ101&amp;""&amp;$BP101</f>
        <v/>
      </c>
      <c r="I101" s="117"/>
      <c r="J101" s="117"/>
      <c r="K101" s="117"/>
      <c r="L101" s="117"/>
      <c r="M101" s="3"/>
      <c r="N101" s="3"/>
      <c r="O101" s="3"/>
      <c r="P101" s="3"/>
      <c r="Q101" s="3"/>
      <c r="R101" s="3"/>
      <c r="S101" s="3"/>
      <c r="T101" s="8"/>
      <c r="U101" s="8"/>
      <c r="V101" s="8"/>
      <c r="W101" s="8"/>
      <c r="X101" s="3"/>
      <c r="AB101" s="3"/>
      <c r="AD101" s="9"/>
      <c r="AE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BP101" s="30" t="str">
        <f>IF($E101&lt;$F101," El número de Beneficiarios NO puede ser mayor que el Total.","")</f>
        <v/>
      </c>
      <c r="BQ101" s="30" t="str">
        <f>IF($E101=0,"",IF($F101="",IF($E101="",""," No olvide escribir la columna Beneficiarios."),""))</f>
        <v/>
      </c>
      <c r="BS101" s="9"/>
      <c r="BT101" s="33">
        <f t="shared" ref="BT101:BT110" si="8">IF($E101&lt;$F101,1,0)</f>
        <v>0</v>
      </c>
      <c r="BU101" s="33" t="str">
        <f>IF($E101=0,"",IF($F101="",IF($E101="","",1),0))</f>
        <v/>
      </c>
    </row>
    <row r="102" spans="1:73" s="14" customFormat="1" x14ac:dyDescent="0.2">
      <c r="A102" s="2006"/>
      <c r="B102" s="2011" t="s">
        <v>106</v>
      </c>
      <c r="C102" s="2012"/>
      <c r="D102" s="2013"/>
      <c r="E102" s="161"/>
      <c r="F102" s="161"/>
      <c r="G102" s="161"/>
      <c r="H102" s="29" t="str">
        <f t="shared" ref="H102:H109" si="9">$BQ102&amp;""&amp;$BP102</f>
        <v/>
      </c>
      <c r="I102" s="117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8"/>
      <c r="U102" s="8"/>
      <c r="V102" s="8"/>
      <c r="W102" s="8"/>
      <c r="X102" s="3"/>
      <c r="AB102" s="3"/>
      <c r="AD102" s="9"/>
      <c r="AE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BP102" s="30" t="str">
        <f t="shared" ref="BP102:BP110" si="10">IF($E102&lt;$F102," El número de Beneficiarios NO puede ser mayor que el Total.","")</f>
        <v/>
      </c>
      <c r="BQ102" s="30" t="str">
        <f t="shared" ref="BQ102:BQ110" si="11">IF($E102=0,"",IF($F102="",IF($E102="",""," No olvide escribir la columna Beneficiarios."),""))</f>
        <v/>
      </c>
      <c r="BS102" s="9"/>
      <c r="BT102" s="33">
        <f t="shared" si="8"/>
        <v>0</v>
      </c>
      <c r="BU102" s="33" t="str">
        <f t="shared" ref="BU102:BU110" si="12">IF($E102=0,"",IF($F102="",IF($E102="","",1),0))</f>
        <v/>
      </c>
    </row>
    <row r="103" spans="1:73" s="14" customFormat="1" x14ac:dyDescent="0.2">
      <c r="A103" s="2007"/>
      <c r="B103" s="2014" t="s">
        <v>107</v>
      </c>
      <c r="C103" s="2014"/>
      <c r="D103" s="2014"/>
      <c r="E103" s="71"/>
      <c r="F103" s="71"/>
      <c r="G103" s="71"/>
      <c r="H103" s="29" t="str">
        <f t="shared" si="9"/>
        <v/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8"/>
      <c r="U103" s="8"/>
      <c r="V103" s="8"/>
      <c r="W103" s="8"/>
      <c r="X103" s="3"/>
      <c r="AB103" s="3"/>
      <c r="AD103" s="9"/>
      <c r="AE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BP103" s="30" t="str">
        <f t="shared" si="10"/>
        <v/>
      </c>
      <c r="BQ103" s="30" t="str">
        <f t="shared" si="11"/>
        <v/>
      </c>
      <c r="BS103" s="9"/>
      <c r="BT103" s="33">
        <f t="shared" si="8"/>
        <v>0</v>
      </c>
      <c r="BU103" s="33" t="str">
        <f t="shared" si="12"/>
        <v/>
      </c>
    </row>
    <row r="104" spans="1:73" s="14" customFormat="1" x14ac:dyDescent="0.2">
      <c r="A104" s="2015" t="s">
        <v>108</v>
      </c>
      <c r="B104" s="2018" t="s">
        <v>109</v>
      </c>
      <c r="C104" s="2021" t="s">
        <v>110</v>
      </c>
      <c r="D104" s="2022"/>
      <c r="E104" s="65"/>
      <c r="F104" s="65"/>
      <c r="G104" s="65"/>
      <c r="H104" s="29" t="str">
        <f>$BQ104&amp;""&amp;$BP104</f>
        <v/>
      </c>
      <c r="I104" s="117"/>
      <c r="J104" s="117"/>
      <c r="K104" s="117"/>
      <c r="L104" s="117"/>
      <c r="M104" s="3"/>
      <c r="N104" s="3"/>
      <c r="O104" s="3"/>
      <c r="P104" s="3"/>
      <c r="Q104" s="3"/>
      <c r="R104" s="3"/>
      <c r="S104" s="3"/>
      <c r="T104" s="8"/>
      <c r="U104" s="8"/>
      <c r="V104" s="8"/>
      <c r="W104" s="8"/>
      <c r="X104" s="3"/>
      <c r="AB104" s="3"/>
      <c r="AD104" s="9"/>
      <c r="AE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BP104" s="30" t="str">
        <f t="shared" si="10"/>
        <v/>
      </c>
      <c r="BQ104" s="30" t="str">
        <f t="shared" si="11"/>
        <v/>
      </c>
      <c r="BS104" s="9"/>
      <c r="BT104" s="33">
        <f t="shared" si="8"/>
        <v>0</v>
      </c>
      <c r="BU104" s="33" t="str">
        <f t="shared" si="12"/>
        <v/>
      </c>
    </row>
    <row r="105" spans="1:73" s="14" customFormat="1" x14ac:dyDescent="0.2">
      <c r="A105" s="2016"/>
      <c r="B105" s="2019"/>
      <c r="C105" s="2003" t="s">
        <v>111</v>
      </c>
      <c r="D105" s="2004"/>
      <c r="E105" s="68">
        <v>180</v>
      </c>
      <c r="F105" s="68">
        <v>180</v>
      </c>
      <c r="G105" s="68"/>
      <c r="H105" s="29" t="str">
        <f t="shared" si="9"/>
        <v/>
      </c>
      <c r="I105" s="117"/>
      <c r="J105" s="117"/>
      <c r="K105" s="117"/>
      <c r="L105" s="117"/>
      <c r="M105" s="3"/>
      <c r="N105" s="3"/>
      <c r="O105" s="3"/>
      <c r="P105" s="3"/>
      <c r="Q105" s="3"/>
      <c r="R105" s="3"/>
      <c r="S105" s="3"/>
      <c r="T105" s="8"/>
      <c r="U105" s="8"/>
      <c r="V105" s="8"/>
      <c r="W105" s="8"/>
      <c r="X105" s="3"/>
      <c r="AB105" s="3"/>
      <c r="AD105" s="9"/>
      <c r="AE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BP105" s="30" t="str">
        <f t="shared" si="10"/>
        <v/>
      </c>
      <c r="BQ105" s="30" t="str">
        <f t="shared" si="11"/>
        <v/>
      </c>
      <c r="BS105" s="9"/>
      <c r="BT105" s="33">
        <f t="shared" si="8"/>
        <v>0</v>
      </c>
      <c r="BU105" s="33">
        <f t="shared" si="12"/>
        <v>0</v>
      </c>
    </row>
    <row r="106" spans="1:73" s="14" customFormat="1" x14ac:dyDescent="0.2">
      <c r="A106" s="2016"/>
      <c r="B106" s="2020"/>
      <c r="C106" s="2069" t="s">
        <v>112</v>
      </c>
      <c r="D106" s="2070"/>
      <c r="E106" s="73"/>
      <c r="F106" s="73"/>
      <c r="G106" s="73"/>
      <c r="H106" s="29" t="str">
        <f t="shared" si="9"/>
        <v/>
      </c>
      <c r="I106" s="117"/>
      <c r="J106" s="117"/>
      <c r="K106" s="117"/>
      <c r="L106" s="117"/>
      <c r="M106" s="3"/>
      <c r="N106" s="3"/>
      <c r="O106" s="3"/>
      <c r="P106" s="3"/>
      <c r="Q106" s="3"/>
      <c r="R106" s="3"/>
      <c r="S106" s="3"/>
      <c r="T106" s="8"/>
      <c r="U106" s="8"/>
      <c r="V106" s="8"/>
      <c r="W106" s="8"/>
      <c r="X106" s="3"/>
      <c r="AB106" s="3"/>
      <c r="AD106" s="9"/>
      <c r="AE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BP106" s="30" t="str">
        <f t="shared" si="10"/>
        <v/>
      </c>
      <c r="BQ106" s="30" t="str">
        <f t="shared" si="11"/>
        <v/>
      </c>
      <c r="BS106" s="9"/>
      <c r="BT106" s="33">
        <f t="shared" si="8"/>
        <v>0</v>
      </c>
      <c r="BU106" s="33" t="str">
        <f t="shared" si="12"/>
        <v/>
      </c>
    </row>
    <row r="107" spans="1:73" s="14" customFormat="1" x14ac:dyDescent="0.2">
      <c r="A107" s="2016"/>
      <c r="B107" s="2018" t="s">
        <v>106</v>
      </c>
      <c r="C107" s="2021" t="s">
        <v>110</v>
      </c>
      <c r="D107" s="2022"/>
      <c r="E107" s="65"/>
      <c r="F107" s="65"/>
      <c r="G107" s="65"/>
      <c r="H107" s="29" t="str">
        <f t="shared" si="9"/>
        <v/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8"/>
      <c r="U107" s="8"/>
      <c r="V107" s="8"/>
      <c r="W107" s="8"/>
      <c r="X107" s="3"/>
      <c r="AB107" s="3"/>
      <c r="AD107" s="9"/>
      <c r="AE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BP107" s="30" t="str">
        <f t="shared" si="10"/>
        <v/>
      </c>
      <c r="BQ107" s="30" t="str">
        <f t="shared" si="11"/>
        <v/>
      </c>
      <c r="BS107" s="9"/>
      <c r="BT107" s="33">
        <f t="shared" si="8"/>
        <v>0</v>
      </c>
      <c r="BU107" s="33" t="str">
        <f t="shared" si="12"/>
        <v/>
      </c>
    </row>
    <row r="108" spans="1:73" s="14" customFormat="1" x14ac:dyDescent="0.2">
      <c r="A108" s="2016"/>
      <c r="B108" s="2019"/>
      <c r="C108" s="2003" t="s">
        <v>113</v>
      </c>
      <c r="D108" s="2004"/>
      <c r="E108" s="68">
        <v>179</v>
      </c>
      <c r="F108" s="68">
        <v>179</v>
      </c>
      <c r="G108" s="68"/>
      <c r="H108" s="29" t="str">
        <f t="shared" si="9"/>
        <v/>
      </c>
      <c r="I108" s="117"/>
      <c r="J108" s="117"/>
      <c r="K108" s="117"/>
      <c r="L108" s="117"/>
      <c r="M108" s="3"/>
      <c r="N108" s="3"/>
      <c r="O108" s="3"/>
      <c r="P108" s="3"/>
      <c r="Q108" s="3"/>
      <c r="R108" s="3"/>
      <c r="S108" s="3"/>
      <c r="T108" s="8"/>
      <c r="U108" s="8"/>
      <c r="V108" s="8"/>
      <c r="W108" s="8"/>
      <c r="X108" s="3"/>
      <c r="AB108" s="3"/>
      <c r="AD108" s="9"/>
      <c r="AE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BP108" s="30" t="str">
        <f t="shared" si="10"/>
        <v/>
      </c>
      <c r="BQ108" s="30" t="str">
        <f t="shared" si="11"/>
        <v/>
      </c>
      <c r="BS108" s="9"/>
      <c r="BT108" s="33">
        <f t="shared" si="8"/>
        <v>0</v>
      </c>
      <c r="BU108" s="33">
        <f t="shared" si="12"/>
        <v>0</v>
      </c>
    </row>
    <row r="109" spans="1:73" s="14" customFormat="1" x14ac:dyDescent="0.2">
      <c r="A109" s="2016"/>
      <c r="B109" s="2071"/>
      <c r="C109" s="2003" t="s">
        <v>114</v>
      </c>
      <c r="D109" s="2004"/>
      <c r="E109" s="71"/>
      <c r="F109" s="71"/>
      <c r="G109" s="71"/>
      <c r="H109" s="29" t="str">
        <f t="shared" si="9"/>
        <v/>
      </c>
      <c r="I109" s="8"/>
      <c r="J109" s="8"/>
      <c r="K109" s="8"/>
      <c r="L109" s="8"/>
      <c r="M109" s="8"/>
      <c r="N109" s="8"/>
      <c r="O109" s="162"/>
      <c r="P109" s="9"/>
      <c r="Q109" s="9"/>
      <c r="R109" s="9"/>
      <c r="S109" s="9"/>
      <c r="T109" s="9"/>
      <c r="U109" s="9"/>
      <c r="V109" s="9"/>
      <c r="W109" s="9"/>
      <c r="X109" s="9"/>
      <c r="Y109" s="9"/>
      <c r="AB109" s="9"/>
      <c r="AC109" s="9"/>
      <c r="AD109" s="9"/>
      <c r="AE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BP109" s="30" t="str">
        <f t="shared" si="10"/>
        <v/>
      </c>
      <c r="BQ109" s="30" t="str">
        <f t="shared" si="11"/>
        <v/>
      </c>
      <c r="BS109" s="9"/>
      <c r="BT109" s="33">
        <f t="shared" si="8"/>
        <v>0</v>
      </c>
      <c r="BU109" s="33" t="str">
        <f t="shared" si="12"/>
        <v/>
      </c>
    </row>
    <row r="110" spans="1:73" s="14" customFormat="1" x14ac:dyDescent="0.2">
      <c r="A110" s="2017"/>
      <c r="B110" s="2020"/>
      <c r="C110" s="2069" t="s">
        <v>112</v>
      </c>
      <c r="D110" s="2070"/>
      <c r="E110" s="73"/>
      <c r="F110" s="73"/>
      <c r="G110" s="73"/>
      <c r="H110" s="29" t="str">
        <f>$BQ110&amp;""&amp;$BP110</f>
        <v/>
      </c>
      <c r="I110" s="8"/>
      <c r="J110" s="8"/>
      <c r="K110" s="8"/>
      <c r="L110" s="8"/>
      <c r="M110" s="8"/>
      <c r="N110" s="8"/>
      <c r="O110" s="162"/>
      <c r="P110" s="9"/>
      <c r="Q110" s="9"/>
      <c r="R110" s="9"/>
      <c r="S110" s="9"/>
      <c r="T110" s="9"/>
      <c r="U110" s="9"/>
      <c r="V110" s="9"/>
      <c r="W110" s="9"/>
      <c r="X110" s="9"/>
      <c r="Y110" s="9"/>
      <c r="AB110" s="9"/>
      <c r="AC110" s="9"/>
      <c r="AD110" s="9"/>
      <c r="AE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BP110" s="30" t="str">
        <f t="shared" si="10"/>
        <v/>
      </c>
      <c r="BQ110" s="30" t="str">
        <f t="shared" si="11"/>
        <v/>
      </c>
      <c r="BS110" s="9"/>
      <c r="BT110" s="33">
        <f t="shared" si="8"/>
        <v>0</v>
      </c>
      <c r="BU110" s="33" t="str">
        <f t="shared" si="12"/>
        <v/>
      </c>
    </row>
    <row r="111" spans="1:73" s="9" customFormat="1" x14ac:dyDescent="0.2">
      <c r="A111" s="83" t="s">
        <v>115</v>
      </c>
      <c r="B111" s="163"/>
      <c r="C111" s="159"/>
      <c r="D111" s="159"/>
      <c r="E111" s="164"/>
      <c r="F111" s="85"/>
      <c r="G111" s="8"/>
      <c r="H111" s="8"/>
      <c r="I111" s="8"/>
      <c r="J111" s="8"/>
      <c r="K111" s="8"/>
      <c r="L111" s="8"/>
      <c r="M111" s="8"/>
      <c r="N111" s="8"/>
      <c r="O111" s="162"/>
    </row>
    <row r="112" spans="1:73" s="14" customFormat="1" ht="42" x14ac:dyDescent="0.2">
      <c r="A112" s="2058" t="s">
        <v>116</v>
      </c>
      <c r="B112" s="2059"/>
      <c r="C112" s="61" t="s">
        <v>4</v>
      </c>
      <c r="D112" s="61" t="s">
        <v>7</v>
      </c>
      <c r="E112" s="61" t="s">
        <v>117</v>
      </c>
      <c r="F112" s="85"/>
      <c r="G112" s="8"/>
      <c r="H112" s="8"/>
      <c r="I112" s="8"/>
      <c r="J112" s="8"/>
      <c r="K112" s="8"/>
      <c r="L112" s="8"/>
      <c r="M112" s="8"/>
      <c r="N112" s="8"/>
      <c r="O112" s="162"/>
      <c r="P112" s="9"/>
      <c r="Q112" s="9"/>
      <c r="R112" s="9"/>
      <c r="S112" s="9"/>
      <c r="T112" s="9"/>
      <c r="U112" s="9"/>
      <c r="V112" s="9"/>
      <c r="W112" s="9"/>
      <c r="Z112" s="9"/>
      <c r="AA112" s="9"/>
      <c r="AB112" s="9"/>
      <c r="AD112" s="9"/>
      <c r="AE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BP112" s="9"/>
      <c r="BQ112" s="9"/>
      <c r="BR112" s="9"/>
      <c r="BS112" s="9"/>
      <c r="BT112" s="9"/>
      <c r="BU112" s="9"/>
    </row>
    <row r="113" spans="1:73" s="14" customFormat="1" x14ac:dyDescent="0.2">
      <c r="A113" s="2005" t="s">
        <v>118</v>
      </c>
      <c r="B113" s="165" t="s">
        <v>119</v>
      </c>
      <c r="C113" s="161">
        <v>179</v>
      </c>
      <c r="D113" s="166">
        <v>179</v>
      </c>
      <c r="E113" s="166"/>
      <c r="F113" s="29" t="str">
        <f t="shared" ref="F113:F118" si="13">$BQ113&amp;""&amp;$BP113</f>
        <v/>
      </c>
      <c r="G113" s="8"/>
      <c r="H113" s="8"/>
      <c r="I113" s="8"/>
      <c r="J113" s="8"/>
      <c r="K113" s="8"/>
      <c r="L113" s="8"/>
      <c r="M113" s="8"/>
      <c r="N113" s="8"/>
      <c r="O113" s="162"/>
      <c r="P113" s="9"/>
      <c r="Q113" s="9"/>
      <c r="R113" s="9"/>
      <c r="S113" s="9"/>
      <c r="T113" s="9"/>
      <c r="U113" s="9"/>
      <c r="V113" s="9"/>
      <c r="W113" s="9"/>
      <c r="Z113" s="9"/>
      <c r="AA113" s="9"/>
      <c r="AB113" s="9"/>
      <c r="AD113" s="9"/>
      <c r="AE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BP113" s="30" t="str">
        <f t="shared" ref="BP113:BP118" si="14">IF($C113=0,"",IF($D113="",IF($C113="",""," No olvide escribir la columna Beneficiarios."),""))</f>
        <v/>
      </c>
      <c r="BQ113" s="30" t="str">
        <f t="shared" ref="BQ113:BQ118" si="15">IF($C113&lt;$D113," El número de Beneficiarios NO puede ser mayor que el Total.","")</f>
        <v/>
      </c>
      <c r="BS113" s="9"/>
      <c r="BT113" s="33">
        <f t="shared" ref="BT113:BT118" si="16">IF($C113&lt;$D113,1,0)</f>
        <v>0</v>
      </c>
      <c r="BU113" s="33">
        <f t="shared" ref="BU113:BU118" si="17">IF($C113=0,"",IF($D113="",IF($C113="","",1),0))</f>
        <v>0</v>
      </c>
    </row>
    <row r="114" spans="1:73" s="14" customFormat="1" x14ac:dyDescent="0.2">
      <c r="A114" s="2006"/>
      <c r="B114" s="34" t="s">
        <v>120</v>
      </c>
      <c r="C114" s="68">
        <v>180</v>
      </c>
      <c r="D114" s="167">
        <v>180</v>
      </c>
      <c r="E114" s="167"/>
      <c r="F114" s="29" t="str">
        <f t="shared" si="13"/>
        <v/>
      </c>
      <c r="G114" s="8"/>
      <c r="H114" s="8"/>
      <c r="I114" s="8"/>
      <c r="J114" s="8"/>
      <c r="K114" s="8"/>
      <c r="L114" s="8"/>
      <c r="M114" s="8"/>
      <c r="N114" s="8"/>
      <c r="O114" s="162"/>
      <c r="P114" s="9"/>
      <c r="Q114" s="9"/>
      <c r="R114" s="9"/>
      <c r="S114" s="9"/>
      <c r="T114" s="9"/>
      <c r="U114" s="9"/>
      <c r="V114" s="9"/>
      <c r="W114" s="9"/>
      <c r="Z114" s="9"/>
      <c r="AA114" s="9"/>
      <c r="AB114" s="9"/>
      <c r="AD114" s="9"/>
      <c r="AE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BP114" s="30" t="str">
        <f t="shared" si="14"/>
        <v/>
      </c>
      <c r="BQ114" s="30" t="str">
        <f t="shared" si="15"/>
        <v/>
      </c>
      <c r="BS114" s="9"/>
      <c r="BT114" s="33">
        <f t="shared" si="16"/>
        <v>0</v>
      </c>
      <c r="BU114" s="33">
        <f t="shared" si="17"/>
        <v>0</v>
      </c>
    </row>
    <row r="115" spans="1:73" s="14" customFormat="1" x14ac:dyDescent="0.2">
      <c r="A115" s="2007"/>
      <c r="B115" s="168" t="s">
        <v>121</v>
      </c>
      <c r="C115" s="73"/>
      <c r="D115" s="169"/>
      <c r="E115" s="169"/>
      <c r="F115" s="29" t="str">
        <f t="shared" si="13"/>
        <v/>
      </c>
      <c r="G115" s="8"/>
      <c r="H115" s="8"/>
      <c r="I115" s="8"/>
      <c r="J115" s="8"/>
      <c r="K115" s="8"/>
      <c r="L115" s="8"/>
      <c r="M115" s="8"/>
      <c r="N115" s="8"/>
      <c r="O115" s="162"/>
      <c r="P115" s="9"/>
      <c r="Q115" s="9"/>
      <c r="R115" s="9"/>
      <c r="S115" s="9"/>
      <c r="T115" s="9"/>
      <c r="U115" s="9"/>
      <c r="V115" s="9"/>
      <c r="W115" s="9"/>
      <c r="Z115" s="9"/>
      <c r="AA115" s="9"/>
      <c r="AB115" s="9"/>
      <c r="AD115" s="9"/>
      <c r="AE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BP115" s="30" t="str">
        <f t="shared" si="14"/>
        <v/>
      </c>
      <c r="BQ115" s="30" t="str">
        <f t="shared" si="15"/>
        <v/>
      </c>
      <c r="BS115" s="9"/>
      <c r="BT115" s="33">
        <f t="shared" si="16"/>
        <v>0</v>
      </c>
      <c r="BU115" s="33" t="str">
        <f t="shared" si="17"/>
        <v/>
      </c>
    </row>
    <row r="116" spans="1:73" s="14" customFormat="1" x14ac:dyDescent="0.2">
      <c r="A116" s="2005" t="s">
        <v>122</v>
      </c>
      <c r="B116" s="165" t="s">
        <v>123</v>
      </c>
      <c r="C116" s="161"/>
      <c r="D116" s="166"/>
      <c r="E116" s="166"/>
      <c r="F116" s="29" t="str">
        <f t="shared" si="13"/>
        <v/>
      </c>
      <c r="G116" s="8"/>
      <c r="H116" s="8"/>
      <c r="I116" s="8"/>
      <c r="J116" s="8"/>
      <c r="K116" s="8"/>
      <c r="L116" s="8"/>
      <c r="M116" s="8"/>
      <c r="N116" s="8"/>
      <c r="O116" s="162"/>
      <c r="P116" s="9"/>
      <c r="Q116" s="9"/>
      <c r="R116" s="9"/>
      <c r="S116" s="9"/>
      <c r="T116" s="9"/>
      <c r="U116" s="9"/>
      <c r="V116" s="9"/>
      <c r="W116" s="9"/>
      <c r="Z116" s="9"/>
      <c r="AA116" s="9"/>
      <c r="AB116" s="9"/>
      <c r="AD116" s="9"/>
      <c r="AE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BP116" s="30" t="str">
        <f t="shared" si="14"/>
        <v/>
      </c>
      <c r="BQ116" s="30" t="str">
        <f t="shared" si="15"/>
        <v/>
      </c>
      <c r="BS116" s="9"/>
      <c r="BT116" s="33">
        <f t="shared" si="16"/>
        <v>0</v>
      </c>
      <c r="BU116" s="33" t="str">
        <f t="shared" si="17"/>
        <v/>
      </c>
    </row>
    <row r="117" spans="1:73" s="14" customFormat="1" x14ac:dyDescent="0.2">
      <c r="A117" s="2006"/>
      <c r="B117" s="34" t="s">
        <v>124</v>
      </c>
      <c r="C117" s="68"/>
      <c r="D117" s="167"/>
      <c r="E117" s="167"/>
      <c r="F117" s="29" t="str">
        <f t="shared" si="13"/>
        <v/>
      </c>
      <c r="G117" s="8"/>
      <c r="H117" s="8"/>
      <c r="I117" s="8"/>
      <c r="J117" s="8"/>
      <c r="K117" s="8"/>
      <c r="L117" s="8"/>
      <c r="M117" s="8"/>
      <c r="N117" s="8"/>
      <c r="O117" s="162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D117" s="9"/>
      <c r="AE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BP117" s="30" t="str">
        <f t="shared" si="14"/>
        <v/>
      </c>
      <c r="BQ117" s="30" t="str">
        <f t="shared" si="15"/>
        <v/>
      </c>
      <c r="BS117" s="9"/>
      <c r="BT117" s="33">
        <f t="shared" si="16"/>
        <v>0</v>
      </c>
      <c r="BU117" s="33" t="str">
        <f t="shared" si="17"/>
        <v/>
      </c>
    </row>
    <row r="118" spans="1:73" s="14" customFormat="1" x14ac:dyDescent="0.2">
      <c r="A118" s="2007"/>
      <c r="B118" s="80" t="s">
        <v>125</v>
      </c>
      <c r="C118" s="73"/>
      <c r="D118" s="169"/>
      <c r="E118" s="169"/>
      <c r="F118" s="29" t="str">
        <f t="shared" si="13"/>
        <v/>
      </c>
      <c r="G118" s="8"/>
      <c r="H118" s="8"/>
      <c r="I118" s="8"/>
      <c r="J118" s="8"/>
      <c r="K118" s="8"/>
      <c r="L118" s="8"/>
      <c r="M118" s="8"/>
      <c r="N118" s="8"/>
      <c r="O118" s="162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D118" s="9"/>
      <c r="AE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BP118" s="30" t="str">
        <f t="shared" si="14"/>
        <v/>
      </c>
      <c r="BQ118" s="30" t="str">
        <f t="shared" si="15"/>
        <v/>
      </c>
      <c r="BS118" s="9"/>
      <c r="BT118" s="33">
        <f t="shared" si="16"/>
        <v>0</v>
      </c>
      <c r="BU118" s="33" t="str">
        <f t="shared" si="17"/>
        <v/>
      </c>
    </row>
    <row r="119" spans="1:73" s="170" customFormat="1" x14ac:dyDescent="0.2">
      <c r="D119" s="171"/>
      <c r="E119" s="171"/>
      <c r="F119" s="171"/>
      <c r="G119" s="171"/>
      <c r="H119" s="171"/>
      <c r="I119" s="171"/>
      <c r="J119" s="171"/>
      <c r="K119" s="171"/>
      <c r="L119" s="171"/>
      <c r="M119" s="171"/>
      <c r="N119" s="171"/>
      <c r="O119" s="172"/>
    </row>
    <row r="120" spans="1:73" s="170" customFormat="1" x14ac:dyDescent="0.2">
      <c r="D120" s="171"/>
      <c r="E120" s="171"/>
      <c r="F120" s="171"/>
      <c r="G120" s="171"/>
      <c r="H120" s="171"/>
      <c r="I120" s="171"/>
      <c r="J120" s="171"/>
      <c r="K120" s="171"/>
      <c r="L120" s="171"/>
      <c r="M120" s="171"/>
      <c r="N120" s="171"/>
      <c r="O120" s="172"/>
    </row>
    <row r="121" spans="1:73" s="170" customFormat="1" x14ac:dyDescent="0.2">
      <c r="D121" s="171"/>
      <c r="E121" s="171"/>
      <c r="F121" s="171"/>
      <c r="G121" s="171"/>
      <c r="H121" s="171"/>
      <c r="I121" s="171"/>
      <c r="J121" s="171"/>
      <c r="K121" s="171"/>
      <c r="L121" s="171"/>
      <c r="M121" s="171"/>
      <c r="N121" s="171"/>
      <c r="O121" s="172"/>
    </row>
    <row r="122" spans="1:73" s="170" customFormat="1" x14ac:dyDescent="0.2">
      <c r="D122" s="171"/>
      <c r="E122" s="171"/>
      <c r="F122" s="171"/>
      <c r="G122" s="171"/>
      <c r="H122" s="171"/>
      <c r="I122" s="171"/>
      <c r="J122" s="171"/>
      <c r="K122" s="171"/>
      <c r="L122" s="171"/>
      <c r="M122" s="171"/>
      <c r="N122" s="171"/>
      <c r="O122" s="172"/>
    </row>
    <row r="123" spans="1:73" s="170" customFormat="1" x14ac:dyDescent="0.2">
      <c r="D123" s="171"/>
      <c r="E123" s="171"/>
      <c r="F123" s="171"/>
      <c r="G123" s="171"/>
      <c r="H123" s="171"/>
      <c r="I123" s="171"/>
      <c r="J123" s="171"/>
      <c r="K123" s="171"/>
      <c r="L123" s="171"/>
      <c r="M123" s="171"/>
      <c r="N123" s="171"/>
      <c r="O123" s="172"/>
    </row>
    <row r="124" spans="1:73" s="170" customFormat="1" x14ac:dyDescent="0.2">
      <c r="D124" s="171"/>
      <c r="E124" s="171"/>
      <c r="F124" s="171"/>
      <c r="G124" s="171"/>
      <c r="H124" s="171"/>
      <c r="I124" s="171"/>
      <c r="J124" s="171"/>
      <c r="K124" s="171"/>
      <c r="L124" s="171"/>
      <c r="M124" s="171"/>
      <c r="N124" s="171"/>
      <c r="O124" s="172"/>
    </row>
    <row r="125" spans="1:73" s="170" customFormat="1" x14ac:dyDescent="0.2">
      <c r="D125" s="171"/>
      <c r="E125" s="171"/>
      <c r="F125" s="171"/>
      <c r="G125" s="171"/>
      <c r="H125" s="171"/>
      <c r="I125" s="171"/>
      <c r="J125" s="171"/>
      <c r="K125" s="171"/>
      <c r="L125" s="171"/>
      <c r="M125" s="171"/>
      <c r="N125" s="171"/>
      <c r="O125" s="172"/>
    </row>
    <row r="126" spans="1:73" s="170" customFormat="1" x14ac:dyDescent="0.2">
      <c r="D126" s="171"/>
      <c r="E126" s="171"/>
      <c r="F126" s="171"/>
      <c r="G126" s="171"/>
      <c r="H126" s="171"/>
      <c r="I126" s="171"/>
      <c r="J126" s="171"/>
      <c r="K126" s="171"/>
      <c r="L126" s="171"/>
      <c r="M126" s="171"/>
      <c r="N126" s="171"/>
      <c r="O126" s="172"/>
    </row>
    <row r="127" spans="1:73" s="170" customFormat="1" x14ac:dyDescent="0.2">
      <c r="D127" s="171"/>
      <c r="E127" s="171"/>
      <c r="F127" s="171"/>
      <c r="G127" s="171"/>
      <c r="H127" s="171"/>
      <c r="I127" s="171"/>
      <c r="J127" s="171"/>
      <c r="K127" s="171"/>
      <c r="L127" s="171"/>
      <c r="M127" s="171"/>
      <c r="N127" s="171"/>
      <c r="O127" s="172"/>
    </row>
    <row r="128" spans="1:73" s="170" customFormat="1" x14ac:dyDescent="0.2">
      <c r="D128" s="171"/>
      <c r="E128" s="171"/>
      <c r="F128" s="171"/>
      <c r="G128" s="171"/>
      <c r="H128" s="171"/>
      <c r="I128" s="171"/>
      <c r="J128" s="171"/>
      <c r="K128" s="171"/>
      <c r="L128" s="171"/>
      <c r="M128" s="171"/>
      <c r="N128" s="171"/>
      <c r="O128" s="172"/>
    </row>
    <row r="129" spans="4:15" s="170" customFormat="1" x14ac:dyDescent="0.2">
      <c r="D129" s="171"/>
      <c r="E129" s="171"/>
      <c r="F129" s="171"/>
      <c r="G129" s="171"/>
      <c r="H129" s="171"/>
      <c r="I129" s="171"/>
      <c r="J129" s="171"/>
      <c r="K129" s="171"/>
      <c r="L129" s="171"/>
      <c r="M129" s="171"/>
      <c r="N129" s="171"/>
      <c r="O129" s="172"/>
    </row>
    <row r="130" spans="4:15" s="170" customFormat="1" x14ac:dyDescent="0.2">
      <c r="D130" s="171"/>
      <c r="E130" s="171"/>
      <c r="F130" s="171"/>
      <c r="G130" s="171"/>
      <c r="H130" s="171"/>
      <c r="I130" s="171"/>
      <c r="J130" s="171"/>
      <c r="K130" s="171"/>
      <c r="L130" s="171"/>
      <c r="M130" s="171"/>
      <c r="N130" s="171"/>
      <c r="O130" s="172"/>
    </row>
    <row r="131" spans="4:15" s="170" customFormat="1" x14ac:dyDescent="0.2">
      <c r="D131" s="171"/>
      <c r="E131" s="171"/>
      <c r="F131" s="171"/>
      <c r="G131" s="171"/>
      <c r="H131" s="171"/>
      <c r="I131" s="171"/>
      <c r="J131" s="171"/>
      <c r="K131" s="171"/>
      <c r="L131" s="171"/>
      <c r="M131" s="171"/>
      <c r="N131" s="171"/>
      <c r="O131" s="172"/>
    </row>
    <row r="132" spans="4:15" s="170" customFormat="1" x14ac:dyDescent="0.2">
      <c r="D132" s="171"/>
      <c r="E132" s="171"/>
      <c r="F132" s="171"/>
      <c r="G132" s="171"/>
      <c r="H132" s="171"/>
      <c r="I132" s="171"/>
      <c r="J132" s="171"/>
      <c r="K132" s="171"/>
      <c r="L132" s="171"/>
      <c r="M132" s="171"/>
      <c r="N132" s="171"/>
      <c r="O132" s="172"/>
    </row>
    <row r="133" spans="4:15" s="170" customFormat="1" x14ac:dyDescent="0.2">
      <c r="D133" s="171"/>
      <c r="E133" s="171"/>
      <c r="F133" s="171"/>
      <c r="G133" s="171"/>
      <c r="H133" s="171"/>
      <c r="I133" s="171"/>
      <c r="J133" s="171"/>
      <c r="K133" s="171"/>
      <c r="L133" s="171"/>
      <c r="M133" s="171"/>
      <c r="N133" s="171"/>
      <c r="O133" s="172"/>
    </row>
    <row r="134" spans="4:15" s="170" customFormat="1" x14ac:dyDescent="0.2">
      <c r="D134" s="171"/>
      <c r="E134" s="171"/>
      <c r="F134" s="171"/>
      <c r="G134" s="171"/>
      <c r="H134" s="171"/>
      <c r="I134" s="171"/>
      <c r="J134" s="171"/>
      <c r="K134" s="171"/>
      <c r="L134" s="171"/>
      <c r="M134" s="171"/>
      <c r="N134" s="171"/>
      <c r="O134" s="172"/>
    </row>
    <row r="135" spans="4:15" s="170" customFormat="1" x14ac:dyDescent="0.2">
      <c r="D135" s="171"/>
      <c r="E135" s="171"/>
      <c r="F135" s="171"/>
      <c r="G135" s="171"/>
      <c r="H135" s="171"/>
      <c r="I135" s="171"/>
      <c r="J135" s="171"/>
      <c r="K135" s="171"/>
      <c r="L135" s="171"/>
      <c r="M135" s="171"/>
      <c r="N135" s="171"/>
      <c r="O135" s="172"/>
    </row>
    <row r="136" spans="4:15" s="170" customFormat="1" x14ac:dyDescent="0.2">
      <c r="D136" s="171"/>
      <c r="E136" s="171"/>
      <c r="F136" s="171"/>
      <c r="G136" s="171"/>
      <c r="H136" s="171"/>
      <c r="I136" s="171"/>
      <c r="J136" s="171"/>
      <c r="K136" s="171"/>
      <c r="L136" s="171"/>
      <c r="M136" s="171"/>
      <c r="N136" s="171"/>
      <c r="O136" s="172"/>
    </row>
    <row r="137" spans="4:15" s="170" customFormat="1" x14ac:dyDescent="0.2">
      <c r="D137" s="171"/>
      <c r="E137" s="171"/>
      <c r="F137" s="171"/>
      <c r="G137" s="171"/>
      <c r="H137" s="171"/>
      <c r="I137" s="171"/>
      <c r="J137" s="171"/>
      <c r="K137" s="171"/>
      <c r="L137" s="171"/>
      <c r="M137" s="171"/>
      <c r="N137" s="171"/>
      <c r="O137" s="172"/>
    </row>
    <row r="138" spans="4:15" s="170" customFormat="1" x14ac:dyDescent="0.2">
      <c r="D138" s="171"/>
      <c r="E138" s="171"/>
      <c r="F138" s="171"/>
      <c r="G138" s="171"/>
      <c r="H138" s="171"/>
      <c r="I138" s="171"/>
      <c r="J138" s="171"/>
      <c r="K138" s="171"/>
      <c r="L138" s="171"/>
      <c r="M138" s="171"/>
      <c r="N138" s="171"/>
      <c r="O138" s="172"/>
    </row>
    <row r="139" spans="4:15" s="170" customFormat="1" x14ac:dyDescent="0.2">
      <c r="D139" s="171"/>
      <c r="E139" s="171"/>
      <c r="F139" s="171"/>
      <c r="G139" s="171"/>
      <c r="H139" s="171"/>
      <c r="I139" s="171"/>
      <c r="J139" s="171"/>
      <c r="K139" s="171"/>
      <c r="L139" s="171"/>
      <c r="M139" s="171"/>
      <c r="N139" s="171"/>
      <c r="O139" s="172"/>
    </row>
    <row r="140" spans="4:15" s="170" customFormat="1" x14ac:dyDescent="0.2">
      <c r="D140" s="171"/>
      <c r="E140" s="171"/>
      <c r="F140" s="171"/>
      <c r="G140" s="171"/>
      <c r="H140" s="171"/>
      <c r="I140" s="171"/>
      <c r="J140" s="171"/>
      <c r="K140" s="171"/>
      <c r="L140" s="171"/>
      <c r="M140" s="171"/>
      <c r="N140" s="171"/>
      <c r="O140" s="172"/>
    </row>
    <row r="141" spans="4:15" s="170" customFormat="1" x14ac:dyDescent="0.2">
      <c r="D141" s="171"/>
      <c r="E141" s="171"/>
      <c r="F141" s="171"/>
      <c r="G141" s="171"/>
      <c r="H141" s="171"/>
      <c r="I141" s="171"/>
      <c r="J141" s="171"/>
      <c r="K141" s="171"/>
      <c r="L141" s="171"/>
      <c r="M141" s="171"/>
      <c r="N141" s="171"/>
      <c r="O141" s="172"/>
    </row>
    <row r="142" spans="4:15" s="170" customFormat="1" x14ac:dyDescent="0.2">
      <c r="D142" s="171"/>
      <c r="E142" s="171"/>
      <c r="F142" s="171"/>
      <c r="G142" s="171"/>
      <c r="H142" s="171"/>
      <c r="I142" s="171"/>
      <c r="J142" s="171"/>
      <c r="K142" s="171"/>
      <c r="L142" s="171"/>
      <c r="M142" s="171"/>
      <c r="N142" s="171"/>
      <c r="O142" s="172"/>
    </row>
    <row r="143" spans="4:15" s="170" customFormat="1" x14ac:dyDescent="0.2">
      <c r="D143" s="171"/>
      <c r="E143" s="171"/>
      <c r="F143" s="171"/>
      <c r="G143" s="171"/>
      <c r="H143" s="171"/>
      <c r="I143" s="171"/>
      <c r="J143" s="171"/>
      <c r="K143" s="171"/>
      <c r="L143" s="171"/>
      <c r="M143" s="171"/>
      <c r="N143" s="171"/>
      <c r="O143" s="172"/>
    </row>
    <row r="144" spans="4:15" s="170" customFormat="1" x14ac:dyDescent="0.2">
      <c r="D144" s="171"/>
      <c r="E144" s="171"/>
      <c r="F144" s="171"/>
      <c r="G144" s="171"/>
      <c r="H144" s="171"/>
      <c r="I144" s="171"/>
      <c r="J144" s="171"/>
      <c r="K144" s="171"/>
      <c r="L144" s="171"/>
      <c r="M144" s="171"/>
      <c r="N144" s="171"/>
      <c r="O144" s="172"/>
    </row>
    <row r="145" spans="4:15" s="170" customFormat="1" x14ac:dyDescent="0.2">
      <c r="D145" s="171"/>
      <c r="E145" s="171"/>
      <c r="F145" s="171"/>
      <c r="G145" s="171"/>
      <c r="H145" s="171"/>
      <c r="I145" s="171"/>
      <c r="J145" s="171"/>
      <c r="K145" s="171"/>
      <c r="L145" s="171"/>
      <c r="M145" s="171"/>
      <c r="N145" s="171"/>
      <c r="O145" s="172"/>
    </row>
    <row r="146" spans="4:15" s="170" customFormat="1" x14ac:dyDescent="0.2">
      <c r="D146" s="171"/>
      <c r="E146" s="171"/>
      <c r="F146" s="171"/>
      <c r="G146" s="171"/>
      <c r="H146" s="171"/>
      <c r="I146" s="171"/>
      <c r="J146" s="171"/>
      <c r="K146" s="171"/>
      <c r="L146" s="171"/>
      <c r="M146" s="171"/>
      <c r="N146" s="171"/>
      <c r="O146" s="172"/>
    </row>
    <row r="147" spans="4:15" s="170" customFormat="1" x14ac:dyDescent="0.2">
      <c r="D147" s="171"/>
      <c r="E147" s="171"/>
      <c r="F147" s="171"/>
      <c r="G147" s="171"/>
      <c r="H147" s="171"/>
      <c r="I147" s="171"/>
      <c r="J147" s="171"/>
      <c r="K147" s="171"/>
      <c r="L147" s="171"/>
      <c r="M147" s="171"/>
      <c r="N147" s="171"/>
      <c r="O147" s="172"/>
    </row>
    <row r="148" spans="4:15" s="170" customFormat="1" x14ac:dyDescent="0.2">
      <c r="D148" s="171"/>
      <c r="E148" s="171"/>
      <c r="F148" s="171"/>
      <c r="G148" s="171"/>
      <c r="H148" s="171"/>
      <c r="I148" s="171"/>
      <c r="J148" s="171"/>
      <c r="K148" s="171"/>
      <c r="L148" s="171"/>
      <c r="M148" s="171"/>
      <c r="N148" s="171"/>
      <c r="O148" s="172"/>
    </row>
    <row r="149" spans="4:15" s="170" customFormat="1" x14ac:dyDescent="0.2">
      <c r="D149" s="171"/>
      <c r="E149" s="171"/>
      <c r="F149" s="171"/>
      <c r="G149" s="171"/>
      <c r="H149" s="171"/>
      <c r="I149" s="171"/>
      <c r="J149" s="171"/>
      <c r="K149" s="171"/>
      <c r="L149" s="171"/>
      <c r="M149" s="171"/>
      <c r="N149" s="171"/>
      <c r="O149" s="172"/>
    </row>
    <row r="150" spans="4:15" s="170" customFormat="1" x14ac:dyDescent="0.2">
      <c r="D150" s="171"/>
      <c r="E150" s="171"/>
      <c r="F150" s="171"/>
      <c r="G150" s="171"/>
      <c r="H150" s="171"/>
      <c r="I150" s="171"/>
      <c r="J150" s="171"/>
      <c r="K150" s="171"/>
      <c r="L150" s="171"/>
      <c r="M150" s="171"/>
      <c r="N150" s="171"/>
      <c r="O150" s="172"/>
    </row>
    <row r="151" spans="4:15" s="170" customFormat="1" x14ac:dyDescent="0.2">
      <c r="D151" s="171"/>
      <c r="E151" s="171"/>
      <c r="F151" s="171"/>
      <c r="G151" s="171"/>
      <c r="H151" s="171"/>
      <c r="I151" s="171"/>
      <c r="J151" s="171"/>
      <c r="K151" s="171"/>
      <c r="L151" s="171"/>
      <c r="M151" s="171"/>
      <c r="N151" s="171"/>
      <c r="O151" s="172"/>
    </row>
    <row r="152" spans="4:15" s="170" customFormat="1" x14ac:dyDescent="0.2">
      <c r="D152" s="171"/>
      <c r="E152" s="171"/>
      <c r="F152" s="171"/>
      <c r="G152" s="171"/>
      <c r="H152" s="171"/>
      <c r="I152" s="171"/>
      <c r="J152" s="171"/>
      <c r="K152" s="171"/>
      <c r="L152" s="171"/>
      <c r="M152" s="171"/>
      <c r="N152" s="171"/>
      <c r="O152" s="172"/>
    </row>
    <row r="153" spans="4:15" s="170" customFormat="1" x14ac:dyDescent="0.2">
      <c r="D153" s="171"/>
      <c r="E153" s="171"/>
      <c r="F153" s="171"/>
      <c r="G153" s="171"/>
      <c r="H153" s="171"/>
      <c r="I153" s="171"/>
      <c r="J153" s="171"/>
      <c r="K153" s="171"/>
      <c r="L153" s="171"/>
      <c r="M153" s="171"/>
      <c r="N153" s="171"/>
      <c r="O153" s="172"/>
    </row>
    <row r="154" spans="4:15" s="170" customFormat="1" x14ac:dyDescent="0.2">
      <c r="D154" s="171"/>
      <c r="E154" s="171"/>
      <c r="F154" s="171"/>
      <c r="G154" s="171"/>
      <c r="H154" s="171"/>
      <c r="I154" s="171"/>
      <c r="J154" s="171"/>
      <c r="K154" s="171"/>
      <c r="L154" s="171"/>
      <c r="M154" s="171"/>
      <c r="N154" s="171"/>
      <c r="O154" s="172"/>
    </row>
    <row r="155" spans="4:15" s="170" customFormat="1" x14ac:dyDescent="0.2">
      <c r="D155" s="171"/>
      <c r="E155" s="171"/>
      <c r="F155" s="171"/>
      <c r="G155" s="171"/>
      <c r="H155" s="171"/>
      <c r="I155" s="171"/>
      <c r="J155" s="171"/>
      <c r="K155" s="171"/>
      <c r="L155" s="171"/>
      <c r="M155" s="171"/>
      <c r="N155" s="171"/>
      <c r="O155" s="172"/>
    </row>
    <row r="156" spans="4:15" s="170" customFormat="1" x14ac:dyDescent="0.2">
      <c r="D156" s="171"/>
      <c r="E156" s="171"/>
      <c r="F156" s="171"/>
      <c r="G156" s="171"/>
      <c r="H156" s="171"/>
      <c r="I156" s="171"/>
      <c r="J156" s="171"/>
      <c r="K156" s="171"/>
      <c r="L156" s="171"/>
      <c r="M156" s="171"/>
      <c r="N156" s="171"/>
      <c r="O156" s="172"/>
    </row>
    <row r="157" spans="4:15" s="170" customFormat="1" x14ac:dyDescent="0.2">
      <c r="D157" s="171"/>
      <c r="E157" s="171"/>
      <c r="F157" s="171"/>
      <c r="G157" s="171"/>
      <c r="H157" s="171"/>
      <c r="I157" s="171"/>
      <c r="J157" s="171"/>
      <c r="K157" s="171"/>
      <c r="L157" s="171"/>
      <c r="M157" s="171"/>
      <c r="N157" s="171"/>
      <c r="O157" s="172"/>
    </row>
    <row r="158" spans="4:15" s="170" customFormat="1" x14ac:dyDescent="0.2">
      <c r="D158" s="171"/>
      <c r="E158" s="171"/>
      <c r="F158" s="171"/>
      <c r="G158" s="171"/>
      <c r="H158" s="171"/>
      <c r="I158" s="171"/>
      <c r="J158" s="171"/>
      <c r="K158" s="171"/>
      <c r="L158" s="171"/>
      <c r="M158" s="171"/>
      <c r="N158" s="171"/>
      <c r="O158" s="172"/>
    </row>
    <row r="159" spans="4:15" s="170" customFormat="1" x14ac:dyDescent="0.2">
      <c r="D159" s="171"/>
      <c r="E159" s="171"/>
      <c r="F159" s="171"/>
      <c r="G159" s="171"/>
      <c r="H159" s="171"/>
      <c r="I159" s="171"/>
      <c r="J159" s="171"/>
      <c r="K159" s="171"/>
      <c r="L159" s="171"/>
      <c r="M159" s="171"/>
      <c r="N159" s="171"/>
      <c r="O159" s="172"/>
    </row>
    <row r="160" spans="4:15" s="170" customFormat="1" x14ac:dyDescent="0.2">
      <c r="D160" s="171"/>
      <c r="E160" s="171"/>
      <c r="F160" s="171"/>
      <c r="G160" s="171"/>
      <c r="H160" s="171"/>
      <c r="I160" s="171"/>
      <c r="J160" s="171"/>
      <c r="K160" s="171"/>
      <c r="L160" s="171"/>
      <c r="M160" s="171"/>
      <c r="N160" s="171"/>
      <c r="O160" s="172"/>
    </row>
    <row r="161" spans="4:15" s="170" customFormat="1" x14ac:dyDescent="0.2">
      <c r="D161" s="171"/>
      <c r="E161" s="171"/>
      <c r="F161" s="171"/>
      <c r="G161" s="171"/>
      <c r="H161" s="171"/>
      <c r="I161" s="171"/>
      <c r="J161" s="171"/>
      <c r="K161" s="171"/>
      <c r="L161" s="171"/>
      <c r="M161" s="171"/>
      <c r="N161" s="171"/>
      <c r="O161" s="172"/>
    </row>
    <row r="162" spans="4:15" s="170" customFormat="1" x14ac:dyDescent="0.2">
      <c r="D162" s="171"/>
      <c r="E162" s="171"/>
      <c r="F162" s="171"/>
      <c r="G162" s="171"/>
      <c r="H162" s="171"/>
      <c r="I162" s="171"/>
      <c r="J162" s="171"/>
      <c r="K162" s="171"/>
      <c r="L162" s="171"/>
      <c r="M162" s="171"/>
      <c r="N162" s="171"/>
      <c r="O162" s="172"/>
    </row>
    <row r="163" spans="4:15" s="170" customFormat="1" x14ac:dyDescent="0.2">
      <c r="D163" s="171"/>
      <c r="E163" s="171"/>
      <c r="F163" s="171"/>
      <c r="G163" s="171"/>
      <c r="H163" s="171"/>
      <c r="I163" s="171"/>
      <c r="J163" s="171"/>
      <c r="K163" s="171"/>
      <c r="L163" s="171"/>
      <c r="M163" s="171"/>
      <c r="N163" s="171"/>
      <c r="O163" s="172"/>
    </row>
    <row r="164" spans="4:15" s="170" customFormat="1" x14ac:dyDescent="0.2">
      <c r="D164" s="171"/>
      <c r="E164" s="171"/>
      <c r="F164" s="171"/>
      <c r="G164" s="171"/>
      <c r="H164" s="171"/>
      <c r="I164" s="171"/>
      <c r="J164" s="171"/>
      <c r="K164" s="171"/>
      <c r="L164" s="171"/>
      <c r="M164" s="171"/>
      <c r="N164" s="171"/>
      <c r="O164" s="172"/>
    </row>
    <row r="165" spans="4:15" s="170" customFormat="1" x14ac:dyDescent="0.2">
      <c r="D165" s="171"/>
      <c r="E165" s="171"/>
      <c r="F165" s="171"/>
      <c r="G165" s="171"/>
      <c r="H165" s="171"/>
      <c r="I165" s="171"/>
      <c r="J165" s="171"/>
      <c r="K165" s="171"/>
      <c r="L165" s="171"/>
      <c r="M165" s="171"/>
      <c r="N165" s="171"/>
      <c r="O165" s="172"/>
    </row>
    <row r="166" spans="4:15" s="170" customFormat="1" x14ac:dyDescent="0.2">
      <c r="D166" s="171"/>
      <c r="E166" s="171"/>
      <c r="F166" s="171"/>
      <c r="G166" s="171"/>
      <c r="H166" s="171"/>
      <c r="I166" s="171"/>
      <c r="J166" s="171"/>
      <c r="K166" s="171"/>
      <c r="L166" s="171"/>
      <c r="M166" s="171"/>
      <c r="N166" s="171"/>
      <c r="O166" s="172"/>
    </row>
    <row r="167" spans="4:15" s="170" customFormat="1" x14ac:dyDescent="0.2">
      <c r="D167" s="171"/>
      <c r="E167" s="171"/>
      <c r="F167" s="171"/>
      <c r="G167" s="171"/>
      <c r="H167" s="171"/>
      <c r="I167" s="171"/>
      <c r="J167" s="171"/>
      <c r="K167" s="171"/>
      <c r="L167" s="171"/>
      <c r="M167" s="171"/>
      <c r="N167" s="171"/>
      <c r="O167" s="172"/>
    </row>
    <row r="168" spans="4:15" s="170" customFormat="1" x14ac:dyDescent="0.2">
      <c r="D168" s="171"/>
      <c r="E168" s="171"/>
      <c r="F168" s="171"/>
      <c r="G168" s="171"/>
      <c r="H168" s="171"/>
      <c r="I168" s="171"/>
      <c r="J168" s="171"/>
      <c r="K168" s="171"/>
      <c r="L168" s="171"/>
      <c r="M168" s="171"/>
      <c r="N168" s="171"/>
      <c r="O168" s="172"/>
    </row>
    <row r="169" spans="4:15" s="170" customFormat="1" x14ac:dyDescent="0.2">
      <c r="D169" s="171"/>
      <c r="E169" s="171"/>
      <c r="F169" s="171"/>
      <c r="G169" s="171"/>
      <c r="H169" s="171"/>
      <c r="I169" s="171"/>
      <c r="J169" s="171"/>
      <c r="K169" s="171"/>
      <c r="L169" s="171"/>
      <c r="M169" s="171"/>
      <c r="N169" s="171"/>
      <c r="O169" s="172"/>
    </row>
    <row r="170" spans="4:15" s="170" customFormat="1" x14ac:dyDescent="0.2">
      <c r="D170" s="171"/>
      <c r="E170" s="171"/>
      <c r="F170" s="171"/>
      <c r="G170" s="171"/>
      <c r="H170" s="171"/>
      <c r="I170" s="171"/>
      <c r="J170" s="171"/>
      <c r="K170" s="171"/>
      <c r="L170" s="171"/>
      <c r="M170" s="171"/>
      <c r="N170" s="171"/>
      <c r="O170" s="172"/>
    </row>
    <row r="171" spans="4:15" s="170" customFormat="1" x14ac:dyDescent="0.2">
      <c r="D171" s="171"/>
      <c r="E171" s="171"/>
      <c r="F171" s="171"/>
      <c r="G171" s="171"/>
      <c r="H171" s="171"/>
      <c r="I171" s="171"/>
      <c r="J171" s="171"/>
      <c r="K171" s="171"/>
      <c r="L171" s="171"/>
      <c r="M171" s="171"/>
      <c r="N171" s="171"/>
      <c r="O171" s="172"/>
    </row>
    <row r="172" spans="4:15" s="170" customFormat="1" x14ac:dyDescent="0.2">
      <c r="D172" s="171"/>
      <c r="E172" s="171"/>
      <c r="F172" s="171"/>
      <c r="G172" s="171"/>
      <c r="H172" s="171"/>
      <c r="I172" s="171"/>
      <c r="J172" s="171"/>
      <c r="K172" s="171"/>
      <c r="L172" s="171"/>
      <c r="M172" s="171"/>
      <c r="N172" s="171"/>
      <c r="O172" s="172"/>
    </row>
    <row r="173" spans="4:15" s="170" customFormat="1" x14ac:dyDescent="0.2">
      <c r="D173" s="171"/>
      <c r="E173" s="171"/>
      <c r="F173" s="171"/>
      <c r="G173" s="171"/>
      <c r="H173" s="171"/>
      <c r="I173" s="171"/>
      <c r="J173" s="171"/>
      <c r="K173" s="171"/>
      <c r="L173" s="171"/>
      <c r="M173" s="171"/>
      <c r="N173" s="171"/>
      <c r="O173" s="172"/>
    </row>
    <row r="174" spans="4:15" s="170" customFormat="1" x14ac:dyDescent="0.2">
      <c r="D174" s="171"/>
      <c r="E174" s="171"/>
      <c r="F174" s="171"/>
      <c r="G174" s="171"/>
      <c r="H174" s="171"/>
      <c r="I174" s="171"/>
      <c r="J174" s="171"/>
      <c r="K174" s="171"/>
      <c r="L174" s="171"/>
      <c r="M174" s="171"/>
      <c r="N174" s="171"/>
      <c r="O174" s="172"/>
    </row>
    <row r="175" spans="4:15" s="170" customFormat="1" x14ac:dyDescent="0.2">
      <c r="D175" s="171"/>
      <c r="E175" s="171"/>
      <c r="F175" s="171"/>
      <c r="G175" s="171"/>
      <c r="H175" s="171"/>
      <c r="I175" s="171"/>
      <c r="J175" s="171"/>
      <c r="K175" s="171"/>
      <c r="L175" s="171"/>
      <c r="M175" s="171"/>
      <c r="N175" s="171"/>
      <c r="O175" s="172"/>
    </row>
    <row r="176" spans="4:15" s="170" customFormat="1" x14ac:dyDescent="0.2">
      <c r="D176" s="171"/>
      <c r="E176" s="171"/>
      <c r="F176" s="171"/>
      <c r="G176" s="171"/>
      <c r="H176" s="171"/>
      <c r="I176" s="171"/>
      <c r="J176" s="171"/>
      <c r="K176" s="171"/>
      <c r="L176" s="171"/>
      <c r="M176" s="171"/>
      <c r="N176" s="171"/>
      <c r="O176" s="172"/>
    </row>
    <row r="177" spans="4:15" s="170" customFormat="1" x14ac:dyDescent="0.2">
      <c r="D177" s="171"/>
      <c r="E177" s="171"/>
      <c r="F177" s="171"/>
      <c r="G177" s="171"/>
      <c r="H177" s="171"/>
      <c r="I177" s="171"/>
      <c r="J177" s="171"/>
      <c r="K177" s="171"/>
      <c r="L177" s="171"/>
      <c r="M177" s="171"/>
      <c r="N177" s="171"/>
      <c r="O177" s="172"/>
    </row>
    <row r="178" spans="4:15" s="170" customFormat="1" x14ac:dyDescent="0.2">
      <c r="D178" s="171"/>
      <c r="E178" s="171"/>
      <c r="F178" s="171"/>
      <c r="G178" s="171"/>
      <c r="H178" s="171"/>
      <c r="I178" s="171"/>
      <c r="J178" s="171"/>
      <c r="K178" s="171"/>
      <c r="L178" s="171"/>
      <c r="M178" s="171"/>
      <c r="N178" s="171"/>
      <c r="O178" s="172"/>
    </row>
    <row r="179" spans="4:15" s="170" customFormat="1" x14ac:dyDescent="0.2">
      <c r="D179" s="171"/>
      <c r="E179" s="171"/>
      <c r="F179" s="171"/>
      <c r="G179" s="171"/>
      <c r="H179" s="171"/>
      <c r="I179" s="171"/>
      <c r="J179" s="171"/>
      <c r="K179" s="171"/>
      <c r="L179" s="171"/>
      <c r="M179" s="171"/>
      <c r="N179" s="171"/>
      <c r="O179" s="172"/>
    </row>
    <row r="180" spans="4:15" s="170" customFormat="1" x14ac:dyDescent="0.2">
      <c r="D180" s="171"/>
      <c r="E180" s="171"/>
      <c r="F180" s="171"/>
      <c r="G180" s="171"/>
      <c r="H180" s="171"/>
      <c r="I180" s="171"/>
      <c r="J180" s="171"/>
      <c r="K180" s="171"/>
      <c r="L180" s="171"/>
      <c r="M180" s="171"/>
      <c r="N180" s="171"/>
      <c r="O180" s="172"/>
    </row>
    <row r="181" spans="4:15" s="170" customFormat="1" x14ac:dyDescent="0.2">
      <c r="D181" s="171"/>
      <c r="E181" s="171"/>
      <c r="F181" s="171"/>
      <c r="G181" s="171"/>
      <c r="H181" s="171"/>
      <c r="I181" s="171"/>
      <c r="J181" s="171"/>
      <c r="K181" s="171"/>
      <c r="L181" s="171"/>
      <c r="M181" s="171"/>
      <c r="N181" s="171"/>
      <c r="O181" s="172"/>
    </row>
    <row r="182" spans="4:15" s="170" customFormat="1" x14ac:dyDescent="0.2">
      <c r="D182" s="171"/>
      <c r="E182" s="171"/>
      <c r="F182" s="171"/>
      <c r="G182" s="171"/>
      <c r="H182" s="171"/>
      <c r="I182" s="171"/>
      <c r="J182" s="171"/>
      <c r="K182" s="171"/>
      <c r="L182" s="171"/>
      <c r="M182" s="171"/>
      <c r="N182" s="171"/>
      <c r="O182" s="172"/>
    </row>
    <row r="183" spans="4:15" s="170" customFormat="1" x14ac:dyDescent="0.2">
      <c r="D183" s="171"/>
      <c r="E183" s="171"/>
      <c r="F183" s="171"/>
      <c r="G183" s="171"/>
      <c r="H183" s="171"/>
      <c r="I183" s="171"/>
      <c r="J183" s="171"/>
      <c r="K183" s="171"/>
      <c r="L183" s="171"/>
      <c r="M183" s="171"/>
      <c r="N183" s="171"/>
      <c r="O183" s="172"/>
    </row>
    <row r="184" spans="4:15" s="170" customFormat="1" x14ac:dyDescent="0.2">
      <c r="D184" s="171"/>
      <c r="E184" s="171"/>
      <c r="F184" s="171"/>
      <c r="G184" s="171"/>
      <c r="H184" s="171"/>
      <c r="I184" s="171"/>
      <c r="J184" s="171"/>
      <c r="K184" s="171"/>
      <c r="L184" s="171"/>
      <c r="M184" s="171"/>
      <c r="N184" s="171"/>
      <c r="O184" s="172"/>
    </row>
    <row r="185" spans="4:15" s="170" customFormat="1" x14ac:dyDescent="0.2">
      <c r="D185" s="171"/>
      <c r="E185" s="171"/>
      <c r="F185" s="171"/>
      <c r="G185" s="171"/>
      <c r="H185" s="171"/>
      <c r="I185" s="171"/>
      <c r="J185" s="171"/>
      <c r="K185" s="171"/>
      <c r="L185" s="171"/>
      <c r="M185" s="171"/>
      <c r="N185" s="171"/>
      <c r="O185" s="172"/>
    </row>
    <row r="186" spans="4:15" s="170" customFormat="1" x14ac:dyDescent="0.2">
      <c r="D186" s="171"/>
      <c r="E186" s="171"/>
      <c r="F186" s="171"/>
      <c r="G186" s="171"/>
      <c r="H186" s="171"/>
      <c r="I186" s="171"/>
      <c r="J186" s="171"/>
      <c r="K186" s="171"/>
      <c r="L186" s="171"/>
      <c r="M186" s="171"/>
      <c r="N186" s="171"/>
      <c r="O186" s="172"/>
    </row>
    <row r="187" spans="4:15" s="170" customFormat="1" x14ac:dyDescent="0.2">
      <c r="D187" s="171"/>
      <c r="E187" s="171"/>
      <c r="F187" s="171"/>
      <c r="G187" s="171"/>
      <c r="H187" s="171"/>
      <c r="I187" s="171"/>
      <c r="J187" s="171"/>
      <c r="K187" s="171"/>
      <c r="L187" s="171"/>
      <c r="M187" s="171"/>
      <c r="N187" s="171"/>
      <c r="O187" s="172"/>
    </row>
    <row r="188" spans="4:15" s="170" customFormat="1" x14ac:dyDescent="0.2">
      <c r="D188" s="171"/>
      <c r="E188" s="171"/>
      <c r="F188" s="171"/>
      <c r="G188" s="171"/>
      <c r="H188" s="171"/>
      <c r="I188" s="171"/>
      <c r="J188" s="171"/>
      <c r="K188" s="171"/>
      <c r="L188" s="171"/>
      <c r="M188" s="171"/>
      <c r="N188" s="171"/>
      <c r="O188" s="172"/>
    </row>
    <row r="189" spans="4:15" s="170" customFormat="1" x14ac:dyDescent="0.2">
      <c r="D189" s="171"/>
      <c r="E189" s="171"/>
      <c r="F189" s="171"/>
      <c r="G189" s="171"/>
      <c r="H189" s="171"/>
      <c r="I189" s="171"/>
      <c r="J189" s="171"/>
      <c r="K189" s="171"/>
      <c r="L189" s="171"/>
      <c r="M189" s="171"/>
      <c r="N189" s="171"/>
      <c r="O189" s="172"/>
    </row>
    <row r="190" spans="4:15" s="170" customFormat="1" x14ac:dyDescent="0.2">
      <c r="D190" s="171"/>
      <c r="E190" s="171"/>
      <c r="F190" s="171"/>
      <c r="G190" s="171"/>
      <c r="H190" s="171"/>
      <c r="I190" s="171"/>
      <c r="J190" s="171"/>
      <c r="K190" s="171"/>
      <c r="L190" s="171"/>
      <c r="M190" s="171"/>
      <c r="N190" s="171"/>
      <c r="O190" s="172"/>
    </row>
    <row r="191" spans="4:15" s="170" customFormat="1" x14ac:dyDescent="0.2">
      <c r="D191" s="171"/>
      <c r="E191" s="171"/>
      <c r="F191" s="171"/>
      <c r="G191" s="171"/>
      <c r="H191" s="171"/>
      <c r="I191" s="171"/>
      <c r="J191" s="171"/>
      <c r="K191" s="171"/>
      <c r="L191" s="171"/>
      <c r="M191" s="171"/>
      <c r="N191" s="171"/>
      <c r="O191" s="172"/>
    </row>
    <row r="192" spans="4:15" s="170" customFormat="1" x14ac:dyDescent="0.2">
      <c r="D192" s="171"/>
      <c r="E192" s="171"/>
      <c r="F192" s="171"/>
      <c r="G192" s="171"/>
      <c r="H192" s="171"/>
      <c r="I192" s="171"/>
      <c r="J192" s="171"/>
      <c r="K192" s="171"/>
      <c r="L192" s="171"/>
      <c r="M192" s="171"/>
      <c r="N192" s="171"/>
      <c r="O192" s="172"/>
    </row>
    <row r="193" spans="1:72" s="170" customFormat="1" x14ac:dyDescent="0.2">
      <c r="D193" s="171"/>
      <c r="E193" s="171"/>
      <c r="F193" s="171"/>
      <c r="G193" s="171"/>
      <c r="H193" s="171"/>
      <c r="I193" s="171"/>
      <c r="J193" s="171"/>
      <c r="K193" s="171"/>
      <c r="L193" s="171"/>
      <c r="M193" s="171"/>
      <c r="N193" s="171"/>
      <c r="O193" s="172"/>
    </row>
    <row r="194" spans="1:72" s="170" customFormat="1" x14ac:dyDescent="0.2">
      <c r="D194" s="171"/>
      <c r="E194" s="171"/>
      <c r="F194" s="171"/>
      <c r="G194" s="171"/>
      <c r="H194" s="171"/>
      <c r="I194" s="171"/>
      <c r="J194" s="171"/>
      <c r="K194" s="171"/>
      <c r="L194" s="171"/>
      <c r="M194" s="171"/>
      <c r="N194" s="171"/>
      <c r="O194" s="172"/>
    </row>
    <row r="195" spans="1:72" s="170" customFormat="1" x14ac:dyDescent="0.2">
      <c r="D195" s="171"/>
      <c r="E195" s="171"/>
      <c r="F195" s="171"/>
      <c r="G195" s="171"/>
      <c r="H195" s="171"/>
      <c r="I195" s="171"/>
      <c r="J195" s="171"/>
      <c r="K195" s="171"/>
      <c r="L195" s="171"/>
      <c r="M195" s="171"/>
      <c r="N195" s="171"/>
      <c r="O195" s="172"/>
    </row>
    <row r="196" spans="1:72" s="170" customFormat="1" x14ac:dyDescent="0.2">
      <c r="D196" s="171"/>
      <c r="E196" s="171"/>
      <c r="F196" s="171"/>
      <c r="G196" s="171"/>
      <c r="H196" s="171"/>
      <c r="I196" s="171"/>
      <c r="J196" s="171"/>
      <c r="K196" s="171"/>
      <c r="L196" s="171"/>
      <c r="M196" s="171"/>
      <c r="N196" s="171"/>
      <c r="O196" s="172"/>
    </row>
    <row r="197" spans="1:72" s="170" customFormat="1" x14ac:dyDescent="0.2">
      <c r="D197" s="171"/>
      <c r="E197" s="171"/>
      <c r="F197" s="171"/>
      <c r="G197" s="171"/>
      <c r="H197" s="171"/>
      <c r="I197" s="171"/>
      <c r="J197" s="171"/>
      <c r="K197" s="171"/>
      <c r="L197" s="171"/>
      <c r="M197" s="171"/>
      <c r="N197" s="171"/>
      <c r="O197" s="172"/>
    </row>
    <row r="198" spans="1:72" s="170" customFormat="1" x14ac:dyDescent="0.2">
      <c r="D198" s="171"/>
      <c r="E198" s="171"/>
      <c r="F198" s="171"/>
      <c r="G198" s="171"/>
      <c r="H198" s="171"/>
      <c r="I198" s="171"/>
      <c r="J198" s="171"/>
      <c r="K198" s="171"/>
      <c r="L198" s="171"/>
      <c r="M198" s="171"/>
      <c r="N198" s="171"/>
      <c r="O198" s="172"/>
    </row>
    <row r="199" spans="1:72" s="170" customFormat="1" x14ac:dyDescent="0.2">
      <c r="D199" s="171"/>
      <c r="E199" s="171"/>
      <c r="F199" s="171"/>
      <c r="G199" s="171"/>
      <c r="H199" s="171"/>
      <c r="I199" s="171"/>
      <c r="J199" s="171"/>
      <c r="K199" s="171"/>
      <c r="L199" s="171"/>
      <c r="M199" s="171"/>
      <c r="N199" s="171"/>
      <c r="O199" s="172"/>
    </row>
    <row r="200" spans="1:72" s="170" customFormat="1" x14ac:dyDescent="0.2">
      <c r="A200" s="173">
        <f>SUM(A7:O118)</f>
        <v>65336</v>
      </c>
      <c r="D200" s="171"/>
      <c r="E200" s="171"/>
      <c r="F200" s="171"/>
      <c r="G200" s="171"/>
      <c r="H200" s="171"/>
      <c r="I200" s="171"/>
      <c r="J200" s="171"/>
      <c r="K200" s="171"/>
      <c r="L200" s="171"/>
      <c r="M200" s="171"/>
      <c r="N200" s="171"/>
      <c r="O200" s="172"/>
      <c r="BT200" s="173">
        <f>SUM(BT1:BW199)</f>
        <v>0</v>
      </c>
    </row>
    <row r="201" spans="1:72" s="170" customFormat="1" x14ac:dyDescent="0.2">
      <c r="D201" s="171"/>
      <c r="E201" s="171"/>
      <c r="F201" s="171"/>
      <c r="G201" s="171"/>
      <c r="H201" s="171"/>
      <c r="I201" s="171"/>
      <c r="J201" s="171"/>
      <c r="K201" s="171"/>
      <c r="L201" s="171"/>
      <c r="M201" s="171"/>
      <c r="N201" s="171"/>
      <c r="O201" s="172"/>
    </row>
    <row r="202" spans="1:72" s="170" customFormat="1" x14ac:dyDescent="0.2">
      <c r="D202" s="171"/>
      <c r="E202" s="171"/>
      <c r="F202" s="171"/>
      <c r="G202" s="171"/>
      <c r="H202" s="171"/>
      <c r="I202" s="171"/>
      <c r="J202" s="171"/>
      <c r="K202" s="171"/>
      <c r="L202" s="171"/>
      <c r="M202" s="171"/>
      <c r="N202" s="171"/>
      <c r="O202" s="172"/>
    </row>
    <row r="203" spans="1:72" s="170" customFormat="1" x14ac:dyDescent="0.2">
      <c r="D203" s="171"/>
      <c r="E203" s="171"/>
      <c r="F203" s="171"/>
      <c r="G203" s="171"/>
      <c r="H203" s="171"/>
      <c r="I203" s="171"/>
      <c r="J203" s="171"/>
      <c r="K203" s="171"/>
      <c r="L203" s="171"/>
      <c r="M203" s="171"/>
      <c r="N203" s="171"/>
      <c r="O203" s="172"/>
    </row>
    <row r="204" spans="1:72" s="170" customFormat="1" x14ac:dyDescent="0.2">
      <c r="D204" s="171"/>
      <c r="E204" s="171"/>
      <c r="F204" s="171"/>
      <c r="G204" s="171"/>
      <c r="H204" s="171"/>
      <c r="I204" s="171"/>
      <c r="J204" s="171"/>
      <c r="K204" s="171"/>
      <c r="L204" s="171"/>
      <c r="M204" s="171"/>
      <c r="N204" s="171"/>
      <c r="O204" s="172"/>
    </row>
    <row r="205" spans="1:72" s="170" customFormat="1" x14ac:dyDescent="0.2">
      <c r="D205" s="171"/>
      <c r="E205" s="171"/>
      <c r="F205" s="171"/>
      <c r="G205" s="171"/>
      <c r="H205" s="171"/>
      <c r="I205" s="171"/>
      <c r="J205" s="171"/>
      <c r="K205" s="171"/>
      <c r="L205" s="171"/>
      <c r="M205" s="171"/>
      <c r="N205" s="171"/>
      <c r="O205" s="172"/>
    </row>
    <row r="206" spans="1:72" s="170" customFormat="1" x14ac:dyDescent="0.2">
      <c r="D206" s="171"/>
      <c r="E206" s="171"/>
      <c r="F206" s="171"/>
      <c r="G206" s="171"/>
      <c r="H206" s="171"/>
      <c r="I206" s="171"/>
      <c r="J206" s="171"/>
      <c r="K206" s="171"/>
      <c r="L206" s="171"/>
      <c r="M206" s="171"/>
      <c r="N206" s="171"/>
      <c r="O206" s="172"/>
    </row>
    <row r="207" spans="1:72" s="170" customFormat="1" x14ac:dyDescent="0.2">
      <c r="D207" s="171"/>
      <c r="E207" s="171"/>
      <c r="F207" s="171"/>
      <c r="G207" s="171"/>
      <c r="H207" s="171"/>
      <c r="I207" s="171"/>
      <c r="J207" s="171"/>
      <c r="K207" s="171"/>
      <c r="L207" s="171"/>
      <c r="M207" s="171"/>
      <c r="N207" s="171"/>
      <c r="O207" s="172"/>
    </row>
    <row r="208" spans="1:72" s="170" customFormat="1" x14ac:dyDescent="0.2">
      <c r="D208" s="171"/>
      <c r="E208" s="171"/>
      <c r="F208" s="171"/>
      <c r="G208" s="171"/>
      <c r="H208" s="171"/>
      <c r="I208" s="171"/>
      <c r="J208" s="171"/>
      <c r="K208" s="171"/>
      <c r="L208" s="171"/>
      <c r="M208" s="171"/>
      <c r="N208" s="171"/>
      <c r="O208" s="172"/>
    </row>
    <row r="209" spans="4:15" s="170" customFormat="1" x14ac:dyDescent="0.2">
      <c r="D209" s="171"/>
      <c r="E209" s="171"/>
      <c r="F209" s="171"/>
      <c r="G209" s="171"/>
      <c r="H209" s="171"/>
      <c r="I209" s="171"/>
      <c r="J209" s="171"/>
      <c r="K209" s="171"/>
      <c r="L209" s="171"/>
      <c r="M209" s="171"/>
      <c r="N209" s="171"/>
      <c r="O209" s="172"/>
    </row>
    <row r="210" spans="4:15" s="170" customFormat="1" x14ac:dyDescent="0.2">
      <c r="D210" s="171"/>
      <c r="E210" s="171"/>
      <c r="F210" s="171"/>
      <c r="G210" s="171"/>
      <c r="H210" s="171"/>
      <c r="I210" s="171"/>
      <c r="J210" s="171"/>
      <c r="K210" s="171"/>
      <c r="L210" s="171"/>
      <c r="M210" s="171"/>
      <c r="N210" s="171"/>
      <c r="O210" s="172"/>
    </row>
    <row r="211" spans="4:15" s="170" customFormat="1" x14ac:dyDescent="0.2">
      <c r="D211" s="171"/>
      <c r="E211" s="171"/>
      <c r="F211" s="171"/>
      <c r="G211" s="171"/>
      <c r="H211" s="171"/>
      <c r="I211" s="171"/>
      <c r="J211" s="171"/>
      <c r="K211" s="171"/>
      <c r="L211" s="171"/>
      <c r="M211" s="171"/>
      <c r="N211" s="171"/>
      <c r="O211" s="172"/>
    </row>
    <row r="212" spans="4:15" s="170" customFormat="1" x14ac:dyDescent="0.2">
      <c r="D212" s="171"/>
      <c r="E212" s="171"/>
      <c r="F212" s="171"/>
      <c r="G212" s="171"/>
      <c r="H212" s="171"/>
      <c r="I212" s="171"/>
      <c r="J212" s="171"/>
      <c r="K212" s="171"/>
      <c r="L212" s="171"/>
      <c r="M212" s="171"/>
      <c r="N212" s="171"/>
      <c r="O212" s="172"/>
    </row>
    <row r="213" spans="4:15" s="170" customFormat="1" x14ac:dyDescent="0.2">
      <c r="D213" s="171"/>
      <c r="E213" s="171"/>
      <c r="F213" s="171"/>
      <c r="G213" s="171"/>
      <c r="H213" s="171"/>
      <c r="I213" s="171"/>
      <c r="J213" s="171"/>
      <c r="K213" s="171"/>
      <c r="L213" s="171"/>
      <c r="M213" s="171"/>
      <c r="N213" s="171"/>
      <c r="O213" s="172"/>
    </row>
    <row r="214" spans="4:15" s="170" customFormat="1" x14ac:dyDescent="0.2">
      <c r="D214" s="171"/>
      <c r="E214" s="171"/>
      <c r="F214" s="171"/>
      <c r="G214" s="171"/>
      <c r="H214" s="171"/>
      <c r="I214" s="171"/>
      <c r="J214" s="171"/>
      <c r="K214" s="171"/>
      <c r="L214" s="171"/>
      <c r="M214" s="171"/>
      <c r="N214" s="171"/>
      <c r="O214" s="172"/>
    </row>
    <row r="215" spans="4:15" s="170" customFormat="1" x14ac:dyDescent="0.2">
      <c r="D215" s="171"/>
      <c r="E215" s="171"/>
      <c r="F215" s="171"/>
      <c r="G215" s="171"/>
      <c r="H215" s="171"/>
      <c r="I215" s="171"/>
      <c r="J215" s="171"/>
      <c r="K215" s="171"/>
      <c r="L215" s="171"/>
      <c r="M215" s="171"/>
      <c r="N215" s="171"/>
      <c r="O215" s="172"/>
    </row>
    <row r="216" spans="4:15" s="170" customFormat="1" x14ac:dyDescent="0.2">
      <c r="D216" s="171"/>
      <c r="E216" s="171"/>
      <c r="F216" s="171"/>
      <c r="G216" s="171"/>
      <c r="H216" s="171"/>
      <c r="I216" s="171"/>
      <c r="J216" s="171"/>
      <c r="K216" s="171"/>
      <c r="L216" s="171"/>
      <c r="M216" s="171"/>
      <c r="N216" s="171"/>
      <c r="O216" s="172"/>
    </row>
    <row r="217" spans="4:15" s="170" customFormat="1" x14ac:dyDescent="0.2">
      <c r="D217" s="171"/>
      <c r="E217" s="171"/>
      <c r="F217" s="171"/>
      <c r="G217" s="171"/>
      <c r="H217" s="171"/>
      <c r="I217" s="171"/>
      <c r="J217" s="171"/>
      <c r="K217" s="171"/>
      <c r="L217" s="171"/>
      <c r="M217" s="171"/>
      <c r="N217" s="171"/>
      <c r="O217" s="172"/>
    </row>
    <row r="218" spans="4:15" s="170" customFormat="1" x14ac:dyDescent="0.2">
      <c r="D218" s="171"/>
      <c r="E218" s="171"/>
      <c r="F218" s="171"/>
      <c r="G218" s="171"/>
      <c r="H218" s="171"/>
      <c r="I218" s="171"/>
      <c r="J218" s="171"/>
      <c r="K218" s="171"/>
      <c r="L218" s="171"/>
      <c r="M218" s="171"/>
      <c r="N218" s="171"/>
      <c r="O218" s="172"/>
    </row>
    <row r="219" spans="4:15" s="170" customFormat="1" x14ac:dyDescent="0.2">
      <c r="D219" s="171"/>
      <c r="E219" s="171"/>
      <c r="F219" s="171"/>
      <c r="G219" s="171"/>
      <c r="H219" s="171"/>
      <c r="I219" s="171"/>
      <c r="J219" s="171"/>
      <c r="K219" s="171"/>
      <c r="L219" s="171"/>
      <c r="M219" s="171"/>
      <c r="N219" s="171"/>
      <c r="O219" s="172"/>
    </row>
    <row r="220" spans="4:15" s="170" customFormat="1" x14ac:dyDescent="0.2">
      <c r="D220" s="171"/>
      <c r="E220" s="171"/>
      <c r="F220" s="171"/>
      <c r="G220" s="171"/>
      <c r="H220" s="171"/>
      <c r="I220" s="171"/>
      <c r="J220" s="171"/>
      <c r="K220" s="171"/>
      <c r="L220" s="171"/>
      <c r="M220" s="171"/>
      <c r="N220" s="171"/>
      <c r="O220" s="172"/>
    </row>
    <row r="221" spans="4:15" s="170" customFormat="1" x14ac:dyDescent="0.2">
      <c r="D221" s="171"/>
      <c r="E221" s="171"/>
      <c r="F221" s="171"/>
      <c r="G221" s="171"/>
      <c r="H221" s="171"/>
      <c r="I221" s="171"/>
      <c r="J221" s="171"/>
      <c r="K221" s="171"/>
      <c r="L221" s="171"/>
      <c r="M221" s="171"/>
      <c r="N221" s="171"/>
      <c r="O221" s="172"/>
    </row>
    <row r="222" spans="4:15" s="170" customFormat="1" x14ac:dyDescent="0.2">
      <c r="D222" s="171"/>
      <c r="E222" s="171"/>
      <c r="F222" s="171"/>
      <c r="G222" s="171"/>
      <c r="H222" s="171"/>
      <c r="I222" s="171"/>
      <c r="J222" s="171"/>
      <c r="K222" s="171"/>
      <c r="L222" s="171"/>
      <c r="M222" s="171"/>
      <c r="N222" s="171"/>
      <c r="O222" s="172"/>
    </row>
    <row r="223" spans="4:15" s="170" customFormat="1" x14ac:dyDescent="0.2">
      <c r="D223" s="171"/>
      <c r="E223" s="171"/>
      <c r="F223" s="171"/>
      <c r="G223" s="171"/>
      <c r="H223" s="171"/>
      <c r="I223" s="171"/>
      <c r="J223" s="171"/>
      <c r="K223" s="171"/>
      <c r="L223" s="171"/>
      <c r="M223" s="171"/>
      <c r="N223" s="171"/>
      <c r="O223" s="172"/>
    </row>
    <row r="224" spans="4:15" s="170" customFormat="1" x14ac:dyDescent="0.2">
      <c r="D224" s="171"/>
      <c r="E224" s="171"/>
      <c r="F224" s="171"/>
      <c r="G224" s="171"/>
      <c r="H224" s="171"/>
      <c r="I224" s="171"/>
      <c r="J224" s="171"/>
      <c r="K224" s="171"/>
      <c r="L224" s="171"/>
      <c r="M224" s="171"/>
      <c r="N224" s="171"/>
      <c r="O224" s="172"/>
    </row>
    <row r="225" spans="4:15" s="170" customFormat="1" x14ac:dyDescent="0.2">
      <c r="D225" s="171"/>
      <c r="E225" s="171"/>
      <c r="F225" s="171"/>
      <c r="G225" s="171"/>
      <c r="H225" s="171"/>
      <c r="I225" s="171"/>
      <c r="J225" s="171"/>
      <c r="K225" s="171"/>
      <c r="L225" s="171"/>
      <c r="M225" s="171"/>
      <c r="N225" s="171"/>
      <c r="O225" s="172"/>
    </row>
    <row r="226" spans="4:15" s="170" customFormat="1" x14ac:dyDescent="0.2">
      <c r="D226" s="171"/>
      <c r="E226" s="171"/>
      <c r="F226" s="171"/>
      <c r="G226" s="171"/>
      <c r="H226" s="171"/>
      <c r="I226" s="171"/>
      <c r="J226" s="171"/>
      <c r="K226" s="171"/>
      <c r="L226" s="171"/>
      <c r="M226" s="171"/>
      <c r="N226" s="171"/>
      <c r="O226" s="172"/>
    </row>
    <row r="227" spans="4:15" s="170" customFormat="1" x14ac:dyDescent="0.2">
      <c r="D227" s="171"/>
      <c r="E227" s="171"/>
      <c r="F227" s="171"/>
      <c r="G227" s="171"/>
      <c r="H227" s="171"/>
      <c r="I227" s="171"/>
      <c r="J227" s="171"/>
      <c r="K227" s="171"/>
      <c r="L227" s="171"/>
      <c r="M227" s="171"/>
      <c r="N227" s="171"/>
      <c r="O227" s="172"/>
    </row>
    <row r="228" spans="4:15" s="170" customFormat="1" x14ac:dyDescent="0.2">
      <c r="D228" s="171"/>
      <c r="E228" s="171"/>
      <c r="F228" s="171"/>
      <c r="G228" s="171"/>
      <c r="H228" s="171"/>
      <c r="I228" s="171"/>
      <c r="J228" s="171"/>
      <c r="K228" s="171"/>
      <c r="L228" s="171"/>
      <c r="M228" s="171"/>
      <c r="N228" s="171"/>
      <c r="O228" s="172"/>
    </row>
    <row r="229" spans="4:15" s="170" customFormat="1" x14ac:dyDescent="0.2">
      <c r="D229" s="171"/>
      <c r="E229" s="171"/>
      <c r="F229" s="171"/>
      <c r="G229" s="171"/>
      <c r="H229" s="171"/>
      <c r="I229" s="171"/>
      <c r="J229" s="171"/>
      <c r="K229" s="171"/>
      <c r="L229" s="171"/>
      <c r="M229" s="171"/>
      <c r="N229" s="171"/>
      <c r="O229" s="172"/>
    </row>
    <row r="230" spans="4:15" s="170" customFormat="1" x14ac:dyDescent="0.2">
      <c r="D230" s="171"/>
      <c r="E230" s="171"/>
      <c r="F230" s="171"/>
      <c r="G230" s="171"/>
      <c r="H230" s="171"/>
      <c r="I230" s="171"/>
      <c r="J230" s="171"/>
      <c r="K230" s="171"/>
      <c r="L230" s="171"/>
      <c r="M230" s="171"/>
      <c r="N230" s="171"/>
      <c r="O230" s="172"/>
    </row>
  </sheetData>
  <mergeCells count="78">
    <mergeCell ref="A6:O6"/>
    <mergeCell ref="A8:A9"/>
    <mergeCell ref="B8:B9"/>
    <mergeCell ref="C8:H8"/>
    <mergeCell ref="I8:J8"/>
    <mergeCell ref="K8:K9"/>
    <mergeCell ref="L8:N8"/>
    <mergeCell ref="O8:O9"/>
    <mergeCell ref="P24:R24"/>
    <mergeCell ref="A37:B38"/>
    <mergeCell ref="C37:C38"/>
    <mergeCell ref="D37:I37"/>
    <mergeCell ref="J37:K37"/>
    <mergeCell ref="L37:L38"/>
    <mergeCell ref="A23:A24"/>
    <mergeCell ref="B23:B24"/>
    <mergeCell ref="C23:H23"/>
    <mergeCell ref="I23:J23"/>
    <mergeCell ref="K23:K24"/>
    <mergeCell ref="L23:N23"/>
    <mergeCell ref="A48:B48"/>
    <mergeCell ref="A39:B39"/>
    <mergeCell ref="A40:B40"/>
    <mergeCell ref="A41:B41"/>
    <mergeCell ref="A42:B42"/>
    <mergeCell ref="A44:B45"/>
    <mergeCell ref="D44:I44"/>
    <mergeCell ref="J44:K44"/>
    <mergeCell ref="L44:L45"/>
    <mergeCell ref="A46:B46"/>
    <mergeCell ref="A47:B47"/>
    <mergeCell ref="C44:C45"/>
    <mergeCell ref="A49:B49"/>
    <mergeCell ref="A50:B50"/>
    <mergeCell ref="A52:B53"/>
    <mergeCell ref="C52:C53"/>
    <mergeCell ref="D52:I52"/>
    <mergeCell ref="A70:B70"/>
    <mergeCell ref="L52:L53"/>
    <mergeCell ref="A54:B54"/>
    <mergeCell ref="A55:B55"/>
    <mergeCell ref="A57:B57"/>
    <mergeCell ref="A60:B60"/>
    <mergeCell ref="A61:B61"/>
    <mergeCell ref="J52:K52"/>
    <mergeCell ref="A62:A64"/>
    <mergeCell ref="A65:B65"/>
    <mergeCell ref="A66:B66"/>
    <mergeCell ref="A67:B67"/>
    <mergeCell ref="A68:B68"/>
    <mergeCell ref="A101:A103"/>
    <mergeCell ref="B101:D101"/>
    <mergeCell ref="B102:D102"/>
    <mergeCell ref="B103:D103"/>
    <mergeCell ref="A71:A72"/>
    <mergeCell ref="A73:B73"/>
    <mergeCell ref="A74:B74"/>
    <mergeCell ref="A75:B75"/>
    <mergeCell ref="A77:B77"/>
    <mergeCell ref="A78:A79"/>
    <mergeCell ref="A81:A82"/>
    <mergeCell ref="B81:B82"/>
    <mergeCell ref="A97:D97"/>
    <mergeCell ref="B98:D98"/>
    <mergeCell ref="A100:D100"/>
    <mergeCell ref="C104:D104"/>
    <mergeCell ref="C105:D105"/>
    <mergeCell ref="C106:D106"/>
    <mergeCell ref="B107:B110"/>
    <mergeCell ref="C107:D107"/>
    <mergeCell ref="C108:D108"/>
    <mergeCell ref="C109:D109"/>
    <mergeCell ref="C110:D110"/>
    <mergeCell ref="A112:B112"/>
    <mergeCell ref="A113:A115"/>
    <mergeCell ref="A116:A118"/>
    <mergeCell ref="A104:A110"/>
    <mergeCell ref="B104:B10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30"/>
  <sheetViews>
    <sheetView workbookViewId="0">
      <selection activeCell="A6" sqref="A6:O6"/>
    </sheetView>
  </sheetViews>
  <sheetFormatPr baseColWidth="10" defaultRowHeight="15" x14ac:dyDescent="0.2"/>
  <cols>
    <col min="1" max="1" width="32.42578125" style="1782" customWidth="1"/>
    <col min="2" max="2" width="15.85546875" style="1782" customWidth="1"/>
    <col min="3" max="3" width="10.7109375" style="1782" customWidth="1"/>
    <col min="4" max="14" width="10.7109375" style="1787" customWidth="1"/>
    <col min="15" max="15" width="11.5703125" style="174" customWidth="1"/>
    <col min="16" max="22" width="11.5703125" style="175" customWidth="1"/>
    <col min="23" max="23" width="14.28515625" style="175" customWidth="1"/>
    <col min="24" max="25" width="12.28515625" style="175" customWidth="1"/>
    <col min="26" max="27" width="14.140625" style="175" customWidth="1"/>
    <col min="28" max="28" width="12.28515625" style="175" customWidth="1"/>
    <col min="29" max="49" width="11.5703125" style="175" customWidth="1"/>
    <col min="50" max="50" width="12.85546875" style="175" customWidth="1"/>
    <col min="51" max="51" width="11.5703125" style="175" customWidth="1"/>
    <col min="52" max="52" width="12.85546875" style="175" customWidth="1"/>
    <col min="53" max="62" width="11.5703125" style="175" customWidth="1"/>
    <col min="63" max="67" width="11.42578125" style="175"/>
    <col min="68" max="75" width="11.42578125" style="175" hidden="1" customWidth="1"/>
    <col min="76" max="256" width="11.42578125" style="175"/>
    <col min="257" max="257" width="32.42578125" style="175" customWidth="1"/>
    <col min="258" max="258" width="15.85546875" style="175" customWidth="1"/>
    <col min="259" max="270" width="10.7109375" style="175" customWidth="1"/>
    <col min="271" max="278" width="11.5703125" style="175" customWidth="1"/>
    <col min="279" max="279" width="14.28515625" style="175" customWidth="1"/>
    <col min="280" max="281" width="12.28515625" style="175" customWidth="1"/>
    <col min="282" max="283" width="14.140625" style="175" customWidth="1"/>
    <col min="284" max="284" width="12.28515625" style="175" customWidth="1"/>
    <col min="285" max="305" width="11.5703125" style="175" customWidth="1"/>
    <col min="306" max="306" width="12.85546875" style="175" customWidth="1"/>
    <col min="307" max="307" width="11.5703125" style="175" customWidth="1"/>
    <col min="308" max="308" width="12.85546875" style="175" customWidth="1"/>
    <col min="309" max="318" width="11.5703125" style="175" customWidth="1"/>
    <col min="319" max="323" width="11.42578125" style="175"/>
    <col min="324" max="331" width="0" style="175" hidden="1" customWidth="1"/>
    <col min="332" max="512" width="11.42578125" style="175"/>
    <col min="513" max="513" width="32.42578125" style="175" customWidth="1"/>
    <col min="514" max="514" width="15.85546875" style="175" customWidth="1"/>
    <col min="515" max="526" width="10.7109375" style="175" customWidth="1"/>
    <col min="527" max="534" width="11.5703125" style="175" customWidth="1"/>
    <col min="535" max="535" width="14.28515625" style="175" customWidth="1"/>
    <col min="536" max="537" width="12.28515625" style="175" customWidth="1"/>
    <col min="538" max="539" width="14.140625" style="175" customWidth="1"/>
    <col min="540" max="540" width="12.28515625" style="175" customWidth="1"/>
    <col min="541" max="561" width="11.5703125" style="175" customWidth="1"/>
    <col min="562" max="562" width="12.85546875" style="175" customWidth="1"/>
    <col min="563" max="563" width="11.5703125" style="175" customWidth="1"/>
    <col min="564" max="564" width="12.85546875" style="175" customWidth="1"/>
    <col min="565" max="574" width="11.5703125" style="175" customWidth="1"/>
    <col min="575" max="579" width="11.42578125" style="175"/>
    <col min="580" max="587" width="0" style="175" hidden="1" customWidth="1"/>
    <col min="588" max="768" width="11.42578125" style="175"/>
    <col min="769" max="769" width="32.42578125" style="175" customWidth="1"/>
    <col min="770" max="770" width="15.85546875" style="175" customWidth="1"/>
    <col min="771" max="782" width="10.7109375" style="175" customWidth="1"/>
    <col min="783" max="790" width="11.5703125" style="175" customWidth="1"/>
    <col min="791" max="791" width="14.28515625" style="175" customWidth="1"/>
    <col min="792" max="793" width="12.28515625" style="175" customWidth="1"/>
    <col min="794" max="795" width="14.140625" style="175" customWidth="1"/>
    <col min="796" max="796" width="12.28515625" style="175" customWidth="1"/>
    <col min="797" max="817" width="11.5703125" style="175" customWidth="1"/>
    <col min="818" max="818" width="12.85546875" style="175" customWidth="1"/>
    <col min="819" max="819" width="11.5703125" style="175" customWidth="1"/>
    <col min="820" max="820" width="12.85546875" style="175" customWidth="1"/>
    <col min="821" max="830" width="11.5703125" style="175" customWidth="1"/>
    <col min="831" max="835" width="11.42578125" style="175"/>
    <col min="836" max="843" width="0" style="175" hidden="1" customWidth="1"/>
    <col min="844" max="1024" width="11.42578125" style="175"/>
    <col min="1025" max="1025" width="32.42578125" style="175" customWidth="1"/>
    <col min="1026" max="1026" width="15.85546875" style="175" customWidth="1"/>
    <col min="1027" max="1038" width="10.7109375" style="175" customWidth="1"/>
    <col min="1039" max="1046" width="11.5703125" style="175" customWidth="1"/>
    <col min="1047" max="1047" width="14.28515625" style="175" customWidth="1"/>
    <col min="1048" max="1049" width="12.28515625" style="175" customWidth="1"/>
    <col min="1050" max="1051" width="14.140625" style="175" customWidth="1"/>
    <col min="1052" max="1052" width="12.28515625" style="175" customWidth="1"/>
    <col min="1053" max="1073" width="11.5703125" style="175" customWidth="1"/>
    <col min="1074" max="1074" width="12.85546875" style="175" customWidth="1"/>
    <col min="1075" max="1075" width="11.5703125" style="175" customWidth="1"/>
    <col min="1076" max="1076" width="12.85546875" style="175" customWidth="1"/>
    <col min="1077" max="1086" width="11.5703125" style="175" customWidth="1"/>
    <col min="1087" max="1091" width="11.42578125" style="175"/>
    <col min="1092" max="1099" width="0" style="175" hidden="1" customWidth="1"/>
    <col min="1100" max="1280" width="11.42578125" style="175"/>
    <col min="1281" max="1281" width="32.42578125" style="175" customWidth="1"/>
    <col min="1282" max="1282" width="15.85546875" style="175" customWidth="1"/>
    <col min="1283" max="1294" width="10.7109375" style="175" customWidth="1"/>
    <col min="1295" max="1302" width="11.5703125" style="175" customWidth="1"/>
    <col min="1303" max="1303" width="14.28515625" style="175" customWidth="1"/>
    <col min="1304" max="1305" width="12.28515625" style="175" customWidth="1"/>
    <col min="1306" max="1307" width="14.140625" style="175" customWidth="1"/>
    <col min="1308" max="1308" width="12.28515625" style="175" customWidth="1"/>
    <col min="1309" max="1329" width="11.5703125" style="175" customWidth="1"/>
    <col min="1330" max="1330" width="12.85546875" style="175" customWidth="1"/>
    <col min="1331" max="1331" width="11.5703125" style="175" customWidth="1"/>
    <col min="1332" max="1332" width="12.85546875" style="175" customWidth="1"/>
    <col min="1333" max="1342" width="11.5703125" style="175" customWidth="1"/>
    <col min="1343" max="1347" width="11.42578125" style="175"/>
    <col min="1348" max="1355" width="0" style="175" hidden="1" customWidth="1"/>
    <col min="1356" max="1536" width="11.42578125" style="175"/>
    <col min="1537" max="1537" width="32.42578125" style="175" customWidth="1"/>
    <col min="1538" max="1538" width="15.85546875" style="175" customWidth="1"/>
    <col min="1539" max="1550" width="10.7109375" style="175" customWidth="1"/>
    <col min="1551" max="1558" width="11.5703125" style="175" customWidth="1"/>
    <col min="1559" max="1559" width="14.28515625" style="175" customWidth="1"/>
    <col min="1560" max="1561" width="12.28515625" style="175" customWidth="1"/>
    <col min="1562" max="1563" width="14.140625" style="175" customWidth="1"/>
    <col min="1564" max="1564" width="12.28515625" style="175" customWidth="1"/>
    <col min="1565" max="1585" width="11.5703125" style="175" customWidth="1"/>
    <col min="1586" max="1586" width="12.85546875" style="175" customWidth="1"/>
    <col min="1587" max="1587" width="11.5703125" style="175" customWidth="1"/>
    <col min="1588" max="1588" width="12.85546875" style="175" customWidth="1"/>
    <col min="1589" max="1598" width="11.5703125" style="175" customWidth="1"/>
    <col min="1599" max="1603" width="11.42578125" style="175"/>
    <col min="1604" max="1611" width="0" style="175" hidden="1" customWidth="1"/>
    <col min="1612" max="1792" width="11.42578125" style="175"/>
    <col min="1793" max="1793" width="32.42578125" style="175" customWidth="1"/>
    <col min="1794" max="1794" width="15.85546875" style="175" customWidth="1"/>
    <col min="1795" max="1806" width="10.7109375" style="175" customWidth="1"/>
    <col min="1807" max="1814" width="11.5703125" style="175" customWidth="1"/>
    <col min="1815" max="1815" width="14.28515625" style="175" customWidth="1"/>
    <col min="1816" max="1817" width="12.28515625" style="175" customWidth="1"/>
    <col min="1818" max="1819" width="14.140625" style="175" customWidth="1"/>
    <col min="1820" max="1820" width="12.28515625" style="175" customWidth="1"/>
    <col min="1821" max="1841" width="11.5703125" style="175" customWidth="1"/>
    <col min="1842" max="1842" width="12.85546875" style="175" customWidth="1"/>
    <col min="1843" max="1843" width="11.5703125" style="175" customWidth="1"/>
    <col min="1844" max="1844" width="12.85546875" style="175" customWidth="1"/>
    <col min="1845" max="1854" width="11.5703125" style="175" customWidth="1"/>
    <col min="1855" max="1859" width="11.42578125" style="175"/>
    <col min="1860" max="1867" width="0" style="175" hidden="1" customWidth="1"/>
    <col min="1868" max="2048" width="11.42578125" style="175"/>
    <col min="2049" max="2049" width="32.42578125" style="175" customWidth="1"/>
    <col min="2050" max="2050" width="15.85546875" style="175" customWidth="1"/>
    <col min="2051" max="2062" width="10.7109375" style="175" customWidth="1"/>
    <col min="2063" max="2070" width="11.5703125" style="175" customWidth="1"/>
    <col min="2071" max="2071" width="14.28515625" style="175" customWidth="1"/>
    <col min="2072" max="2073" width="12.28515625" style="175" customWidth="1"/>
    <col min="2074" max="2075" width="14.140625" style="175" customWidth="1"/>
    <col min="2076" max="2076" width="12.28515625" style="175" customWidth="1"/>
    <col min="2077" max="2097" width="11.5703125" style="175" customWidth="1"/>
    <col min="2098" max="2098" width="12.85546875" style="175" customWidth="1"/>
    <col min="2099" max="2099" width="11.5703125" style="175" customWidth="1"/>
    <col min="2100" max="2100" width="12.85546875" style="175" customWidth="1"/>
    <col min="2101" max="2110" width="11.5703125" style="175" customWidth="1"/>
    <col min="2111" max="2115" width="11.42578125" style="175"/>
    <col min="2116" max="2123" width="0" style="175" hidden="1" customWidth="1"/>
    <col min="2124" max="2304" width="11.42578125" style="175"/>
    <col min="2305" max="2305" width="32.42578125" style="175" customWidth="1"/>
    <col min="2306" max="2306" width="15.85546875" style="175" customWidth="1"/>
    <col min="2307" max="2318" width="10.7109375" style="175" customWidth="1"/>
    <col min="2319" max="2326" width="11.5703125" style="175" customWidth="1"/>
    <col min="2327" max="2327" width="14.28515625" style="175" customWidth="1"/>
    <col min="2328" max="2329" width="12.28515625" style="175" customWidth="1"/>
    <col min="2330" max="2331" width="14.140625" style="175" customWidth="1"/>
    <col min="2332" max="2332" width="12.28515625" style="175" customWidth="1"/>
    <col min="2333" max="2353" width="11.5703125" style="175" customWidth="1"/>
    <col min="2354" max="2354" width="12.85546875" style="175" customWidth="1"/>
    <col min="2355" max="2355" width="11.5703125" style="175" customWidth="1"/>
    <col min="2356" max="2356" width="12.85546875" style="175" customWidth="1"/>
    <col min="2357" max="2366" width="11.5703125" style="175" customWidth="1"/>
    <col min="2367" max="2371" width="11.42578125" style="175"/>
    <col min="2372" max="2379" width="0" style="175" hidden="1" customWidth="1"/>
    <col min="2380" max="2560" width="11.42578125" style="175"/>
    <col min="2561" max="2561" width="32.42578125" style="175" customWidth="1"/>
    <col min="2562" max="2562" width="15.85546875" style="175" customWidth="1"/>
    <col min="2563" max="2574" width="10.7109375" style="175" customWidth="1"/>
    <col min="2575" max="2582" width="11.5703125" style="175" customWidth="1"/>
    <col min="2583" max="2583" width="14.28515625" style="175" customWidth="1"/>
    <col min="2584" max="2585" width="12.28515625" style="175" customWidth="1"/>
    <col min="2586" max="2587" width="14.140625" style="175" customWidth="1"/>
    <col min="2588" max="2588" width="12.28515625" style="175" customWidth="1"/>
    <col min="2589" max="2609" width="11.5703125" style="175" customWidth="1"/>
    <col min="2610" max="2610" width="12.85546875" style="175" customWidth="1"/>
    <col min="2611" max="2611" width="11.5703125" style="175" customWidth="1"/>
    <col min="2612" max="2612" width="12.85546875" style="175" customWidth="1"/>
    <col min="2613" max="2622" width="11.5703125" style="175" customWidth="1"/>
    <col min="2623" max="2627" width="11.42578125" style="175"/>
    <col min="2628" max="2635" width="0" style="175" hidden="1" customWidth="1"/>
    <col min="2636" max="2816" width="11.42578125" style="175"/>
    <col min="2817" max="2817" width="32.42578125" style="175" customWidth="1"/>
    <col min="2818" max="2818" width="15.85546875" style="175" customWidth="1"/>
    <col min="2819" max="2830" width="10.7109375" style="175" customWidth="1"/>
    <col min="2831" max="2838" width="11.5703125" style="175" customWidth="1"/>
    <col min="2839" max="2839" width="14.28515625" style="175" customWidth="1"/>
    <col min="2840" max="2841" width="12.28515625" style="175" customWidth="1"/>
    <col min="2842" max="2843" width="14.140625" style="175" customWidth="1"/>
    <col min="2844" max="2844" width="12.28515625" style="175" customWidth="1"/>
    <col min="2845" max="2865" width="11.5703125" style="175" customWidth="1"/>
    <col min="2866" max="2866" width="12.85546875" style="175" customWidth="1"/>
    <col min="2867" max="2867" width="11.5703125" style="175" customWidth="1"/>
    <col min="2868" max="2868" width="12.85546875" style="175" customWidth="1"/>
    <col min="2869" max="2878" width="11.5703125" style="175" customWidth="1"/>
    <col min="2879" max="2883" width="11.42578125" style="175"/>
    <col min="2884" max="2891" width="0" style="175" hidden="1" customWidth="1"/>
    <col min="2892" max="3072" width="11.42578125" style="175"/>
    <col min="3073" max="3073" width="32.42578125" style="175" customWidth="1"/>
    <col min="3074" max="3074" width="15.85546875" style="175" customWidth="1"/>
    <col min="3075" max="3086" width="10.7109375" style="175" customWidth="1"/>
    <col min="3087" max="3094" width="11.5703125" style="175" customWidth="1"/>
    <col min="3095" max="3095" width="14.28515625" style="175" customWidth="1"/>
    <col min="3096" max="3097" width="12.28515625" style="175" customWidth="1"/>
    <col min="3098" max="3099" width="14.140625" style="175" customWidth="1"/>
    <col min="3100" max="3100" width="12.28515625" style="175" customWidth="1"/>
    <col min="3101" max="3121" width="11.5703125" style="175" customWidth="1"/>
    <col min="3122" max="3122" width="12.85546875" style="175" customWidth="1"/>
    <col min="3123" max="3123" width="11.5703125" style="175" customWidth="1"/>
    <col min="3124" max="3124" width="12.85546875" style="175" customWidth="1"/>
    <col min="3125" max="3134" width="11.5703125" style="175" customWidth="1"/>
    <col min="3135" max="3139" width="11.42578125" style="175"/>
    <col min="3140" max="3147" width="0" style="175" hidden="1" customWidth="1"/>
    <col min="3148" max="3328" width="11.42578125" style="175"/>
    <col min="3329" max="3329" width="32.42578125" style="175" customWidth="1"/>
    <col min="3330" max="3330" width="15.85546875" style="175" customWidth="1"/>
    <col min="3331" max="3342" width="10.7109375" style="175" customWidth="1"/>
    <col min="3343" max="3350" width="11.5703125" style="175" customWidth="1"/>
    <col min="3351" max="3351" width="14.28515625" style="175" customWidth="1"/>
    <col min="3352" max="3353" width="12.28515625" style="175" customWidth="1"/>
    <col min="3354" max="3355" width="14.140625" style="175" customWidth="1"/>
    <col min="3356" max="3356" width="12.28515625" style="175" customWidth="1"/>
    <col min="3357" max="3377" width="11.5703125" style="175" customWidth="1"/>
    <col min="3378" max="3378" width="12.85546875" style="175" customWidth="1"/>
    <col min="3379" max="3379" width="11.5703125" style="175" customWidth="1"/>
    <col min="3380" max="3380" width="12.85546875" style="175" customWidth="1"/>
    <col min="3381" max="3390" width="11.5703125" style="175" customWidth="1"/>
    <col min="3391" max="3395" width="11.42578125" style="175"/>
    <col min="3396" max="3403" width="0" style="175" hidden="1" customWidth="1"/>
    <col min="3404" max="3584" width="11.42578125" style="175"/>
    <col min="3585" max="3585" width="32.42578125" style="175" customWidth="1"/>
    <col min="3586" max="3586" width="15.85546875" style="175" customWidth="1"/>
    <col min="3587" max="3598" width="10.7109375" style="175" customWidth="1"/>
    <col min="3599" max="3606" width="11.5703125" style="175" customWidth="1"/>
    <col min="3607" max="3607" width="14.28515625" style="175" customWidth="1"/>
    <col min="3608" max="3609" width="12.28515625" style="175" customWidth="1"/>
    <col min="3610" max="3611" width="14.140625" style="175" customWidth="1"/>
    <col min="3612" max="3612" width="12.28515625" style="175" customWidth="1"/>
    <col min="3613" max="3633" width="11.5703125" style="175" customWidth="1"/>
    <col min="3634" max="3634" width="12.85546875" style="175" customWidth="1"/>
    <col min="3635" max="3635" width="11.5703125" style="175" customWidth="1"/>
    <col min="3636" max="3636" width="12.85546875" style="175" customWidth="1"/>
    <col min="3637" max="3646" width="11.5703125" style="175" customWidth="1"/>
    <col min="3647" max="3651" width="11.42578125" style="175"/>
    <col min="3652" max="3659" width="0" style="175" hidden="1" customWidth="1"/>
    <col min="3660" max="3840" width="11.42578125" style="175"/>
    <col min="3841" max="3841" width="32.42578125" style="175" customWidth="1"/>
    <col min="3842" max="3842" width="15.85546875" style="175" customWidth="1"/>
    <col min="3843" max="3854" width="10.7109375" style="175" customWidth="1"/>
    <col min="3855" max="3862" width="11.5703125" style="175" customWidth="1"/>
    <col min="3863" max="3863" width="14.28515625" style="175" customWidth="1"/>
    <col min="3864" max="3865" width="12.28515625" style="175" customWidth="1"/>
    <col min="3866" max="3867" width="14.140625" style="175" customWidth="1"/>
    <col min="3868" max="3868" width="12.28515625" style="175" customWidth="1"/>
    <col min="3869" max="3889" width="11.5703125" style="175" customWidth="1"/>
    <col min="3890" max="3890" width="12.85546875" style="175" customWidth="1"/>
    <col min="3891" max="3891" width="11.5703125" style="175" customWidth="1"/>
    <col min="3892" max="3892" width="12.85546875" style="175" customWidth="1"/>
    <col min="3893" max="3902" width="11.5703125" style="175" customWidth="1"/>
    <col min="3903" max="3907" width="11.42578125" style="175"/>
    <col min="3908" max="3915" width="0" style="175" hidden="1" customWidth="1"/>
    <col min="3916" max="4096" width="11.42578125" style="175"/>
    <col min="4097" max="4097" width="32.42578125" style="175" customWidth="1"/>
    <col min="4098" max="4098" width="15.85546875" style="175" customWidth="1"/>
    <col min="4099" max="4110" width="10.7109375" style="175" customWidth="1"/>
    <col min="4111" max="4118" width="11.5703125" style="175" customWidth="1"/>
    <col min="4119" max="4119" width="14.28515625" style="175" customWidth="1"/>
    <col min="4120" max="4121" width="12.28515625" style="175" customWidth="1"/>
    <col min="4122" max="4123" width="14.140625" style="175" customWidth="1"/>
    <col min="4124" max="4124" width="12.28515625" style="175" customWidth="1"/>
    <col min="4125" max="4145" width="11.5703125" style="175" customWidth="1"/>
    <col min="4146" max="4146" width="12.85546875" style="175" customWidth="1"/>
    <col min="4147" max="4147" width="11.5703125" style="175" customWidth="1"/>
    <col min="4148" max="4148" width="12.85546875" style="175" customWidth="1"/>
    <col min="4149" max="4158" width="11.5703125" style="175" customWidth="1"/>
    <col min="4159" max="4163" width="11.42578125" style="175"/>
    <col min="4164" max="4171" width="0" style="175" hidden="1" customWidth="1"/>
    <col min="4172" max="4352" width="11.42578125" style="175"/>
    <col min="4353" max="4353" width="32.42578125" style="175" customWidth="1"/>
    <col min="4354" max="4354" width="15.85546875" style="175" customWidth="1"/>
    <col min="4355" max="4366" width="10.7109375" style="175" customWidth="1"/>
    <col min="4367" max="4374" width="11.5703125" style="175" customWidth="1"/>
    <col min="4375" max="4375" width="14.28515625" style="175" customWidth="1"/>
    <col min="4376" max="4377" width="12.28515625" style="175" customWidth="1"/>
    <col min="4378" max="4379" width="14.140625" style="175" customWidth="1"/>
    <col min="4380" max="4380" width="12.28515625" style="175" customWidth="1"/>
    <col min="4381" max="4401" width="11.5703125" style="175" customWidth="1"/>
    <col min="4402" max="4402" width="12.85546875" style="175" customWidth="1"/>
    <col min="4403" max="4403" width="11.5703125" style="175" customWidth="1"/>
    <col min="4404" max="4404" width="12.85546875" style="175" customWidth="1"/>
    <col min="4405" max="4414" width="11.5703125" style="175" customWidth="1"/>
    <col min="4415" max="4419" width="11.42578125" style="175"/>
    <col min="4420" max="4427" width="0" style="175" hidden="1" customWidth="1"/>
    <col min="4428" max="4608" width="11.42578125" style="175"/>
    <col min="4609" max="4609" width="32.42578125" style="175" customWidth="1"/>
    <col min="4610" max="4610" width="15.85546875" style="175" customWidth="1"/>
    <col min="4611" max="4622" width="10.7109375" style="175" customWidth="1"/>
    <col min="4623" max="4630" width="11.5703125" style="175" customWidth="1"/>
    <col min="4631" max="4631" width="14.28515625" style="175" customWidth="1"/>
    <col min="4632" max="4633" width="12.28515625" style="175" customWidth="1"/>
    <col min="4634" max="4635" width="14.140625" style="175" customWidth="1"/>
    <col min="4636" max="4636" width="12.28515625" style="175" customWidth="1"/>
    <col min="4637" max="4657" width="11.5703125" style="175" customWidth="1"/>
    <col min="4658" max="4658" width="12.85546875" style="175" customWidth="1"/>
    <col min="4659" max="4659" width="11.5703125" style="175" customWidth="1"/>
    <col min="4660" max="4660" width="12.85546875" style="175" customWidth="1"/>
    <col min="4661" max="4670" width="11.5703125" style="175" customWidth="1"/>
    <col min="4671" max="4675" width="11.42578125" style="175"/>
    <col min="4676" max="4683" width="0" style="175" hidden="1" customWidth="1"/>
    <col min="4684" max="4864" width="11.42578125" style="175"/>
    <col min="4865" max="4865" width="32.42578125" style="175" customWidth="1"/>
    <col min="4866" max="4866" width="15.85546875" style="175" customWidth="1"/>
    <col min="4867" max="4878" width="10.7109375" style="175" customWidth="1"/>
    <col min="4879" max="4886" width="11.5703125" style="175" customWidth="1"/>
    <col min="4887" max="4887" width="14.28515625" style="175" customWidth="1"/>
    <col min="4888" max="4889" width="12.28515625" style="175" customWidth="1"/>
    <col min="4890" max="4891" width="14.140625" style="175" customWidth="1"/>
    <col min="4892" max="4892" width="12.28515625" style="175" customWidth="1"/>
    <col min="4893" max="4913" width="11.5703125" style="175" customWidth="1"/>
    <col min="4914" max="4914" width="12.85546875" style="175" customWidth="1"/>
    <col min="4915" max="4915" width="11.5703125" style="175" customWidth="1"/>
    <col min="4916" max="4916" width="12.85546875" style="175" customWidth="1"/>
    <col min="4917" max="4926" width="11.5703125" style="175" customWidth="1"/>
    <col min="4927" max="4931" width="11.42578125" style="175"/>
    <col min="4932" max="4939" width="0" style="175" hidden="1" customWidth="1"/>
    <col min="4940" max="5120" width="11.42578125" style="175"/>
    <col min="5121" max="5121" width="32.42578125" style="175" customWidth="1"/>
    <col min="5122" max="5122" width="15.85546875" style="175" customWidth="1"/>
    <col min="5123" max="5134" width="10.7109375" style="175" customWidth="1"/>
    <col min="5135" max="5142" width="11.5703125" style="175" customWidth="1"/>
    <col min="5143" max="5143" width="14.28515625" style="175" customWidth="1"/>
    <col min="5144" max="5145" width="12.28515625" style="175" customWidth="1"/>
    <col min="5146" max="5147" width="14.140625" style="175" customWidth="1"/>
    <col min="5148" max="5148" width="12.28515625" style="175" customWidth="1"/>
    <col min="5149" max="5169" width="11.5703125" style="175" customWidth="1"/>
    <col min="5170" max="5170" width="12.85546875" style="175" customWidth="1"/>
    <col min="5171" max="5171" width="11.5703125" style="175" customWidth="1"/>
    <col min="5172" max="5172" width="12.85546875" style="175" customWidth="1"/>
    <col min="5173" max="5182" width="11.5703125" style="175" customWidth="1"/>
    <col min="5183" max="5187" width="11.42578125" style="175"/>
    <col min="5188" max="5195" width="0" style="175" hidden="1" customWidth="1"/>
    <col min="5196" max="5376" width="11.42578125" style="175"/>
    <col min="5377" max="5377" width="32.42578125" style="175" customWidth="1"/>
    <col min="5378" max="5378" width="15.85546875" style="175" customWidth="1"/>
    <col min="5379" max="5390" width="10.7109375" style="175" customWidth="1"/>
    <col min="5391" max="5398" width="11.5703125" style="175" customWidth="1"/>
    <col min="5399" max="5399" width="14.28515625" style="175" customWidth="1"/>
    <col min="5400" max="5401" width="12.28515625" style="175" customWidth="1"/>
    <col min="5402" max="5403" width="14.140625" style="175" customWidth="1"/>
    <col min="5404" max="5404" width="12.28515625" style="175" customWidth="1"/>
    <col min="5405" max="5425" width="11.5703125" style="175" customWidth="1"/>
    <col min="5426" max="5426" width="12.85546875" style="175" customWidth="1"/>
    <col min="5427" max="5427" width="11.5703125" style="175" customWidth="1"/>
    <col min="5428" max="5428" width="12.85546875" style="175" customWidth="1"/>
    <col min="5429" max="5438" width="11.5703125" style="175" customWidth="1"/>
    <col min="5439" max="5443" width="11.42578125" style="175"/>
    <col min="5444" max="5451" width="0" style="175" hidden="1" customWidth="1"/>
    <col min="5452" max="5632" width="11.42578125" style="175"/>
    <col min="5633" max="5633" width="32.42578125" style="175" customWidth="1"/>
    <col min="5634" max="5634" width="15.85546875" style="175" customWidth="1"/>
    <col min="5635" max="5646" width="10.7109375" style="175" customWidth="1"/>
    <col min="5647" max="5654" width="11.5703125" style="175" customWidth="1"/>
    <col min="5655" max="5655" width="14.28515625" style="175" customWidth="1"/>
    <col min="5656" max="5657" width="12.28515625" style="175" customWidth="1"/>
    <col min="5658" max="5659" width="14.140625" style="175" customWidth="1"/>
    <col min="5660" max="5660" width="12.28515625" style="175" customWidth="1"/>
    <col min="5661" max="5681" width="11.5703125" style="175" customWidth="1"/>
    <col min="5682" max="5682" width="12.85546875" style="175" customWidth="1"/>
    <col min="5683" max="5683" width="11.5703125" style="175" customWidth="1"/>
    <col min="5684" max="5684" width="12.85546875" style="175" customWidth="1"/>
    <col min="5685" max="5694" width="11.5703125" style="175" customWidth="1"/>
    <col min="5695" max="5699" width="11.42578125" style="175"/>
    <col min="5700" max="5707" width="0" style="175" hidden="1" customWidth="1"/>
    <col min="5708" max="5888" width="11.42578125" style="175"/>
    <col min="5889" max="5889" width="32.42578125" style="175" customWidth="1"/>
    <col min="5890" max="5890" width="15.85546875" style="175" customWidth="1"/>
    <col min="5891" max="5902" width="10.7109375" style="175" customWidth="1"/>
    <col min="5903" max="5910" width="11.5703125" style="175" customWidth="1"/>
    <col min="5911" max="5911" width="14.28515625" style="175" customWidth="1"/>
    <col min="5912" max="5913" width="12.28515625" style="175" customWidth="1"/>
    <col min="5914" max="5915" width="14.140625" style="175" customWidth="1"/>
    <col min="5916" max="5916" width="12.28515625" style="175" customWidth="1"/>
    <col min="5917" max="5937" width="11.5703125" style="175" customWidth="1"/>
    <col min="5938" max="5938" width="12.85546875" style="175" customWidth="1"/>
    <col min="5939" max="5939" width="11.5703125" style="175" customWidth="1"/>
    <col min="5940" max="5940" width="12.85546875" style="175" customWidth="1"/>
    <col min="5941" max="5950" width="11.5703125" style="175" customWidth="1"/>
    <col min="5951" max="5955" width="11.42578125" style="175"/>
    <col min="5956" max="5963" width="0" style="175" hidden="1" customWidth="1"/>
    <col min="5964" max="6144" width="11.42578125" style="175"/>
    <col min="6145" max="6145" width="32.42578125" style="175" customWidth="1"/>
    <col min="6146" max="6146" width="15.85546875" style="175" customWidth="1"/>
    <col min="6147" max="6158" width="10.7109375" style="175" customWidth="1"/>
    <col min="6159" max="6166" width="11.5703125" style="175" customWidth="1"/>
    <col min="6167" max="6167" width="14.28515625" style="175" customWidth="1"/>
    <col min="6168" max="6169" width="12.28515625" style="175" customWidth="1"/>
    <col min="6170" max="6171" width="14.140625" style="175" customWidth="1"/>
    <col min="6172" max="6172" width="12.28515625" style="175" customWidth="1"/>
    <col min="6173" max="6193" width="11.5703125" style="175" customWidth="1"/>
    <col min="6194" max="6194" width="12.85546875" style="175" customWidth="1"/>
    <col min="6195" max="6195" width="11.5703125" style="175" customWidth="1"/>
    <col min="6196" max="6196" width="12.85546875" style="175" customWidth="1"/>
    <col min="6197" max="6206" width="11.5703125" style="175" customWidth="1"/>
    <col min="6207" max="6211" width="11.42578125" style="175"/>
    <col min="6212" max="6219" width="0" style="175" hidden="1" customWidth="1"/>
    <col min="6220" max="6400" width="11.42578125" style="175"/>
    <col min="6401" max="6401" width="32.42578125" style="175" customWidth="1"/>
    <col min="6402" max="6402" width="15.85546875" style="175" customWidth="1"/>
    <col min="6403" max="6414" width="10.7109375" style="175" customWidth="1"/>
    <col min="6415" max="6422" width="11.5703125" style="175" customWidth="1"/>
    <col min="6423" max="6423" width="14.28515625" style="175" customWidth="1"/>
    <col min="6424" max="6425" width="12.28515625" style="175" customWidth="1"/>
    <col min="6426" max="6427" width="14.140625" style="175" customWidth="1"/>
    <col min="6428" max="6428" width="12.28515625" style="175" customWidth="1"/>
    <col min="6429" max="6449" width="11.5703125" style="175" customWidth="1"/>
    <col min="6450" max="6450" width="12.85546875" style="175" customWidth="1"/>
    <col min="6451" max="6451" width="11.5703125" style="175" customWidth="1"/>
    <col min="6452" max="6452" width="12.85546875" style="175" customWidth="1"/>
    <col min="6453" max="6462" width="11.5703125" style="175" customWidth="1"/>
    <col min="6463" max="6467" width="11.42578125" style="175"/>
    <col min="6468" max="6475" width="0" style="175" hidden="1" customWidth="1"/>
    <col min="6476" max="6656" width="11.42578125" style="175"/>
    <col min="6657" max="6657" width="32.42578125" style="175" customWidth="1"/>
    <col min="6658" max="6658" width="15.85546875" style="175" customWidth="1"/>
    <col min="6659" max="6670" width="10.7109375" style="175" customWidth="1"/>
    <col min="6671" max="6678" width="11.5703125" style="175" customWidth="1"/>
    <col min="6679" max="6679" width="14.28515625" style="175" customWidth="1"/>
    <col min="6680" max="6681" width="12.28515625" style="175" customWidth="1"/>
    <col min="6682" max="6683" width="14.140625" style="175" customWidth="1"/>
    <col min="6684" max="6684" width="12.28515625" style="175" customWidth="1"/>
    <col min="6685" max="6705" width="11.5703125" style="175" customWidth="1"/>
    <col min="6706" max="6706" width="12.85546875" style="175" customWidth="1"/>
    <col min="6707" max="6707" width="11.5703125" style="175" customWidth="1"/>
    <col min="6708" max="6708" width="12.85546875" style="175" customWidth="1"/>
    <col min="6709" max="6718" width="11.5703125" style="175" customWidth="1"/>
    <col min="6719" max="6723" width="11.42578125" style="175"/>
    <col min="6724" max="6731" width="0" style="175" hidden="1" customWidth="1"/>
    <col min="6732" max="6912" width="11.42578125" style="175"/>
    <col min="6913" max="6913" width="32.42578125" style="175" customWidth="1"/>
    <col min="6914" max="6914" width="15.85546875" style="175" customWidth="1"/>
    <col min="6915" max="6926" width="10.7109375" style="175" customWidth="1"/>
    <col min="6927" max="6934" width="11.5703125" style="175" customWidth="1"/>
    <col min="6935" max="6935" width="14.28515625" style="175" customWidth="1"/>
    <col min="6936" max="6937" width="12.28515625" style="175" customWidth="1"/>
    <col min="6938" max="6939" width="14.140625" style="175" customWidth="1"/>
    <col min="6940" max="6940" width="12.28515625" style="175" customWidth="1"/>
    <col min="6941" max="6961" width="11.5703125" style="175" customWidth="1"/>
    <col min="6962" max="6962" width="12.85546875" style="175" customWidth="1"/>
    <col min="6963" max="6963" width="11.5703125" style="175" customWidth="1"/>
    <col min="6964" max="6964" width="12.85546875" style="175" customWidth="1"/>
    <col min="6965" max="6974" width="11.5703125" style="175" customWidth="1"/>
    <col min="6975" max="6979" width="11.42578125" style="175"/>
    <col min="6980" max="6987" width="0" style="175" hidden="1" customWidth="1"/>
    <col min="6988" max="7168" width="11.42578125" style="175"/>
    <col min="7169" max="7169" width="32.42578125" style="175" customWidth="1"/>
    <col min="7170" max="7170" width="15.85546875" style="175" customWidth="1"/>
    <col min="7171" max="7182" width="10.7109375" style="175" customWidth="1"/>
    <col min="7183" max="7190" width="11.5703125" style="175" customWidth="1"/>
    <col min="7191" max="7191" width="14.28515625" style="175" customWidth="1"/>
    <col min="7192" max="7193" width="12.28515625" style="175" customWidth="1"/>
    <col min="7194" max="7195" width="14.140625" style="175" customWidth="1"/>
    <col min="7196" max="7196" width="12.28515625" style="175" customWidth="1"/>
    <col min="7197" max="7217" width="11.5703125" style="175" customWidth="1"/>
    <col min="7218" max="7218" width="12.85546875" style="175" customWidth="1"/>
    <col min="7219" max="7219" width="11.5703125" style="175" customWidth="1"/>
    <col min="7220" max="7220" width="12.85546875" style="175" customWidth="1"/>
    <col min="7221" max="7230" width="11.5703125" style="175" customWidth="1"/>
    <col min="7231" max="7235" width="11.42578125" style="175"/>
    <col min="7236" max="7243" width="0" style="175" hidden="1" customWidth="1"/>
    <col min="7244" max="7424" width="11.42578125" style="175"/>
    <col min="7425" max="7425" width="32.42578125" style="175" customWidth="1"/>
    <col min="7426" max="7426" width="15.85546875" style="175" customWidth="1"/>
    <col min="7427" max="7438" width="10.7109375" style="175" customWidth="1"/>
    <col min="7439" max="7446" width="11.5703125" style="175" customWidth="1"/>
    <col min="7447" max="7447" width="14.28515625" style="175" customWidth="1"/>
    <col min="7448" max="7449" width="12.28515625" style="175" customWidth="1"/>
    <col min="7450" max="7451" width="14.140625" style="175" customWidth="1"/>
    <col min="7452" max="7452" width="12.28515625" style="175" customWidth="1"/>
    <col min="7453" max="7473" width="11.5703125" style="175" customWidth="1"/>
    <col min="7474" max="7474" width="12.85546875" style="175" customWidth="1"/>
    <col min="7475" max="7475" width="11.5703125" style="175" customWidth="1"/>
    <col min="7476" max="7476" width="12.85546875" style="175" customWidth="1"/>
    <col min="7477" max="7486" width="11.5703125" style="175" customWidth="1"/>
    <col min="7487" max="7491" width="11.42578125" style="175"/>
    <col min="7492" max="7499" width="0" style="175" hidden="1" customWidth="1"/>
    <col min="7500" max="7680" width="11.42578125" style="175"/>
    <col min="7681" max="7681" width="32.42578125" style="175" customWidth="1"/>
    <col min="7682" max="7682" width="15.85546875" style="175" customWidth="1"/>
    <col min="7683" max="7694" width="10.7109375" style="175" customWidth="1"/>
    <col min="7695" max="7702" width="11.5703125" style="175" customWidth="1"/>
    <col min="7703" max="7703" width="14.28515625" style="175" customWidth="1"/>
    <col min="7704" max="7705" width="12.28515625" style="175" customWidth="1"/>
    <col min="7706" max="7707" width="14.140625" style="175" customWidth="1"/>
    <col min="7708" max="7708" width="12.28515625" style="175" customWidth="1"/>
    <col min="7709" max="7729" width="11.5703125" style="175" customWidth="1"/>
    <col min="7730" max="7730" width="12.85546875" style="175" customWidth="1"/>
    <col min="7731" max="7731" width="11.5703125" style="175" customWidth="1"/>
    <col min="7732" max="7732" width="12.85546875" style="175" customWidth="1"/>
    <col min="7733" max="7742" width="11.5703125" style="175" customWidth="1"/>
    <col min="7743" max="7747" width="11.42578125" style="175"/>
    <col min="7748" max="7755" width="0" style="175" hidden="1" customWidth="1"/>
    <col min="7756" max="7936" width="11.42578125" style="175"/>
    <col min="7937" max="7937" width="32.42578125" style="175" customWidth="1"/>
    <col min="7938" max="7938" width="15.85546875" style="175" customWidth="1"/>
    <col min="7939" max="7950" width="10.7109375" style="175" customWidth="1"/>
    <col min="7951" max="7958" width="11.5703125" style="175" customWidth="1"/>
    <col min="7959" max="7959" width="14.28515625" style="175" customWidth="1"/>
    <col min="7960" max="7961" width="12.28515625" style="175" customWidth="1"/>
    <col min="7962" max="7963" width="14.140625" style="175" customWidth="1"/>
    <col min="7964" max="7964" width="12.28515625" style="175" customWidth="1"/>
    <col min="7965" max="7985" width="11.5703125" style="175" customWidth="1"/>
    <col min="7986" max="7986" width="12.85546875" style="175" customWidth="1"/>
    <col min="7987" max="7987" width="11.5703125" style="175" customWidth="1"/>
    <col min="7988" max="7988" width="12.85546875" style="175" customWidth="1"/>
    <col min="7989" max="7998" width="11.5703125" style="175" customWidth="1"/>
    <col min="7999" max="8003" width="11.42578125" style="175"/>
    <col min="8004" max="8011" width="0" style="175" hidden="1" customWidth="1"/>
    <col min="8012" max="8192" width="11.42578125" style="175"/>
    <col min="8193" max="8193" width="32.42578125" style="175" customWidth="1"/>
    <col min="8194" max="8194" width="15.85546875" style="175" customWidth="1"/>
    <col min="8195" max="8206" width="10.7109375" style="175" customWidth="1"/>
    <col min="8207" max="8214" width="11.5703125" style="175" customWidth="1"/>
    <col min="8215" max="8215" width="14.28515625" style="175" customWidth="1"/>
    <col min="8216" max="8217" width="12.28515625" style="175" customWidth="1"/>
    <col min="8218" max="8219" width="14.140625" style="175" customWidth="1"/>
    <col min="8220" max="8220" width="12.28515625" style="175" customWidth="1"/>
    <col min="8221" max="8241" width="11.5703125" style="175" customWidth="1"/>
    <col min="8242" max="8242" width="12.85546875" style="175" customWidth="1"/>
    <col min="8243" max="8243" width="11.5703125" style="175" customWidth="1"/>
    <col min="8244" max="8244" width="12.85546875" style="175" customWidth="1"/>
    <col min="8245" max="8254" width="11.5703125" style="175" customWidth="1"/>
    <col min="8255" max="8259" width="11.42578125" style="175"/>
    <col min="8260" max="8267" width="0" style="175" hidden="1" customWidth="1"/>
    <col min="8268" max="8448" width="11.42578125" style="175"/>
    <col min="8449" max="8449" width="32.42578125" style="175" customWidth="1"/>
    <col min="8450" max="8450" width="15.85546875" style="175" customWidth="1"/>
    <col min="8451" max="8462" width="10.7109375" style="175" customWidth="1"/>
    <col min="8463" max="8470" width="11.5703125" style="175" customWidth="1"/>
    <col min="8471" max="8471" width="14.28515625" style="175" customWidth="1"/>
    <col min="8472" max="8473" width="12.28515625" style="175" customWidth="1"/>
    <col min="8474" max="8475" width="14.140625" style="175" customWidth="1"/>
    <col min="8476" max="8476" width="12.28515625" style="175" customWidth="1"/>
    <col min="8477" max="8497" width="11.5703125" style="175" customWidth="1"/>
    <col min="8498" max="8498" width="12.85546875" style="175" customWidth="1"/>
    <col min="8499" max="8499" width="11.5703125" style="175" customWidth="1"/>
    <col min="8500" max="8500" width="12.85546875" style="175" customWidth="1"/>
    <col min="8501" max="8510" width="11.5703125" style="175" customWidth="1"/>
    <col min="8511" max="8515" width="11.42578125" style="175"/>
    <col min="8516" max="8523" width="0" style="175" hidden="1" customWidth="1"/>
    <col min="8524" max="8704" width="11.42578125" style="175"/>
    <col min="8705" max="8705" width="32.42578125" style="175" customWidth="1"/>
    <col min="8706" max="8706" width="15.85546875" style="175" customWidth="1"/>
    <col min="8707" max="8718" width="10.7109375" style="175" customWidth="1"/>
    <col min="8719" max="8726" width="11.5703125" style="175" customWidth="1"/>
    <col min="8727" max="8727" width="14.28515625" style="175" customWidth="1"/>
    <col min="8728" max="8729" width="12.28515625" style="175" customWidth="1"/>
    <col min="8730" max="8731" width="14.140625" style="175" customWidth="1"/>
    <col min="8732" max="8732" width="12.28515625" style="175" customWidth="1"/>
    <col min="8733" max="8753" width="11.5703125" style="175" customWidth="1"/>
    <col min="8754" max="8754" width="12.85546875" style="175" customWidth="1"/>
    <col min="8755" max="8755" width="11.5703125" style="175" customWidth="1"/>
    <col min="8756" max="8756" width="12.85546875" style="175" customWidth="1"/>
    <col min="8757" max="8766" width="11.5703125" style="175" customWidth="1"/>
    <col min="8767" max="8771" width="11.42578125" style="175"/>
    <col min="8772" max="8779" width="0" style="175" hidden="1" customWidth="1"/>
    <col min="8780" max="8960" width="11.42578125" style="175"/>
    <col min="8961" max="8961" width="32.42578125" style="175" customWidth="1"/>
    <col min="8962" max="8962" width="15.85546875" style="175" customWidth="1"/>
    <col min="8963" max="8974" width="10.7109375" style="175" customWidth="1"/>
    <col min="8975" max="8982" width="11.5703125" style="175" customWidth="1"/>
    <col min="8983" max="8983" width="14.28515625" style="175" customWidth="1"/>
    <col min="8984" max="8985" width="12.28515625" style="175" customWidth="1"/>
    <col min="8986" max="8987" width="14.140625" style="175" customWidth="1"/>
    <col min="8988" max="8988" width="12.28515625" style="175" customWidth="1"/>
    <col min="8989" max="9009" width="11.5703125" style="175" customWidth="1"/>
    <col min="9010" max="9010" width="12.85546875" style="175" customWidth="1"/>
    <col min="9011" max="9011" width="11.5703125" style="175" customWidth="1"/>
    <col min="9012" max="9012" width="12.85546875" style="175" customWidth="1"/>
    <col min="9013" max="9022" width="11.5703125" style="175" customWidth="1"/>
    <col min="9023" max="9027" width="11.42578125" style="175"/>
    <col min="9028" max="9035" width="0" style="175" hidden="1" customWidth="1"/>
    <col min="9036" max="9216" width="11.42578125" style="175"/>
    <col min="9217" max="9217" width="32.42578125" style="175" customWidth="1"/>
    <col min="9218" max="9218" width="15.85546875" style="175" customWidth="1"/>
    <col min="9219" max="9230" width="10.7109375" style="175" customWidth="1"/>
    <col min="9231" max="9238" width="11.5703125" style="175" customWidth="1"/>
    <col min="9239" max="9239" width="14.28515625" style="175" customWidth="1"/>
    <col min="9240" max="9241" width="12.28515625" style="175" customWidth="1"/>
    <col min="9242" max="9243" width="14.140625" style="175" customWidth="1"/>
    <col min="9244" max="9244" width="12.28515625" style="175" customWidth="1"/>
    <col min="9245" max="9265" width="11.5703125" style="175" customWidth="1"/>
    <col min="9266" max="9266" width="12.85546875" style="175" customWidth="1"/>
    <col min="9267" max="9267" width="11.5703125" style="175" customWidth="1"/>
    <col min="9268" max="9268" width="12.85546875" style="175" customWidth="1"/>
    <col min="9269" max="9278" width="11.5703125" style="175" customWidth="1"/>
    <col min="9279" max="9283" width="11.42578125" style="175"/>
    <col min="9284" max="9291" width="0" style="175" hidden="1" customWidth="1"/>
    <col min="9292" max="9472" width="11.42578125" style="175"/>
    <col min="9473" max="9473" width="32.42578125" style="175" customWidth="1"/>
    <col min="9474" max="9474" width="15.85546875" style="175" customWidth="1"/>
    <col min="9475" max="9486" width="10.7109375" style="175" customWidth="1"/>
    <col min="9487" max="9494" width="11.5703125" style="175" customWidth="1"/>
    <col min="9495" max="9495" width="14.28515625" style="175" customWidth="1"/>
    <col min="9496" max="9497" width="12.28515625" style="175" customWidth="1"/>
    <col min="9498" max="9499" width="14.140625" style="175" customWidth="1"/>
    <col min="9500" max="9500" width="12.28515625" style="175" customWidth="1"/>
    <col min="9501" max="9521" width="11.5703125" style="175" customWidth="1"/>
    <col min="9522" max="9522" width="12.85546875" style="175" customWidth="1"/>
    <col min="9523" max="9523" width="11.5703125" style="175" customWidth="1"/>
    <col min="9524" max="9524" width="12.85546875" style="175" customWidth="1"/>
    <col min="9525" max="9534" width="11.5703125" style="175" customWidth="1"/>
    <col min="9535" max="9539" width="11.42578125" style="175"/>
    <col min="9540" max="9547" width="0" style="175" hidden="1" customWidth="1"/>
    <col min="9548" max="9728" width="11.42578125" style="175"/>
    <col min="9729" max="9729" width="32.42578125" style="175" customWidth="1"/>
    <col min="9730" max="9730" width="15.85546875" style="175" customWidth="1"/>
    <col min="9731" max="9742" width="10.7109375" style="175" customWidth="1"/>
    <col min="9743" max="9750" width="11.5703125" style="175" customWidth="1"/>
    <col min="9751" max="9751" width="14.28515625" style="175" customWidth="1"/>
    <col min="9752" max="9753" width="12.28515625" style="175" customWidth="1"/>
    <col min="9754" max="9755" width="14.140625" style="175" customWidth="1"/>
    <col min="9756" max="9756" width="12.28515625" style="175" customWidth="1"/>
    <col min="9757" max="9777" width="11.5703125" style="175" customWidth="1"/>
    <col min="9778" max="9778" width="12.85546875" style="175" customWidth="1"/>
    <col min="9779" max="9779" width="11.5703125" style="175" customWidth="1"/>
    <col min="9780" max="9780" width="12.85546875" style="175" customWidth="1"/>
    <col min="9781" max="9790" width="11.5703125" style="175" customWidth="1"/>
    <col min="9791" max="9795" width="11.42578125" style="175"/>
    <col min="9796" max="9803" width="0" style="175" hidden="1" customWidth="1"/>
    <col min="9804" max="9984" width="11.42578125" style="175"/>
    <col min="9985" max="9985" width="32.42578125" style="175" customWidth="1"/>
    <col min="9986" max="9986" width="15.85546875" style="175" customWidth="1"/>
    <col min="9987" max="9998" width="10.7109375" style="175" customWidth="1"/>
    <col min="9999" max="10006" width="11.5703125" style="175" customWidth="1"/>
    <col min="10007" max="10007" width="14.28515625" style="175" customWidth="1"/>
    <col min="10008" max="10009" width="12.28515625" style="175" customWidth="1"/>
    <col min="10010" max="10011" width="14.140625" style="175" customWidth="1"/>
    <col min="10012" max="10012" width="12.28515625" style="175" customWidth="1"/>
    <col min="10013" max="10033" width="11.5703125" style="175" customWidth="1"/>
    <col min="10034" max="10034" width="12.85546875" style="175" customWidth="1"/>
    <col min="10035" max="10035" width="11.5703125" style="175" customWidth="1"/>
    <col min="10036" max="10036" width="12.85546875" style="175" customWidth="1"/>
    <col min="10037" max="10046" width="11.5703125" style="175" customWidth="1"/>
    <col min="10047" max="10051" width="11.42578125" style="175"/>
    <col min="10052" max="10059" width="0" style="175" hidden="1" customWidth="1"/>
    <col min="10060" max="10240" width="11.42578125" style="175"/>
    <col min="10241" max="10241" width="32.42578125" style="175" customWidth="1"/>
    <col min="10242" max="10242" width="15.85546875" style="175" customWidth="1"/>
    <col min="10243" max="10254" width="10.7109375" style="175" customWidth="1"/>
    <col min="10255" max="10262" width="11.5703125" style="175" customWidth="1"/>
    <col min="10263" max="10263" width="14.28515625" style="175" customWidth="1"/>
    <col min="10264" max="10265" width="12.28515625" style="175" customWidth="1"/>
    <col min="10266" max="10267" width="14.140625" style="175" customWidth="1"/>
    <col min="10268" max="10268" width="12.28515625" style="175" customWidth="1"/>
    <col min="10269" max="10289" width="11.5703125" style="175" customWidth="1"/>
    <col min="10290" max="10290" width="12.85546875" style="175" customWidth="1"/>
    <col min="10291" max="10291" width="11.5703125" style="175" customWidth="1"/>
    <col min="10292" max="10292" width="12.85546875" style="175" customWidth="1"/>
    <col min="10293" max="10302" width="11.5703125" style="175" customWidth="1"/>
    <col min="10303" max="10307" width="11.42578125" style="175"/>
    <col min="10308" max="10315" width="0" style="175" hidden="1" customWidth="1"/>
    <col min="10316" max="10496" width="11.42578125" style="175"/>
    <col min="10497" max="10497" width="32.42578125" style="175" customWidth="1"/>
    <col min="10498" max="10498" width="15.85546875" style="175" customWidth="1"/>
    <col min="10499" max="10510" width="10.7109375" style="175" customWidth="1"/>
    <col min="10511" max="10518" width="11.5703125" style="175" customWidth="1"/>
    <col min="10519" max="10519" width="14.28515625" style="175" customWidth="1"/>
    <col min="10520" max="10521" width="12.28515625" style="175" customWidth="1"/>
    <col min="10522" max="10523" width="14.140625" style="175" customWidth="1"/>
    <col min="10524" max="10524" width="12.28515625" style="175" customWidth="1"/>
    <col min="10525" max="10545" width="11.5703125" style="175" customWidth="1"/>
    <col min="10546" max="10546" width="12.85546875" style="175" customWidth="1"/>
    <col min="10547" max="10547" width="11.5703125" style="175" customWidth="1"/>
    <col min="10548" max="10548" width="12.85546875" style="175" customWidth="1"/>
    <col min="10549" max="10558" width="11.5703125" style="175" customWidth="1"/>
    <col min="10559" max="10563" width="11.42578125" style="175"/>
    <col min="10564" max="10571" width="0" style="175" hidden="1" customWidth="1"/>
    <col min="10572" max="10752" width="11.42578125" style="175"/>
    <col min="10753" max="10753" width="32.42578125" style="175" customWidth="1"/>
    <col min="10754" max="10754" width="15.85546875" style="175" customWidth="1"/>
    <col min="10755" max="10766" width="10.7109375" style="175" customWidth="1"/>
    <col min="10767" max="10774" width="11.5703125" style="175" customWidth="1"/>
    <col min="10775" max="10775" width="14.28515625" style="175" customWidth="1"/>
    <col min="10776" max="10777" width="12.28515625" style="175" customWidth="1"/>
    <col min="10778" max="10779" width="14.140625" style="175" customWidth="1"/>
    <col min="10780" max="10780" width="12.28515625" style="175" customWidth="1"/>
    <col min="10781" max="10801" width="11.5703125" style="175" customWidth="1"/>
    <col min="10802" max="10802" width="12.85546875" style="175" customWidth="1"/>
    <col min="10803" max="10803" width="11.5703125" style="175" customWidth="1"/>
    <col min="10804" max="10804" width="12.85546875" style="175" customWidth="1"/>
    <col min="10805" max="10814" width="11.5703125" style="175" customWidth="1"/>
    <col min="10815" max="10819" width="11.42578125" style="175"/>
    <col min="10820" max="10827" width="0" style="175" hidden="1" customWidth="1"/>
    <col min="10828" max="11008" width="11.42578125" style="175"/>
    <col min="11009" max="11009" width="32.42578125" style="175" customWidth="1"/>
    <col min="11010" max="11010" width="15.85546875" style="175" customWidth="1"/>
    <col min="11011" max="11022" width="10.7109375" style="175" customWidth="1"/>
    <col min="11023" max="11030" width="11.5703125" style="175" customWidth="1"/>
    <col min="11031" max="11031" width="14.28515625" style="175" customWidth="1"/>
    <col min="11032" max="11033" width="12.28515625" style="175" customWidth="1"/>
    <col min="11034" max="11035" width="14.140625" style="175" customWidth="1"/>
    <col min="11036" max="11036" width="12.28515625" style="175" customWidth="1"/>
    <col min="11037" max="11057" width="11.5703125" style="175" customWidth="1"/>
    <col min="11058" max="11058" width="12.85546875" style="175" customWidth="1"/>
    <col min="11059" max="11059" width="11.5703125" style="175" customWidth="1"/>
    <col min="11060" max="11060" width="12.85546875" style="175" customWidth="1"/>
    <col min="11061" max="11070" width="11.5703125" style="175" customWidth="1"/>
    <col min="11071" max="11075" width="11.42578125" style="175"/>
    <col min="11076" max="11083" width="0" style="175" hidden="1" customWidth="1"/>
    <col min="11084" max="11264" width="11.42578125" style="175"/>
    <col min="11265" max="11265" width="32.42578125" style="175" customWidth="1"/>
    <col min="11266" max="11266" width="15.85546875" style="175" customWidth="1"/>
    <col min="11267" max="11278" width="10.7109375" style="175" customWidth="1"/>
    <col min="11279" max="11286" width="11.5703125" style="175" customWidth="1"/>
    <col min="11287" max="11287" width="14.28515625" style="175" customWidth="1"/>
    <col min="11288" max="11289" width="12.28515625" style="175" customWidth="1"/>
    <col min="11290" max="11291" width="14.140625" style="175" customWidth="1"/>
    <col min="11292" max="11292" width="12.28515625" style="175" customWidth="1"/>
    <col min="11293" max="11313" width="11.5703125" style="175" customWidth="1"/>
    <col min="11314" max="11314" width="12.85546875" style="175" customWidth="1"/>
    <col min="11315" max="11315" width="11.5703125" style="175" customWidth="1"/>
    <col min="11316" max="11316" width="12.85546875" style="175" customWidth="1"/>
    <col min="11317" max="11326" width="11.5703125" style="175" customWidth="1"/>
    <col min="11327" max="11331" width="11.42578125" style="175"/>
    <col min="11332" max="11339" width="0" style="175" hidden="1" customWidth="1"/>
    <col min="11340" max="11520" width="11.42578125" style="175"/>
    <col min="11521" max="11521" width="32.42578125" style="175" customWidth="1"/>
    <col min="11522" max="11522" width="15.85546875" style="175" customWidth="1"/>
    <col min="11523" max="11534" width="10.7109375" style="175" customWidth="1"/>
    <col min="11535" max="11542" width="11.5703125" style="175" customWidth="1"/>
    <col min="11543" max="11543" width="14.28515625" style="175" customWidth="1"/>
    <col min="11544" max="11545" width="12.28515625" style="175" customWidth="1"/>
    <col min="11546" max="11547" width="14.140625" style="175" customWidth="1"/>
    <col min="11548" max="11548" width="12.28515625" style="175" customWidth="1"/>
    <col min="11549" max="11569" width="11.5703125" style="175" customWidth="1"/>
    <col min="11570" max="11570" width="12.85546875" style="175" customWidth="1"/>
    <col min="11571" max="11571" width="11.5703125" style="175" customWidth="1"/>
    <col min="11572" max="11572" width="12.85546875" style="175" customWidth="1"/>
    <col min="11573" max="11582" width="11.5703125" style="175" customWidth="1"/>
    <col min="11583" max="11587" width="11.42578125" style="175"/>
    <col min="11588" max="11595" width="0" style="175" hidden="1" customWidth="1"/>
    <col min="11596" max="11776" width="11.42578125" style="175"/>
    <col min="11777" max="11777" width="32.42578125" style="175" customWidth="1"/>
    <col min="11778" max="11778" width="15.85546875" style="175" customWidth="1"/>
    <col min="11779" max="11790" width="10.7109375" style="175" customWidth="1"/>
    <col min="11791" max="11798" width="11.5703125" style="175" customWidth="1"/>
    <col min="11799" max="11799" width="14.28515625" style="175" customWidth="1"/>
    <col min="11800" max="11801" width="12.28515625" style="175" customWidth="1"/>
    <col min="11802" max="11803" width="14.140625" style="175" customWidth="1"/>
    <col min="11804" max="11804" width="12.28515625" style="175" customWidth="1"/>
    <col min="11805" max="11825" width="11.5703125" style="175" customWidth="1"/>
    <col min="11826" max="11826" width="12.85546875" style="175" customWidth="1"/>
    <col min="11827" max="11827" width="11.5703125" style="175" customWidth="1"/>
    <col min="11828" max="11828" width="12.85546875" style="175" customWidth="1"/>
    <col min="11829" max="11838" width="11.5703125" style="175" customWidth="1"/>
    <col min="11839" max="11843" width="11.42578125" style="175"/>
    <col min="11844" max="11851" width="0" style="175" hidden="1" customWidth="1"/>
    <col min="11852" max="12032" width="11.42578125" style="175"/>
    <col min="12033" max="12033" width="32.42578125" style="175" customWidth="1"/>
    <col min="12034" max="12034" width="15.85546875" style="175" customWidth="1"/>
    <col min="12035" max="12046" width="10.7109375" style="175" customWidth="1"/>
    <col min="12047" max="12054" width="11.5703125" style="175" customWidth="1"/>
    <col min="12055" max="12055" width="14.28515625" style="175" customWidth="1"/>
    <col min="12056" max="12057" width="12.28515625" style="175" customWidth="1"/>
    <col min="12058" max="12059" width="14.140625" style="175" customWidth="1"/>
    <col min="12060" max="12060" width="12.28515625" style="175" customWidth="1"/>
    <col min="12061" max="12081" width="11.5703125" style="175" customWidth="1"/>
    <col min="12082" max="12082" width="12.85546875" style="175" customWidth="1"/>
    <col min="12083" max="12083" width="11.5703125" style="175" customWidth="1"/>
    <col min="12084" max="12084" width="12.85546875" style="175" customWidth="1"/>
    <col min="12085" max="12094" width="11.5703125" style="175" customWidth="1"/>
    <col min="12095" max="12099" width="11.42578125" style="175"/>
    <col min="12100" max="12107" width="0" style="175" hidden="1" customWidth="1"/>
    <col min="12108" max="12288" width="11.42578125" style="175"/>
    <col min="12289" max="12289" width="32.42578125" style="175" customWidth="1"/>
    <col min="12290" max="12290" width="15.85546875" style="175" customWidth="1"/>
    <col min="12291" max="12302" width="10.7109375" style="175" customWidth="1"/>
    <col min="12303" max="12310" width="11.5703125" style="175" customWidth="1"/>
    <col min="12311" max="12311" width="14.28515625" style="175" customWidth="1"/>
    <col min="12312" max="12313" width="12.28515625" style="175" customWidth="1"/>
    <col min="12314" max="12315" width="14.140625" style="175" customWidth="1"/>
    <col min="12316" max="12316" width="12.28515625" style="175" customWidth="1"/>
    <col min="12317" max="12337" width="11.5703125" style="175" customWidth="1"/>
    <col min="12338" max="12338" width="12.85546875" style="175" customWidth="1"/>
    <col min="12339" max="12339" width="11.5703125" style="175" customWidth="1"/>
    <col min="12340" max="12340" width="12.85546875" style="175" customWidth="1"/>
    <col min="12341" max="12350" width="11.5703125" style="175" customWidth="1"/>
    <col min="12351" max="12355" width="11.42578125" style="175"/>
    <col min="12356" max="12363" width="0" style="175" hidden="1" customWidth="1"/>
    <col min="12364" max="12544" width="11.42578125" style="175"/>
    <col min="12545" max="12545" width="32.42578125" style="175" customWidth="1"/>
    <col min="12546" max="12546" width="15.85546875" style="175" customWidth="1"/>
    <col min="12547" max="12558" width="10.7109375" style="175" customWidth="1"/>
    <col min="12559" max="12566" width="11.5703125" style="175" customWidth="1"/>
    <col min="12567" max="12567" width="14.28515625" style="175" customWidth="1"/>
    <col min="12568" max="12569" width="12.28515625" style="175" customWidth="1"/>
    <col min="12570" max="12571" width="14.140625" style="175" customWidth="1"/>
    <col min="12572" max="12572" width="12.28515625" style="175" customWidth="1"/>
    <col min="12573" max="12593" width="11.5703125" style="175" customWidth="1"/>
    <col min="12594" max="12594" width="12.85546875" style="175" customWidth="1"/>
    <col min="12595" max="12595" width="11.5703125" style="175" customWidth="1"/>
    <col min="12596" max="12596" width="12.85546875" style="175" customWidth="1"/>
    <col min="12597" max="12606" width="11.5703125" style="175" customWidth="1"/>
    <col min="12607" max="12611" width="11.42578125" style="175"/>
    <col min="12612" max="12619" width="0" style="175" hidden="1" customWidth="1"/>
    <col min="12620" max="12800" width="11.42578125" style="175"/>
    <col min="12801" max="12801" width="32.42578125" style="175" customWidth="1"/>
    <col min="12802" max="12802" width="15.85546875" style="175" customWidth="1"/>
    <col min="12803" max="12814" width="10.7109375" style="175" customWidth="1"/>
    <col min="12815" max="12822" width="11.5703125" style="175" customWidth="1"/>
    <col min="12823" max="12823" width="14.28515625" style="175" customWidth="1"/>
    <col min="12824" max="12825" width="12.28515625" style="175" customWidth="1"/>
    <col min="12826" max="12827" width="14.140625" style="175" customWidth="1"/>
    <col min="12828" max="12828" width="12.28515625" style="175" customWidth="1"/>
    <col min="12829" max="12849" width="11.5703125" style="175" customWidth="1"/>
    <col min="12850" max="12850" width="12.85546875" style="175" customWidth="1"/>
    <col min="12851" max="12851" width="11.5703125" style="175" customWidth="1"/>
    <col min="12852" max="12852" width="12.85546875" style="175" customWidth="1"/>
    <col min="12853" max="12862" width="11.5703125" style="175" customWidth="1"/>
    <col min="12863" max="12867" width="11.42578125" style="175"/>
    <col min="12868" max="12875" width="0" style="175" hidden="1" customWidth="1"/>
    <col min="12876" max="13056" width="11.42578125" style="175"/>
    <col min="13057" max="13057" width="32.42578125" style="175" customWidth="1"/>
    <col min="13058" max="13058" width="15.85546875" style="175" customWidth="1"/>
    <col min="13059" max="13070" width="10.7109375" style="175" customWidth="1"/>
    <col min="13071" max="13078" width="11.5703125" style="175" customWidth="1"/>
    <col min="13079" max="13079" width="14.28515625" style="175" customWidth="1"/>
    <col min="13080" max="13081" width="12.28515625" style="175" customWidth="1"/>
    <col min="13082" max="13083" width="14.140625" style="175" customWidth="1"/>
    <col min="13084" max="13084" width="12.28515625" style="175" customWidth="1"/>
    <col min="13085" max="13105" width="11.5703125" style="175" customWidth="1"/>
    <col min="13106" max="13106" width="12.85546875" style="175" customWidth="1"/>
    <col min="13107" max="13107" width="11.5703125" style="175" customWidth="1"/>
    <col min="13108" max="13108" width="12.85546875" style="175" customWidth="1"/>
    <col min="13109" max="13118" width="11.5703125" style="175" customWidth="1"/>
    <col min="13119" max="13123" width="11.42578125" style="175"/>
    <col min="13124" max="13131" width="0" style="175" hidden="1" customWidth="1"/>
    <col min="13132" max="13312" width="11.42578125" style="175"/>
    <col min="13313" max="13313" width="32.42578125" style="175" customWidth="1"/>
    <col min="13314" max="13314" width="15.85546875" style="175" customWidth="1"/>
    <col min="13315" max="13326" width="10.7109375" style="175" customWidth="1"/>
    <col min="13327" max="13334" width="11.5703125" style="175" customWidth="1"/>
    <col min="13335" max="13335" width="14.28515625" style="175" customWidth="1"/>
    <col min="13336" max="13337" width="12.28515625" style="175" customWidth="1"/>
    <col min="13338" max="13339" width="14.140625" style="175" customWidth="1"/>
    <col min="13340" max="13340" width="12.28515625" style="175" customWidth="1"/>
    <col min="13341" max="13361" width="11.5703125" style="175" customWidth="1"/>
    <col min="13362" max="13362" width="12.85546875" style="175" customWidth="1"/>
    <col min="13363" max="13363" width="11.5703125" style="175" customWidth="1"/>
    <col min="13364" max="13364" width="12.85546875" style="175" customWidth="1"/>
    <col min="13365" max="13374" width="11.5703125" style="175" customWidth="1"/>
    <col min="13375" max="13379" width="11.42578125" style="175"/>
    <col min="13380" max="13387" width="0" style="175" hidden="1" customWidth="1"/>
    <col min="13388" max="13568" width="11.42578125" style="175"/>
    <col min="13569" max="13569" width="32.42578125" style="175" customWidth="1"/>
    <col min="13570" max="13570" width="15.85546875" style="175" customWidth="1"/>
    <col min="13571" max="13582" width="10.7109375" style="175" customWidth="1"/>
    <col min="13583" max="13590" width="11.5703125" style="175" customWidth="1"/>
    <col min="13591" max="13591" width="14.28515625" style="175" customWidth="1"/>
    <col min="13592" max="13593" width="12.28515625" style="175" customWidth="1"/>
    <col min="13594" max="13595" width="14.140625" style="175" customWidth="1"/>
    <col min="13596" max="13596" width="12.28515625" style="175" customWidth="1"/>
    <col min="13597" max="13617" width="11.5703125" style="175" customWidth="1"/>
    <col min="13618" max="13618" width="12.85546875" style="175" customWidth="1"/>
    <col min="13619" max="13619" width="11.5703125" style="175" customWidth="1"/>
    <col min="13620" max="13620" width="12.85546875" style="175" customWidth="1"/>
    <col min="13621" max="13630" width="11.5703125" style="175" customWidth="1"/>
    <col min="13631" max="13635" width="11.42578125" style="175"/>
    <col min="13636" max="13643" width="0" style="175" hidden="1" customWidth="1"/>
    <col min="13644" max="13824" width="11.42578125" style="175"/>
    <col min="13825" max="13825" width="32.42578125" style="175" customWidth="1"/>
    <col min="13826" max="13826" width="15.85546875" style="175" customWidth="1"/>
    <col min="13827" max="13838" width="10.7109375" style="175" customWidth="1"/>
    <col min="13839" max="13846" width="11.5703125" style="175" customWidth="1"/>
    <col min="13847" max="13847" width="14.28515625" style="175" customWidth="1"/>
    <col min="13848" max="13849" width="12.28515625" style="175" customWidth="1"/>
    <col min="13850" max="13851" width="14.140625" style="175" customWidth="1"/>
    <col min="13852" max="13852" width="12.28515625" style="175" customWidth="1"/>
    <col min="13853" max="13873" width="11.5703125" style="175" customWidth="1"/>
    <col min="13874" max="13874" width="12.85546875" style="175" customWidth="1"/>
    <col min="13875" max="13875" width="11.5703125" style="175" customWidth="1"/>
    <col min="13876" max="13876" width="12.85546875" style="175" customWidth="1"/>
    <col min="13877" max="13886" width="11.5703125" style="175" customWidth="1"/>
    <col min="13887" max="13891" width="11.42578125" style="175"/>
    <col min="13892" max="13899" width="0" style="175" hidden="1" customWidth="1"/>
    <col min="13900" max="14080" width="11.42578125" style="175"/>
    <col min="14081" max="14081" width="32.42578125" style="175" customWidth="1"/>
    <col min="14082" max="14082" width="15.85546875" style="175" customWidth="1"/>
    <col min="14083" max="14094" width="10.7109375" style="175" customWidth="1"/>
    <col min="14095" max="14102" width="11.5703125" style="175" customWidth="1"/>
    <col min="14103" max="14103" width="14.28515625" style="175" customWidth="1"/>
    <col min="14104" max="14105" width="12.28515625" style="175" customWidth="1"/>
    <col min="14106" max="14107" width="14.140625" style="175" customWidth="1"/>
    <col min="14108" max="14108" width="12.28515625" style="175" customWidth="1"/>
    <col min="14109" max="14129" width="11.5703125" style="175" customWidth="1"/>
    <col min="14130" max="14130" width="12.85546875" style="175" customWidth="1"/>
    <col min="14131" max="14131" width="11.5703125" style="175" customWidth="1"/>
    <col min="14132" max="14132" width="12.85546875" style="175" customWidth="1"/>
    <col min="14133" max="14142" width="11.5703125" style="175" customWidth="1"/>
    <col min="14143" max="14147" width="11.42578125" style="175"/>
    <col min="14148" max="14155" width="0" style="175" hidden="1" customWidth="1"/>
    <col min="14156" max="14336" width="11.42578125" style="175"/>
    <col min="14337" max="14337" width="32.42578125" style="175" customWidth="1"/>
    <col min="14338" max="14338" width="15.85546875" style="175" customWidth="1"/>
    <col min="14339" max="14350" width="10.7109375" style="175" customWidth="1"/>
    <col min="14351" max="14358" width="11.5703125" style="175" customWidth="1"/>
    <col min="14359" max="14359" width="14.28515625" style="175" customWidth="1"/>
    <col min="14360" max="14361" width="12.28515625" style="175" customWidth="1"/>
    <col min="14362" max="14363" width="14.140625" style="175" customWidth="1"/>
    <col min="14364" max="14364" width="12.28515625" style="175" customWidth="1"/>
    <col min="14365" max="14385" width="11.5703125" style="175" customWidth="1"/>
    <col min="14386" max="14386" width="12.85546875" style="175" customWidth="1"/>
    <col min="14387" max="14387" width="11.5703125" style="175" customWidth="1"/>
    <col min="14388" max="14388" width="12.85546875" style="175" customWidth="1"/>
    <col min="14389" max="14398" width="11.5703125" style="175" customWidth="1"/>
    <col min="14399" max="14403" width="11.42578125" style="175"/>
    <col min="14404" max="14411" width="0" style="175" hidden="1" customWidth="1"/>
    <col min="14412" max="14592" width="11.42578125" style="175"/>
    <col min="14593" max="14593" width="32.42578125" style="175" customWidth="1"/>
    <col min="14594" max="14594" width="15.85546875" style="175" customWidth="1"/>
    <col min="14595" max="14606" width="10.7109375" style="175" customWidth="1"/>
    <col min="14607" max="14614" width="11.5703125" style="175" customWidth="1"/>
    <col min="14615" max="14615" width="14.28515625" style="175" customWidth="1"/>
    <col min="14616" max="14617" width="12.28515625" style="175" customWidth="1"/>
    <col min="14618" max="14619" width="14.140625" style="175" customWidth="1"/>
    <col min="14620" max="14620" width="12.28515625" style="175" customWidth="1"/>
    <col min="14621" max="14641" width="11.5703125" style="175" customWidth="1"/>
    <col min="14642" max="14642" width="12.85546875" style="175" customWidth="1"/>
    <col min="14643" max="14643" width="11.5703125" style="175" customWidth="1"/>
    <col min="14644" max="14644" width="12.85546875" style="175" customWidth="1"/>
    <col min="14645" max="14654" width="11.5703125" style="175" customWidth="1"/>
    <col min="14655" max="14659" width="11.42578125" style="175"/>
    <col min="14660" max="14667" width="0" style="175" hidden="1" customWidth="1"/>
    <col min="14668" max="14848" width="11.42578125" style="175"/>
    <col min="14849" max="14849" width="32.42578125" style="175" customWidth="1"/>
    <col min="14850" max="14850" width="15.85546875" style="175" customWidth="1"/>
    <col min="14851" max="14862" width="10.7109375" style="175" customWidth="1"/>
    <col min="14863" max="14870" width="11.5703125" style="175" customWidth="1"/>
    <col min="14871" max="14871" width="14.28515625" style="175" customWidth="1"/>
    <col min="14872" max="14873" width="12.28515625" style="175" customWidth="1"/>
    <col min="14874" max="14875" width="14.140625" style="175" customWidth="1"/>
    <col min="14876" max="14876" width="12.28515625" style="175" customWidth="1"/>
    <col min="14877" max="14897" width="11.5703125" style="175" customWidth="1"/>
    <col min="14898" max="14898" width="12.85546875" style="175" customWidth="1"/>
    <col min="14899" max="14899" width="11.5703125" style="175" customWidth="1"/>
    <col min="14900" max="14900" width="12.85546875" style="175" customWidth="1"/>
    <col min="14901" max="14910" width="11.5703125" style="175" customWidth="1"/>
    <col min="14911" max="14915" width="11.42578125" style="175"/>
    <col min="14916" max="14923" width="0" style="175" hidden="1" customWidth="1"/>
    <col min="14924" max="15104" width="11.42578125" style="175"/>
    <col min="15105" max="15105" width="32.42578125" style="175" customWidth="1"/>
    <col min="15106" max="15106" width="15.85546875" style="175" customWidth="1"/>
    <col min="15107" max="15118" width="10.7109375" style="175" customWidth="1"/>
    <col min="15119" max="15126" width="11.5703125" style="175" customWidth="1"/>
    <col min="15127" max="15127" width="14.28515625" style="175" customWidth="1"/>
    <col min="15128" max="15129" width="12.28515625" style="175" customWidth="1"/>
    <col min="15130" max="15131" width="14.140625" style="175" customWidth="1"/>
    <col min="15132" max="15132" width="12.28515625" style="175" customWidth="1"/>
    <col min="15133" max="15153" width="11.5703125" style="175" customWidth="1"/>
    <col min="15154" max="15154" width="12.85546875" style="175" customWidth="1"/>
    <col min="15155" max="15155" width="11.5703125" style="175" customWidth="1"/>
    <col min="15156" max="15156" width="12.85546875" style="175" customWidth="1"/>
    <col min="15157" max="15166" width="11.5703125" style="175" customWidth="1"/>
    <col min="15167" max="15171" width="11.42578125" style="175"/>
    <col min="15172" max="15179" width="0" style="175" hidden="1" customWidth="1"/>
    <col min="15180" max="15360" width="11.42578125" style="175"/>
    <col min="15361" max="15361" width="32.42578125" style="175" customWidth="1"/>
    <col min="15362" max="15362" width="15.85546875" style="175" customWidth="1"/>
    <col min="15363" max="15374" width="10.7109375" style="175" customWidth="1"/>
    <col min="15375" max="15382" width="11.5703125" style="175" customWidth="1"/>
    <col min="15383" max="15383" width="14.28515625" style="175" customWidth="1"/>
    <col min="15384" max="15385" width="12.28515625" style="175" customWidth="1"/>
    <col min="15386" max="15387" width="14.140625" style="175" customWidth="1"/>
    <col min="15388" max="15388" width="12.28515625" style="175" customWidth="1"/>
    <col min="15389" max="15409" width="11.5703125" style="175" customWidth="1"/>
    <col min="15410" max="15410" width="12.85546875" style="175" customWidth="1"/>
    <col min="15411" max="15411" width="11.5703125" style="175" customWidth="1"/>
    <col min="15412" max="15412" width="12.85546875" style="175" customWidth="1"/>
    <col min="15413" max="15422" width="11.5703125" style="175" customWidth="1"/>
    <col min="15423" max="15427" width="11.42578125" style="175"/>
    <col min="15428" max="15435" width="0" style="175" hidden="1" customWidth="1"/>
    <col min="15436" max="15616" width="11.42578125" style="175"/>
    <col min="15617" max="15617" width="32.42578125" style="175" customWidth="1"/>
    <col min="15618" max="15618" width="15.85546875" style="175" customWidth="1"/>
    <col min="15619" max="15630" width="10.7109375" style="175" customWidth="1"/>
    <col min="15631" max="15638" width="11.5703125" style="175" customWidth="1"/>
    <col min="15639" max="15639" width="14.28515625" style="175" customWidth="1"/>
    <col min="15640" max="15641" width="12.28515625" style="175" customWidth="1"/>
    <col min="15642" max="15643" width="14.140625" style="175" customWidth="1"/>
    <col min="15644" max="15644" width="12.28515625" style="175" customWidth="1"/>
    <col min="15645" max="15665" width="11.5703125" style="175" customWidth="1"/>
    <col min="15666" max="15666" width="12.85546875" style="175" customWidth="1"/>
    <col min="15667" max="15667" width="11.5703125" style="175" customWidth="1"/>
    <col min="15668" max="15668" width="12.85546875" style="175" customWidth="1"/>
    <col min="15669" max="15678" width="11.5703125" style="175" customWidth="1"/>
    <col min="15679" max="15683" width="11.42578125" style="175"/>
    <col min="15684" max="15691" width="0" style="175" hidden="1" customWidth="1"/>
    <col min="15692" max="15872" width="11.42578125" style="175"/>
    <col min="15873" max="15873" width="32.42578125" style="175" customWidth="1"/>
    <col min="15874" max="15874" width="15.85546875" style="175" customWidth="1"/>
    <col min="15875" max="15886" width="10.7109375" style="175" customWidth="1"/>
    <col min="15887" max="15894" width="11.5703125" style="175" customWidth="1"/>
    <col min="15895" max="15895" width="14.28515625" style="175" customWidth="1"/>
    <col min="15896" max="15897" width="12.28515625" style="175" customWidth="1"/>
    <col min="15898" max="15899" width="14.140625" style="175" customWidth="1"/>
    <col min="15900" max="15900" width="12.28515625" style="175" customWidth="1"/>
    <col min="15901" max="15921" width="11.5703125" style="175" customWidth="1"/>
    <col min="15922" max="15922" width="12.85546875" style="175" customWidth="1"/>
    <col min="15923" max="15923" width="11.5703125" style="175" customWidth="1"/>
    <col min="15924" max="15924" width="12.85546875" style="175" customWidth="1"/>
    <col min="15925" max="15934" width="11.5703125" style="175" customWidth="1"/>
    <col min="15935" max="15939" width="11.42578125" style="175"/>
    <col min="15940" max="15947" width="0" style="175" hidden="1" customWidth="1"/>
    <col min="15948" max="16128" width="11.42578125" style="175"/>
    <col min="16129" max="16129" width="32.42578125" style="175" customWidth="1"/>
    <col min="16130" max="16130" width="15.85546875" style="175" customWidth="1"/>
    <col min="16131" max="16142" width="10.7109375" style="175" customWidth="1"/>
    <col min="16143" max="16150" width="11.5703125" style="175" customWidth="1"/>
    <col min="16151" max="16151" width="14.28515625" style="175" customWidth="1"/>
    <col min="16152" max="16153" width="12.28515625" style="175" customWidth="1"/>
    <col min="16154" max="16155" width="14.140625" style="175" customWidth="1"/>
    <col min="16156" max="16156" width="12.28515625" style="175" customWidth="1"/>
    <col min="16157" max="16177" width="11.5703125" style="175" customWidth="1"/>
    <col min="16178" max="16178" width="12.85546875" style="175" customWidth="1"/>
    <col min="16179" max="16179" width="11.5703125" style="175" customWidth="1"/>
    <col min="16180" max="16180" width="12.85546875" style="175" customWidth="1"/>
    <col min="16181" max="16190" width="11.5703125" style="175" customWidth="1"/>
    <col min="16191" max="16195" width="11.42578125" style="175"/>
    <col min="16196" max="16203" width="0" style="175" hidden="1" customWidth="1"/>
    <col min="16204" max="16384" width="11.42578125" style="175"/>
  </cols>
  <sheetData>
    <row r="1" spans="1:75" s="1742" customFormat="1" ht="12.75" customHeight="1" x14ac:dyDescent="0.2">
      <c r="A1" s="1941" t="s">
        <v>0</v>
      </c>
      <c r="B1" s="1741"/>
      <c r="C1" s="1741"/>
      <c r="D1" s="1741"/>
      <c r="E1" s="1741"/>
      <c r="F1" s="1741"/>
      <c r="G1" s="1741"/>
      <c r="H1" s="1741"/>
      <c r="I1" s="1741"/>
      <c r="J1" s="1741"/>
      <c r="K1" s="1741"/>
      <c r="O1" s="1746"/>
    </row>
    <row r="2" spans="1:75" s="1742" customFormat="1" ht="12.75" customHeight="1" x14ac:dyDescent="0.2">
      <c r="A2" s="1941" t="str">
        <f>CONCATENATE("COMUNA: ",[2]NOMBRE!B2," - ","( ",[2]NOMBRE!C2,[2]NOMBRE!D2,[2]NOMBRE!E2,[2]NOMBRE!F2,[2]NOMBRE!G2," )")</f>
        <v>COMUNA: LINARES - ( 07401 )</v>
      </c>
      <c r="B2" s="1741"/>
      <c r="C2" s="1741"/>
      <c r="D2" s="1741"/>
      <c r="E2" s="1741"/>
      <c r="F2" s="1741"/>
      <c r="G2" s="1741"/>
      <c r="H2" s="1741"/>
      <c r="I2" s="1741"/>
      <c r="J2" s="1741"/>
      <c r="K2" s="1741"/>
      <c r="O2" s="1746"/>
    </row>
    <row r="3" spans="1:75" s="1742" customFormat="1" ht="12.75" customHeight="1" x14ac:dyDescent="0.2">
      <c r="A3" s="1941" t="str">
        <f>CONCATENATE("ESTABLECIMIENTO: ",[2]NOMBRE!B3," - ","( ",[2]NOMBRE!C3,[2]NOMBRE!D3,[2]NOMBRE!E3,[2]NOMBRE!F3,[2]NOMBRE!G3," )")</f>
        <v>ESTABLECIMIENTO: HOSPITAL LINARES - ( 16108 )</v>
      </c>
      <c r="B3" s="1741"/>
      <c r="C3" s="1741"/>
      <c r="D3" s="1743"/>
      <c r="E3" s="1741"/>
      <c r="F3" s="1741"/>
      <c r="G3" s="1741"/>
      <c r="H3" s="1741"/>
      <c r="I3" s="1741"/>
      <c r="J3" s="1741"/>
      <c r="K3" s="1741"/>
      <c r="O3" s="1746"/>
    </row>
    <row r="4" spans="1:75" s="1742" customFormat="1" ht="12.75" customHeight="1" x14ac:dyDescent="0.2">
      <c r="A4" s="1941" t="str">
        <f>CONCATENATE("MES: ",[2]NOMBRE!B6," - ","( ",[2]NOMBRE!C6,[2]NOMBRE!D6," )")</f>
        <v>MES: FEBRERO - ( 02 )</v>
      </c>
      <c r="B4" s="1741"/>
      <c r="C4" s="1741"/>
      <c r="D4" s="1741"/>
      <c r="E4" s="1741"/>
      <c r="F4" s="1741"/>
      <c r="G4" s="1741"/>
      <c r="H4" s="1741"/>
      <c r="I4" s="1741"/>
      <c r="J4" s="1741"/>
      <c r="K4" s="1741"/>
      <c r="O4" s="1746"/>
    </row>
    <row r="5" spans="1:75" s="1742" customFormat="1" ht="12.75" customHeight="1" x14ac:dyDescent="0.2">
      <c r="A5" s="1740" t="str">
        <f>CONCATENATE("AÑO: ",[2]NOMBRE!B7)</f>
        <v>AÑO: 2013</v>
      </c>
      <c r="B5" s="1741"/>
      <c r="C5" s="1741"/>
      <c r="D5" s="1741"/>
      <c r="E5" s="1741"/>
      <c r="F5" s="1741"/>
      <c r="G5" s="1741"/>
      <c r="H5" s="1741"/>
      <c r="I5" s="1741"/>
      <c r="J5" s="1741"/>
      <c r="K5" s="1741"/>
      <c r="O5" s="1746"/>
    </row>
    <row r="6" spans="1:75" s="1736" customFormat="1" ht="39.950000000000003" customHeight="1" x14ac:dyDescent="0.15">
      <c r="A6" s="2055" t="s">
        <v>1</v>
      </c>
      <c r="B6" s="2055"/>
      <c r="C6" s="2055"/>
      <c r="D6" s="2055"/>
      <c r="E6" s="2055"/>
      <c r="F6" s="2055"/>
      <c r="G6" s="2055"/>
      <c r="H6" s="2055"/>
      <c r="I6" s="2055"/>
      <c r="J6" s="2055"/>
      <c r="K6" s="2055"/>
      <c r="L6" s="2055"/>
      <c r="M6" s="2055"/>
      <c r="N6" s="2055"/>
      <c r="O6" s="2055"/>
      <c r="P6" s="1778"/>
      <c r="Q6" s="1778"/>
      <c r="R6" s="1778"/>
      <c r="S6" s="1778"/>
      <c r="T6" s="1738"/>
      <c r="U6" s="1738"/>
      <c r="V6" s="1738"/>
      <c r="W6" s="1738"/>
      <c r="X6" s="1738"/>
      <c r="Y6" s="1738"/>
    </row>
    <row r="7" spans="1:75" s="1736" customFormat="1" ht="45" customHeight="1" x14ac:dyDescent="0.2">
      <c r="A7" s="1801" t="s">
        <v>2</v>
      </c>
      <c r="B7" s="1801"/>
      <c r="C7" s="1801"/>
      <c r="D7" s="1801"/>
      <c r="E7" s="1801"/>
      <c r="F7" s="1801"/>
      <c r="G7" s="1801"/>
      <c r="H7" s="1801"/>
      <c r="I7" s="1801"/>
      <c r="J7" s="1801"/>
      <c r="K7" s="1801"/>
      <c r="L7" s="1801"/>
      <c r="M7" s="1801"/>
      <c r="N7" s="1802"/>
      <c r="O7" s="1802"/>
      <c r="P7" s="1786"/>
      <c r="Q7" s="1786"/>
      <c r="R7" s="1786"/>
      <c r="S7" s="1786"/>
      <c r="T7" s="1738"/>
      <c r="U7" s="1738"/>
      <c r="V7" s="1738"/>
      <c r="W7" s="1738"/>
      <c r="X7" s="1738"/>
      <c r="Y7" s="1738"/>
    </row>
    <row r="8" spans="1:75" s="1739" customFormat="1" ht="33.75" customHeight="1" x14ac:dyDescent="0.15">
      <c r="A8" s="2056" t="s">
        <v>3</v>
      </c>
      <c r="B8" s="2015" t="s">
        <v>4</v>
      </c>
      <c r="C8" s="2037" t="s">
        <v>5</v>
      </c>
      <c r="D8" s="2045"/>
      <c r="E8" s="2045"/>
      <c r="F8" s="2045"/>
      <c r="G8" s="2045"/>
      <c r="H8" s="2038"/>
      <c r="I8" s="2037" t="s">
        <v>6</v>
      </c>
      <c r="J8" s="2038"/>
      <c r="K8" s="2015" t="s">
        <v>7</v>
      </c>
      <c r="L8" s="2037" t="s">
        <v>8</v>
      </c>
      <c r="M8" s="2045"/>
      <c r="N8" s="2038"/>
      <c r="O8" s="2015" t="s">
        <v>9</v>
      </c>
      <c r="P8" s="1768"/>
      <c r="Q8" s="1768"/>
      <c r="R8" s="1768"/>
      <c r="S8" s="1768"/>
      <c r="T8" s="1738"/>
      <c r="U8" s="1738"/>
      <c r="V8" s="1738"/>
      <c r="W8" s="1738"/>
      <c r="X8" s="1738"/>
      <c r="Y8" s="1738"/>
      <c r="Z8" s="1736"/>
      <c r="AA8" s="1736"/>
      <c r="AB8" s="1736"/>
      <c r="AC8" s="1736"/>
      <c r="AD8" s="1736"/>
      <c r="AE8" s="1736"/>
      <c r="AF8" s="1736"/>
      <c r="AG8" s="1736"/>
      <c r="AH8" s="1736"/>
      <c r="AI8" s="1736"/>
      <c r="AJ8" s="1736"/>
      <c r="AK8" s="1736"/>
      <c r="AL8" s="1736"/>
    </row>
    <row r="9" spans="1:75" s="1739" customFormat="1" ht="42" x14ac:dyDescent="0.15">
      <c r="A9" s="2057"/>
      <c r="B9" s="2017"/>
      <c r="C9" s="1803" t="s">
        <v>10</v>
      </c>
      <c r="D9" s="1752" t="s">
        <v>11</v>
      </c>
      <c r="E9" s="1752" t="s">
        <v>12</v>
      </c>
      <c r="F9" s="1752" t="s">
        <v>13</v>
      </c>
      <c r="G9" s="1752" t="s">
        <v>14</v>
      </c>
      <c r="H9" s="1756" t="s">
        <v>15</v>
      </c>
      <c r="I9" s="1804" t="s">
        <v>16</v>
      </c>
      <c r="J9" s="1756" t="s">
        <v>17</v>
      </c>
      <c r="K9" s="2017"/>
      <c r="L9" s="1755" t="s">
        <v>18</v>
      </c>
      <c r="M9" s="1805" t="s">
        <v>19</v>
      </c>
      <c r="N9" s="1756" t="s">
        <v>20</v>
      </c>
      <c r="O9" s="2017"/>
      <c r="P9" s="1768"/>
      <c r="Q9" s="1768"/>
      <c r="R9" s="1768"/>
      <c r="S9" s="1768"/>
      <c r="T9" s="1738"/>
      <c r="U9" s="1738"/>
      <c r="V9" s="1738"/>
      <c r="W9" s="1738"/>
      <c r="X9" s="1738"/>
      <c r="Y9" s="1738"/>
      <c r="Z9" s="1736"/>
      <c r="AA9" s="1736"/>
      <c r="AB9" s="1736"/>
      <c r="AC9" s="1736"/>
      <c r="AD9" s="1736"/>
      <c r="AE9" s="1736"/>
      <c r="AF9" s="1736"/>
      <c r="AG9" s="1736"/>
      <c r="AH9" s="1736"/>
      <c r="AI9" s="1736"/>
      <c r="AJ9" s="1736"/>
      <c r="AK9" s="1736"/>
      <c r="AL9" s="1736"/>
    </row>
    <row r="10" spans="1:75" s="1739" customFormat="1" ht="15.95" customHeight="1" x14ac:dyDescent="0.15">
      <c r="A10" s="1806" t="s">
        <v>21</v>
      </c>
      <c r="B10" s="1878">
        <f>SUM(C10:H10)</f>
        <v>6201</v>
      </c>
      <c r="C10" s="1903">
        <v>1621</v>
      </c>
      <c r="D10" s="1884">
        <v>355</v>
      </c>
      <c r="E10" s="1884">
        <v>367</v>
      </c>
      <c r="F10" s="1884">
        <v>412</v>
      </c>
      <c r="G10" s="1884">
        <v>2450</v>
      </c>
      <c r="H10" s="1893">
        <v>996</v>
      </c>
      <c r="I10" s="1883">
        <v>3161</v>
      </c>
      <c r="J10" s="1899">
        <v>3040</v>
      </c>
      <c r="K10" s="1916">
        <v>5884</v>
      </c>
      <c r="L10" s="1883">
        <v>136</v>
      </c>
      <c r="M10" s="1884">
        <v>197</v>
      </c>
      <c r="N10" s="1899">
        <v>641</v>
      </c>
      <c r="O10" s="1899"/>
      <c r="P10" s="1942" t="str">
        <f>$BP10&amp;" "&amp;$BQ10&amp;""&amp;$BR10&amp;""&amp;$BS10</f>
        <v xml:space="preserve"> </v>
      </c>
      <c r="Q10" s="1738"/>
      <c r="R10" s="1738"/>
      <c r="S10" s="1738"/>
      <c r="T10" s="1738"/>
      <c r="U10" s="1738"/>
      <c r="V10" s="1738"/>
      <c r="W10" s="1738"/>
      <c r="AD10" s="1736"/>
      <c r="AE10" s="1736"/>
      <c r="AL10" s="1736"/>
      <c r="BP10" s="1845" t="str">
        <f>IF($B10&lt;&gt;($I10+$J10)," El número atenciones según sexo NO puede ser diferente al Total.","")</f>
        <v/>
      </c>
      <c r="BQ10" s="1783" t="str">
        <f>IF($B10=0,"",IF($K10="",IF($B10="",""," No olvide escribir la columna Beneficiarios."),""))</f>
        <v/>
      </c>
      <c r="BR10" s="1783" t="str">
        <f>IF($B10&lt;$K10," El número de Beneficiarios NO puede ser mayor que el Total.","")</f>
        <v/>
      </c>
      <c r="BS10" s="1944" t="s">
        <v>22</v>
      </c>
      <c r="BT10" s="1947">
        <f>IF($B10&lt;&gt;($I10+$J10),1,0)</f>
        <v>0</v>
      </c>
      <c r="BU10" s="1947">
        <f>IF($B10&lt;$K10,1,0)</f>
        <v>0</v>
      </c>
      <c r="BV10" s="1947">
        <f>IF($B10=0,"",IF($K10="",IF($B10="","",1),0))</f>
        <v>0</v>
      </c>
      <c r="BW10" s="1947">
        <f>IF(B10=0,"",IF(AND(B10&lt;&gt;0,L10="",M10="",N10="",O10=""),1,0))</f>
        <v>0</v>
      </c>
    </row>
    <row r="11" spans="1:75" s="1739" customFormat="1" ht="21.75" customHeight="1" x14ac:dyDescent="0.15">
      <c r="A11" s="1773" t="s">
        <v>23</v>
      </c>
      <c r="B11" s="1887">
        <f>SUM(C11:H11)</f>
        <v>636</v>
      </c>
      <c r="C11" s="1936">
        <v>1</v>
      </c>
      <c r="D11" s="1922">
        <v>12</v>
      </c>
      <c r="E11" s="1922">
        <v>131</v>
      </c>
      <c r="F11" s="1922">
        <v>147</v>
      </c>
      <c r="G11" s="1922">
        <v>335</v>
      </c>
      <c r="H11" s="1907">
        <v>10</v>
      </c>
      <c r="I11" s="1881"/>
      <c r="J11" s="1908">
        <v>636</v>
      </c>
      <c r="K11" s="1930">
        <v>630</v>
      </c>
      <c r="L11" s="1921">
        <v>8</v>
      </c>
      <c r="M11" s="1922">
        <v>10</v>
      </c>
      <c r="N11" s="1908">
        <v>88</v>
      </c>
      <c r="O11" s="1908"/>
      <c r="P11" s="1942" t="str">
        <f>$BP11&amp;" "&amp;$BQ11&amp;""&amp;$BR11&amp;""&amp;$BS11</f>
        <v xml:space="preserve"> </v>
      </c>
      <c r="Q11" s="1738"/>
      <c r="R11" s="1738"/>
      <c r="S11" s="1738"/>
      <c r="T11" s="1738"/>
      <c r="U11" s="1738"/>
      <c r="V11" s="1738"/>
      <c r="W11" s="1738"/>
      <c r="X11" s="1742"/>
      <c r="Y11" s="1751"/>
      <c r="Z11" s="1751"/>
      <c r="AA11" s="1780"/>
      <c r="AB11" s="1742"/>
      <c r="AC11" s="1742"/>
      <c r="AD11" s="1736"/>
      <c r="AE11" s="1736"/>
      <c r="AL11" s="1736"/>
      <c r="BP11" s="1845" t="str">
        <f>IF($B11&lt;&gt;($I11+$J11)," El número atenciones según sexo NO puede ser diferente al Total.","")</f>
        <v/>
      </c>
      <c r="BQ11" s="1783" t="str">
        <f>IF($B11=0,"",IF($K11="",IF($B11="",""," No olvide escribir la columna Beneficiarios."),""))</f>
        <v/>
      </c>
      <c r="BR11" s="1783" t="str">
        <f>IF($B11&lt;$K11," El número de Beneficiarios NO puede ser mayor que el Total.","")</f>
        <v/>
      </c>
      <c r="BS11" s="1944" t="s">
        <v>22</v>
      </c>
      <c r="BT11" s="1947">
        <f>IF($B11&lt;&gt;($I11+$J11),1,0)</f>
        <v>0</v>
      </c>
      <c r="BU11" s="1947">
        <f>IF($B11&lt;$K11,1,0)</f>
        <v>0</v>
      </c>
      <c r="BV11" s="1947">
        <f>IF($B11=0,"",IF($K11="",IF($B11="","",1),0))</f>
        <v>0</v>
      </c>
      <c r="BW11" s="1947">
        <f>IF(B11=0,"",IF(AND(B11&lt;&gt;0,L11="",M11="",N11="",O11=""),1,0))</f>
        <v>0</v>
      </c>
    </row>
    <row r="12" spans="1:75" s="1739" customFormat="1" ht="15.95" customHeight="1" x14ac:dyDescent="0.15">
      <c r="A12" s="1765" t="s">
        <v>24</v>
      </c>
      <c r="B12" s="1880">
        <f>SUM(C12:H12)</f>
        <v>309</v>
      </c>
      <c r="C12" s="1905">
        <v>1</v>
      </c>
      <c r="D12" s="1875">
        <v>2</v>
      </c>
      <c r="E12" s="1875">
        <v>46</v>
      </c>
      <c r="F12" s="1875">
        <v>87</v>
      </c>
      <c r="G12" s="1875">
        <v>167</v>
      </c>
      <c r="H12" s="1876">
        <v>6</v>
      </c>
      <c r="I12" s="1894"/>
      <c r="J12" s="1877">
        <v>309</v>
      </c>
      <c r="K12" s="1929">
        <v>309</v>
      </c>
      <c r="L12" s="1894"/>
      <c r="M12" s="1895"/>
      <c r="N12" s="1896"/>
      <c r="O12" s="1896"/>
      <c r="P12" s="1942" t="str">
        <f>$BP12&amp;" "&amp;$BQ12&amp;""&amp;$BR12</f>
        <v xml:space="preserve"> </v>
      </c>
      <c r="Q12" s="1738"/>
      <c r="R12" s="1738"/>
      <c r="S12" s="1738"/>
      <c r="T12" s="1738"/>
      <c r="U12" s="1738"/>
      <c r="V12" s="1738"/>
      <c r="W12" s="1738"/>
      <c r="X12" s="1742"/>
      <c r="Y12" s="1751"/>
      <c r="Z12" s="1751"/>
      <c r="AA12" s="1780"/>
      <c r="AB12" s="1742"/>
      <c r="AC12" s="1742"/>
      <c r="AD12" s="1736"/>
      <c r="AE12" s="1736"/>
      <c r="AL12" s="1736"/>
      <c r="BP12" s="1845" t="str">
        <f>IF($B12&lt;&gt;($I12+$J12)," El número atenciones según sexo NO puede ser diferente al Total.","")</f>
        <v/>
      </c>
      <c r="BQ12" s="1783" t="str">
        <f>IF($B12=0,"",IF($K12="",IF($B12="",""," No olvide escribir la columna Beneficiarios."),""))</f>
        <v/>
      </c>
      <c r="BR12" s="1783" t="str">
        <f>IF($B12&lt;$K12," El número de Beneficiarios NO puede ser mayor que el Total.","")</f>
        <v/>
      </c>
      <c r="BS12" s="1781"/>
      <c r="BT12" s="1947">
        <f>IF($B12&lt;&gt;($I12+$J12),1,0)</f>
        <v>0</v>
      </c>
      <c r="BU12" s="1947">
        <f>IF($B12&lt;$K12,1,0)</f>
        <v>0</v>
      </c>
      <c r="BV12" s="1947">
        <f>IF($B12=0,"",IF($K12="",IF($B12="","",1),0))</f>
        <v>0</v>
      </c>
      <c r="BW12" s="1758"/>
    </row>
    <row r="13" spans="1:75" s="1736" customFormat="1" ht="30" customHeight="1" x14ac:dyDescent="0.2">
      <c r="A13" s="1807" t="s">
        <v>25</v>
      </c>
      <c r="B13" s="1807"/>
      <c r="C13" s="1807"/>
      <c r="D13" s="1807"/>
      <c r="E13" s="1807"/>
      <c r="F13" s="1807"/>
      <c r="G13" s="1807"/>
      <c r="H13" s="1807"/>
      <c r="I13" s="1807"/>
      <c r="J13" s="1807"/>
      <c r="K13" s="1807"/>
      <c r="L13" s="1807"/>
      <c r="M13" s="1807"/>
      <c r="N13" s="1808"/>
      <c r="O13" s="1808"/>
      <c r="P13" s="1789"/>
      <c r="Q13" s="1789"/>
      <c r="R13" s="1789"/>
      <c r="S13" s="1789"/>
      <c r="T13" s="1738"/>
      <c r="U13" s="1738"/>
      <c r="V13" s="1738"/>
      <c r="W13" s="1738"/>
      <c r="X13" s="1738"/>
      <c r="Y13" s="1738"/>
    </row>
    <row r="14" spans="1:75" s="1739" customFormat="1" ht="24" customHeight="1" x14ac:dyDescent="0.2">
      <c r="A14" s="1792" t="s">
        <v>26</v>
      </c>
      <c r="B14" s="1757" t="s">
        <v>4</v>
      </c>
      <c r="C14" s="1757" t="s">
        <v>27</v>
      </c>
      <c r="D14" s="1757" t="s">
        <v>28</v>
      </c>
      <c r="E14" s="1790"/>
      <c r="F14" s="1790"/>
      <c r="G14" s="1808"/>
      <c r="H14" s="1741"/>
      <c r="I14" s="1741"/>
      <c r="J14" s="1741"/>
      <c r="K14" s="1741"/>
      <c r="L14" s="1741"/>
      <c r="M14" s="1741"/>
      <c r="N14" s="1741"/>
      <c r="O14" s="1741"/>
      <c r="P14" s="1943"/>
      <c r="Q14" s="1741"/>
      <c r="R14" s="1741"/>
      <c r="S14" s="1741"/>
      <c r="T14" s="1738"/>
      <c r="U14" s="1738"/>
      <c r="V14" s="1738"/>
      <c r="W14" s="1738"/>
      <c r="X14" s="1738"/>
      <c r="Y14" s="1738"/>
      <c r="Z14" s="1736"/>
      <c r="AA14" s="1736"/>
      <c r="AB14" s="1736"/>
      <c r="AC14" s="1736"/>
      <c r="AD14" s="1736"/>
      <c r="AE14" s="1736"/>
      <c r="AL14" s="1736"/>
      <c r="BP14" s="1736"/>
      <c r="BQ14" s="1736"/>
      <c r="BR14" s="1736"/>
      <c r="BS14" s="1736"/>
      <c r="BT14" s="1736"/>
      <c r="BU14" s="1736"/>
    </row>
    <row r="15" spans="1:75" s="1739" customFormat="1" ht="15.95" customHeight="1" x14ac:dyDescent="0.2">
      <c r="A15" s="1849" t="s">
        <v>29</v>
      </c>
      <c r="B15" s="1878">
        <f t="shared" ref="B15:B21" si="0">SUM(C15:D15)</f>
        <v>13</v>
      </c>
      <c r="C15" s="1864">
        <v>1</v>
      </c>
      <c r="D15" s="1864">
        <v>12</v>
      </c>
      <c r="E15" s="1942" t="str">
        <f t="shared" ref="E15:E20" si="1">$BQ15</f>
        <v/>
      </c>
      <c r="F15" s="1790"/>
      <c r="G15" s="1808"/>
      <c r="H15" s="1741"/>
      <c r="I15" s="1741"/>
      <c r="J15" s="1742"/>
      <c r="K15" s="1742"/>
      <c r="L15" s="1742"/>
      <c r="M15" s="1742"/>
      <c r="N15" s="1742"/>
      <c r="O15" s="1742"/>
      <c r="P15" s="1742"/>
      <c r="Q15" s="1742"/>
      <c r="R15" s="1742"/>
      <c r="S15" s="1742"/>
      <c r="T15" s="1738"/>
      <c r="U15" s="1738"/>
      <c r="V15" s="1738"/>
      <c r="W15" s="1738"/>
      <c r="X15" s="1738"/>
      <c r="Y15" s="1738"/>
      <c r="Z15" s="1736"/>
      <c r="AA15" s="1736"/>
      <c r="AB15" s="1736"/>
      <c r="AC15" s="1736"/>
      <c r="AD15" s="1736"/>
      <c r="AE15" s="1736"/>
      <c r="AL15" s="1736"/>
      <c r="BP15" s="1736"/>
      <c r="BQ15" s="1845" t="str">
        <f t="shared" ref="BQ15:BQ21" si="2">IF(B15&lt;&gt;SUM(C15:D15),"NO ALTERE LAS FÓRMULAS, la suma de las edades NO es igual al Total. ","")</f>
        <v/>
      </c>
      <c r="BR15" s="1736"/>
      <c r="BS15" s="1736"/>
      <c r="BT15" s="1947">
        <f t="shared" ref="BT15:BT20" si="3">IF(B15&lt;&gt;SUM(C15:D15),1,0)</f>
        <v>0</v>
      </c>
      <c r="BU15" s="1736"/>
    </row>
    <row r="16" spans="1:75" s="1739" customFormat="1" ht="15.95" customHeight="1" x14ac:dyDescent="0.2">
      <c r="A16" s="1850" t="s">
        <v>30</v>
      </c>
      <c r="B16" s="1879">
        <f t="shared" si="0"/>
        <v>80</v>
      </c>
      <c r="C16" s="1865">
        <v>6</v>
      </c>
      <c r="D16" s="1865">
        <v>74</v>
      </c>
      <c r="E16" s="1942" t="str">
        <f t="shared" si="1"/>
        <v/>
      </c>
      <c r="F16" s="1790"/>
      <c r="G16" s="1808"/>
      <c r="H16" s="1741"/>
      <c r="I16" s="1741"/>
      <c r="J16" s="1742"/>
      <c r="K16" s="1742"/>
      <c r="L16" s="1742"/>
      <c r="M16" s="1742"/>
      <c r="N16" s="1742"/>
      <c r="O16" s="1742"/>
      <c r="P16" s="1742"/>
      <c r="Q16" s="1742"/>
      <c r="R16" s="1742"/>
      <c r="S16" s="1742"/>
      <c r="T16" s="1738"/>
      <c r="U16" s="1738"/>
      <c r="V16" s="1738"/>
      <c r="W16" s="1738"/>
      <c r="X16" s="1738"/>
      <c r="Y16" s="1738"/>
      <c r="Z16" s="1736"/>
      <c r="AA16" s="1736"/>
      <c r="AB16" s="1736"/>
      <c r="AC16" s="1736"/>
      <c r="AD16" s="1736"/>
      <c r="AE16" s="1736"/>
      <c r="AL16" s="1736"/>
      <c r="BP16" s="1736"/>
      <c r="BQ16" s="1845" t="str">
        <f t="shared" si="2"/>
        <v/>
      </c>
      <c r="BR16" s="1736"/>
      <c r="BS16" s="1736"/>
      <c r="BT16" s="1947">
        <f t="shared" si="3"/>
        <v>0</v>
      </c>
      <c r="BU16" s="1736"/>
    </row>
    <row r="17" spans="1:75" s="1739" customFormat="1" ht="15.95" customHeight="1" x14ac:dyDescent="0.2">
      <c r="A17" s="1850" t="s">
        <v>31</v>
      </c>
      <c r="B17" s="1879">
        <f t="shared" si="0"/>
        <v>2904</v>
      </c>
      <c r="C17" s="1865">
        <v>472</v>
      </c>
      <c r="D17" s="1865">
        <v>2432</v>
      </c>
      <c r="E17" s="1942" t="str">
        <f t="shared" si="1"/>
        <v/>
      </c>
      <c r="F17" s="1790"/>
      <c r="G17" s="1808"/>
      <c r="H17" s="1741"/>
      <c r="I17" s="1741"/>
      <c r="J17" s="1742"/>
      <c r="K17" s="1742"/>
      <c r="L17" s="1742"/>
      <c r="M17" s="1742"/>
      <c r="N17" s="1742"/>
      <c r="O17" s="1742"/>
      <c r="P17" s="1742"/>
      <c r="Q17" s="1742"/>
      <c r="R17" s="1742"/>
      <c r="S17" s="1742"/>
      <c r="T17" s="1738"/>
      <c r="U17" s="1738"/>
      <c r="V17" s="1738"/>
      <c r="W17" s="1738"/>
      <c r="X17" s="1738"/>
      <c r="Y17" s="1738"/>
      <c r="Z17" s="1736"/>
      <c r="AA17" s="1736"/>
      <c r="AB17" s="1736"/>
      <c r="AC17" s="1736"/>
      <c r="AD17" s="1736"/>
      <c r="AE17" s="1736"/>
      <c r="AL17" s="1736"/>
      <c r="BP17" s="1736"/>
      <c r="BQ17" s="1845" t="str">
        <f t="shared" si="2"/>
        <v/>
      </c>
      <c r="BR17" s="1736"/>
      <c r="BS17" s="1736"/>
      <c r="BT17" s="1947">
        <f t="shared" si="3"/>
        <v>0</v>
      </c>
      <c r="BU17" s="1736"/>
    </row>
    <row r="18" spans="1:75" s="1739" customFormat="1" ht="15.95" customHeight="1" x14ac:dyDescent="0.2">
      <c r="A18" s="1850" t="s">
        <v>32</v>
      </c>
      <c r="B18" s="1879">
        <f t="shared" si="0"/>
        <v>2457</v>
      </c>
      <c r="C18" s="1865">
        <v>1093</v>
      </c>
      <c r="D18" s="1865">
        <v>1364</v>
      </c>
      <c r="E18" s="1942" t="str">
        <f t="shared" si="1"/>
        <v/>
      </c>
      <c r="F18" s="1790"/>
      <c r="G18" s="1808"/>
      <c r="H18" s="1741"/>
      <c r="I18" s="1741"/>
      <c r="J18" s="1742"/>
      <c r="K18" s="1742"/>
      <c r="L18" s="1742"/>
      <c r="M18" s="1742"/>
      <c r="N18" s="1742"/>
      <c r="O18" s="1742"/>
      <c r="P18" s="1742"/>
      <c r="Q18" s="1742"/>
      <c r="R18" s="1742"/>
      <c r="S18" s="1742"/>
      <c r="T18" s="1738"/>
      <c r="U18" s="1738"/>
      <c r="V18" s="1738"/>
      <c r="W18" s="1738"/>
      <c r="X18" s="1738"/>
      <c r="Y18" s="1738"/>
      <c r="Z18" s="1736"/>
      <c r="AA18" s="1736"/>
      <c r="AB18" s="1736"/>
      <c r="AC18" s="1736"/>
      <c r="AD18" s="1736"/>
      <c r="AE18" s="1736"/>
      <c r="AL18" s="1736"/>
      <c r="BP18" s="1736"/>
      <c r="BQ18" s="1845" t="str">
        <f t="shared" si="2"/>
        <v/>
      </c>
      <c r="BR18" s="1736"/>
      <c r="BS18" s="1736"/>
      <c r="BT18" s="1947">
        <f t="shared" si="3"/>
        <v>0</v>
      </c>
      <c r="BU18" s="1736"/>
    </row>
    <row r="19" spans="1:75" s="1739" customFormat="1" ht="15.95" customHeight="1" x14ac:dyDescent="0.2">
      <c r="A19" s="1851" t="s">
        <v>33</v>
      </c>
      <c r="B19" s="1888">
        <f t="shared" si="0"/>
        <v>743</v>
      </c>
      <c r="C19" s="1866">
        <v>402</v>
      </c>
      <c r="D19" s="1866">
        <v>341</v>
      </c>
      <c r="E19" s="1942" t="str">
        <f t="shared" si="1"/>
        <v/>
      </c>
      <c r="F19" s="1790"/>
      <c r="G19" s="1808"/>
      <c r="H19" s="1741"/>
      <c r="I19" s="1741"/>
      <c r="J19" s="1742"/>
      <c r="K19" s="1742"/>
      <c r="L19" s="1742"/>
      <c r="M19" s="1742"/>
      <c r="N19" s="1742"/>
      <c r="O19" s="1742"/>
      <c r="P19" s="1742"/>
      <c r="Q19" s="1742"/>
      <c r="R19" s="1742"/>
      <c r="S19" s="1742"/>
      <c r="T19" s="1738"/>
      <c r="U19" s="1738"/>
      <c r="V19" s="1738"/>
      <c r="W19" s="1738"/>
      <c r="X19" s="1738"/>
      <c r="Y19" s="1738"/>
      <c r="Z19" s="1736"/>
      <c r="AA19" s="1736"/>
      <c r="AB19" s="1736"/>
      <c r="AC19" s="1736"/>
      <c r="AD19" s="1736"/>
      <c r="AE19" s="1736"/>
      <c r="AL19" s="1736"/>
      <c r="BP19" s="1736"/>
      <c r="BQ19" s="1845" t="str">
        <f t="shared" si="2"/>
        <v/>
      </c>
      <c r="BR19" s="1736"/>
      <c r="BS19" s="1736"/>
      <c r="BT19" s="1947">
        <f t="shared" si="3"/>
        <v>0</v>
      </c>
      <c r="BU19" s="1736"/>
    </row>
    <row r="20" spans="1:75" s="1739" customFormat="1" ht="15.95" customHeight="1" x14ac:dyDescent="0.15">
      <c r="A20" s="1852" t="s">
        <v>34</v>
      </c>
      <c r="B20" s="1880">
        <f t="shared" si="0"/>
        <v>4</v>
      </c>
      <c r="C20" s="1867">
        <v>2</v>
      </c>
      <c r="D20" s="1867">
        <v>2</v>
      </c>
      <c r="E20" s="1942" t="str">
        <f t="shared" si="1"/>
        <v/>
      </c>
      <c r="F20" s="1809"/>
      <c r="G20" s="1809"/>
      <c r="H20" s="1809"/>
      <c r="I20" s="1809"/>
      <c r="J20" s="1809"/>
      <c r="K20" s="1742"/>
      <c r="L20" s="1742"/>
      <c r="M20" s="1742"/>
      <c r="N20" s="1742"/>
      <c r="O20" s="1742"/>
      <c r="P20" s="1742"/>
      <c r="Q20" s="1742"/>
      <c r="R20" s="1742"/>
      <c r="S20" s="1742"/>
      <c r="T20" s="1738"/>
      <c r="U20" s="1738"/>
      <c r="V20" s="1738"/>
      <c r="W20" s="1738"/>
      <c r="X20" s="1738"/>
      <c r="Y20" s="1738"/>
      <c r="Z20" s="1736"/>
      <c r="AA20" s="1736"/>
      <c r="AB20" s="1736"/>
      <c r="AC20" s="1736"/>
      <c r="AD20" s="1736"/>
      <c r="AE20" s="1736"/>
      <c r="AL20" s="1736"/>
      <c r="BP20" s="1736"/>
      <c r="BQ20" s="1845" t="str">
        <f t="shared" si="2"/>
        <v/>
      </c>
      <c r="BR20" s="1736"/>
      <c r="BS20" s="1736"/>
      <c r="BT20" s="1947">
        <f t="shared" si="3"/>
        <v>0</v>
      </c>
      <c r="BU20" s="1736"/>
    </row>
    <row r="21" spans="1:75" s="1739" customFormat="1" ht="15.95" customHeight="1" x14ac:dyDescent="0.15">
      <c r="A21" s="1764" t="s">
        <v>35</v>
      </c>
      <c r="B21" s="1897">
        <f t="shared" si="0"/>
        <v>6201</v>
      </c>
      <c r="C21" s="1897">
        <f>SUM(C15:C20)</f>
        <v>1976</v>
      </c>
      <c r="D21" s="1897">
        <f>SUM(D15:D20)</f>
        <v>4225</v>
      </c>
      <c r="E21" s="1942" t="str">
        <f>$BP21&amp;" "&amp;$BQ21&amp;" "</f>
        <v xml:space="preserve">  </v>
      </c>
      <c r="F21" s="1809"/>
      <c r="G21" s="1809"/>
      <c r="H21" s="1809"/>
      <c r="I21" s="1809"/>
      <c r="J21" s="1809"/>
      <c r="K21" s="1741"/>
      <c r="L21" s="1741"/>
      <c r="M21" s="1741"/>
      <c r="N21" s="1742"/>
      <c r="O21" s="1742"/>
      <c r="P21" s="1742"/>
      <c r="Q21" s="1742"/>
      <c r="R21" s="1742"/>
      <c r="S21" s="1742"/>
      <c r="T21" s="1738"/>
      <c r="U21" s="1738"/>
      <c r="V21" s="1738"/>
      <c r="W21" s="1738"/>
      <c r="Y21" s="1738"/>
      <c r="Z21" s="1736"/>
      <c r="AA21" s="1736"/>
      <c r="AB21" s="1742"/>
      <c r="AC21" s="1736"/>
      <c r="AD21" s="1736"/>
      <c r="AE21" s="1736"/>
      <c r="AL21" s="1736"/>
      <c r="BP21" s="1845" t="str">
        <f>+IF(B21=SUM(C10:H10),"","El Total de la sección A.2  DEBE ser coincidente con la atención médica informada en sección A.1 :    "&amp;SUM(C10:H10)&amp;""&amp;"  ("&amp;C10&amp;"+"&amp;D10&amp;"+"&amp;E10&amp;"+"&amp;F10&amp;"+"&amp;G10&amp;"+"&amp;H10&amp;")"&amp;"    EN SECCIÓN A.2   INFORMA :    "&amp;" "&amp;B21)</f>
        <v/>
      </c>
      <c r="BQ21" s="1845" t="str">
        <f t="shared" si="2"/>
        <v/>
      </c>
      <c r="BR21" s="1758"/>
      <c r="BS21" s="1758"/>
      <c r="BT21" s="1947">
        <f>+IF(B21=SUM(C10:H10),0,1)</f>
        <v>0</v>
      </c>
      <c r="BU21" s="1947">
        <f>IF(B21&lt;&gt;SUM(C21:D21),1,0)</f>
        <v>0</v>
      </c>
    </row>
    <row r="22" spans="1:75" s="1736" customFormat="1" ht="30" customHeight="1" x14ac:dyDescent="0.2">
      <c r="A22" s="1801" t="s">
        <v>36</v>
      </c>
      <c r="B22" s="1801"/>
      <c r="C22" s="1801"/>
      <c r="D22" s="1801"/>
      <c r="E22" s="1801"/>
      <c r="F22" s="1801"/>
      <c r="G22" s="1801"/>
      <c r="H22" s="1801"/>
      <c r="I22" s="1801"/>
      <c r="J22" s="1801"/>
      <c r="K22" s="1801"/>
      <c r="L22" s="1801"/>
      <c r="M22" s="1801"/>
      <c r="N22" s="1742"/>
      <c r="O22" s="1742"/>
      <c r="P22" s="1742"/>
      <c r="Q22" s="1742"/>
      <c r="R22" s="1742"/>
      <c r="S22" s="1742"/>
      <c r="T22" s="1738"/>
      <c r="U22" s="1738"/>
      <c r="V22" s="1738"/>
      <c r="W22" s="1738"/>
      <c r="X22" s="1738"/>
      <c r="Y22" s="1738"/>
    </row>
    <row r="23" spans="1:75" s="1739" customFormat="1" ht="29.25" customHeight="1" x14ac:dyDescent="0.2">
      <c r="A23" s="2015" t="s">
        <v>37</v>
      </c>
      <c r="B23" s="2053" t="s">
        <v>4</v>
      </c>
      <c r="C23" s="2037" t="s">
        <v>5</v>
      </c>
      <c r="D23" s="2045"/>
      <c r="E23" s="2045"/>
      <c r="F23" s="2045"/>
      <c r="G23" s="2045"/>
      <c r="H23" s="2038"/>
      <c r="I23" s="2045" t="s">
        <v>6</v>
      </c>
      <c r="J23" s="2038"/>
      <c r="K23" s="2015" t="s">
        <v>38</v>
      </c>
      <c r="L23" s="2037" t="s">
        <v>39</v>
      </c>
      <c r="M23" s="2045"/>
      <c r="N23" s="2038"/>
      <c r="O23" s="1746"/>
      <c r="P23" s="1741"/>
      <c r="Q23" s="1741"/>
      <c r="R23" s="1741"/>
      <c r="S23" s="1742"/>
      <c r="T23" s="1738"/>
      <c r="U23" s="1738"/>
      <c r="V23" s="1738"/>
      <c r="W23" s="1738"/>
      <c r="X23" s="1738"/>
      <c r="Y23" s="1738"/>
      <c r="Z23" s="1736"/>
      <c r="AA23" s="1736"/>
      <c r="AB23" s="1736"/>
      <c r="AC23" s="1736"/>
      <c r="AD23" s="1736"/>
      <c r="AE23" s="1736"/>
      <c r="AL23" s="1736"/>
      <c r="BP23" s="1736"/>
      <c r="BQ23" s="1736"/>
      <c r="BR23" s="1736"/>
      <c r="BS23" s="1736"/>
      <c r="BT23" s="1736"/>
      <c r="BU23" s="1736"/>
    </row>
    <row r="24" spans="1:75" s="1739" customFormat="1" ht="33.75" customHeight="1" x14ac:dyDescent="0.2">
      <c r="A24" s="2017"/>
      <c r="B24" s="2054"/>
      <c r="C24" s="1748" t="s">
        <v>10</v>
      </c>
      <c r="D24" s="1752" t="s">
        <v>11</v>
      </c>
      <c r="E24" s="1752" t="s">
        <v>12</v>
      </c>
      <c r="F24" s="1752" t="s">
        <v>13</v>
      </c>
      <c r="G24" s="1752" t="s">
        <v>14</v>
      </c>
      <c r="H24" s="1756" t="s">
        <v>15</v>
      </c>
      <c r="I24" s="1804" t="s">
        <v>16</v>
      </c>
      <c r="J24" s="1756" t="s">
        <v>17</v>
      </c>
      <c r="K24" s="2017"/>
      <c r="L24" s="1755" t="s">
        <v>18</v>
      </c>
      <c r="M24" s="1805" t="s">
        <v>40</v>
      </c>
      <c r="N24" s="1756" t="s">
        <v>41</v>
      </c>
      <c r="O24" s="1746"/>
      <c r="P24" s="2052"/>
      <c r="Q24" s="2052"/>
      <c r="R24" s="2052"/>
      <c r="S24" s="1768"/>
      <c r="T24" s="1738"/>
      <c r="U24" s="1738"/>
      <c r="V24" s="1738"/>
      <c r="W24" s="1738"/>
      <c r="X24" s="1738"/>
      <c r="Y24" s="1738"/>
      <c r="Z24" s="1736"/>
      <c r="AA24" s="1736"/>
      <c r="AB24" s="1736"/>
      <c r="AC24" s="1736"/>
      <c r="AD24" s="1736"/>
      <c r="AE24" s="1736"/>
      <c r="AL24" s="1736"/>
      <c r="BP24" s="1736"/>
      <c r="BQ24" s="1736"/>
      <c r="BR24" s="1736"/>
      <c r="BS24" s="1736"/>
      <c r="BT24" s="1736"/>
      <c r="BU24" s="1736"/>
    </row>
    <row r="25" spans="1:75" s="1739" customFormat="1" ht="15.95" customHeight="1" x14ac:dyDescent="0.15">
      <c r="A25" s="1772" t="s">
        <v>42</v>
      </c>
      <c r="B25" s="1937">
        <f>SUM(C25:H25)</f>
        <v>0</v>
      </c>
      <c r="C25" s="1883"/>
      <c r="D25" s="1884"/>
      <c r="E25" s="1884"/>
      <c r="F25" s="1884"/>
      <c r="G25" s="1884"/>
      <c r="H25" s="1899"/>
      <c r="I25" s="1883"/>
      <c r="J25" s="1884"/>
      <c r="K25" s="1864"/>
      <c r="L25" s="1883"/>
      <c r="M25" s="1884"/>
      <c r="N25" s="1899"/>
      <c r="O25" s="1942" t="str">
        <f>$BP25&amp;" "&amp;$BQ25&amp;""&amp;$BR25&amp;""&amp;$BS25</f>
        <v xml:space="preserve"> </v>
      </c>
      <c r="P25" s="1738"/>
      <c r="Q25" s="1738"/>
      <c r="R25" s="1738"/>
      <c r="S25" s="1738"/>
      <c r="T25" s="1738"/>
      <c r="U25" s="1738"/>
      <c r="V25" s="1738"/>
      <c r="W25" s="1738"/>
      <c r="AA25" s="1751"/>
      <c r="AD25" s="1736"/>
      <c r="AE25" s="1736"/>
      <c r="AL25" s="1736"/>
      <c r="BP25" s="1845" t="str">
        <f>IF($B25&lt;&gt;($I25+$J25)," El número atenciones según sexo NO puede ser diferente al Total.","")</f>
        <v/>
      </c>
      <c r="BQ25" s="1845" t="str">
        <f>IF($B25=0,"",IF($K25="",IF($B25="",""," No olvide escribir la columna Beneficiarios."),""))</f>
        <v/>
      </c>
      <c r="BR25" s="1845" t="str">
        <f>IF($B25&lt;$K25," El número de Beneficiarios NO puede ser mayor que el Total.","")</f>
        <v/>
      </c>
      <c r="BS25" s="1845" t="str">
        <f>IF(B25&lt;&gt;SUM(C25:H25),"NO ALTERE LAS FÓRMULAS, la suma de las edades NO es igual al Total. ","")</f>
        <v/>
      </c>
      <c r="BT25" s="1947">
        <f>IF($B25&lt;&gt;($I25+$J25),1,0)</f>
        <v>0</v>
      </c>
      <c r="BU25" s="1947">
        <f>IF($B25&lt;$K25,1,0)</f>
        <v>0</v>
      </c>
      <c r="BV25" s="1947" t="str">
        <f>IF($B25=0,"",IF($K25="",IF($B25="","",1),0))</f>
        <v/>
      </c>
      <c r="BW25" s="1947">
        <f>IF(B25&lt;&gt;SUM(C25:H25),1,0)</f>
        <v>0</v>
      </c>
    </row>
    <row r="26" spans="1:75" s="1739" customFormat="1" ht="15.95" customHeight="1" x14ac:dyDescent="0.15">
      <c r="A26" s="1774" t="s">
        <v>43</v>
      </c>
      <c r="B26" s="1917">
        <f>SUM(C26:H26)</f>
        <v>0</v>
      </c>
      <c r="C26" s="1874"/>
      <c r="D26" s="1875"/>
      <c r="E26" s="1875"/>
      <c r="F26" s="1875"/>
      <c r="G26" s="1875"/>
      <c r="H26" s="1877"/>
      <c r="I26" s="1874"/>
      <c r="J26" s="1875"/>
      <c r="K26" s="1867"/>
      <c r="L26" s="1874"/>
      <c r="M26" s="1875"/>
      <c r="N26" s="1877"/>
      <c r="O26" s="1942" t="str">
        <f>$BP26&amp;" "&amp;$BQ26&amp;""&amp;$BR26&amp;""&amp;$BS26</f>
        <v xml:space="preserve"> </v>
      </c>
      <c r="P26" s="1738"/>
      <c r="Q26" s="1738"/>
      <c r="R26" s="1738"/>
      <c r="S26" s="1738"/>
      <c r="T26" s="1738"/>
      <c r="U26" s="1738"/>
      <c r="V26" s="1738"/>
      <c r="W26" s="1738"/>
      <c r="X26" s="1742"/>
      <c r="Y26" s="1751"/>
      <c r="Z26" s="1751"/>
      <c r="AA26" s="1751"/>
      <c r="AB26" s="1742"/>
      <c r="AC26" s="1742"/>
      <c r="AD26" s="1736"/>
      <c r="AE26" s="1736"/>
      <c r="AL26" s="1736"/>
      <c r="BP26" s="1845" t="str">
        <f>IF($B26&lt;&gt;($I26+$J26)," El número atenciones según sexo NO puede ser diferente al Total.","")</f>
        <v/>
      </c>
      <c r="BQ26" s="1845" t="str">
        <f>IF($B26=0,"",IF($K26="",IF($B26="",""," No olvide escribir la columna Beneficiarios."),""))</f>
        <v/>
      </c>
      <c r="BR26" s="1845" t="str">
        <f>IF($B26&lt;$K26," El número de Beneficiarios NO puede ser mayor que el Total.","")</f>
        <v/>
      </c>
      <c r="BS26" s="1845" t="str">
        <f>IF(B26&lt;&gt;SUM(C26:H26),"NO ALTERE LAS FÓRMULAS, la suma de las edades NO es igual al Total. ","")</f>
        <v/>
      </c>
      <c r="BT26" s="1947">
        <f>IF($B26&lt;&gt;($I26+$J26),1,0)</f>
        <v>0</v>
      </c>
      <c r="BU26" s="1947">
        <f>IF($B26&lt;$K26,1,0)</f>
        <v>0</v>
      </c>
      <c r="BV26" s="1947" t="str">
        <f>IF($B26=0,"",IF($K26="",IF($B26="","",1),0))</f>
        <v/>
      </c>
      <c r="BW26" s="1947">
        <f>IF(B26&lt;&gt;SUM(C26:H26),1,0)</f>
        <v>0</v>
      </c>
    </row>
    <row r="27" spans="1:75" s="1736" customFormat="1" ht="30" customHeight="1" x14ac:dyDescent="0.2">
      <c r="A27" s="1807" t="s">
        <v>44</v>
      </c>
      <c r="B27" s="1807"/>
      <c r="C27" s="1807"/>
      <c r="D27" s="1807"/>
      <c r="E27" s="1807"/>
      <c r="F27" s="1807"/>
      <c r="G27" s="1807"/>
      <c r="H27" s="1807"/>
      <c r="I27" s="1810"/>
      <c r="J27" s="1810"/>
      <c r="K27" s="1810"/>
      <c r="L27" s="1810"/>
      <c r="M27" s="1810"/>
      <c r="N27" s="1810"/>
      <c r="O27" s="1810"/>
      <c r="P27" s="1789"/>
      <c r="Q27" s="1789"/>
      <c r="R27" s="1789"/>
      <c r="S27" s="1789"/>
      <c r="T27" s="1738"/>
      <c r="U27" s="1738"/>
      <c r="V27" s="1738"/>
      <c r="W27" s="1738"/>
      <c r="X27" s="1738"/>
      <c r="Y27" s="1738"/>
    </row>
    <row r="28" spans="1:75" s="1739" customFormat="1" ht="28.5" customHeight="1" x14ac:dyDescent="0.2">
      <c r="A28" s="1792" t="s">
        <v>45</v>
      </c>
      <c r="B28" s="1757" t="s">
        <v>4</v>
      </c>
      <c r="C28" s="1757" t="s">
        <v>27</v>
      </c>
      <c r="D28" s="1757" t="s">
        <v>28</v>
      </c>
      <c r="E28" s="1790"/>
      <c r="F28" s="1790"/>
      <c r="G28" s="1808"/>
      <c r="H28" s="1741"/>
      <c r="I28" s="1741"/>
      <c r="J28" s="1741"/>
      <c r="K28" s="1741"/>
      <c r="L28" s="1741"/>
      <c r="M28" s="1741"/>
      <c r="N28" s="1741"/>
      <c r="O28" s="1741"/>
      <c r="P28" s="1943" t="s">
        <v>46</v>
      </c>
      <c r="Q28" s="1741"/>
      <c r="R28" s="1741"/>
      <c r="S28" s="1741"/>
      <c r="T28" s="1738"/>
      <c r="U28" s="1738"/>
      <c r="V28" s="1738"/>
      <c r="W28" s="1738"/>
      <c r="X28" s="1738"/>
      <c r="Y28" s="1738"/>
      <c r="Z28" s="1736"/>
      <c r="AA28" s="1736"/>
      <c r="AB28" s="1736"/>
      <c r="AC28" s="1736"/>
      <c r="AD28" s="1736"/>
      <c r="AE28" s="1736"/>
      <c r="AL28" s="1736"/>
      <c r="BP28" s="1736"/>
      <c r="BQ28" s="1736"/>
      <c r="BR28" s="1736"/>
      <c r="BS28" s="1736"/>
      <c r="BT28" s="1736"/>
      <c r="BU28" s="1736"/>
    </row>
    <row r="29" spans="1:75" s="1739" customFormat="1" ht="15.95" customHeight="1" x14ac:dyDescent="0.2">
      <c r="A29" s="1853" t="s">
        <v>47</v>
      </c>
      <c r="B29" s="1878">
        <f>SUM(C29:D29)</f>
        <v>0</v>
      </c>
      <c r="C29" s="1864"/>
      <c r="D29" s="1864"/>
      <c r="E29" s="1749" t="str">
        <f t="shared" ref="E29:E34" si="4">$BP29&amp;" "</f>
        <v xml:space="preserve"> </v>
      </c>
      <c r="F29" s="1790"/>
      <c r="G29" s="1808"/>
      <c r="H29" s="1741"/>
      <c r="I29" s="1741"/>
      <c r="J29" s="1742"/>
      <c r="K29" s="1742"/>
      <c r="L29" s="1742"/>
      <c r="M29" s="1742"/>
      <c r="N29" s="1742"/>
      <c r="O29" s="1742"/>
      <c r="P29" s="1742"/>
      <c r="Q29" s="1742"/>
      <c r="R29" s="1742"/>
      <c r="S29" s="1742"/>
      <c r="T29" s="1738"/>
      <c r="U29" s="1738"/>
      <c r="V29" s="1738"/>
      <c r="W29" s="1738"/>
      <c r="X29" s="1738"/>
      <c r="Y29" s="1738"/>
      <c r="Z29" s="1736"/>
      <c r="AA29" s="1736"/>
      <c r="AB29" s="1736"/>
      <c r="AC29" s="1736"/>
      <c r="AD29" s="1736"/>
      <c r="AE29" s="1736"/>
      <c r="AL29" s="1736"/>
      <c r="BP29" s="1845" t="str">
        <f t="shared" ref="BP29:BP34" si="5">IF(B29&lt;&gt;SUM(C29:D29),"NO ALTERE LAS FÓRMULAS, la suma de las edades NO es igual al Total. ","")</f>
        <v/>
      </c>
      <c r="BQ29" s="1736"/>
      <c r="BR29" s="1736"/>
      <c r="BS29" s="1736"/>
      <c r="BT29" s="1947">
        <f t="shared" ref="BT29:BT34" si="6">IF(B29&lt;&gt;SUM(C29:D29),1,0)</f>
        <v>0</v>
      </c>
      <c r="BU29" s="1736"/>
    </row>
    <row r="30" spans="1:75" s="1739" customFormat="1" ht="15.95" customHeight="1" x14ac:dyDescent="0.2">
      <c r="A30" s="1817" t="s">
        <v>48</v>
      </c>
      <c r="B30" s="1879">
        <f t="shared" ref="B30:B35" si="7">SUM(C30:D30)</f>
        <v>0</v>
      </c>
      <c r="C30" s="1865"/>
      <c r="D30" s="1865"/>
      <c r="E30" s="1749" t="str">
        <f t="shared" si="4"/>
        <v xml:space="preserve"> </v>
      </c>
      <c r="F30" s="1790"/>
      <c r="G30" s="1808"/>
      <c r="H30" s="1741"/>
      <c r="I30" s="1741"/>
      <c r="J30" s="1742"/>
      <c r="K30" s="1742"/>
      <c r="L30" s="1742"/>
      <c r="M30" s="1742"/>
      <c r="N30" s="1742"/>
      <c r="O30" s="1742"/>
      <c r="P30" s="1742"/>
      <c r="Q30" s="1742"/>
      <c r="R30" s="1742"/>
      <c r="S30" s="1742"/>
      <c r="T30" s="1738"/>
      <c r="U30" s="1738"/>
      <c r="V30" s="1738"/>
      <c r="W30" s="1738"/>
      <c r="X30" s="1738"/>
      <c r="Y30" s="1738"/>
      <c r="Z30" s="1736"/>
      <c r="AA30" s="1736"/>
      <c r="AB30" s="1736"/>
      <c r="AC30" s="1736"/>
      <c r="AD30" s="1736"/>
      <c r="AE30" s="1736"/>
      <c r="AL30" s="1736"/>
      <c r="BP30" s="1845" t="str">
        <f t="shared" si="5"/>
        <v/>
      </c>
      <c r="BQ30" s="1736"/>
      <c r="BR30" s="1736"/>
      <c r="BS30" s="1736"/>
      <c r="BT30" s="1947">
        <f t="shared" si="6"/>
        <v>0</v>
      </c>
      <c r="BU30" s="1736"/>
    </row>
    <row r="31" spans="1:75" s="1739" customFormat="1" ht="15.95" customHeight="1" x14ac:dyDescent="0.2">
      <c r="A31" s="1817" t="s">
        <v>49</v>
      </c>
      <c r="B31" s="1879">
        <f t="shared" si="7"/>
        <v>0</v>
      </c>
      <c r="C31" s="1865"/>
      <c r="D31" s="1865"/>
      <c r="E31" s="1749" t="str">
        <f t="shared" si="4"/>
        <v xml:space="preserve"> </v>
      </c>
      <c r="F31" s="1790"/>
      <c r="G31" s="1808"/>
      <c r="H31" s="1741"/>
      <c r="I31" s="1741"/>
      <c r="J31" s="1742"/>
      <c r="K31" s="1742"/>
      <c r="L31" s="1742"/>
      <c r="M31" s="1742"/>
      <c r="N31" s="1742"/>
      <c r="O31" s="1742"/>
      <c r="P31" s="1742"/>
      <c r="Q31" s="1742"/>
      <c r="R31" s="1742"/>
      <c r="S31" s="1742"/>
      <c r="T31" s="1738"/>
      <c r="U31" s="1738"/>
      <c r="V31" s="1738"/>
      <c r="W31" s="1738"/>
      <c r="X31" s="1738"/>
      <c r="Y31" s="1738"/>
      <c r="Z31" s="1736"/>
      <c r="AA31" s="1736"/>
      <c r="AB31" s="1736"/>
      <c r="AC31" s="1736"/>
      <c r="AD31" s="1736"/>
      <c r="AE31" s="1736"/>
      <c r="AL31" s="1736"/>
      <c r="BP31" s="1845" t="str">
        <f t="shared" si="5"/>
        <v/>
      </c>
      <c r="BQ31" s="1736"/>
      <c r="BR31" s="1736"/>
      <c r="BS31" s="1736"/>
      <c r="BT31" s="1947">
        <f t="shared" si="6"/>
        <v>0</v>
      </c>
      <c r="BU31" s="1736"/>
    </row>
    <row r="32" spans="1:75" s="1739" customFormat="1" ht="15.95" customHeight="1" x14ac:dyDescent="0.2">
      <c r="A32" s="1817" t="s">
        <v>50</v>
      </c>
      <c r="B32" s="1879">
        <f t="shared" si="7"/>
        <v>0</v>
      </c>
      <c r="C32" s="1865"/>
      <c r="D32" s="1865"/>
      <c r="E32" s="1749" t="str">
        <f t="shared" si="4"/>
        <v xml:space="preserve"> </v>
      </c>
      <c r="F32" s="1790"/>
      <c r="G32" s="1808"/>
      <c r="H32" s="1741"/>
      <c r="I32" s="1741"/>
      <c r="J32" s="1742"/>
      <c r="K32" s="1742"/>
      <c r="L32" s="1742"/>
      <c r="M32" s="1742"/>
      <c r="N32" s="1742"/>
      <c r="O32" s="1742"/>
      <c r="P32" s="1742"/>
      <c r="Q32" s="1742"/>
      <c r="R32" s="1742"/>
      <c r="S32" s="1742"/>
      <c r="T32" s="1738"/>
      <c r="U32" s="1738"/>
      <c r="V32" s="1738"/>
      <c r="W32" s="1738"/>
      <c r="X32" s="1738"/>
      <c r="Y32" s="1738"/>
      <c r="Z32" s="1736"/>
      <c r="AA32" s="1736"/>
      <c r="AB32" s="1736"/>
      <c r="AC32" s="1736"/>
      <c r="AD32" s="1736"/>
      <c r="AE32" s="1736"/>
      <c r="AL32" s="1736"/>
      <c r="BP32" s="1845" t="str">
        <f t="shared" si="5"/>
        <v/>
      </c>
      <c r="BQ32" s="1736"/>
      <c r="BR32" s="1736"/>
      <c r="BS32" s="1736"/>
      <c r="BT32" s="1947">
        <f t="shared" si="6"/>
        <v>0</v>
      </c>
      <c r="BU32" s="1736"/>
    </row>
    <row r="33" spans="1:75" s="1739" customFormat="1" ht="15.95" customHeight="1" x14ac:dyDescent="0.15">
      <c r="A33" s="1817" t="s">
        <v>51</v>
      </c>
      <c r="B33" s="1879">
        <f t="shared" si="7"/>
        <v>0</v>
      </c>
      <c r="C33" s="1865"/>
      <c r="D33" s="1865"/>
      <c r="E33" s="1749" t="str">
        <f t="shared" si="4"/>
        <v xml:space="preserve"> </v>
      </c>
      <c r="F33" s="1809"/>
      <c r="G33" s="1809"/>
      <c r="H33" s="1809"/>
      <c r="I33" s="1809"/>
      <c r="J33" s="1809"/>
      <c r="K33" s="1742"/>
      <c r="L33" s="1742"/>
      <c r="M33" s="1742"/>
      <c r="N33" s="1742"/>
      <c r="O33" s="1742"/>
      <c r="P33" s="1742"/>
      <c r="Q33" s="1742"/>
      <c r="R33" s="1742"/>
      <c r="S33" s="1742"/>
      <c r="T33" s="1738"/>
      <c r="U33" s="1738"/>
      <c r="V33" s="1738"/>
      <c r="W33" s="1738"/>
      <c r="X33" s="1738"/>
      <c r="Y33" s="1738"/>
      <c r="Z33" s="1736"/>
      <c r="AA33" s="1736"/>
      <c r="AB33" s="1736"/>
      <c r="AC33" s="1736"/>
      <c r="AD33" s="1736"/>
      <c r="AE33" s="1736"/>
      <c r="AL33" s="1736"/>
      <c r="BP33" s="1845" t="str">
        <f t="shared" si="5"/>
        <v/>
      </c>
      <c r="BQ33" s="1736"/>
      <c r="BR33" s="1736"/>
      <c r="BS33" s="1736"/>
      <c r="BT33" s="1947">
        <f t="shared" si="6"/>
        <v>0</v>
      </c>
      <c r="BU33" s="1736"/>
    </row>
    <row r="34" spans="1:75" s="1739" customFormat="1" ht="15.95" customHeight="1" x14ac:dyDescent="0.15">
      <c r="A34" s="1817" t="s">
        <v>52</v>
      </c>
      <c r="B34" s="1879">
        <f t="shared" si="7"/>
        <v>0</v>
      </c>
      <c r="C34" s="1865"/>
      <c r="D34" s="1865"/>
      <c r="E34" s="1749" t="str">
        <f t="shared" si="4"/>
        <v xml:space="preserve"> </v>
      </c>
      <c r="F34" s="1809"/>
      <c r="G34" s="1809"/>
      <c r="H34" s="1809"/>
      <c r="I34" s="1809"/>
      <c r="J34" s="1809"/>
      <c r="K34" s="1742"/>
      <c r="L34" s="1742"/>
      <c r="M34" s="1742"/>
      <c r="N34" s="1742"/>
      <c r="O34" s="1742"/>
      <c r="P34" s="1742"/>
      <c r="Q34" s="1742"/>
      <c r="R34" s="1742"/>
      <c r="S34" s="1742"/>
      <c r="T34" s="1738"/>
      <c r="U34" s="1738"/>
      <c r="V34" s="1738"/>
      <c r="W34" s="1738"/>
      <c r="X34" s="1738"/>
      <c r="Y34" s="1738"/>
      <c r="Z34" s="1736"/>
      <c r="AA34" s="1736"/>
      <c r="AB34" s="1736"/>
      <c r="AC34" s="1736"/>
      <c r="AD34" s="1736"/>
      <c r="AE34" s="1736"/>
      <c r="AL34" s="1736"/>
      <c r="BP34" s="1845" t="str">
        <f t="shared" si="5"/>
        <v/>
      </c>
      <c r="BQ34" s="1736"/>
      <c r="BR34" s="1736"/>
      <c r="BS34" s="1736"/>
      <c r="BT34" s="1947">
        <f t="shared" si="6"/>
        <v>0</v>
      </c>
      <c r="BU34" s="1736"/>
    </row>
    <row r="35" spans="1:75" s="1739" customFormat="1" ht="15.95" customHeight="1" x14ac:dyDescent="0.15">
      <c r="A35" s="1764" t="s">
        <v>35</v>
      </c>
      <c r="B35" s="1897">
        <f t="shared" si="7"/>
        <v>0</v>
      </c>
      <c r="C35" s="1897">
        <f>SUM(C29:C34)</f>
        <v>0</v>
      </c>
      <c r="D35" s="1897">
        <f>SUM(D29:D34)</f>
        <v>0</v>
      </c>
      <c r="E35" s="1749" t="str">
        <f>$BQ35&amp;" "</f>
        <v xml:space="preserve"> </v>
      </c>
      <c r="F35" s="1809"/>
      <c r="G35" s="1809"/>
      <c r="H35" s="1809"/>
      <c r="I35" s="1809"/>
      <c r="J35" s="1809"/>
      <c r="K35" s="1741"/>
      <c r="L35" s="1742"/>
      <c r="M35" s="1742"/>
      <c r="N35" s="1742"/>
      <c r="O35" s="1742"/>
      <c r="P35" s="1742"/>
      <c r="Q35" s="1742"/>
      <c r="R35" s="1742"/>
      <c r="S35" s="1742"/>
      <c r="T35" s="1738"/>
      <c r="U35" s="1738"/>
      <c r="V35" s="1738"/>
      <c r="W35" s="1738"/>
      <c r="Y35" s="1738"/>
      <c r="Z35" s="1736"/>
      <c r="AA35" s="1736"/>
      <c r="AC35" s="1736"/>
      <c r="AD35" s="1736"/>
      <c r="AE35" s="1736"/>
      <c r="AL35" s="1736"/>
      <c r="BP35" s="1758"/>
      <c r="BQ35" s="1845" t="str">
        <f>IF(B35&lt;&gt;SUM(C35:D35),"NO ALTERE LAS FÓRMULAS, la suma de las edades NO es igual al Total. ","")</f>
        <v/>
      </c>
      <c r="BR35" s="1736"/>
      <c r="BS35" s="1736"/>
      <c r="BT35" s="1758"/>
      <c r="BU35" s="1947">
        <f>IF(B35&lt;&gt;SUM(C35:D35),1,0)</f>
        <v>0</v>
      </c>
    </row>
    <row r="36" spans="1:75" s="1736" customFormat="1" ht="30" customHeight="1" x14ac:dyDescent="0.2">
      <c r="A36" s="1811" t="s">
        <v>53</v>
      </c>
      <c r="B36" s="1812"/>
      <c r="C36" s="1812"/>
      <c r="D36" s="1812"/>
      <c r="E36" s="1813"/>
      <c r="F36" s="1813"/>
      <c r="G36" s="1813"/>
      <c r="H36" s="1813"/>
      <c r="I36" s="1813"/>
      <c r="J36" s="1813"/>
      <c r="K36" s="1813"/>
      <c r="T36" s="1738"/>
      <c r="U36" s="1738"/>
      <c r="V36" s="1738"/>
      <c r="W36" s="1738"/>
      <c r="X36" s="1738"/>
      <c r="Y36" s="1738"/>
    </row>
    <row r="37" spans="1:75" s="1739" customFormat="1" ht="15" customHeight="1" x14ac:dyDescent="0.15">
      <c r="A37" s="2041" t="s">
        <v>37</v>
      </c>
      <c r="B37" s="2042"/>
      <c r="C37" s="2015" t="s">
        <v>4</v>
      </c>
      <c r="D37" s="2037" t="s">
        <v>5</v>
      </c>
      <c r="E37" s="2045"/>
      <c r="F37" s="2045"/>
      <c r="G37" s="2045"/>
      <c r="H37" s="2045"/>
      <c r="I37" s="2038"/>
      <c r="J37" s="2037" t="s">
        <v>6</v>
      </c>
      <c r="K37" s="2038"/>
      <c r="L37" s="2015" t="s">
        <v>7</v>
      </c>
      <c r="M37" s="1736"/>
      <c r="N37" s="1736"/>
      <c r="O37" s="1736"/>
      <c r="P37" s="1736"/>
      <c r="Q37" s="1736"/>
      <c r="R37" s="1736"/>
      <c r="S37" s="1736"/>
      <c r="T37" s="1738"/>
      <c r="U37" s="1738"/>
      <c r="V37" s="1738"/>
      <c r="W37" s="1738"/>
      <c r="X37" s="1738"/>
      <c r="Y37" s="1738"/>
      <c r="Z37" s="1736"/>
      <c r="AA37" s="1736"/>
      <c r="AB37" s="1736"/>
      <c r="AC37" s="1736"/>
      <c r="AD37" s="1736"/>
      <c r="AE37" s="1736"/>
      <c r="AL37" s="1736"/>
      <c r="BP37" s="1736"/>
      <c r="BQ37" s="1736"/>
      <c r="BR37" s="1736"/>
      <c r="BS37" s="1736"/>
      <c r="BT37" s="1736"/>
      <c r="BU37" s="1736"/>
    </row>
    <row r="38" spans="1:75" s="1739" customFormat="1" ht="10.5" x14ac:dyDescent="0.15">
      <c r="A38" s="2043"/>
      <c r="B38" s="2044"/>
      <c r="C38" s="2016"/>
      <c r="D38" s="1748" t="s">
        <v>10</v>
      </c>
      <c r="E38" s="1752" t="s">
        <v>11</v>
      </c>
      <c r="F38" s="1752" t="s">
        <v>12</v>
      </c>
      <c r="G38" s="1752" t="s">
        <v>13</v>
      </c>
      <c r="H38" s="1752" t="s">
        <v>14</v>
      </c>
      <c r="I38" s="1756" t="s">
        <v>15</v>
      </c>
      <c r="J38" s="1755" t="s">
        <v>16</v>
      </c>
      <c r="K38" s="1756" t="s">
        <v>17</v>
      </c>
      <c r="L38" s="2017"/>
      <c r="M38" s="1736"/>
      <c r="N38" s="1736"/>
      <c r="O38" s="1736"/>
      <c r="P38" s="1736"/>
      <c r="Q38" s="1736"/>
      <c r="R38" s="1736"/>
      <c r="S38" s="1736"/>
      <c r="T38" s="1738"/>
      <c r="U38" s="1738"/>
      <c r="V38" s="1738"/>
      <c r="W38" s="1738"/>
      <c r="X38" s="1738"/>
      <c r="Y38" s="1738"/>
      <c r="Z38" s="1736"/>
      <c r="AA38" s="1736"/>
      <c r="AB38" s="1736"/>
      <c r="AC38" s="1736"/>
      <c r="AD38" s="1736"/>
      <c r="AE38" s="1736"/>
      <c r="AL38" s="1736"/>
      <c r="BP38" s="1736"/>
      <c r="BQ38" s="1736"/>
      <c r="BR38" s="1736"/>
      <c r="BS38" s="1736"/>
      <c r="BT38" s="1736"/>
      <c r="BU38" s="1736"/>
    </row>
    <row r="39" spans="1:75" s="1739" customFormat="1" ht="15.95" customHeight="1" x14ac:dyDescent="0.2">
      <c r="A39" s="2046" t="s">
        <v>42</v>
      </c>
      <c r="B39" s="2047"/>
      <c r="C39" s="1878">
        <f>SUM(D39:I39)</f>
        <v>0</v>
      </c>
      <c r="D39" s="1883"/>
      <c r="E39" s="1884"/>
      <c r="F39" s="1884"/>
      <c r="G39" s="1884"/>
      <c r="H39" s="1884"/>
      <c r="I39" s="1899"/>
      <c r="J39" s="1883"/>
      <c r="K39" s="1899"/>
      <c r="L39" s="1864"/>
      <c r="M39" s="1942" t="str">
        <f>$BP39&amp;" "&amp;$BQ39&amp;""&amp;$BR39&amp;""&amp;$BS39</f>
        <v xml:space="preserve"> </v>
      </c>
      <c r="N39" s="1946"/>
      <c r="O39" s="1814"/>
      <c r="P39" s="1738"/>
      <c r="Q39" s="1738"/>
      <c r="R39" s="1738"/>
      <c r="S39" s="1738"/>
      <c r="T39" s="1738"/>
      <c r="U39" s="1738"/>
      <c r="V39" s="1738"/>
      <c r="W39" s="1738"/>
      <c r="AA39" s="1751"/>
      <c r="AD39" s="1736"/>
      <c r="AE39" s="1736"/>
      <c r="AL39" s="1736"/>
      <c r="BP39" s="1845" t="str">
        <f>IF($C39&lt;&gt;($J39+$K39)," El número atenciones según sexo NO puede ser diferente al Total.","")</f>
        <v/>
      </c>
      <c r="BQ39" s="1845" t="str">
        <f>IF($C39=0,"",IF($L39="",IF($C39="",""," No olvide escribir la columna Beneficiarios."),""))</f>
        <v/>
      </c>
      <c r="BR39" s="1845" t="str">
        <f>IF($C39&lt;$L39," El número de Beneficiarios NO puede ser mayor que el Total.","")</f>
        <v/>
      </c>
      <c r="BS39" s="1845" t="str">
        <f>IF(C39&lt;&gt;SUM(D39:I39),"NO ALTERE LAS FÓRMULAS, la suma de las edades NO es igual al Total. ","")</f>
        <v/>
      </c>
      <c r="BT39" s="1947">
        <f>IF($C39&lt;&gt;($J39+$K39),1,0)</f>
        <v>0</v>
      </c>
      <c r="BU39" s="1947">
        <f>IF($C39&lt;$L39,1,0)</f>
        <v>0</v>
      </c>
      <c r="BV39" s="1947" t="str">
        <f>IF($C39=0,"",IF($L39="",IF($C39="","",1),0))</f>
        <v/>
      </c>
      <c r="BW39" s="1947">
        <f>IF(C39&lt;&gt;SUM(D39:I39),1,0)</f>
        <v>0</v>
      </c>
    </row>
    <row r="40" spans="1:75" s="1739" customFormat="1" ht="15.95" customHeight="1" x14ac:dyDescent="0.2">
      <c r="A40" s="2031" t="s">
        <v>54</v>
      </c>
      <c r="B40" s="2032"/>
      <c r="C40" s="1879">
        <f>SUM(D40:I40)</f>
        <v>0</v>
      </c>
      <c r="D40" s="1871"/>
      <c r="E40" s="1872"/>
      <c r="F40" s="1872"/>
      <c r="G40" s="1872"/>
      <c r="H40" s="1872"/>
      <c r="I40" s="1868"/>
      <c r="J40" s="1871"/>
      <c r="K40" s="1868"/>
      <c r="L40" s="1865"/>
      <c r="M40" s="1942" t="str">
        <f>$BP40&amp;" "&amp;$BQ40&amp;""&amp;$BR40&amp;""&amp;$BS40</f>
        <v xml:space="preserve"> </v>
      </c>
      <c r="N40" s="1814"/>
      <c r="O40" s="1814"/>
      <c r="P40" s="1738"/>
      <c r="Q40" s="1738"/>
      <c r="R40" s="1738"/>
      <c r="S40" s="1738"/>
      <c r="T40" s="1738"/>
      <c r="U40" s="1738"/>
      <c r="V40" s="1738"/>
      <c r="W40" s="1738"/>
      <c r="AA40" s="1751"/>
      <c r="AD40" s="1736"/>
      <c r="AE40" s="1736"/>
      <c r="AL40" s="1736"/>
      <c r="BP40" s="1845" t="str">
        <f>IF($C40&lt;&gt;($J40+$K40)," El número atenciones según sexo NO puede ser diferente al Total.","")</f>
        <v/>
      </c>
      <c r="BQ40" s="1845" t="str">
        <f>IF($C40=0,"",IF($L40="",IF($C40="",""," No olvide escribir la columna Beneficiarios."),""))</f>
        <v/>
      </c>
      <c r="BR40" s="1845" t="str">
        <f>IF($C40&lt;$L40," El número de Beneficiarios NO puede ser mayor que el Total.","")</f>
        <v/>
      </c>
      <c r="BS40" s="1845" t="str">
        <f>IF(C40&lt;&gt;SUM(D40:I40),"NO ALTERE LAS FÓRMULAS, la suma de las edades NO es igual al Total. ","")</f>
        <v/>
      </c>
      <c r="BT40" s="1947">
        <f>IF($C40&lt;&gt;($J40+$K40),1,0)</f>
        <v>0</v>
      </c>
      <c r="BU40" s="1947">
        <f>IF($C40&lt;$L40,1,0)</f>
        <v>0</v>
      </c>
      <c r="BV40" s="1947" t="str">
        <f>IF($C40=0,"",IF($L40="",IF($C40="","",1),0))</f>
        <v/>
      </c>
      <c r="BW40" s="1947">
        <f>IF(C40&lt;&gt;SUM(D40:I40),1,0)</f>
        <v>0</v>
      </c>
    </row>
    <row r="41" spans="1:75" s="1739" customFormat="1" ht="15.95" customHeight="1" x14ac:dyDescent="0.2">
      <c r="A41" s="2048" t="s">
        <v>43</v>
      </c>
      <c r="B41" s="2049"/>
      <c r="C41" s="1879">
        <f>SUM(D41:I41)</f>
        <v>0</v>
      </c>
      <c r="D41" s="1871"/>
      <c r="E41" s="1872"/>
      <c r="F41" s="1872"/>
      <c r="G41" s="1872"/>
      <c r="H41" s="1872"/>
      <c r="I41" s="1868"/>
      <c r="J41" s="1871"/>
      <c r="K41" s="1868"/>
      <c r="L41" s="1865"/>
      <c r="M41" s="1942" t="str">
        <f>$BP41&amp;" "&amp;$BQ41&amp;""&amp;$BR41&amp;""&amp;$BS41</f>
        <v xml:space="preserve"> </v>
      </c>
      <c r="N41" s="1814"/>
      <c r="O41" s="1814"/>
      <c r="P41" s="1738"/>
      <c r="Q41" s="1738"/>
      <c r="R41" s="1738"/>
      <c r="S41" s="1738"/>
      <c r="T41" s="1738"/>
      <c r="U41" s="1738"/>
      <c r="V41" s="1738"/>
      <c r="W41" s="1738"/>
      <c r="AA41" s="1751"/>
      <c r="AD41" s="1736"/>
      <c r="AE41" s="1736"/>
      <c r="AL41" s="1736"/>
      <c r="BP41" s="1845" t="str">
        <f>IF($C41&lt;&gt;($J41+$K41)," El número atenciones según sexo NO puede ser diferente al Total.","")</f>
        <v/>
      </c>
      <c r="BQ41" s="1845" t="str">
        <f>IF($C41=0,"",IF($L41="",IF($C41="",""," No olvide escribir la columna Beneficiarios."),""))</f>
        <v/>
      </c>
      <c r="BR41" s="1845" t="str">
        <f>IF($C41&lt;$L41," El número de Beneficiarios NO puede ser mayor que el Total.","")</f>
        <v/>
      </c>
      <c r="BS41" s="1845" t="str">
        <f>IF(C41&lt;&gt;SUM(D41:I41),"NO ALTERE LAS FÓRMULAS, la suma de las edades NO es igual al Total. ","")</f>
        <v/>
      </c>
      <c r="BT41" s="1947">
        <f>IF($C41&lt;&gt;($J41+$K41),1,0)</f>
        <v>0</v>
      </c>
      <c r="BU41" s="1947">
        <f>IF($C41&lt;$L41,1,0)</f>
        <v>0</v>
      </c>
      <c r="BV41" s="1947" t="str">
        <f>IF($C41=0,"",IF($L41="",IF($C41="","",1),0))</f>
        <v/>
      </c>
      <c r="BW41" s="1947">
        <f>IF(C41&lt;&gt;SUM(D41:I41),1,0)</f>
        <v>0</v>
      </c>
    </row>
    <row r="42" spans="1:75" s="1739" customFormat="1" ht="15.95" customHeight="1" x14ac:dyDescent="0.2">
      <c r="A42" s="2050" t="s">
        <v>55</v>
      </c>
      <c r="B42" s="2051"/>
      <c r="C42" s="1880">
        <f>SUM(D42:I42)</f>
        <v>0</v>
      </c>
      <c r="D42" s="1874"/>
      <c r="E42" s="1875"/>
      <c r="F42" s="1875"/>
      <c r="G42" s="1875"/>
      <c r="H42" s="1875"/>
      <c r="I42" s="1877"/>
      <c r="J42" s="1874"/>
      <c r="K42" s="1877"/>
      <c r="L42" s="1867"/>
      <c r="M42" s="1942" t="str">
        <f>$BP42&amp;" "&amp;$BQ42&amp;""&amp;$BR42&amp;""&amp;$BS42</f>
        <v xml:space="preserve"> </v>
      </c>
      <c r="N42" s="1814"/>
      <c r="O42" s="1814"/>
      <c r="P42" s="1738"/>
      <c r="Q42" s="1738"/>
      <c r="R42" s="1738"/>
      <c r="S42" s="1738"/>
      <c r="T42" s="1738"/>
      <c r="U42" s="1738"/>
      <c r="V42" s="1738"/>
      <c r="W42" s="1738"/>
      <c r="AA42" s="1751"/>
      <c r="AD42" s="1736"/>
      <c r="AE42" s="1736"/>
      <c r="AL42" s="1736"/>
      <c r="BP42" s="1845" t="str">
        <f>IF($C42&lt;&gt;($J42+$K42)," El número atenciones según sexo NO puede ser diferente al Total.","")</f>
        <v/>
      </c>
      <c r="BQ42" s="1845" t="str">
        <f>IF($C42=0,"",IF($L42="",IF($C42="",""," No olvide escribir la columna Beneficiarios."),""))</f>
        <v/>
      </c>
      <c r="BR42" s="1845" t="str">
        <f>IF($C42&lt;$L42," El número de Beneficiarios NO puede ser mayor que el Total.","")</f>
        <v/>
      </c>
      <c r="BS42" s="1845" t="str">
        <f>IF(C42&lt;&gt;SUM(D42:I42),"NO ALTERE LAS FÓRMULAS, la suma de las edades NO es igual al Total. ","")</f>
        <v/>
      </c>
      <c r="BT42" s="1947">
        <f>IF($C42&lt;&gt;($J42+$K42),1,0)</f>
        <v>0</v>
      </c>
      <c r="BU42" s="1947">
        <f>IF($C42&lt;$L42,1,0)</f>
        <v>0</v>
      </c>
      <c r="BV42" s="1947" t="str">
        <f>IF($C42=0,"",IF($L42="",IF($C42="","",1),0))</f>
        <v/>
      </c>
      <c r="BW42" s="1947">
        <f>IF(C42&lt;&gt;SUM(D42:I42),1,0)</f>
        <v>0</v>
      </c>
    </row>
    <row r="43" spans="1:75" s="1739" customFormat="1" ht="30" customHeight="1" x14ac:dyDescent="0.2">
      <c r="A43" s="1815" t="s">
        <v>56</v>
      </c>
      <c r="B43" s="1815"/>
      <c r="C43" s="1815"/>
      <c r="D43" s="1815"/>
      <c r="E43" s="1815"/>
      <c r="F43" s="1815"/>
      <c r="G43" s="1815"/>
      <c r="H43" s="1815"/>
      <c r="I43" s="1815"/>
      <c r="J43" s="1815"/>
      <c r="K43" s="1815"/>
      <c r="L43" s="1815"/>
      <c r="M43" s="1816"/>
      <c r="N43" s="1802"/>
      <c r="O43" s="1802"/>
      <c r="P43" s="1786"/>
      <c r="Q43" s="1786"/>
      <c r="R43" s="1786"/>
      <c r="S43" s="1786"/>
      <c r="T43" s="1738"/>
      <c r="U43" s="1738"/>
      <c r="V43" s="1738"/>
      <c r="W43" s="1738"/>
      <c r="X43" s="1738"/>
      <c r="Y43" s="1738"/>
      <c r="Z43" s="1736"/>
      <c r="AA43" s="1736"/>
      <c r="AB43" s="1736"/>
      <c r="AC43" s="1736"/>
      <c r="AD43" s="1736"/>
      <c r="AE43" s="1736"/>
      <c r="AL43" s="1736"/>
      <c r="BP43" s="1736"/>
      <c r="BQ43" s="1736"/>
      <c r="BR43" s="1736"/>
      <c r="BS43" s="1736"/>
      <c r="BT43" s="1736"/>
      <c r="BU43" s="1736"/>
    </row>
    <row r="44" spans="1:75" s="1739" customFormat="1" ht="15" customHeight="1" x14ac:dyDescent="0.15">
      <c r="A44" s="2041" t="s">
        <v>37</v>
      </c>
      <c r="B44" s="2042"/>
      <c r="C44" s="2015" t="s">
        <v>4</v>
      </c>
      <c r="D44" s="2037" t="s">
        <v>5</v>
      </c>
      <c r="E44" s="2045"/>
      <c r="F44" s="2045"/>
      <c r="G44" s="2045"/>
      <c r="H44" s="2045"/>
      <c r="I44" s="2038"/>
      <c r="J44" s="2037" t="s">
        <v>6</v>
      </c>
      <c r="K44" s="2038"/>
      <c r="L44" s="2015" t="s">
        <v>7</v>
      </c>
      <c r="M44" s="1736"/>
      <c r="N44" s="1736"/>
      <c r="O44" s="1736"/>
      <c r="P44" s="1736"/>
      <c r="Q44" s="1736"/>
      <c r="R44" s="1736"/>
      <c r="S44" s="1736"/>
      <c r="T44" s="1738"/>
      <c r="U44" s="1738"/>
      <c r="V44" s="1738"/>
      <c r="W44" s="1738"/>
      <c r="X44" s="1738"/>
      <c r="Y44" s="1738"/>
      <c r="Z44" s="1736"/>
      <c r="AA44" s="1736"/>
      <c r="AB44" s="1736"/>
      <c r="AC44" s="1736"/>
      <c r="AD44" s="1736"/>
      <c r="AE44" s="1736"/>
      <c r="AL44" s="1736"/>
      <c r="BP44" s="1736"/>
      <c r="BQ44" s="1736"/>
      <c r="BR44" s="1736"/>
      <c r="BS44" s="1736"/>
      <c r="BT44" s="1736"/>
      <c r="BU44" s="1736"/>
    </row>
    <row r="45" spans="1:75" s="1739" customFormat="1" x14ac:dyDescent="0.2">
      <c r="A45" s="2043"/>
      <c r="B45" s="2044"/>
      <c r="C45" s="2017"/>
      <c r="D45" s="1748" t="s">
        <v>10</v>
      </c>
      <c r="E45" s="1752" t="s">
        <v>11</v>
      </c>
      <c r="F45" s="1752" t="s">
        <v>12</v>
      </c>
      <c r="G45" s="1752" t="s">
        <v>13</v>
      </c>
      <c r="H45" s="1752" t="s">
        <v>14</v>
      </c>
      <c r="I45" s="1771" t="s">
        <v>15</v>
      </c>
      <c r="J45" s="1748" t="s">
        <v>16</v>
      </c>
      <c r="K45" s="1771" t="s">
        <v>17</v>
      </c>
      <c r="L45" s="2017"/>
      <c r="M45" s="1759"/>
      <c r="N45" s="1736"/>
      <c r="O45" s="1736"/>
      <c r="P45" s="1736"/>
      <c r="Q45" s="1736"/>
      <c r="R45" s="1736"/>
      <c r="S45" s="1736"/>
      <c r="T45" s="1738"/>
      <c r="U45" s="1738"/>
      <c r="V45" s="1738"/>
      <c r="W45" s="1738"/>
      <c r="X45" s="1738"/>
      <c r="Y45" s="1738"/>
      <c r="Z45" s="1736"/>
      <c r="AA45" s="1736"/>
      <c r="AB45" s="1736"/>
      <c r="AC45" s="1736"/>
      <c r="AD45" s="1736"/>
      <c r="AE45" s="1736"/>
      <c r="AL45" s="1736"/>
      <c r="BP45" s="1736"/>
      <c r="BQ45" s="1736"/>
      <c r="BR45" s="1736"/>
      <c r="BS45" s="1736"/>
      <c r="BT45" s="1736"/>
      <c r="BU45" s="1736"/>
    </row>
    <row r="46" spans="1:75" s="1739" customFormat="1" ht="15.95" customHeight="1" x14ac:dyDescent="0.2">
      <c r="A46" s="2046" t="s">
        <v>42</v>
      </c>
      <c r="B46" s="2047"/>
      <c r="C46" s="1878">
        <f>SUM(D46:I46)</f>
        <v>0</v>
      </c>
      <c r="D46" s="1883"/>
      <c r="E46" s="1884"/>
      <c r="F46" s="1884"/>
      <c r="G46" s="1884"/>
      <c r="H46" s="1884"/>
      <c r="I46" s="1899"/>
      <c r="J46" s="1883"/>
      <c r="K46" s="1899"/>
      <c r="L46" s="1864"/>
      <c r="M46" s="1942" t="str">
        <f>$BP46&amp;" "&amp;$BQ46&amp;""&amp;$BR46&amp;""&amp;$BS46</f>
        <v xml:space="preserve"> </v>
      </c>
      <c r="N46" s="1814"/>
      <c r="O46" s="1814"/>
      <c r="P46" s="1738"/>
      <c r="Q46" s="1738"/>
      <c r="R46" s="1738"/>
      <c r="S46" s="1738"/>
      <c r="T46" s="1738"/>
      <c r="U46" s="1738"/>
      <c r="V46" s="1738"/>
      <c r="W46" s="1738"/>
      <c r="AA46" s="1751"/>
      <c r="AD46" s="1736"/>
      <c r="AE46" s="1736"/>
      <c r="AL46" s="1736"/>
      <c r="BP46" s="1845" t="str">
        <f>IF($C46&lt;&gt;($J46+$K46)," El número atenciones según sexo NO puede ser diferente al Total.","")</f>
        <v/>
      </c>
      <c r="BQ46" s="1845" t="str">
        <f>IF($C46=0,"",IF($L46="",IF($C46="",""," No olvide escribir la columna Beneficiarios."),""))</f>
        <v/>
      </c>
      <c r="BR46" s="1845" t="str">
        <f>IF($C46&lt;$L46," El número de Beneficiarios NO puede ser mayor que el Total.","")</f>
        <v/>
      </c>
      <c r="BS46" s="1845" t="str">
        <f>IF(C46&lt;&gt;SUM(D46:I46),"NO ALTERE LAS FÓRMULAS, la suma de las edades NO es igual al Total. ","")</f>
        <v/>
      </c>
      <c r="BT46" s="1947">
        <f>IF($C46&lt;&gt;($J46+$K46),1,0)</f>
        <v>0</v>
      </c>
      <c r="BU46" s="1947">
        <f>IF($C46&lt;$L46,1,0)</f>
        <v>0</v>
      </c>
      <c r="BV46" s="1947" t="str">
        <f>IF($C46=0,"",IF($L46="",IF($C46="","",1),0))</f>
        <v/>
      </c>
      <c r="BW46" s="1947">
        <f>IF(C46&lt;&gt;SUM(D46:I46),1,0)</f>
        <v>0</v>
      </c>
    </row>
    <row r="47" spans="1:75" s="1739" customFormat="1" ht="15.95" customHeight="1" x14ac:dyDescent="0.2">
      <c r="A47" s="2031" t="s">
        <v>54</v>
      </c>
      <c r="B47" s="2032"/>
      <c r="C47" s="1879">
        <f>SUM(D47:I47)</f>
        <v>0</v>
      </c>
      <c r="D47" s="1871"/>
      <c r="E47" s="1872"/>
      <c r="F47" s="1872"/>
      <c r="G47" s="1872"/>
      <c r="H47" s="1872"/>
      <c r="I47" s="1868"/>
      <c r="J47" s="1871"/>
      <c r="K47" s="1868"/>
      <c r="L47" s="1865"/>
      <c r="M47" s="1942" t="str">
        <f>$BP47&amp;" "&amp;$BQ47&amp;""&amp;$BR47&amp;""&amp;$BS47</f>
        <v xml:space="preserve"> </v>
      </c>
      <c r="N47" s="1814"/>
      <c r="O47" s="1814"/>
      <c r="P47" s="1738"/>
      <c r="Q47" s="1738"/>
      <c r="R47" s="1738"/>
      <c r="S47" s="1738"/>
      <c r="T47" s="1738"/>
      <c r="U47" s="1738"/>
      <c r="V47" s="1738"/>
      <c r="W47" s="1738"/>
      <c r="AA47" s="1751"/>
      <c r="AD47" s="1736"/>
      <c r="AE47" s="1736"/>
      <c r="AL47" s="1736"/>
      <c r="BP47" s="1845" t="str">
        <f>IF($C47&lt;&gt;($J47+$K47)," El número atenciones según sexo NO puede ser diferente al Total.","")</f>
        <v/>
      </c>
      <c r="BQ47" s="1845" t="str">
        <f>IF($C47=0,"",IF($L47="",IF($C47="",""," No olvide escribir la columna Beneficiarios."),""))</f>
        <v/>
      </c>
      <c r="BR47" s="1845" t="str">
        <f>IF($C47&lt;$L47," El número de Beneficiarios NO puede ser mayor que el Total.","")</f>
        <v/>
      </c>
      <c r="BS47" s="1845" t="str">
        <f>IF(C47&lt;&gt;SUM(D47:I47),"NO ALTERE LAS FÓRMULAS, la suma de las edades NO es igual al Total. ","")</f>
        <v/>
      </c>
      <c r="BT47" s="1947">
        <f>IF($C47&lt;&gt;($J47+$K47),1,0)</f>
        <v>0</v>
      </c>
      <c r="BU47" s="1947">
        <f>IF($C47&lt;$L47,1,0)</f>
        <v>0</v>
      </c>
      <c r="BV47" s="1947" t="str">
        <f>IF($C47=0,"",IF($L47="",IF($C47="","",1),0))</f>
        <v/>
      </c>
      <c r="BW47" s="1947">
        <f>IF(C47&lt;&gt;SUM(D47:I47),1,0)</f>
        <v>0</v>
      </c>
    </row>
    <row r="48" spans="1:75" s="1739" customFormat="1" ht="15.95" customHeight="1" x14ac:dyDescent="0.2">
      <c r="A48" s="2031" t="s">
        <v>43</v>
      </c>
      <c r="B48" s="2032"/>
      <c r="C48" s="1879">
        <f>SUM(D48:I48)</f>
        <v>0</v>
      </c>
      <c r="D48" s="1871"/>
      <c r="E48" s="1872"/>
      <c r="F48" s="1872"/>
      <c r="G48" s="1872"/>
      <c r="H48" s="1872"/>
      <c r="I48" s="1868"/>
      <c r="J48" s="1871"/>
      <c r="K48" s="1868"/>
      <c r="L48" s="1865"/>
      <c r="M48" s="1942" t="str">
        <f>$BP48&amp;" "&amp;$BQ48&amp;""&amp;$BR48&amp;""&amp;$BS48</f>
        <v xml:space="preserve"> </v>
      </c>
      <c r="N48" s="1946"/>
      <c r="O48" s="1814"/>
      <c r="P48" s="1738"/>
      <c r="Q48" s="1738"/>
      <c r="R48" s="1738"/>
      <c r="S48" s="1738"/>
      <c r="T48" s="1738"/>
      <c r="U48" s="1738"/>
      <c r="V48" s="1738"/>
      <c r="W48" s="1738"/>
      <c r="AA48" s="1751"/>
      <c r="AD48" s="1736"/>
      <c r="AE48" s="1736"/>
      <c r="AL48" s="1736"/>
      <c r="BP48" s="1845" t="str">
        <f>IF($C48&lt;&gt;($J48+$K48)," El número atenciones según sexo NO puede ser diferente al Total.","")</f>
        <v/>
      </c>
      <c r="BQ48" s="1845" t="str">
        <f>IF($C48=0,"",IF($L48="",IF($C48="",""," No olvide escribir la columna Beneficiarios."),""))</f>
        <v/>
      </c>
      <c r="BR48" s="1845" t="str">
        <f>IF($C48&lt;$L48," El número de Beneficiarios NO puede ser mayor que el Total.","")</f>
        <v/>
      </c>
      <c r="BS48" s="1845" t="str">
        <f>IF(C48&lt;&gt;SUM(D48:I48),"NO ALTERE LAS FÓRMULAS, la suma de las edades NO es igual al Total. ","")</f>
        <v/>
      </c>
      <c r="BT48" s="1947">
        <f>IF($C48&lt;&gt;($J48+$K48),1,0)</f>
        <v>0</v>
      </c>
      <c r="BU48" s="1947">
        <f>IF($C48&lt;$L48,1,0)</f>
        <v>0</v>
      </c>
      <c r="BV48" s="1947" t="str">
        <f>IF($C48=0,"",IF($L48="",IF($C48="","",1),0))</f>
        <v/>
      </c>
      <c r="BW48" s="1947">
        <f>IF(C48&lt;&gt;SUM(D48:I48),1,0)</f>
        <v>0</v>
      </c>
    </row>
    <row r="49" spans="1:75" s="1739" customFormat="1" ht="15.95" customHeight="1" x14ac:dyDescent="0.2">
      <c r="A49" s="2031" t="s">
        <v>57</v>
      </c>
      <c r="B49" s="2032"/>
      <c r="C49" s="1879">
        <f>SUM(D49:I49)</f>
        <v>0</v>
      </c>
      <c r="D49" s="1871"/>
      <c r="E49" s="1872"/>
      <c r="F49" s="1872"/>
      <c r="G49" s="1872"/>
      <c r="H49" s="1872"/>
      <c r="I49" s="1868"/>
      <c r="J49" s="1871"/>
      <c r="K49" s="1868"/>
      <c r="L49" s="1865"/>
      <c r="M49" s="1942" t="str">
        <f>$BP49&amp;" "&amp;$BQ49&amp;""&amp;$BR49&amp;""&amp;$BS49</f>
        <v xml:space="preserve"> </v>
      </c>
      <c r="N49" s="1814"/>
      <c r="O49" s="1814"/>
      <c r="P49" s="1738"/>
      <c r="Q49" s="1738"/>
      <c r="R49" s="1738"/>
      <c r="S49" s="1738"/>
      <c r="T49" s="1738"/>
      <c r="U49" s="1738"/>
      <c r="V49" s="1738"/>
      <c r="W49" s="1738"/>
      <c r="AA49" s="1751"/>
      <c r="AD49" s="1736"/>
      <c r="AE49" s="1736"/>
      <c r="AL49" s="1736"/>
      <c r="BP49" s="1845" t="str">
        <f>IF($C49&lt;&gt;($J49+$K49)," El número atenciones según sexo NO puede ser diferente al Total.","")</f>
        <v/>
      </c>
      <c r="BQ49" s="1845" t="str">
        <f>IF($C49=0,"",IF($L49="",IF($C49="",""," No olvide escribir la columna Beneficiarios."),""))</f>
        <v/>
      </c>
      <c r="BR49" s="1845" t="str">
        <f>IF($C49&lt;$L49," El número de Beneficiarios NO puede ser mayor que el Total.","")</f>
        <v/>
      </c>
      <c r="BS49" s="1845" t="str">
        <f>IF(C49&lt;&gt;SUM(D49:I49),"NO ALTERE LAS FÓRMULAS, la suma de las edades NO es igual al Total. ","")</f>
        <v/>
      </c>
      <c r="BT49" s="1947">
        <f>IF($C49&lt;&gt;($J49+$K49),1,0)</f>
        <v>0</v>
      </c>
      <c r="BU49" s="1947">
        <f>IF($C49&lt;$L49,1,0)</f>
        <v>0</v>
      </c>
      <c r="BV49" s="1947" t="str">
        <f>IF($C49=0,"",IF($L49="",IF($C49="","",1),0))</f>
        <v/>
      </c>
      <c r="BW49" s="1947">
        <f>IF(C49&lt;&gt;SUM(D49:I49),1,0)</f>
        <v>0</v>
      </c>
    </row>
    <row r="50" spans="1:75" s="1739" customFormat="1" ht="15.95" customHeight="1" x14ac:dyDescent="0.2">
      <c r="A50" s="2039" t="s">
        <v>58</v>
      </c>
      <c r="B50" s="2040"/>
      <c r="C50" s="1880">
        <f>SUM(D50:I50)</f>
        <v>0</v>
      </c>
      <c r="D50" s="1874"/>
      <c r="E50" s="1875"/>
      <c r="F50" s="1875"/>
      <c r="G50" s="1875"/>
      <c r="H50" s="1875"/>
      <c r="I50" s="1877"/>
      <c r="J50" s="1874"/>
      <c r="K50" s="1877"/>
      <c r="L50" s="1867"/>
      <c r="M50" s="1942" t="str">
        <f>$BP50&amp;" "&amp;$BQ50&amp;""&amp;$BR50&amp;""&amp;$BS50</f>
        <v xml:space="preserve"> </v>
      </c>
      <c r="N50" s="1814"/>
      <c r="O50" s="1814"/>
      <c r="P50" s="1738"/>
      <c r="Q50" s="1738"/>
      <c r="R50" s="1738"/>
      <c r="S50" s="1738"/>
      <c r="T50" s="1738"/>
      <c r="U50" s="1738"/>
      <c r="V50" s="1738"/>
      <c r="W50" s="1738"/>
      <c r="AA50" s="1751"/>
      <c r="AD50" s="1736"/>
      <c r="AE50" s="1736"/>
      <c r="AL50" s="1736"/>
      <c r="BP50" s="1845" t="str">
        <f>IF($C50&lt;&gt;($J50+$K50)," El número atenciones según sexo NO puede ser diferente al Total.","")</f>
        <v/>
      </c>
      <c r="BQ50" s="1845" t="str">
        <f>IF($C50=0,"",IF($L50="",IF($C50="",""," No olvide escribir la columna Beneficiarios."),""))</f>
        <v/>
      </c>
      <c r="BR50" s="1845" t="str">
        <f>IF($C50&lt;$L50," El número de Beneficiarios NO puede ser mayor que el Total.","")</f>
        <v/>
      </c>
      <c r="BS50" s="1845" t="str">
        <f>IF(C50&lt;&gt;SUM(D50:I50),"NO ALTERE LAS FÓRMULAS, la suma de las edades NO es igual al Total. ","")</f>
        <v/>
      </c>
      <c r="BT50" s="1947">
        <f>IF($C50&lt;&gt;($J50+$K50),1,0)</f>
        <v>0</v>
      </c>
      <c r="BU50" s="1947">
        <f>IF($C50&lt;$L50,1,0)</f>
        <v>0</v>
      </c>
      <c r="BV50" s="1947" t="str">
        <f>IF($C50=0,"",IF($L50="",IF($C50="","",1),0))</f>
        <v/>
      </c>
      <c r="BW50" s="1947">
        <f>IF(C50&lt;&gt;SUM(D50:I50),1,0)</f>
        <v>0</v>
      </c>
    </row>
    <row r="51" spans="1:75" s="1739" customFormat="1" ht="30" customHeight="1" x14ac:dyDescent="0.2">
      <c r="A51" s="1815" t="s">
        <v>59</v>
      </c>
      <c r="B51" s="1815"/>
      <c r="C51" s="1815"/>
      <c r="D51" s="1815"/>
      <c r="E51" s="1815"/>
      <c r="F51" s="1815"/>
      <c r="G51" s="1815"/>
      <c r="H51" s="1815"/>
      <c r="I51" s="1815"/>
      <c r="J51" s="1815"/>
      <c r="K51" s="1815"/>
      <c r="L51" s="1815"/>
      <c r="M51" s="1815"/>
      <c r="N51" s="1736"/>
      <c r="O51" s="1736"/>
      <c r="P51" s="1736"/>
      <c r="Q51" s="1736"/>
      <c r="R51" s="1736"/>
      <c r="S51" s="1736"/>
      <c r="T51" s="1738"/>
      <c r="U51" s="1738"/>
      <c r="V51" s="1738"/>
      <c r="W51" s="1738"/>
      <c r="X51" s="1738"/>
      <c r="Y51" s="1738"/>
      <c r="Z51" s="1736"/>
      <c r="AA51" s="1736"/>
      <c r="AB51" s="1736"/>
      <c r="AC51" s="1736"/>
      <c r="AD51" s="1736"/>
      <c r="AE51" s="1736"/>
      <c r="AL51" s="1736"/>
      <c r="BP51" s="1736"/>
      <c r="BQ51" s="1736"/>
      <c r="BR51" s="1736"/>
      <c r="BS51" s="1736"/>
      <c r="BT51" s="1736"/>
      <c r="BU51" s="1736"/>
    </row>
    <row r="52" spans="1:75" s="1739" customFormat="1" ht="15" customHeight="1" x14ac:dyDescent="0.2">
      <c r="A52" s="2041" t="s">
        <v>37</v>
      </c>
      <c r="B52" s="2042"/>
      <c r="C52" s="2015" t="s">
        <v>4</v>
      </c>
      <c r="D52" s="2037" t="s">
        <v>5</v>
      </c>
      <c r="E52" s="2045"/>
      <c r="F52" s="2045"/>
      <c r="G52" s="2045"/>
      <c r="H52" s="2045"/>
      <c r="I52" s="2038"/>
      <c r="J52" s="2037" t="s">
        <v>6</v>
      </c>
      <c r="K52" s="2038"/>
      <c r="L52" s="2015" t="s">
        <v>7</v>
      </c>
      <c r="M52" s="1737"/>
      <c r="N52" s="1737"/>
      <c r="O52" s="1736"/>
      <c r="P52" s="1736"/>
      <c r="Q52" s="1736"/>
      <c r="R52" s="1736"/>
      <c r="S52" s="1736"/>
      <c r="T52" s="1738"/>
      <c r="U52" s="1738"/>
      <c r="V52" s="1738"/>
      <c r="W52" s="1738"/>
      <c r="X52" s="1738"/>
      <c r="Y52" s="1738"/>
      <c r="Z52" s="1736"/>
      <c r="AA52" s="1736"/>
      <c r="AB52" s="1736"/>
      <c r="AC52" s="1736"/>
      <c r="AD52" s="1736"/>
      <c r="AE52" s="1736"/>
      <c r="AL52" s="1736"/>
      <c r="BP52" s="1736"/>
      <c r="BQ52" s="1736"/>
      <c r="BR52" s="1736"/>
      <c r="BS52" s="1736"/>
      <c r="BT52" s="1736"/>
      <c r="BU52" s="1736"/>
    </row>
    <row r="53" spans="1:75" s="1739" customFormat="1" ht="12.75" x14ac:dyDescent="0.2">
      <c r="A53" s="2043"/>
      <c r="B53" s="2044"/>
      <c r="C53" s="2016"/>
      <c r="D53" s="1748" t="s">
        <v>10</v>
      </c>
      <c r="E53" s="1752" t="s">
        <v>11</v>
      </c>
      <c r="F53" s="1752" t="s">
        <v>12</v>
      </c>
      <c r="G53" s="1752" t="s">
        <v>13</v>
      </c>
      <c r="H53" s="1752" t="s">
        <v>14</v>
      </c>
      <c r="I53" s="1756" t="s">
        <v>15</v>
      </c>
      <c r="J53" s="1748" t="s">
        <v>16</v>
      </c>
      <c r="K53" s="1771" t="s">
        <v>17</v>
      </c>
      <c r="L53" s="2017"/>
      <c r="M53" s="1737"/>
      <c r="N53" s="1737"/>
      <c r="O53" s="1736"/>
      <c r="P53" s="1736"/>
      <c r="Q53" s="1736"/>
      <c r="R53" s="1736"/>
      <c r="S53" s="1736"/>
      <c r="T53" s="1738"/>
      <c r="U53" s="1738"/>
      <c r="V53" s="1738"/>
      <c r="W53" s="1738"/>
      <c r="X53" s="1738"/>
      <c r="Y53" s="1738"/>
      <c r="Z53" s="1736"/>
      <c r="AA53" s="1736"/>
      <c r="AB53" s="1736"/>
      <c r="AC53" s="1736"/>
      <c r="AD53" s="1736"/>
      <c r="AE53" s="1736"/>
      <c r="AL53" s="1736"/>
      <c r="BP53" s="1736"/>
      <c r="BQ53" s="1736"/>
      <c r="BR53" s="1736"/>
      <c r="BS53" s="1736"/>
      <c r="BT53" s="1736"/>
      <c r="BU53" s="1736"/>
    </row>
    <row r="54" spans="1:75" s="1739" customFormat="1" ht="15.95" customHeight="1" x14ac:dyDescent="0.15">
      <c r="A54" s="2029" t="s">
        <v>42</v>
      </c>
      <c r="B54" s="2030"/>
      <c r="C54" s="1898">
        <f>SUM(D54:I54)</f>
        <v>0</v>
      </c>
      <c r="D54" s="1918"/>
      <c r="E54" s="1919"/>
      <c r="F54" s="1919"/>
      <c r="G54" s="1884"/>
      <c r="H54" s="1893"/>
      <c r="I54" s="1899"/>
      <c r="J54" s="1883"/>
      <c r="K54" s="1899"/>
      <c r="L54" s="1864"/>
      <c r="M54" s="1942" t="str">
        <f>$BP54&amp;" "&amp;$BQ54&amp;""&amp;$BR54&amp;""&amp;$BS54</f>
        <v xml:space="preserve"> </v>
      </c>
      <c r="N54" s="1809"/>
      <c r="O54" s="1809"/>
      <c r="P54" s="1738"/>
      <c r="Q54" s="1738"/>
      <c r="R54" s="1738"/>
      <c r="S54" s="1738"/>
      <c r="T54" s="1738"/>
      <c r="U54" s="1738"/>
      <c r="V54" s="1738"/>
      <c r="W54" s="1738"/>
      <c r="AA54" s="1751"/>
      <c r="AD54" s="1736"/>
      <c r="AE54" s="1736"/>
      <c r="AL54" s="1736"/>
      <c r="BP54" s="1845" t="str">
        <f>IF($C54&lt;&gt;($J54+$K54)," El número atenciones según sexo NO puede ser diferente al Total.","")</f>
        <v/>
      </c>
      <c r="BQ54" s="1845" t="str">
        <f>IF($C54=0,"",IF($L54="",IF($C54="",""," No olvide escribir la columna Beneficiarios."),""))</f>
        <v/>
      </c>
      <c r="BR54" s="1845" t="str">
        <f>IF($C54&lt;$L54," El número de Beneficiarios NO puede ser mayor que el Total.","")</f>
        <v/>
      </c>
      <c r="BS54" s="1845" t="str">
        <f>IF(C54&lt;&gt;SUM(D54:I54),"NO ALTERE LAS FÓRMULAS, la suma de las edades NO es igual al Total. ","")</f>
        <v/>
      </c>
      <c r="BT54" s="1947">
        <f>IF($C54&lt;&gt;($J54+$K54),1,0)</f>
        <v>0</v>
      </c>
      <c r="BU54" s="1947">
        <f>IF($C54&lt;$L54,1,0)</f>
        <v>0</v>
      </c>
      <c r="BV54" s="1947" t="str">
        <f>IF($C54=0,"",IF($L54="",IF($C54="","",1),0))</f>
        <v/>
      </c>
      <c r="BW54" s="1947">
        <f>IF(C54&lt;&gt;SUM(D54:I54),1,0)</f>
        <v>0</v>
      </c>
    </row>
    <row r="55" spans="1:75" s="1739" customFormat="1" ht="15.95" customHeight="1" x14ac:dyDescent="0.15">
      <c r="A55" s="2031" t="s">
        <v>54</v>
      </c>
      <c r="B55" s="2032"/>
      <c r="C55" s="1879">
        <f>SUM(D55:I55)</f>
        <v>0</v>
      </c>
      <c r="D55" s="1871"/>
      <c r="E55" s="1872"/>
      <c r="F55" s="1872"/>
      <c r="G55" s="1872"/>
      <c r="H55" s="1873"/>
      <c r="I55" s="1868"/>
      <c r="J55" s="1871"/>
      <c r="K55" s="1868"/>
      <c r="L55" s="1865"/>
      <c r="M55" s="1942" t="str">
        <f>$BP55&amp;" "&amp;$BQ55&amp;""&amp;$BR55&amp;""&amp;$BS55</f>
        <v xml:space="preserve"> </v>
      </c>
      <c r="N55" s="1809"/>
      <c r="O55" s="1809"/>
      <c r="P55" s="1738"/>
      <c r="Q55" s="1738"/>
      <c r="R55" s="1738"/>
      <c r="S55" s="1738"/>
      <c r="T55" s="1738"/>
      <c r="U55" s="1738"/>
      <c r="V55" s="1738"/>
      <c r="W55" s="1738"/>
      <c r="AA55" s="1751"/>
      <c r="AD55" s="1736"/>
      <c r="AE55" s="1736"/>
      <c r="AL55" s="1736"/>
      <c r="BP55" s="1845" t="str">
        <f>IF($C55&lt;&gt;($J55+$K55)," El número atenciones según sexo NO puede ser diferente al Total.","")</f>
        <v/>
      </c>
      <c r="BQ55" s="1845" t="str">
        <f>IF($C55=0,"",IF($L55="",IF($C55="",""," No olvide escribir la columna Beneficiarios."),""))</f>
        <v/>
      </c>
      <c r="BR55" s="1845" t="str">
        <f>IF($C55&lt;$L55," El número de Beneficiarios NO puede ser mayor que el Total.","")</f>
        <v/>
      </c>
      <c r="BS55" s="1845" t="str">
        <f>IF(C55&lt;&gt;SUM(D55:I55),"NO ALTERE LAS FÓRMULAS, la suma de las edades NO es igual al Total. ","")</f>
        <v/>
      </c>
      <c r="BT55" s="1947">
        <f>IF($C55&lt;&gt;($J55+$K55),1,0)</f>
        <v>0</v>
      </c>
      <c r="BU55" s="1947">
        <f>IF($C55&lt;$L55,1,0)</f>
        <v>0</v>
      </c>
      <c r="BV55" s="1947" t="str">
        <f>IF($C55=0,"",IF($L55="",IF($C55="","",1),0))</f>
        <v/>
      </c>
      <c r="BW55" s="1947">
        <f>IF(C55&lt;&gt;SUM(D55:I55),1,0)</f>
        <v>0</v>
      </c>
    </row>
    <row r="56" spans="1:75" s="1739" customFormat="1" ht="15.95" customHeight="1" x14ac:dyDescent="0.15">
      <c r="A56" s="1817" t="s">
        <v>43</v>
      </c>
      <c r="B56" s="1818"/>
      <c r="C56" s="1879">
        <f>SUM(D56:I56)</f>
        <v>0</v>
      </c>
      <c r="D56" s="1871"/>
      <c r="E56" s="1872"/>
      <c r="F56" s="1872"/>
      <c r="G56" s="1872"/>
      <c r="H56" s="1873"/>
      <c r="I56" s="1868"/>
      <c r="J56" s="1871"/>
      <c r="K56" s="1868"/>
      <c r="L56" s="1865"/>
      <c r="M56" s="1942" t="str">
        <f>$BP56&amp;" "&amp;$BQ56&amp;""&amp;$BR56&amp;""&amp;$BS56</f>
        <v xml:space="preserve"> </v>
      </c>
      <c r="N56" s="1809"/>
      <c r="O56" s="1809"/>
      <c r="P56" s="1738"/>
      <c r="Q56" s="1738"/>
      <c r="R56" s="1738"/>
      <c r="S56" s="1738"/>
      <c r="T56" s="1738"/>
      <c r="U56" s="1738"/>
      <c r="V56" s="1738"/>
      <c r="W56" s="1738"/>
      <c r="AA56" s="1751"/>
      <c r="AD56" s="1736"/>
      <c r="AE56" s="1736"/>
      <c r="AL56" s="1736"/>
      <c r="BP56" s="1845" t="str">
        <f>IF($C56&lt;&gt;($J56+$K56)," El número atenciones según sexo NO puede ser diferente al Total.","")</f>
        <v/>
      </c>
      <c r="BQ56" s="1845" t="str">
        <f>IF($C56=0,"",IF($L56="",IF($C56="",""," No olvide escribir la columna Beneficiarios."),""))</f>
        <v/>
      </c>
      <c r="BR56" s="1845" t="str">
        <f>IF($C56&lt;$L56," El número de Beneficiarios NO puede ser mayor que el Total.","")</f>
        <v/>
      </c>
      <c r="BS56" s="1845" t="str">
        <f>IF(C56&lt;&gt;SUM(D56:I56),"NO ALTERE LAS FÓRMULAS, la suma de las edades NO es igual al Total. ","")</f>
        <v/>
      </c>
      <c r="BT56" s="1947">
        <f>IF($C56&lt;&gt;($J56+$K56),1,0)</f>
        <v>0</v>
      </c>
      <c r="BU56" s="1947">
        <f>IF($C56&lt;$L56,1,0)</f>
        <v>0</v>
      </c>
      <c r="BV56" s="1947" t="str">
        <f>IF($C56=0,"",IF($L56="",IF($C56="","",1),0))</f>
        <v/>
      </c>
      <c r="BW56" s="1947">
        <f>IF(C56&lt;&gt;SUM(D56:I56),1,0)</f>
        <v>0</v>
      </c>
    </row>
    <row r="57" spans="1:75" s="1739" customFormat="1" ht="15.95" customHeight="1" x14ac:dyDescent="0.2">
      <c r="A57" s="2033" t="s">
        <v>57</v>
      </c>
      <c r="B57" s="2034"/>
      <c r="C57" s="1888">
        <f>SUM(D57:I57)</f>
        <v>0</v>
      </c>
      <c r="D57" s="1889"/>
      <c r="E57" s="1890"/>
      <c r="F57" s="1890"/>
      <c r="G57" s="1890"/>
      <c r="H57" s="1891"/>
      <c r="I57" s="1869"/>
      <c r="J57" s="1889"/>
      <c r="K57" s="1869"/>
      <c r="L57" s="1866"/>
      <c r="M57" s="1942" t="str">
        <f>$BP57&amp;" "&amp;$BQ57&amp;""&amp;$BR57&amp;""&amp;$BS57</f>
        <v xml:space="preserve"> </v>
      </c>
      <c r="N57" s="1946"/>
      <c r="O57" s="1809"/>
      <c r="P57" s="1738"/>
      <c r="Q57" s="1738"/>
      <c r="R57" s="1738"/>
      <c r="S57" s="1738"/>
      <c r="T57" s="1738"/>
      <c r="U57" s="1738"/>
      <c r="V57" s="1738"/>
      <c r="W57" s="1738"/>
      <c r="AA57" s="1751"/>
      <c r="AD57" s="1736"/>
      <c r="AE57" s="1736"/>
      <c r="AL57" s="1736"/>
      <c r="BP57" s="1845" t="str">
        <f>IF($C57&lt;&gt;($J57+$K57)," El número atenciones según sexo NO puede ser diferente al Total.","")</f>
        <v/>
      </c>
      <c r="BQ57" s="1845" t="str">
        <f>IF($C57=0,"",IF($L57="",IF($C57="",""," No olvide escribir la columna Beneficiarios."),""))</f>
        <v/>
      </c>
      <c r="BR57" s="1845" t="str">
        <f>IF($C57&lt;$L57," El número de Beneficiarios NO puede ser mayor que el Total.","")</f>
        <v/>
      </c>
      <c r="BS57" s="1845" t="str">
        <f>IF(C57&lt;&gt;SUM(D57:I57),"NO ALTERE LAS FÓRMULAS, la suma de las edades NO es igual al Total. ","")</f>
        <v/>
      </c>
      <c r="BT57" s="1947">
        <f>IF($C57&lt;&gt;($J57+$K57),1,0)</f>
        <v>0</v>
      </c>
      <c r="BU57" s="1947">
        <f>IF($C57&lt;$L57,1,0)</f>
        <v>0</v>
      </c>
      <c r="BV57" s="1947" t="str">
        <f>IF($C57=0,"",IF($L57="",IF($C57="","",1),0))</f>
        <v/>
      </c>
      <c r="BW57" s="1947">
        <f>IF(C57&lt;&gt;SUM(D57:I57),1,0)</f>
        <v>0</v>
      </c>
    </row>
    <row r="58" spans="1:75" s="1739" customFormat="1" ht="15.95" customHeight="1" x14ac:dyDescent="0.15">
      <c r="A58" s="1819" t="s">
        <v>58</v>
      </c>
      <c r="B58" s="1820"/>
      <c r="C58" s="1880">
        <f>SUM(D58:I58)</f>
        <v>0</v>
      </c>
      <c r="D58" s="1874"/>
      <c r="E58" s="1875"/>
      <c r="F58" s="1875"/>
      <c r="G58" s="1875"/>
      <c r="H58" s="1876"/>
      <c r="I58" s="1877"/>
      <c r="J58" s="1874"/>
      <c r="K58" s="1877"/>
      <c r="L58" s="1867"/>
      <c r="M58" s="1942" t="str">
        <f>$BP58&amp;" "&amp;$BQ58&amp;""&amp;$BR58&amp;""&amp;$BS58</f>
        <v xml:space="preserve"> </v>
      </c>
      <c r="N58" s="1809"/>
      <c r="O58" s="1809"/>
      <c r="P58" s="1738"/>
      <c r="Q58" s="1738"/>
      <c r="R58" s="1738"/>
      <c r="S58" s="1738"/>
      <c r="T58" s="1738"/>
      <c r="U58" s="1738"/>
      <c r="V58" s="1738"/>
      <c r="W58" s="1738"/>
      <c r="AA58" s="1751"/>
      <c r="AD58" s="1736"/>
      <c r="AE58" s="1736"/>
      <c r="AL58" s="1736"/>
      <c r="BP58" s="1845" t="str">
        <f>IF($C58&lt;&gt;($J58+$K58)," El número atenciones según sexo NO puede ser diferente al Total.","")</f>
        <v/>
      </c>
      <c r="BQ58" s="1845" t="str">
        <f>IF($C58=0,"",IF($L58="",IF($C58="",""," No olvide escribir la columna Beneficiarios."),""))</f>
        <v/>
      </c>
      <c r="BR58" s="1845" t="str">
        <f>IF($C58&lt;$L58," El número de Beneficiarios NO puede ser mayor que el Total.","")</f>
        <v/>
      </c>
      <c r="BS58" s="1845" t="str">
        <f>IF(C58&lt;&gt;SUM(D58:I58),"NO ALTERE LAS FÓRMULAS, la suma de las edades NO es igual al Total. ","")</f>
        <v/>
      </c>
      <c r="BT58" s="1947">
        <f>IF($C58&lt;&gt;($J58+$K58),1,0)</f>
        <v>0</v>
      </c>
      <c r="BU58" s="1947">
        <f>IF($C58&lt;$L58,1,0)</f>
        <v>0</v>
      </c>
      <c r="BV58" s="1947" t="str">
        <f>IF($C58=0,"",IF($L58="",IF($C58="","",1),0))</f>
        <v/>
      </c>
      <c r="BW58" s="1947">
        <f>IF(C58&lt;&gt;SUM(D58:I58),1,0)</f>
        <v>0</v>
      </c>
    </row>
    <row r="59" spans="1:75" s="1736" customFormat="1" ht="30" customHeight="1" x14ac:dyDescent="0.2">
      <c r="A59" s="1824" t="s">
        <v>60</v>
      </c>
      <c r="D59" s="1738"/>
      <c r="E59" s="1738"/>
      <c r="N59" s="1750"/>
      <c r="O59" s="1750"/>
      <c r="P59" s="1750"/>
      <c r="Q59" s="1750"/>
      <c r="R59" s="1750"/>
      <c r="S59" s="1750"/>
      <c r="T59" s="1738"/>
      <c r="U59" s="1738"/>
      <c r="V59" s="1738"/>
      <c r="W59" s="1738"/>
      <c r="X59" s="1738"/>
      <c r="Y59" s="1738"/>
    </row>
    <row r="60" spans="1:75" s="1739" customFormat="1" ht="35.25" customHeight="1" x14ac:dyDescent="0.15">
      <c r="A60" s="2035" t="s">
        <v>61</v>
      </c>
      <c r="B60" s="2035"/>
      <c r="C60" s="1757" t="s">
        <v>35</v>
      </c>
      <c r="D60" s="1736"/>
      <c r="E60" s="1736"/>
      <c r="F60" s="1736"/>
      <c r="G60" s="1736"/>
      <c r="H60" s="1768"/>
      <c r="I60" s="1736"/>
      <c r="J60" s="1736"/>
      <c r="K60" s="1736"/>
      <c r="L60" s="1736"/>
      <c r="M60" s="1736"/>
      <c r="N60" s="1736"/>
      <c r="O60" s="1736"/>
      <c r="P60" s="1736"/>
      <c r="Q60" s="1736"/>
      <c r="R60" s="1736"/>
      <c r="S60" s="1736"/>
      <c r="T60" s="1738"/>
      <c r="U60" s="1738"/>
      <c r="V60" s="1738"/>
      <c r="W60" s="1738"/>
      <c r="X60" s="1738"/>
      <c r="Y60" s="1738"/>
      <c r="Z60" s="1736"/>
      <c r="AA60" s="1736"/>
      <c r="AB60" s="1736"/>
      <c r="AC60" s="1736"/>
      <c r="AD60" s="1736"/>
      <c r="AE60" s="1736"/>
      <c r="AL60" s="1736"/>
      <c r="BP60" s="1736"/>
      <c r="BQ60" s="1736"/>
      <c r="BR60" s="1736"/>
      <c r="BS60" s="1736"/>
      <c r="BT60" s="1736"/>
      <c r="BU60" s="1736"/>
    </row>
    <row r="61" spans="1:75" s="1739" customFormat="1" ht="14.25" customHeight="1" x14ac:dyDescent="0.15">
      <c r="A61" s="2036" t="s">
        <v>62</v>
      </c>
      <c r="B61" s="2036"/>
      <c r="C61" s="1879">
        <f>SUM(C62:C68)</f>
        <v>977</v>
      </c>
      <c r="D61" s="1956" t="str">
        <f>$BP61</f>
        <v/>
      </c>
      <c r="E61" s="1736"/>
      <c r="F61" s="1768"/>
      <c r="G61" s="1736"/>
      <c r="H61" s="1736"/>
      <c r="I61" s="1736"/>
      <c r="J61" s="1736"/>
      <c r="K61" s="1736"/>
      <c r="L61" s="1736"/>
      <c r="M61" s="1736"/>
      <c r="N61" s="1736"/>
      <c r="O61" s="1736"/>
      <c r="P61" s="1736"/>
      <c r="Q61" s="1736"/>
      <c r="R61" s="1736"/>
      <c r="S61" s="1736"/>
      <c r="T61" s="1738"/>
      <c r="U61" s="1738"/>
      <c r="V61" s="1738"/>
      <c r="W61" s="1738"/>
      <c r="X61" s="1738"/>
      <c r="Y61" s="1738"/>
      <c r="Z61" s="1736"/>
      <c r="AA61" s="1736"/>
      <c r="AB61" s="1736"/>
      <c r="AC61" s="1736"/>
      <c r="AD61" s="1736"/>
      <c r="AE61" s="1736"/>
      <c r="AL61" s="1736"/>
      <c r="BP61" s="1845" t="str">
        <f>IF(C61&lt;&gt;SUM(C62:C68),"NO ALTERE LAS FÓRMULAS, el Total NO está calculando bien la sección. ","")</f>
        <v/>
      </c>
      <c r="BQ61" s="1736"/>
      <c r="BR61" s="1736"/>
      <c r="BS61" s="1736"/>
      <c r="BT61" s="1947">
        <f>IF(C61&lt;&gt;SUM(C62:C68),1,0)</f>
        <v>0</v>
      </c>
      <c r="BU61" s="1736"/>
    </row>
    <row r="62" spans="1:75" s="1739" customFormat="1" ht="15" customHeight="1" x14ac:dyDescent="0.2">
      <c r="A62" s="2015" t="s">
        <v>63</v>
      </c>
      <c r="B62" s="1854" t="s">
        <v>64</v>
      </c>
      <c r="C62" s="1909">
        <v>799</v>
      </c>
      <c r="D62" s="1822"/>
      <c r="E62" s="1745"/>
      <c r="F62" s="1822"/>
      <c r="G62" s="1745"/>
      <c r="H62" s="1745"/>
      <c r="I62" s="1745"/>
      <c r="J62" s="1745"/>
      <c r="K62" s="1742"/>
      <c r="L62" s="1742"/>
      <c r="M62" s="1742"/>
      <c r="N62" s="1742"/>
      <c r="O62" s="1742"/>
      <c r="P62" s="1742"/>
      <c r="Q62" s="1742"/>
      <c r="R62" s="1742"/>
      <c r="S62" s="1742"/>
      <c r="T62" s="1738"/>
      <c r="U62" s="1738"/>
      <c r="V62" s="1738"/>
      <c r="W62" s="1738"/>
      <c r="X62" s="1738"/>
      <c r="Y62" s="1738"/>
      <c r="Z62" s="1736"/>
      <c r="AA62" s="1736"/>
      <c r="AB62" s="1736"/>
      <c r="AC62" s="1736"/>
      <c r="AD62" s="1736"/>
      <c r="AE62" s="1736"/>
      <c r="AL62" s="1736"/>
      <c r="BP62" s="1736"/>
      <c r="BQ62" s="1736"/>
      <c r="BR62" s="1736"/>
      <c r="BS62" s="1736"/>
      <c r="BT62" s="1736"/>
      <c r="BU62" s="1736"/>
    </row>
    <row r="63" spans="1:75" s="1739" customFormat="1" ht="15" customHeight="1" x14ac:dyDescent="0.2">
      <c r="A63" s="2016"/>
      <c r="B63" s="1846" t="s">
        <v>65</v>
      </c>
      <c r="C63" s="1863">
        <v>6</v>
      </c>
      <c r="D63" s="1822"/>
      <c r="E63" s="1745"/>
      <c r="F63" s="1822"/>
      <c r="G63" s="1745"/>
      <c r="H63" s="1745"/>
      <c r="I63" s="1745"/>
      <c r="J63" s="1745"/>
      <c r="K63" s="1742"/>
      <c r="L63" s="1742"/>
      <c r="M63" s="1742"/>
      <c r="N63" s="1742"/>
      <c r="O63" s="1742"/>
      <c r="P63" s="1742"/>
      <c r="Q63" s="1742"/>
      <c r="R63" s="1742"/>
      <c r="S63" s="1742"/>
      <c r="T63" s="1738"/>
      <c r="U63" s="1738"/>
      <c r="V63" s="1738"/>
      <c r="W63" s="1738"/>
      <c r="X63" s="1738"/>
      <c r="Y63" s="1738"/>
      <c r="Z63" s="1736"/>
      <c r="AA63" s="1736"/>
      <c r="AB63" s="1736"/>
      <c r="AC63" s="1736"/>
      <c r="AD63" s="1736"/>
      <c r="AE63" s="1736"/>
      <c r="AL63" s="1736"/>
      <c r="BP63" s="1736"/>
      <c r="BQ63" s="1736"/>
      <c r="BR63" s="1736"/>
      <c r="BS63" s="1736"/>
      <c r="BT63" s="1736"/>
      <c r="BU63" s="1736"/>
    </row>
    <row r="64" spans="1:75" s="1739" customFormat="1" ht="15" customHeight="1" thickBot="1" x14ac:dyDescent="0.25">
      <c r="A64" s="2016"/>
      <c r="B64" s="1847" t="s">
        <v>66</v>
      </c>
      <c r="C64" s="1935">
        <v>2</v>
      </c>
      <c r="D64" s="1822"/>
      <c r="E64" s="1745"/>
      <c r="F64" s="1822"/>
      <c r="G64" s="1745"/>
      <c r="H64" s="1745"/>
      <c r="I64" s="1745"/>
      <c r="J64" s="1745"/>
      <c r="K64" s="1742"/>
      <c r="L64" s="1742"/>
      <c r="M64" s="1742"/>
      <c r="N64" s="1742"/>
      <c r="O64" s="1742"/>
      <c r="P64" s="1742"/>
      <c r="Q64" s="1742"/>
      <c r="R64" s="1742"/>
      <c r="S64" s="1742"/>
      <c r="T64" s="1738"/>
      <c r="U64" s="1738"/>
      <c r="V64" s="1738"/>
      <c r="W64" s="1738"/>
      <c r="X64" s="1738"/>
      <c r="Y64" s="1738"/>
      <c r="Z64" s="1736"/>
      <c r="AA64" s="1736"/>
      <c r="AB64" s="1736"/>
      <c r="AC64" s="1736"/>
      <c r="AD64" s="1736"/>
      <c r="AE64" s="1736"/>
      <c r="AL64" s="1736"/>
      <c r="BP64" s="1736"/>
      <c r="BQ64" s="1736"/>
      <c r="BR64" s="1736"/>
      <c r="BS64" s="1736"/>
      <c r="BT64" s="1736"/>
      <c r="BU64" s="1736"/>
    </row>
    <row r="65" spans="1:73" s="1739" customFormat="1" ht="15" customHeight="1" thickTop="1" x14ac:dyDescent="0.2">
      <c r="A65" s="2023" t="s">
        <v>67</v>
      </c>
      <c r="B65" s="2024"/>
      <c r="C65" s="1939">
        <v>29</v>
      </c>
      <c r="D65" s="1745"/>
      <c r="E65" s="1745"/>
      <c r="F65" s="1745"/>
      <c r="G65" s="1745"/>
      <c r="H65" s="1745"/>
      <c r="I65" s="1745"/>
      <c r="J65" s="1742"/>
      <c r="K65" s="1742"/>
      <c r="L65" s="1742"/>
      <c r="M65" s="1742"/>
      <c r="N65" s="1767"/>
      <c r="O65" s="1767"/>
      <c r="P65" s="1751"/>
      <c r="Q65" s="1751"/>
      <c r="R65" s="1751"/>
      <c r="S65" s="1751"/>
      <c r="T65" s="1738"/>
      <c r="U65" s="1738"/>
      <c r="V65" s="1738"/>
      <c r="W65" s="1738"/>
      <c r="X65" s="1738"/>
      <c r="Y65" s="1738"/>
      <c r="Z65" s="1736"/>
      <c r="AA65" s="1736"/>
      <c r="AB65" s="1736"/>
      <c r="AC65" s="1736"/>
      <c r="AD65" s="1736"/>
      <c r="AE65" s="1736"/>
      <c r="AL65" s="1736"/>
      <c r="BP65" s="1736"/>
      <c r="BQ65" s="1736"/>
      <c r="BR65" s="1736"/>
      <c r="BS65" s="1736"/>
      <c r="BT65" s="1736"/>
      <c r="BU65" s="1736"/>
    </row>
    <row r="66" spans="1:73" s="1739" customFormat="1" ht="15" customHeight="1" x14ac:dyDescent="0.2">
      <c r="A66" s="2025" t="s">
        <v>68</v>
      </c>
      <c r="B66" s="2026"/>
      <c r="C66" s="1910">
        <v>141</v>
      </c>
      <c r="D66" s="1823"/>
      <c r="E66" s="1745"/>
      <c r="F66" s="1745"/>
      <c r="G66" s="1745"/>
      <c r="H66" s="1745"/>
      <c r="I66" s="1745"/>
      <c r="J66" s="1742"/>
      <c r="K66" s="1742"/>
      <c r="L66" s="1742"/>
      <c r="M66" s="1742"/>
      <c r="N66" s="1767"/>
      <c r="O66" s="1767"/>
      <c r="P66" s="1751"/>
      <c r="Q66" s="1751"/>
      <c r="R66" s="1751"/>
      <c r="S66" s="1751"/>
      <c r="T66" s="1738"/>
      <c r="U66" s="1738"/>
      <c r="V66" s="1738"/>
      <c r="W66" s="1738"/>
      <c r="X66" s="1738"/>
      <c r="Y66" s="1738"/>
      <c r="Z66" s="1736"/>
      <c r="AA66" s="1736"/>
      <c r="AB66" s="1736"/>
      <c r="AC66" s="1736"/>
      <c r="AD66" s="1736"/>
      <c r="AE66" s="1736"/>
      <c r="AL66" s="1736"/>
      <c r="BP66" s="1736"/>
      <c r="BQ66" s="1736"/>
      <c r="BR66" s="1736"/>
      <c r="BS66" s="1736"/>
      <c r="BT66" s="1736"/>
      <c r="BU66" s="1736"/>
    </row>
    <row r="67" spans="1:73" s="1739" customFormat="1" ht="15" customHeight="1" x14ac:dyDescent="0.2">
      <c r="A67" s="2025" t="s">
        <v>69</v>
      </c>
      <c r="B67" s="2026"/>
      <c r="C67" s="1910"/>
      <c r="D67" s="1745"/>
      <c r="E67" s="1745"/>
      <c r="F67" s="1745"/>
      <c r="G67" s="1745"/>
      <c r="H67" s="1745"/>
      <c r="I67" s="1745"/>
      <c r="J67" s="1742"/>
      <c r="K67" s="1742"/>
      <c r="L67" s="1742"/>
      <c r="M67" s="1742"/>
      <c r="N67" s="1767"/>
      <c r="O67" s="1767"/>
      <c r="P67" s="1751"/>
      <c r="Q67" s="1751"/>
      <c r="R67" s="1751"/>
      <c r="S67" s="1751"/>
      <c r="T67" s="1738"/>
      <c r="U67" s="1738"/>
      <c r="V67" s="1738"/>
      <c r="W67" s="1738"/>
      <c r="X67" s="1738"/>
      <c r="Y67" s="1738"/>
      <c r="Z67" s="1736"/>
      <c r="AA67" s="1736"/>
      <c r="AB67" s="1736"/>
      <c r="AC67" s="1736"/>
      <c r="AD67" s="1736"/>
      <c r="AE67" s="1736"/>
      <c r="AL67" s="1736"/>
      <c r="BP67" s="1736"/>
      <c r="BQ67" s="1736"/>
      <c r="BR67" s="1736"/>
      <c r="BS67" s="1736"/>
      <c r="BT67" s="1736"/>
      <c r="BU67" s="1736"/>
    </row>
    <row r="68" spans="1:73" s="1739" customFormat="1" ht="23.25" customHeight="1" x14ac:dyDescent="0.2">
      <c r="A68" s="2027" t="s">
        <v>70</v>
      </c>
      <c r="B68" s="2028"/>
      <c r="C68" s="1910"/>
      <c r="D68" s="1745"/>
      <c r="E68" s="1745"/>
      <c r="F68" s="1745"/>
      <c r="G68" s="1745"/>
      <c r="H68" s="1745"/>
      <c r="I68" s="1745"/>
      <c r="J68" s="1742"/>
      <c r="K68" s="1742"/>
      <c r="L68" s="1742"/>
      <c r="M68" s="1742"/>
      <c r="N68" s="1767"/>
      <c r="O68" s="1767"/>
      <c r="P68" s="1751"/>
      <c r="Q68" s="1751"/>
      <c r="R68" s="1751"/>
      <c r="S68" s="1751"/>
      <c r="T68" s="1738"/>
      <c r="U68" s="1738"/>
      <c r="V68" s="1738"/>
      <c r="W68" s="1738"/>
      <c r="X68" s="1738"/>
      <c r="Y68" s="1738"/>
      <c r="Z68" s="1736"/>
      <c r="AA68" s="1736"/>
      <c r="AB68" s="1736"/>
      <c r="AC68" s="1736"/>
      <c r="AD68" s="1736"/>
      <c r="AE68" s="1736"/>
      <c r="AL68" s="1736"/>
      <c r="BP68" s="1736"/>
      <c r="BQ68" s="1736"/>
      <c r="BR68" s="1736"/>
      <c r="BS68" s="1736"/>
      <c r="BT68" s="1736"/>
      <c r="BU68" s="1736"/>
    </row>
    <row r="69" spans="1:73" s="1736" customFormat="1" ht="30" customHeight="1" x14ac:dyDescent="0.2">
      <c r="A69" s="1824" t="s">
        <v>71</v>
      </c>
      <c r="B69" s="1795"/>
      <c r="C69" s="1795"/>
      <c r="D69" s="1795"/>
      <c r="E69" s="1795"/>
      <c r="F69" s="1745"/>
      <c r="G69" s="1742"/>
      <c r="H69" s="1742"/>
      <c r="I69" s="1767"/>
      <c r="J69" s="1767"/>
      <c r="K69" s="1767"/>
      <c r="L69" s="1767"/>
      <c r="M69" s="1767"/>
      <c r="N69" s="1767"/>
      <c r="O69" s="1738"/>
      <c r="P69" s="1738"/>
      <c r="Q69" s="1738"/>
      <c r="R69" s="1738"/>
      <c r="S69" s="1738"/>
      <c r="T69" s="1738"/>
    </row>
    <row r="70" spans="1:73" s="1739" customFormat="1" x14ac:dyDescent="0.2">
      <c r="A70" s="2058" t="s">
        <v>72</v>
      </c>
      <c r="B70" s="2059"/>
      <c r="C70" s="1797" t="s">
        <v>35</v>
      </c>
      <c r="D70" s="1748" t="s">
        <v>16</v>
      </c>
      <c r="E70" s="1771" t="s">
        <v>17</v>
      </c>
      <c r="F70" s="1745"/>
      <c r="G70" s="1742"/>
      <c r="H70" s="1742"/>
      <c r="I70" s="1767"/>
      <c r="J70" s="1767"/>
      <c r="K70" s="1767"/>
      <c r="L70" s="1767"/>
      <c r="M70" s="1767"/>
      <c r="N70" s="1767"/>
      <c r="O70" s="1738"/>
      <c r="P70" s="1738"/>
      <c r="Q70" s="1738"/>
      <c r="R70" s="1738"/>
      <c r="S70" s="1738"/>
      <c r="T70" s="1738"/>
      <c r="U70" s="1736"/>
      <c r="V70" s="1736"/>
      <c r="W70" s="1736"/>
      <c r="X70" s="1736"/>
      <c r="Y70" s="1736"/>
      <c r="Z70" s="1736"/>
      <c r="AA70" s="1736"/>
      <c r="AB70" s="1736"/>
      <c r="AC70" s="1736"/>
      <c r="AD70" s="1736"/>
      <c r="AE70" s="1736"/>
      <c r="AL70" s="1736"/>
      <c r="AM70" s="1736"/>
      <c r="AN70" s="1736"/>
      <c r="AO70" s="1736"/>
      <c r="AP70" s="1736"/>
      <c r="AQ70" s="1736"/>
      <c r="AR70" s="1736"/>
      <c r="AS70" s="1736"/>
      <c r="AT70" s="1736"/>
      <c r="AU70" s="1736"/>
      <c r="AV70" s="1736"/>
      <c r="AW70" s="1736"/>
      <c r="AX70" s="1736"/>
      <c r="AY70" s="1736"/>
      <c r="BP70" s="1736"/>
      <c r="BQ70" s="1736"/>
      <c r="BR70" s="1736"/>
      <c r="BS70" s="1736"/>
      <c r="BT70" s="1736"/>
      <c r="BU70" s="1736"/>
    </row>
    <row r="71" spans="1:73" s="1739" customFormat="1" ht="32.25" x14ac:dyDescent="0.2">
      <c r="A71" s="2060" t="s">
        <v>73</v>
      </c>
      <c r="B71" s="1855" t="s">
        <v>74</v>
      </c>
      <c r="C71" s="1878">
        <f>SUM(D71:E71)</f>
        <v>0</v>
      </c>
      <c r="D71" s="1882"/>
      <c r="E71" s="1899"/>
      <c r="F71" s="1745"/>
      <c r="G71" s="1745"/>
      <c r="H71" s="1745"/>
      <c r="I71" s="1745"/>
      <c r="J71" s="1742"/>
      <c r="K71" s="1742"/>
      <c r="L71" s="1742"/>
      <c r="M71" s="1742"/>
      <c r="N71" s="1767"/>
      <c r="O71" s="1767"/>
      <c r="P71" s="1751"/>
      <c r="Q71" s="1751"/>
      <c r="R71" s="1751"/>
      <c r="S71" s="1751"/>
      <c r="T71" s="1738"/>
      <c r="U71" s="1738"/>
      <c r="V71" s="1738"/>
      <c r="W71" s="1738"/>
      <c r="X71" s="1738"/>
      <c r="Y71" s="1738"/>
      <c r="Z71" s="1736"/>
      <c r="AA71" s="1736"/>
      <c r="AB71" s="1736"/>
      <c r="AC71" s="1736"/>
      <c r="AD71" s="1736"/>
      <c r="AE71" s="1736"/>
      <c r="AL71" s="1736"/>
      <c r="AM71" s="1736"/>
      <c r="AN71" s="1736"/>
      <c r="AO71" s="1736"/>
      <c r="AP71" s="1736"/>
      <c r="AQ71" s="1736"/>
      <c r="AR71" s="1736"/>
      <c r="AS71" s="1736"/>
      <c r="AT71" s="1736"/>
      <c r="AU71" s="1736"/>
      <c r="AV71" s="1736"/>
      <c r="AW71" s="1736"/>
      <c r="AX71" s="1736"/>
      <c r="AY71" s="1736"/>
      <c r="BP71" s="1736"/>
      <c r="BQ71" s="1736"/>
      <c r="BR71" s="1736"/>
      <c r="BS71" s="1736"/>
      <c r="BT71" s="1736"/>
      <c r="BU71" s="1736"/>
    </row>
    <row r="72" spans="1:73" s="1739" customFormat="1" ht="32.25" x14ac:dyDescent="0.2">
      <c r="A72" s="2061"/>
      <c r="B72" s="1856" t="s">
        <v>75</v>
      </c>
      <c r="C72" s="1880">
        <f>SUM(D72:E72)</f>
        <v>4</v>
      </c>
      <c r="D72" s="1874"/>
      <c r="E72" s="1877">
        <v>4</v>
      </c>
      <c r="F72" s="1745"/>
      <c r="G72" s="1745"/>
      <c r="H72" s="1745"/>
      <c r="I72" s="1745"/>
      <c r="J72" s="1742"/>
      <c r="K72" s="1742"/>
      <c r="L72" s="1742"/>
      <c r="M72" s="1742"/>
      <c r="N72" s="1767"/>
      <c r="O72" s="1767"/>
      <c r="P72" s="1751"/>
      <c r="Q72" s="1751"/>
      <c r="R72" s="1751"/>
      <c r="S72" s="1751"/>
      <c r="T72" s="1738"/>
      <c r="U72" s="1738"/>
      <c r="V72" s="1738"/>
      <c r="W72" s="1738"/>
      <c r="X72" s="1738"/>
      <c r="Y72" s="1738"/>
      <c r="Z72" s="1736"/>
      <c r="AA72" s="1736"/>
      <c r="AB72" s="1736"/>
      <c r="AC72" s="1736"/>
      <c r="AD72" s="1736"/>
      <c r="AE72" s="1736"/>
      <c r="AL72" s="1736"/>
      <c r="AM72" s="1736"/>
      <c r="AN72" s="1736"/>
      <c r="AO72" s="1736"/>
      <c r="AP72" s="1736"/>
      <c r="AQ72" s="1736"/>
      <c r="AR72" s="1736"/>
      <c r="AS72" s="1736"/>
      <c r="AT72" s="1736"/>
      <c r="AU72" s="1736"/>
      <c r="AV72" s="1736"/>
      <c r="AW72" s="1736"/>
      <c r="AX72" s="1736"/>
      <c r="AY72" s="1736"/>
      <c r="BP72" s="1736"/>
      <c r="BQ72" s="1736"/>
      <c r="BR72" s="1736"/>
      <c r="BS72" s="1736"/>
      <c r="BT72" s="1736"/>
      <c r="BU72" s="1736"/>
    </row>
    <row r="73" spans="1:73" s="1739" customFormat="1" ht="15.95" customHeight="1" x14ac:dyDescent="0.2">
      <c r="A73" s="2062" t="s">
        <v>76</v>
      </c>
      <c r="B73" s="2063"/>
      <c r="C73" s="1940">
        <f>SUM(D73:E73)</f>
        <v>0</v>
      </c>
      <c r="D73" s="1918"/>
      <c r="E73" s="1906"/>
      <c r="F73" s="1745"/>
      <c r="G73" s="1745"/>
      <c r="H73" s="1745"/>
      <c r="I73" s="1745"/>
      <c r="J73" s="1742"/>
      <c r="K73" s="1742"/>
      <c r="L73" s="1742"/>
      <c r="M73" s="1742"/>
      <c r="N73" s="1767"/>
      <c r="O73" s="1767"/>
      <c r="P73" s="1751"/>
      <c r="Q73" s="1751"/>
      <c r="R73" s="1751"/>
      <c r="S73" s="1751"/>
      <c r="T73" s="1738"/>
      <c r="U73" s="1738"/>
      <c r="V73" s="1738"/>
      <c r="W73" s="1738"/>
      <c r="X73" s="1738"/>
      <c r="Y73" s="1738"/>
      <c r="Z73" s="1736"/>
      <c r="AA73" s="1736"/>
      <c r="AB73" s="1736"/>
      <c r="AC73" s="1736"/>
      <c r="AD73" s="1736"/>
      <c r="AE73" s="1736"/>
      <c r="AL73" s="1736"/>
      <c r="AM73" s="1736"/>
      <c r="AN73" s="1736"/>
      <c r="AO73" s="1736"/>
      <c r="AP73" s="1736"/>
      <c r="AQ73" s="1736"/>
      <c r="AR73" s="1736"/>
      <c r="AS73" s="1736"/>
      <c r="AT73" s="1736"/>
      <c r="AU73" s="1736"/>
      <c r="AV73" s="1736"/>
      <c r="AW73" s="1736"/>
      <c r="AX73" s="1736"/>
      <c r="AY73" s="1736"/>
      <c r="BP73" s="1736"/>
      <c r="BQ73" s="1736"/>
      <c r="BR73" s="1736"/>
      <c r="BS73" s="1736"/>
      <c r="BT73" s="1736"/>
      <c r="BU73" s="1736"/>
    </row>
    <row r="74" spans="1:73" s="1739" customFormat="1" x14ac:dyDescent="0.2">
      <c r="A74" s="2062" t="s">
        <v>77</v>
      </c>
      <c r="B74" s="2063"/>
      <c r="C74" s="1897">
        <f>SUM(D74:E74)</f>
        <v>2</v>
      </c>
      <c r="D74" s="1912"/>
      <c r="E74" s="1915">
        <v>2</v>
      </c>
      <c r="F74" s="1750"/>
      <c r="G74" s="1750"/>
      <c r="H74" s="1750"/>
      <c r="I74" s="1736"/>
      <c r="J74" s="1738"/>
      <c r="K74" s="1736"/>
      <c r="L74" s="1736"/>
      <c r="M74" s="1736"/>
      <c r="N74" s="1760"/>
      <c r="O74" s="1760"/>
      <c r="P74" s="1736"/>
      <c r="Q74" s="1736"/>
      <c r="R74" s="1736"/>
      <c r="S74" s="1736"/>
      <c r="T74" s="1738"/>
      <c r="U74" s="1738"/>
      <c r="V74" s="1738"/>
      <c r="W74" s="1738"/>
      <c r="X74" s="1738"/>
      <c r="Y74" s="1738"/>
      <c r="Z74" s="1736"/>
      <c r="AA74" s="1736"/>
      <c r="AB74" s="1736"/>
      <c r="AC74" s="1736"/>
      <c r="AD74" s="1736"/>
      <c r="AE74" s="1736"/>
      <c r="AL74" s="1736"/>
      <c r="AM74" s="1736"/>
      <c r="AN74" s="1736"/>
      <c r="AO74" s="1736"/>
      <c r="AP74" s="1736"/>
      <c r="AQ74" s="1736"/>
      <c r="AR74" s="1736"/>
      <c r="AS74" s="1736"/>
      <c r="AT74" s="1736"/>
      <c r="AU74" s="1736"/>
      <c r="AV74" s="1736"/>
      <c r="AW74" s="1736"/>
      <c r="AX74" s="1736"/>
      <c r="AY74" s="1736"/>
      <c r="BP74" s="1736"/>
      <c r="BQ74" s="1736"/>
      <c r="BR74" s="1736"/>
      <c r="BS74" s="1736"/>
      <c r="BT74" s="1736"/>
      <c r="BU74" s="1736"/>
    </row>
    <row r="75" spans="1:73" s="1739" customFormat="1" x14ac:dyDescent="0.2">
      <c r="A75" s="2064" t="s">
        <v>78</v>
      </c>
      <c r="B75" s="2065"/>
      <c r="C75" s="1934">
        <f>SUM(D75:E75)</f>
        <v>2</v>
      </c>
      <c r="D75" s="1920">
        <v>2</v>
      </c>
      <c r="E75" s="1904"/>
      <c r="F75" s="1736"/>
      <c r="G75" s="1750"/>
      <c r="H75" s="1736"/>
      <c r="I75" s="1738"/>
      <c r="J75" s="1736"/>
      <c r="K75" s="1736"/>
      <c r="L75" s="1736"/>
      <c r="M75" s="1760"/>
      <c r="N75" s="1760"/>
      <c r="O75" s="1760"/>
      <c r="P75" s="1736"/>
      <c r="Q75" s="1736"/>
      <c r="R75" s="1736"/>
      <c r="S75" s="1736"/>
      <c r="T75" s="1738"/>
      <c r="U75" s="1738"/>
      <c r="V75" s="1738"/>
      <c r="W75" s="1738"/>
      <c r="X75" s="1738"/>
      <c r="Y75" s="1738"/>
      <c r="Z75" s="1736"/>
      <c r="AA75" s="1736"/>
      <c r="AB75" s="1736"/>
      <c r="AC75" s="1736"/>
      <c r="AD75" s="1736"/>
      <c r="AE75" s="1736"/>
      <c r="AL75" s="1736"/>
      <c r="AM75" s="1736"/>
      <c r="AN75" s="1736"/>
      <c r="AO75" s="1736"/>
      <c r="AP75" s="1736"/>
      <c r="AQ75" s="1736"/>
      <c r="AR75" s="1736"/>
      <c r="AS75" s="1736"/>
      <c r="AT75" s="1736"/>
      <c r="AU75" s="1736"/>
      <c r="AV75" s="1736"/>
      <c r="AW75" s="1736"/>
      <c r="AX75" s="1736"/>
      <c r="AY75" s="1736"/>
      <c r="BP75" s="1736"/>
      <c r="BQ75" s="1736"/>
      <c r="BR75" s="1736"/>
      <c r="BS75" s="1736"/>
      <c r="BT75" s="1736"/>
      <c r="BU75" s="1736"/>
    </row>
    <row r="76" spans="1:73" s="1736" customFormat="1" ht="30" customHeight="1" x14ac:dyDescent="0.2">
      <c r="A76" s="1824" t="s">
        <v>79</v>
      </c>
      <c r="B76" s="1795"/>
      <c r="C76" s="1795"/>
      <c r="D76" s="1795"/>
      <c r="E76" s="1795"/>
      <c r="G76" s="1750"/>
      <c r="I76" s="1738"/>
      <c r="M76" s="1760"/>
      <c r="N76" s="1760"/>
      <c r="O76" s="1760"/>
      <c r="T76" s="1738"/>
      <c r="U76" s="1738"/>
      <c r="V76" s="1738"/>
      <c r="W76" s="1738"/>
      <c r="X76" s="1738"/>
      <c r="Y76" s="1738"/>
    </row>
    <row r="77" spans="1:73" s="1739" customFormat="1" ht="24" customHeight="1" x14ac:dyDescent="0.2">
      <c r="A77" s="2058" t="s">
        <v>72</v>
      </c>
      <c r="B77" s="2059"/>
      <c r="C77" s="1825" t="s">
        <v>35</v>
      </c>
      <c r="D77" s="1736"/>
      <c r="E77" s="1750"/>
      <c r="F77" s="1736"/>
      <c r="G77" s="1738"/>
      <c r="H77" s="1736"/>
      <c r="I77" s="1736"/>
      <c r="J77" s="1736"/>
      <c r="K77" s="1760"/>
      <c r="L77" s="1760"/>
      <c r="M77" s="1760"/>
      <c r="N77" s="1760"/>
      <c r="O77" s="1760"/>
      <c r="P77" s="1736"/>
      <c r="Q77" s="1736"/>
      <c r="R77" s="1738"/>
      <c r="S77" s="1738"/>
      <c r="T77" s="1738"/>
      <c r="U77" s="1738"/>
      <c r="V77" s="1738"/>
      <c r="W77" s="1738"/>
      <c r="X77" s="1736"/>
      <c r="Y77" s="1736"/>
      <c r="Z77" s="1736"/>
      <c r="AA77" s="1736"/>
      <c r="AB77" s="1736"/>
      <c r="AC77" s="1736"/>
      <c r="AD77" s="1736"/>
      <c r="AE77" s="1736"/>
      <c r="AL77" s="1736"/>
      <c r="AM77" s="1736"/>
      <c r="AN77" s="1736"/>
      <c r="AO77" s="1736"/>
      <c r="AP77" s="1736"/>
      <c r="AQ77" s="1736"/>
      <c r="AR77" s="1736"/>
      <c r="AS77" s="1736"/>
      <c r="AT77" s="1736"/>
      <c r="AU77" s="1736"/>
      <c r="AV77" s="1736"/>
      <c r="AW77" s="1736"/>
      <c r="BP77" s="1736"/>
      <c r="BQ77" s="1736"/>
      <c r="BR77" s="1736"/>
      <c r="BS77" s="1736"/>
      <c r="BT77" s="1736"/>
      <c r="BU77" s="1736"/>
    </row>
    <row r="78" spans="1:73" s="1739" customFormat="1" ht="24" customHeight="1" x14ac:dyDescent="0.2">
      <c r="A78" s="2066" t="s">
        <v>80</v>
      </c>
      <c r="B78" s="1855" t="s">
        <v>81</v>
      </c>
      <c r="C78" s="1864"/>
      <c r="D78" s="1736"/>
      <c r="E78" s="1750"/>
      <c r="F78" s="1736"/>
      <c r="G78" s="1738"/>
      <c r="H78" s="1736"/>
      <c r="I78" s="1736"/>
      <c r="J78" s="1736"/>
      <c r="K78" s="1760"/>
      <c r="L78" s="1760"/>
      <c r="M78" s="1760"/>
      <c r="N78" s="1760"/>
      <c r="O78" s="1760"/>
      <c r="P78" s="1736"/>
      <c r="Q78" s="1736"/>
      <c r="R78" s="1738"/>
      <c r="S78" s="1738"/>
      <c r="T78" s="1738"/>
      <c r="U78" s="1738"/>
      <c r="V78" s="1738"/>
      <c r="W78" s="1738"/>
      <c r="X78" s="1736"/>
      <c r="Y78" s="1736"/>
      <c r="Z78" s="1736"/>
      <c r="AA78" s="1736"/>
      <c r="AB78" s="1736"/>
      <c r="AC78" s="1736"/>
      <c r="AD78" s="1736"/>
      <c r="AE78" s="1736"/>
      <c r="AL78" s="1736"/>
      <c r="AM78" s="1736"/>
      <c r="AN78" s="1736"/>
      <c r="AO78" s="1736"/>
      <c r="AP78" s="1736"/>
      <c r="AQ78" s="1736"/>
      <c r="AR78" s="1736"/>
      <c r="AS78" s="1736"/>
      <c r="AT78" s="1736"/>
      <c r="AU78" s="1736"/>
      <c r="AV78" s="1736"/>
      <c r="AW78" s="1736"/>
      <c r="BP78" s="1736"/>
      <c r="BQ78" s="1736"/>
      <c r="BR78" s="1736"/>
      <c r="BS78" s="1736"/>
      <c r="BT78" s="1736"/>
      <c r="BU78" s="1736"/>
    </row>
    <row r="79" spans="1:73" s="1739" customFormat="1" ht="24" customHeight="1" x14ac:dyDescent="0.2">
      <c r="A79" s="2067"/>
      <c r="B79" s="1856" t="s">
        <v>82</v>
      </c>
      <c r="C79" s="1867">
        <v>4</v>
      </c>
      <c r="D79" s="1736"/>
      <c r="E79" s="1750"/>
      <c r="F79" s="1736"/>
      <c r="G79" s="1738"/>
      <c r="H79" s="1736"/>
      <c r="I79" s="1736"/>
      <c r="J79" s="1736"/>
      <c r="K79" s="1760"/>
      <c r="L79" s="1760"/>
      <c r="M79" s="1760"/>
      <c r="N79" s="1760"/>
      <c r="O79" s="1760"/>
      <c r="P79" s="1736"/>
      <c r="Q79" s="1736"/>
      <c r="R79" s="1738"/>
      <c r="S79" s="1738"/>
      <c r="T79" s="1738"/>
      <c r="U79" s="1738"/>
      <c r="V79" s="1738"/>
      <c r="W79" s="1738"/>
      <c r="X79" s="1736"/>
      <c r="Y79" s="1736"/>
      <c r="Z79" s="1736"/>
      <c r="AA79" s="1736"/>
      <c r="AB79" s="1736"/>
      <c r="AC79" s="1736"/>
      <c r="AD79" s="1736"/>
      <c r="AE79" s="1736"/>
      <c r="AL79" s="1736"/>
      <c r="AM79" s="1736"/>
      <c r="AN79" s="1736"/>
      <c r="AO79" s="1736"/>
      <c r="AP79" s="1736"/>
      <c r="AQ79" s="1736"/>
      <c r="AR79" s="1736"/>
      <c r="AS79" s="1736"/>
      <c r="AT79" s="1736"/>
      <c r="AU79" s="1736"/>
      <c r="AV79" s="1736"/>
      <c r="AW79" s="1736"/>
      <c r="BP79" s="1736"/>
      <c r="BQ79" s="1736"/>
      <c r="BR79" s="1736"/>
      <c r="BS79" s="1736"/>
      <c r="BT79" s="1736"/>
      <c r="BU79" s="1736"/>
    </row>
    <row r="80" spans="1:73" s="1742" customFormat="1" ht="30" customHeight="1" x14ac:dyDescent="0.2">
      <c r="A80" s="1785" t="s">
        <v>83</v>
      </c>
      <c r="B80" s="1785"/>
      <c r="C80" s="1857"/>
      <c r="D80" s="1857"/>
      <c r="E80" s="1857"/>
      <c r="F80" s="1857"/>
      <c r="G80" s="1857"/>
      <c r="H80" s="1857"/>
      <c r="I80" s="1744"/>
      <c r="J80" s="1744"/>
      <c r="K80" s="1744"/>
      <c r="L80" s="1744"/>
      <c r="M80" s="1744"/>
      <c r="N80" s="1744"/>
    </row>
    <row r="81" spans="1:73" s="1843" customFormat="1" ht="24" customHeight="1" x14ac:dyDescent="0.15">
      <c r="A81" s="2072" t="s">
        <v>84</v>
      </c>
      <c r="B81" s="2074" t="s">
        <v>85</v>
      </c>
      <c r="C81" s="1741"/>
      <c r="D81" s="1766"/>
      <c r="E81" s="1742"/>
      <c r="F81" s="1741"/>
      <c r="G81" s="1741"/>
      <c r="H81" s="1742"/>
      <c r="I81" s="1742"/>
      <c r="J81" s="1742"/>
      <c r="K81" s="1742"/>
      <c r="L81" s="1742"/>
      <c r="M81" s="1742"/>
      <c r="N81" s="1742"/>
      <c r="O81" s="1742"/>
      <c r="P81" s="1742"/>
      <c r="Q81" s="1742"/>
      <c r="R81" s="1742"/>
      <c r="S81" s="1742"/>
      <c r="T81" s="1742"/>
      <c r="U81" s="1742"/>
      <c r="V81" s="1742"/>
      <c r="W81" s="1742"/>
      <c r="X81" s="1742"/>
      <c r="Y81" s="1742"/>
      <c r="Z81" s="1742"/>
      <c r="AA81" s="1742"/>
      <c r="AB81" s="1742"/>
      <c r="AC81" s="1742"/>
      <c r="AD81" s="1742"/>
      <c r="AE81" s="1742"/>
      <c r="AL81" s="1758"/>
      <c r="AM81" s="1758"/>
      <c r="AN81" s="1758"/>
      <c r="AO81" s="1758"/>
      <c r="AP81" s="1758"/>
      <c r="AQ81" s="1758"/>
      <c r="AR81" s="1758"/>
      <c r="AS81" s="1758"/>
      <c r="AT81" s="1758"/>
      <c r="AU81" s="1758"/>
      <c r="AV81" s="1758"/>
      <c r="AW81" s="1758"/>
      <c r="AX81" s="1758"/>
      <c r="AY81" s="1758"/>
      <c r="AZ81" s="1758"/>
      <c r="BA81" s="1758"/>
      <c r="BB81" s="1758"/>
      <c r="BC81" s="1758"/>
      <c r="BD81" s="1758"/>
      <c r="BE81" s="1758"/>
      <c r="BF81" s="1758"/>
      <c r="BG81" s="1758"/>
      <c r="BH81" s="1758"/>
      <c r="BI81" s="1758"/>
      <c r="BJ81" s="1758"/>
      <c r="BK81" s="1758"/>
      <c r="BL81" s="1758"/>
      <c r="BM81" s="1758"/>
      <c r="BN81" s="1758"/>
      <c r="BO81" s="1758"/>
      <c r="BP81" s="1758"/>
      <c r="BQ81" s="1758"/>
      <c r="BR81" s="1758"/>
      <c r="BS81" s="1758"/>
      <c r="BT81" s="1758"/>
      <c r="BU81" s="1758"/>
    </row>
    <row r="82" spans="1:73" s="1843" customFormat="1" ht="24" customHeight="1" x14ac:dyDescent="0.15">
      <c r="A82" s="2073"/>
      <c r="B82" s="2075"/>
      <c r="C82" s="1741"/>
      <c r="D82" s="1766"/>
      <c r="E82" s="1742"/>
      <c r="F82" s="1741"/>
      <c r="G82" s="1741"/>
      <c r="H82" s="1742"/>
      <c r="I82" s="1742"/>
      <c r="J82" s="1742"/>
      <c r="K82" s="1742"/>
      <c r="L82" s="1742"/>
      <c r="M82" s="1742"/>
      <c r="N82" s="1742"/>
      <c r="O82" s="1742"/>
      <c r="P82" s="1742"/>
      <c r="Q82" s="1742"/>
      <c r="R82" s="1742"/>
      <c r="S82" s="1742"/>
      <c r="T82" s="1742"/>
      <c r="U82" s="1742"/>
      <c r="V82" s="1742"/>
      <c r="W82" s="1742"/>
      <c r="X82" s="1742"/>
      <c r="Y82" s="1742"/>
      <c r="Z82" s="1742"/>
      <c r="AA82" s="1742"/>
      <c r="AB82" s="1742"/>
      <c r="AC82" s="1742"/>
      <c r="AD82" s="1742"/>
      <c r="AE82" s="1742"/>
      <c r="AL82" s="1758"/>
      <c r="AM82" s="1758"/>
      <c r="AN82" s="1758"/>
      <c r="AO82" s="1758"/>
      <c r="AP82" s="1758"/>
      <c r="AQ82" s="1758"/>
      <c r="AR82" s="1758"/>
      <c r="AS82" s="1758"/>
      <c r="AT82" s="1758"/>
      <c r="AU82" s="1758"/>
      <c r="AV82" s="1758"/>
      <c r="AW82" s="1758"/>
      <c r="AX82" s="1758"/>
      <c r="AY82" s="1758"/>
      <c r="AZ82" s="1758"/>
      <c r="BA82" s="1758"/>
      <c r="BB82" s="1758"/>
      <c r="BC82" s="1758"/>
      <c r="BD82" s="1758"/>
      <c r="BE82" s="1758"/>
      <c r="BF82" s="1758"/>
      <c r="BG82" s="1758"/>
      <c r="BH82" s="1758"/>
      <c r="BI82" s="1758"/>
      <c r="BJ82" s="1758"/>
      <c r="BK82" s="1758"/>
      <c r="BL82" s="1758"/>
      <c r="BM82" s="1758"/>
      <c r="BN82" s="1758"/>
      <c r="BO82" s="1758"/>
      <c r="BP82" s="1758"/>
      <c r="BQ82" s="1758"/>
      <c r="BR82" s="1758"/>
      <c r="BS82" s="1758"/>
      <c r="BT82" s="1758"/>
      <c r="BU82" s="1758"/>
    </row>
    <row r="83" spans="1:73" s="1843" customFormat="1" ht="15" customHeight="1" x14ac:dyDescent="0.15">
      <c r="A83" s="1858" t="s">
        <v>86</v>
      </c>
      <c r="B83" s="1864">
        <v>3</v>
      </c>
      <c r="C83" s="1741"/>
      <c r="D83" s="1741"/>
      <c r="E83" s="1741"/>
      <c r="F83" s="1741"/>
      <c r="G83" s="1741"/>
      <c r="H83" s="1742"/>
      <c r="I83" s="1742"/>
      <c r="J83" s="1742"/>
      <c r="K83" s="1742"/>
      <c r="L83" s="1742"/>
      <c r="M83" s="1742"/>
      <c r="N83" s="1742"/>
      <c r="O83" s="1742"/>
      <c r="P83" s="1742"/>
      <c r="Q83" s="1742"/>
      <c r="R83" s="1742"/>
      <c r="S83" s="1742"/>
      <c r="T83" s="1742"/>
      <c r="U83" s="1742"/>
      <c r="V83" s="1742"/>
      <c r="W83" s="1742"/>
      <c r="X83" s="1742"/>
      <c r="Y83" s="1742"/>
      <c r="Z83" s="1742"/>
      <c r="AA83" s="1742"/>
      <c r="AB83" s="1742"/>
      <c r="AC83" s="1742"/>
      <c r="AD83" s="1742"/>
      <c r="AE83" s="1742"/>
      <c r="AL83" s="1758"/>
      <c r="AM83" s="1758"/>
      <c r="AN83" s="1758"/>
      <c r="AO83" s="1758"/>
      <c r="AP83" s="1758"/>
      <c r="AQ83" s="1758"/>
      <c r="AR83" s="1758"/>
      <c r="AS83" s="1758"/>
      <c r="AT83" s="1758"/>
      <c r="AU83" s="1758"/>
      <c r="AV83" s="1758"/>
      <c r="AW83" s="1758"/>
      <c r="AX83" s="1758"/>
      <c r="AY83" s="1758"/>
      <c r="AZ83" s="1758"/>
      <c r="BA83" s="1758"/>
      <c r="BB83" s="1758"/>
      <c r="BC83" s="1758"/>
      <c r="BD83" s="1758"/>
      <c r="BE83" s="1758"/>
      <c r="BF83" s="1758"/>
      <c r="BG83" s="1758"/>
      <c r="BH83" s="1758"/>
      <c r="BI83" s="1758"/>
      <c r="BJ83" s="1758"/>
      <c r="BK83" s="1758"/>
      <c r="BL83" s="1758"/>
      <c r="BM83" s="1758"/>
      <c r="BN83" s="1758"/>
      <c r="BO83" s="1758"/>
      <c r="BP83" s="1758"/>
      <c r="BQ83" s="1758"/>
      <c r="BR83" s="1758"/>
      <c r="BS83" s="1758"/>
      <c r="BT83" s="1758"/>
      <c r="BU83" s="1758"/>
    </row>
    <row r="84" spans="1:73" s="1843" customFormat="1" ht="15" customHeight="1" x14ac:dyDescent="0.15">
      <c r="A84" s="1826" t="s">
        <v>87</v>
      </c>
      <c r="B84" s="1870"/>
      <c r="C84" s="1741"/>
      <c r="D84" s="1741"/>
      <c r="E84" s="1741"/>
      <c r="F84" s="1741"/>
      <c r="G84" s="1741"/>
      <c r="H84" s="1742"/>
      <c r="I84" s="1742"/>
      <c r="J84" s="1742"/>
      <c r="K84" s="1742"/>
      <c r="L84" s="1742"/>
      <c r="M84" s="1742"/>
      <c r="N84" s="1742"/>
      <c r="O84" s="1742"/>
      <c r="P84" s="1742"/>
      <c r="Q84" s="1742"/>
      <c r="R84" s="1742"/>
      <c r="S84" s="1742"/>
      <c r="T84" s="1742"/>
      <c r="U84" s="1742"/>
      <c r="V84" s="1742"/>
      <c r="W84" s="1742"/>
      <c r="X84" s="1742"/>
      <c r="Y84" s="1742"/>
      <c r="Z84" s="1742"/>
      <c r="AA84" s="1742"/>
      <c r="AB84" s="1742"/>
      <c r="AC84" s="1742"/>
      <c r="AD84" s="1742"/>
      <c r="AE84" s="1742"/>
      <c r="AL84" s="1758"/>
      <c r="AM84" s="1758"/>
      <c r="AN84" s="1758"/>
      <c r="AO84" s="1758"/>
      <c r="AP84" s="1758"/>
      <c r="AQ84" s="1758"/>
      <c r="AR84" s="1758"/>
      <c r="AS84" s="1758"/>
      <c r="AT84" s="1758"/>
      <c r="AU84" s="1758"/>
      <c r="AV84" s="1758"/>
      <c r="AW84" s="1758"/>
      <c r="AX84" s="1758"/>
      <c r="AY84" s="1758"/>
      <c r="AZ84" s="1758"/>
      <c r="BA84" s="1758"/>
      <c r="BB84" s="1758"/>
      <c r="BC84" s="1758"/>
      <c r="BD84" s="1758"/>
      <c r="BE84" s="1758"/>
      <c r="BF84" s="1758"/>
      <c r="BG84" s="1758"/>
      <c r="BH84" s="1758"/>
      <c r="BI84" s="1758"/>
      <c r="BJ84" s="1758"/>
      <c r="BK84" s="1758"/>
      <c r="BL84" s="1758"/>
      <c r="BM84" s="1758"/>
      <c r="BN84" s="1758"/>
      <c r="BO84" s="1758"/>
      <c r="BP84" s="1758"/>
      <c r="BQ84" s="1758"/>
      <c r="BR84" s="1758"/>
      <c r="BS84" s="1758"/>
      <c r="BT84" s="1758"/>
      <c r="BU84" s="1758"/>
    </row>
    <row r="85" spans="1:73" s="1843" customFormat="1" ht="15" customHeight="1" x14ac:dyDescent="0.15">
      <c r="A85" s="1826" t="s">
        <v>88</v>
      </c>
      <c r="B85" s="1870">
        <v>5</v>
      </c>
      <c r="C85" s="1741"/>
      <c r="D85" s="1741"/>
      <c r="E85" s="1741"/>
      <c r="F85" s="1741"/>
      <c r="G85" s="1741"/>
      <c r="H85" s="1742"/>
      <c r="I85" s="1742"/>
      <c r="J85" s="1742"/>
      <c r="K85" s="1742"/>
      <c r="L85" s="1742"/>
      <c r="M85" s="1742"/>
      <c r="N85" s="1742"/>
      <c r="O85" s="1742"/>
      <c r="P85" s="1742"/>
      <c r="Q85" s="1742"/>
      <c r="R85" s="1742"/>
      <c r="S85" s="1742"/>
      <c r="T85" s="1742"/>
      <c r="U85" s="1742"/>
      <c r="V85" s="1742"/>
      <c r="W85" s="1742"/>
      <c r="X85" s="1742"/>
      <c r="Y85" s="1742"/>
      <c r="Z85" s="1742"/>
      <c r="AA85" s="1742"/>
      <c r="AB85" s="1742"/>
      <c r="AC85" s="1742"/>
      <c r="AD85" s="1742"/>
      <c r="AE85" s="1742"/>
      <c r="AL85" s="1758"/>
      <c r="AM85" s="1758"/>
      <c r="AN85" s="1758"/>
      <c r="AO85" s="1758"/>
      <c r="AP85" s="1758"/>
      <c r="AQ85" s="1758"/>
      <c r="AR85" s="1758"/>
      <c r="AS85" s="1758"/>
      <c r="AT85" s="1758"/>
      <c r="AU85" s="1758"/>
      <c r="AV85" s="1758"/>
      <c r="AW85" s="1758"/>
      <c r="AX85" s="1758"/>
      <c r="AY85" s="1758"/>
      <c r="AZ85" s="1758"/>
      <c r="BA85" s="1758"/>
      <c r="BB85" s="1758"/>
      <c r="BC85" s="1758"/>
      <c r="BD85" s="1758"/>
      <c r="BE85" s="1758"/>
      <c r="BF85" s="1758"/>
      <c r="BG85" s="1758"/>
      <c r="BH85" s="1758"/>
      <c r="BI85" s="1758"/>
      <c r="BJ85" s="1758"/>
      <c r="BK85" s="1758"/>
      <c r="BL85" s="1758"/>
      <c r="BM85" s="1758"/>
      <c r="BN85" s="1758"/>
      <c r="BO85" s="1758"/>
      <c r="BP85" s="1758"/>
      <c r="BQ85" s="1758"/>
      <c r="BR85" s="1758"/>
      <c r="BS85" s="1758"/>
      <c r="BT85" s="1758"/>
      <c r="BU85" s="1758"/>
    </row>
    <row r="86" spans="1:73" s="1843" customFormat="1" ht="15" customHeight="1" x14ac:dyDescent="0.15">
      <c r="A86" s="1826" t="s">
        <v>89</v>
      </c>
      <c r="B86" s="1870">
        <v>6</v>
      </c>
      <c r="C86" s="1741"/>
      <c r="D86" s="1741"/>
      <c r="E86" s="1741"/>
      <c r="F86" s="1741"/>
      <c r="G86" s="1741"/>
      <c r="H86" s="1742"/>
      <c r="I86" s="1742"/>
      <c r="J86" s="1742"/>
      <c r="K86" s="1742"/>
      <c r="L86" s="1742"/>
      <c r="M86" s="1742"/>
      <c r="N86" s="1742"/>
      <c r="O86" s="1742"/>
      <c r="P86" s="1742"/>
      <c r="Q86" s="1742"/>
      <c r="R86" s="1742"/>
      <c r="S86" s="1742"/>
      <c r="T86" s="1742"/>
      <c r="U86" s="1742"/>
      <c r="V86" s="1742"/>
      <c r="W86" s="1742"/>
      <c r="X86" s="1742"/>
      <c r="Y86" s="1742"/>
      <c r="Z86" s="1742"/>
      <c r="AA86" s="1742"/>
      <c r="AB86" s="1742"/>
      <c r="AC86" s="1742"/>
      <c r="AD86" s="1742"/>
      <c r="AE86" s="1742"/>
      <c r="AL86" s="1758"/>
      <c r="AM86" s="1758"/>
      <c r="AN86" s="1758"/>
      <c r="AO86" s="1758"/>
      <c r="AP86" s="1758"/>
      <c r="AQ86" s="1758"/>
      <c r="AR86" s="1758"/>
      <c r="AS86" s="1758"/>
      <c r="AT86" s="1758"/>
      <c r="AU86" s="1758"/>
      <c r="AV86" s="1758"/>
      <c r="AW86" s="1758"/>
      <c r="AX86" s="1758"/>
      <c r="AY86" s="1758"/>
      <c r="AZ86" s="1758"/>
      <c r="BA86" s="1758"/>
      <c r="BB86" s="1758"/>
      <c r="BC86" s="1758"/>
      <c r="BD86" s="1758"/>
      <c r="BE86" s="1758"/>
      <c r="BF86" s="1758"/>
      <c r="BG86" s="1758"/>
      <c r="BH86" s="1758"/>
      <c r="BI86" s="1758"/>
      <c r="BJ86" s="1758"/>
      <c r="BK86" s="1758"/>
      <c r="BL86" s="1758"/>
      <c r="BM86" s="1758"/>
      <c r="BN86" s="1758"/>
      <c r="BO86" s="1758"/>
      <c r="BP86" s="1758"/>
      <c r="BQ86" s="1758"/>
      <c r="BR86" s="1758"/>
      <c r="BS86" s="1758"/>
      <c r="BT86" s="1758"/>
      <c r="BU86" s="1758"/>
    </row>
    <row r="87" spans="1:73" s="1843" customFormat="1" ht="15" customHeight="1" x14ac:dyDescent="0.15">
      <c r="A87" s="1826" t="s">
        <v>90</v>
      </c>
      <c r="B87" s="1870"/>
      <c r="C87" s="1741"/>
      <c r="D87" s="1741"/>
      <c r="E87" s="1741"/>
      <c r="F87" s="1742"/>
      <c r="G87" s="1742"/>
      <c r="H87" s="1742"/>
      <c r="I87" s="1742"/>
      <c r="J87" s="1742"/>
      <c r="K87" s="1742"/>
      <c r="L87" s="1742"/>
      <c r="M87" s="1742"/>
      <c r="N87" s="1742"/>
      <c r="O87" s="1742"/>
      <c r="P87" s="1742"/>
      <c r="Q87" s="1742"/>
      <c r="R87" s="1742"/>
      <c r="S87" s="1742"/>
      <c r="T87" s="1742"/>
      <c r="U87" s="1742"/>
      <c r="V87" s="1742"/>
      <c r="W87" s="1742"/>
      <c r="X87" s="1742"/>
      <c r="Y87" s="1742"/>
      <c r="Z87" s="1742"/>
      <c r="AA87" s="1742"/>
      <c r="AB87" s="1742"/>
      <c r="AC87" s="1742"/>
      <c r="AD87" s="1742"/>
      <c r="AE87" s="1742"/>
      <c r="AL87" s="1758"/>
      <c r="AM87" s="1758"/>
      <c r="AN87" s="1758"/>
      <c r="AO87" s="1758"/>
      <c r="AP87" s="1758"/>
      <c r="AQ87" s="1758"/>
      <c r="AR87" s="1758"/>
      <c r="AS87" s="1758"/>
      <c r="AT87" s="1758"/>
      <c r="AU87" s="1758"/>
      <c r="AV87" s="1758"/>
      <c r="AW87" s="1758"/>
      <c r="AX87" s="1758"/>
      <c r="AY87" s="1758"/>
      <c r="AZ87" s="1758"/>
      <c r="BA87" s="1758"/>
      <c r="BB87" s="1758"/>
      <c r="BC87" s="1758"/>
      <c r="BD87" s="1758"/>
      <c r="BE87" s="1758"/>
      <c r="BF87" s="1758"/>
      <c r="BG87" s="1758"/>
      <c r="BH87" s="1758"/>
      <c r="BI87" s="1758"/>
      <c r="BJ87" s="1758"/>
      <c r="BK87" s="1758"/>
      <c r="BL87" s="1758"/>
      <c r="BM87" s="1758"/>
      <c r="BN87" s="1758"/>
      <c r="BO87" s="1758"/>
      <c r="BP87" s="1758"/>
      <c r="BQ87" s="1758"/>
      <c r="BR87" s="1758"/>
      <c r="BS87" s="1758"/>
      <c r="BT87" s="1758"/>
      <c r="BU87" s="1758"/>
    </row>
    <row r="88" spans="1:73" s="1843" customFormat="1" ht="15" customHeight="1" x14ac:dyDescent="0.15">
      <c r="A88" s="1827" t="s">
        <v>91</v>
      </c>
      <c r="B88" s="1865">
        <v>1</v>
      </c>
      <c r="C88" s="1741"/>
      <c r="D88" s="1741"/>
      <c r="E88" s="1741"/>
      <c r="F88" s="1742"/>
      <c r="G88" s="1742"/>
      <c r="H88" s="1742"/>
      <c r="I88" s="1742"/>
      <c r="J88" s="1742"/>
      <c r="K88" s="1742"/>
      <c r="L88" s="1742"/>
      <c r="M88" s="1742"/>
      <c r="N88" s="1742"/>
      <c r="O88" s="1742"/>
      <c r="P88" s="1742"/>
      <c r="Q88" s="1742"/>
      <c r="R88" s="1742"/>
      <c r="S88" s="1742"/>
      <c r="T88" s="1742"/>
      <c r="U88" s="1742"/>
      <c r="V88" s="1742"/>
      <c r="W88" s="1742"/>
      <c r="X88" s="1742"/>
      <c r="Y88" s="1742"/>
      <c r="Z88" s="1742"/>
      <c r="AA88" s="1742"/>
      <c r="AB88" s="1742"/>
      <c r="AC88" s="1742"/>
      <c r="AD88" s="1742"/>
      <c r="AE88" s="1742"/>
      <c r="AL88" s="1758"/>
      <c r="AM88" s="1758"/>
      <c r="AN88" s="1758"/>
      <c r="AO88" s="1758"/>
      <c r="AP88" s="1758"/>
      <c r="AQ88" s="1758"/>
      <c r="AR88" s="1758"/>
      <c r="AS88" s="1758"/>
      <c r="AT88" s="1758"/>
      <c r="AU88" s="1758"/>
      <c r="AV88" s="1758"/>
      <c r="AW88" s="1758"/>
      <c r="AX88" s="1758"/>
      <c r="AY88" s="1758"/>
      <c r="AZ88" s="1758"/>
      <c r="BA88" s="1758"/>
      <c r="BB88" s="1758"/>
      <c r="BC88" s="1758"/>
      <c r="BD88" s="1758"/>
      <c r="BE88" s="1758"/>
      <c r="BF88" s="1758"/>
      <c r="BG88" s="1758"/>
      <c r="BH88" s="1758"/>
      <c r="BI88" s="1758"/>
      <c r="BJ88" s="1758"/>
      <c r="BK88" s="1758"/>
      <c r="BL88" s="1758"/>
      <c r="BM88" s="1758"/>
      <c r="BN88" s="1758"/>
      <c r="BO88" s="1758"/>
      <c r="BP88" s="1758"/>
      <c r="BQ88" s="1758"/>
      <c r="BR88" s="1758"/>
      <c r="BS88" s="1758"/>
      <c r="BT88" s="1758"/>
      <c r="BU88" s="1758"/>
    </row>
    <row r="89" spans="1:73" s="1843" customFormat="1" ht="15" customHeight="1" x14ac:dyDescent="0.15">
      <c r="A89" s="1827" t="s">
        <v>92</v>
      </c>
      <c r="B89" s="1865"/>
      <c r="C89" s="1742"/>
      <c r="D89" s="1742"/>
      <c r="E89" s="1742"/>
      <c r="F89" s="1742"/>
      <c r="G89" s="1742"/>
      <c r="H89" s="1742"/>
      <c r="I89" s="1742"/>
      <c r="J89" s="1742"/>
      <c r="K89" s="1742"/>
      <c r="L89" s="1742"/>
      <c r="M89" s="1742"/>
      <c r="N89" s="1742"/>
      <c r="O89" s="1742"/>
      <c r="P89" s="1742"/>
      <c r="Q89" s="1742"/>
      <c r="R89" s="1742"/>
      <c r="S89" s="1742"/>
      <c r="T89" s="1742"/>
      <c r="U89" s="1742"/>
      <c r="V89" s="1742"/>
      <c r="W89" s="1742"/>
      <c r="X89" s="1742"/>
      <c r="Y89" s="1742"/>
      <c r="Z89" s="1742"/>
      <c r="AA89" s="1742"/>
      <c r="AB89" s="1742"/>
      <c r="AC89" s="1742"/>
      <c r="AD89" s="1742"/>
      <c r="AE89" s="1742"/>
      <c r="AL89" s="1758"/>
      <c r="AM89" s="1758"/>
      <c r="AN89" s="1758"/>
      <c r="AO89" s="1758"/>
      <c r="AP89" s="1758"/>
      <c r="AQ89" s="1758"/>
      <c r="AR89" s="1758"/>
      <c r="AS89" s="1758"/>
      <c r="AT89" s="1758"/>
      <c r="AU89" s="1758"/>
      <c r="AV89" s="1758"/>
      <c r="AW89" s="1758"/>
      <c r="AX89" s="1758"/>
      <c r="AY89" s="1758"/>
      <c r="AZ89" s="1758"/>
      <c r="BA89" s="1758"/>
      <c r="BB89" s="1758"/>
      <c r="BC89" s="1758"/>
      <c r="BD89" s="1758"/>
      <c r="BE89" s="1758"/>
      <c r="BF89" s="1758"/>
      <c r="BG89" s="1758"/>
      <c r="BH89" s="1758"/>
      <c r="BI89" s="1758"/>
      <c r="BJ89" s="1758"/>
      <c r="BK89" s="1758"/>
      <c r="BL89" s="1758"/>
      <c r="BM89" s="1758"/>
      <c r="BN89" s="1758"/>
      <c r="BO89" s="1758"/>
      <c r="BP89" s="1758"/>
      <c r="BQ89" s="1758"/>
      <c r="BR89" s="1758"/>
      <c r="BS89" s="1758"/>
      <c r="BT89" s="1758"/>
      <c r="BU89" s="1758"/>
    </row>
    <row r="90" spans="1:73" s="1843" customFormat="1" ht="15" customHeight="1" x14ac:dyDescent="0.15">
      <c r="A90" s="1827" t="s">
        <v>93</v>
      </c>
      <c r="B90" s="1870"/>
      <c r="C90" s="1742"/>
      <c r="D90" s="1742"/>
      <c r="E90" s="1742"/>
      <c r="F90" s="1742"/>
      <c r="G90" s="1742"/>
      <c r="H90" s="1742"/>
      <c r="I90" s="1742"/>
      <c r="J90" s="1742"/>
      <c r="K90" s="1742"/>
      <c r="L90" s="1742"/>
      <c r="M90" s="1742"/>
      <c r="N90" s="1742"/>
      <c r="O90" s="1742"/>
      <c r="P90" s="1742"/>
      <c r="Q90" s="1742"/>
      <c r="R90" s="1742"/>
      <c r="S90" s="1742"/>
      <c r="T90" s="1742"/>
      <c r="U90" s="1742"/>
      <c r="V90" s="1742"/>
      <c r="W90" s="1742"/>
      <c r="X90" s="1742"/>
      <c r="Y90" s="1742"/>
      <c r="Z90" s="1742"/>
      <c r="AA90" s="1742"/>
      <c r="AB90" s="1742"/>
      <c r="AC90" s="1742"/>
      <c r="AD90" s="1742"/>
      <c r="AE90" s="1742"/>
      <c r="AL90" s="1758"/>
      <c r="AM90" s="1758"/>
      <c r="AN90" s="1758"/>
      <c r="AO90" s="1758"/>
      <c r="AP90" s="1758"/>
      <c r="AQ90" s="1758"/>
      <c r="AR90" s="1758"/>
      <c r="AS90" s="1758"/>
      <c r="AT90" s="1758"/>
      <c r="AU90" s="1758"/>
      <c r="AV90" s="1758"/>
      <c r="AW90" s="1758"/>
      <c r="AX90" s="1758"/>
      <c r="AY90" s="1758"/>
      <c r="AZ90" s="1758"/>
      <c r="BA90" s="1758"/>
      <c r="BB90" s="1758"/>
      <c r="BC90" s="1758"/>
      <c r="BD90" s="1758"/>
      <c r="BE90" s="1758"/>
      <c r="BF90" s="1758"/>
      <c r="BG90" s="1758"/>
      <c r="BH90" s="1758"/>
      <c r="BI90" s="1758"/>
      <c r="BJ90" s="1758"/>
      <c r="BK90" s="1758"/>
      <c r="BL90" s="1758"/>
      <c r="BM90" s="1758"/>
      <c r="BN90" s="1758"/>
      <c r="BO90" s="1758"/>
      <c r="BP90" s="1758"/>
      <c r="BQ90" s="1758"/>
      <c r="BR90" s="1758"/>
      <c r="BS90" s="1758"/>
      <c r="BT90" s="1758"/>
      <c r="BU90" s="1758"/>
    </row>
    <row r="91" spans="1:73" s="1843" customFormat="1" ht="15" customHeight="1" x14ac:dyDescent="0.15">
      <c r="A91" s="1827" t="s">
        <v>94</v>
      </c>
      <c r="B91" s="1865">
        <v>2</v>
      </c>
      <c r="C91" s="1742"/>
      <c r="D91" s="1742"/>
      <c r="E91" s="1742"/>
      <c r="F91" s="1742"/>
      <c r="G91" s="1742"/>
      <c r="H91" s="1742"/>
      <c r="I91" s="1742"/>
      <c r="J91" s="1742"/>
      <c r="K91" s="1742"/>
      <c r="L91" s="1742"/>
      <c r="M91" s="1742"/>
      <c r="N91" s="1742"/>
      <c r="O91" s="1742"/>
      <c r="P91" s="1742"/>
      <c r="Q91" s="1742"/>
      <c r="R91" s="1742"/>
      <c r="S91" s="1742"/>
      <c r="T91" s="1742"/>
      <c r="U91" s="1742"/>
      <c r="V91" s="1742"/>
      <c r="W91" s="1742"/>
      <c r="X91" s="1742"/>
      <c r="Y91" s="1742"/>
      <c r="Z91" s="1742"/>
      <c r="AA91" s="1742"/>
      <c r="AB91" s="1742"/>
      <c r="AC91" s="1742"/>
      <c r="AD91" s="1742"/>
      <c r="AE91" s="1742"/>
      <c r="AL91" s="1758"/>
      <c r="AM91" s="1758"/>
      <c r="AN91" s="1758"/>
      <c r="AO91" s="1758"/>
      <c r="AP91" s="1758"/>
      <c r="AQ91" s="1758"/>
      <c r="AR91" s="1758"/>
      <c r="AS91" s="1758"/>
      <c r="AT91" s="1758"/>
      <c r="AU91" s="1758"/>
      <c r="AV91" s="1758"/>
      <c r="AW91" s="1758"/>
      <c r="AX91" s="1758"/>
      <c r="AY91" s="1758"/>
      <c r="AZ91" s="1758"/>
      <c r="BA91" s="1758"/>
      <c r="BB91" s="1758"/>
      <c r="BC91" s="1758"/>
      <c r="BD91" s="1758"/>
      <c r="BE91" s="1758"/>
      <c r="BF91" s="1758"/>
      <c r="BG91" s="1758"/>
      <c r="BH91" s="1758"/>
      <c r="BI91" s="1758"/>
      <c r="BJ91" s="1758"/>
      <c r="BK91" s="1758"/>
      <c r="BL91" s="1758"/>
      <c r="BM91" s="1758"/>
      <c r="BN91" s="1758"/>
      <c r="BO91" s="1758"/>
      <c r="BP91" s="1758"/>
      <c r="BQ91" s="1758"/>
      <c r="BR91" s="1758"/>
      <c r="BS91" s="1758"/>
      <c r="BT91" s="1758"/>
      <c r="BU91" s="1758"/>
    </row>
    <row r="92" spans="1:73" s="1843" customFormat="1" ht="15" customHeight="1" x14ac:dyDescent="0.15">
      <c r="A92" s="1859" t="s">
        <v>95</v>
      </c>
      <c r="B92" s="1866">
        <v>26</v>
      </c>
      <c r="C92" s="1742"/>
      <c r="D92" s="1742"/>
      <c r="E92" s="1742"/>
      <c r="F92" s="1742"/>
      <c r="G92" s="1742"/>
      <c r="H92" s="1742"/>
      <c r="I92" s="1742"/>
      <c r="J92" s="1742"/>
      <c r="K92" s="1742"/>
      <c r="L92" s="1742"/>
      <c r="M92" s="1742"/>
      <c r="N92" s="1742"/>
      <c r="O92" s="1742"/>
      <c r="P92" s="1742"/>
      <c r="Q92" s="1742"/>
      <c r="R92" s="1742"/>
      <c r="S92" s="1742"/>
      <c r="T92" s="1742"/>
      <c r="U92" s="1742"/>
      <c r="V92" s="1742"/>
      <c r="W92" s="1742"/>
      <c r="X92" s="1742"/>
      <c r="Y92" s="1742"/>
      <c r="Z92" s="1742"/>
      <c r="AA92" s="1742"/>
      <c r="AB92" s="1742"/>
      <c r="AC92" s="1742"/>
      <c r="AD92" s="1742"/>
      <c r="AE92" s="1742"/>
      <c r="AL92" s="1758"/>
      <c r="AM92" s="1758"/>
      <c r="AN92" s="1758"/>
      <c r="AO92" s="1758"/>
      <c r="AP92" s="1758"/>
      <c r="AQ92" s="1758"/>
      <c r="AR92" s="1758"/>
      <c r="AS92" s="1758"/>
      <c r="AT92" s="1758"/>
      <c r="AU92" s="1758"/>
      <c r="AV92" s="1758"/>
      <c r="AW92" s="1758"/>
      <c r="AX92" s="1758"/>
      <c r="AY92" s="1758"/>
      <c r="AZ92" s="1758"/>
      <c r="BA92" s="1758"/>
      <c r="BB92" s="1758"/>
      <c r="BC92" s="1758"/>
      <c r="BD92" s="1758"/>
      <c r="BE92" s="1758"/>
      <c r="BF92" s="1758"/>
      <c r="BG92" s="1758"/>
      <c r="BH92" s="1758"/>
      <c r="BI92" s="1758"/>
      <c r="BJ92" s="1758"/>
      <c r="BK92" s="1758"/>
      <c r="BL92" s="1758"/>
      <c r="BM92" s="1758"/>
      <c r="BN92" s="1758"/>
      <c r="BO92" s="1758"/>
      <c r="BP92" s="1758"/>
      <c r="BQ92" s="1758"/>
      <c r="BR92" s="1758"/>
      <c r="BS92" s="1758"/>
      <c r="BT92" s="1758"/>
      <c r="BU92" s="1758"/>
    </row>
    <row r="93" spans="1:73" s="1843" customFormat="1" ht="15" customHeight="1" x14ac:dyDescent="0.15">
      <c r="A93" s="1828" t="s">
        <v>96</v>
      </c>
      <c r="B93" s="1866">
        <v>50</v>
      </c>
      <c r="C93" s="1742"/>
      <c r="D93" s="1742"/>
      <c r="E93" s="1742"/>
      <c r="F93" s="1742"/>
      <c r="G93" s="1742"/>
      <c r="H93" s="1742"/>
      <c r="I93" s="1742"/>
      <c r="J93" s="1742"/>
      <c r="K93" s="1742"/>
      <c r="L93" s="1742"/>
      <c r="M93" s="1742"/>
      <c r="N93" s="1742"/>
      <c r="O93" s="1742"/>
      <c r="P93" s="1742"/>
      <c r="Q93" s="1742"/>
      <c r="R93" s="1742"/>
      <c r="S93" s="1742"/>
      <c r="T93" s="1742"/>
      <c r="U93" s="1742"/>
      <c r="V93" s="1742"/>
      <c r="W93" s="1742"/>
      <c r="X93" s="1742"/>
      <c r="Y93" s="1742"/>
      <c r="Z93" s="1742"/>
      <c r="AA93" s="1742"/>
      <c r="AB93" s="1742"/>
      <c r="AC93" s="1742"/>
      <c r="AD93" s="1742"/>
      <c r="AE93" s="1742"/>
      <c r="AL93" s="1758"/>
      <c r="AM93" s="1758"/>
      <c r="AN93" s="1758"/>
      <c r="AO93" s="1758"/>
      <c r="AP93" s="1758"/>
      <c r="AQ93" s="1758"/>
      <c r="AR93" s="1758"/>
      <c r="AS93" s="1758"/>
      <c r="AT93" s="1758"/>
      <c r="AU93" s="1758"/>
      <c r="AV93" s="1758"/>
      <c r="AW93" s="1758"/>
      <c r="AX93" s="1758"/>
      <c r="AY93" s="1758"/>
      <c r="AZ93" s="1758"/>
      <c r="BA93" s="1758"/>
      <c r="BB93" s="1758"/>
      <c r="BC93" s="1758"/>
      <c r="BD93" s="1758"/>
      <c r="BE93" s="1758"/>
      <c r="BF93" s="1758"/>
      <c r="BG93" s="1758"/>
      <c r="BH93" s="1758"/>
      <c r="BI93" s="1758"/>
      <c r="BJ93" s="1758"/>
      <c r="BK93" s="1758"/>
      <c r="BL93" s="1758"/>
      <c r="BM93" s="1758"/>
      <c r="BN93" s="1758"/>
      <c r="BO93" s="1758"/>
      <c r="BP93" s="1758"/>
      <c r="BQ93" s="1758"/>
      <c r="BR93" s="1758"/>
      <c r="BS93" s="1758"/>
      <c r="BT93" s="1758"/>
      <c r="BU93" s="1758"/>
    </row>
    <row r="94" spans="1:73" s="1843" customFormat="1" ht="15" customHeight="1" x14ac:dyDescent="0.15">
      <c r="A94" s="1828" t="s">
        <v>97</v>
      </c>
      <c r="B94" s="1866">
        <v>29</v>
      </c>
      <c r="C94" s="1742"/>
      <c r="D94" s="1742"/>
      <c r="E94" s="1742"/>
      <c r="F94" s="1742"/>
      <c r="G94" s="1742"/>
      <c r="H94" s="1742"/>
      <c r="I94" s="1742"/>
      <c r="J94" s="1742"/>
      <c r="K94" s="1742"/>
      <c r="L94" s="1742"/>
      <c r="M94" s="1742"/>
      <c r="N94" s="1742"/>
      <c r="O94" s="1742"/>
      <c r="P94" s="1742"/>
      <c r="Q94" s="1742"/>
      <c r="R94" s="1742"/>
      <c r="S94" s="1742"/>
      <c r="T94" s="1742"/>
      <c r="U94" s="1742"/>
      <c r="V94" s="1742"/>
      <c r="W94" s="1742"/>
      <c r="X94" s="1742"/>
      <c r="Y94" s="1742"/>
      <c r="Z94" s="1742"/>
      <c r="AA94" s="1742"/>
      <c r="AB94" s="1742"/>
      <c r="AC94" s="1742"/>
      <c r="AD94" s="1742"/>
      <c r="AE94" s="1742"/>
      <c r="AL94" s="1758"/>
      <c r="AM94" s="1758"/>
      <c r="AN94" s="1758"/>
      <c r="AO94" s="1758"/>
      <c r="AP94" s="1758"/>
      <c r="AQ94" s="1758"/>
      <c r="AR94" s="1758"/>
      <c r="AS94" s="1758"/>
      <c r="AT94" s="1758"/>
      <c r="AU94" s="1758"/>
      <c r="AV94" s="1758"/>
      <c r="AW94" s="1758"/>
      <c r="AX94" s="1758"/>
      <c r="AY94" s="1758"/>
      <c r="AZ94" s="1758"/>
      <c r="BA94" s="1758"/>
      <c r="BB94" s="1758"/>
      <c r="BC94" s="1758"/>
      <c r="BD94" s="1758"/>
      <c r="BE94" s="1758"/>
      <c r="BF94" s="1758"/>
      <c r="BG94" s="1758"/>
      <c r="BH94" s="1758"/>
      <c r="BI94" s="1758"/>
      <c r="BJ94" s="1758"/>
      <c r="BK94" s="1758"/>
      <c r="BL94" s="1758"/>
      <c r="BM94" s="1758"/>
      <c r="BN94" s="1758"/>
      <c r="BO94" s="1758"/>
      <c r="BP94" s="1758"/>
      <c r="BQ94" s="1758"/>
      <c r="BR94" s="1758"/>
      <c r="BS94" s="1758"/>
      <c r="BT94" s="1758"/>
      <c r="BU94" s="1758"/>
    </row>
    <row r="95" spans="1:73" s="1843" customFormat="1" ht="15.75" customHeight="1" x14ac:dyDescent="0.15">
      <c r="A95" s="1829" t="s">
        <v>35</v>
      </c>
      <c r="B95" s="1902">
        <f>SUM(B83:B94)</f>
        <v>122</v>
      </c>
      <c r="C95" s="1779" t="str">
        <f>BP95</f>
        <v/>
      </c>
      <c r="D95" s="1742"/>
      <c r="E95" s="1742"/>
      <c r="F95" s="1742"/>
      <c r="G95" s="1742"/>
      <c r="H95" s="1742"/>
      <c r="I95" s="1742"/>
      <c r="J95" s="1742"/>
      <c r="K95" s="1742"/>
      <c r="L95" s="1742"/>
      <c r="M95" s="1742"/>
      <c r="N95" s="1742"/>
      <c r="O95" s="1742"/>
      <c r="P95" s="1742"/>
      <c r="Q95" s="1742"/>
      <c r="R95" s="1742"/>
      <c r="S95" s="1742"/>
      <c r="T95" s="1742"/>
      <c r="U95" s="1742"/>
      <c r="V95" s="1742"/>
      <c r="W95" s="1742"/>
      <c r="X95" s="1742"/>
      <c r="Y95" s="1742"/>
      <c r="Z95" s="1742"/>
      <c r="AA95" s="1742"/>
      <c r="AB95" s="1742"/>
      <c r="AC95" s="1742"/>
      <c r="AD95" s="1742"/>
      <c r="AE95" s="1742"/>
      <c r="AL95" s="1758"/>
      <c r="AM95" s="1758"/>
      <c r="AN95" s="1758"/>
      <c r="AO95" s="1758"/>
      <c r="AP95" s="1758"/>
      <c r="AQ95" s="1758"/>
      <c r="AR95" s="1758"/>
      <c r="AS95" s="1758"/>
      <c r="AT95" s="1758"/>
      <c r="AU95" s="1758"/>
      <c r="AV95" s="1758"/>
      <c r="AW95" s="1758"/>
      <c r="AX95" s="1758"/>
      <c r="AY95" s="1758"/>
      <c r="AZ95" s="1758"/>
      <c r="BA95" s="1758"/>
      <c r="BB95" s="1758"/>
      <c r="BC95" s="1758"/>
      <c r="BD95" s="1758"/>
      <c r="BE95" s="1758"/>
      <c r="BF95" s="1758"/>
      <c r="BG95" s="1758"/>
      <c r="BH95" s="1758"/>
      <c r="BI95" s="1758"/>
      <c r="BJ95" s="1758"/>
      <c r="BK95" s="1758"/>
      <c r="BL95" s="1758"/>
      <c r="BM95" s="1758"/>
      <c r="BN95" s="1758"/>
      <c r="BO95" s="1758"/>
      <c r="BP95" s="1845" t="str">
        <f>IF(B95&lt;&gt;SUM(B83:B94),"NO ALTERE LAS FÓRMULAS, el Total NO está calculando bien la sección. ","")</f>
        <v/>
      </c>
      <c r="BQ95" s="1736"/>
      <c r="BR95" s="1736"/>
      <c r="BS95" s="1736"/>
      <c r="BT95" s="1947">
        <f>IF(B95&lt;&gt;SUM(B83:B94),1,0)</f>
        <v>0</v>
      </c>
      <c r="BU95" s="1758"/>
    </row>
    <row r="96" spans="1:73" s="1736" customFormat="1" ht="30" customHeight="1" x14ac:dyDescent="0.2">
      <c r="A96" s="1816" t="s">
        <v>98</v>
      </c>
      <c r="B96" s="1788"/>
      <c r="C96" s="1788"/>
      <c r="E96" s="1830"/>
      <c r="F96" s="1776"/>
      <c r="G96" s="1762"/>
      <c r="I96" s="1738"/>
      <c r="M96" s="1760"/>
      <c r="N96" s="1760"/>
      <c r="O96" s="1760"/>
      <c r="T96" s="1738"/>
      <c r="U96" s="1738"/>
      <c r="V96" s="1738"/>
      <c r="W96" s="1738"/>
      <c r="X96" s="1742"/>
      <c r="Y96" s="1751"/>
      <c r="Z96" s="1751"/>
      <c r="AA96" s="1751"/>
      <c r="AB96" s="1742"/>
      <c r="AC96" s="1742"/>
    </row>
    <row r="97" spans="1:73" s="1739" customFormat="1" ht="30" customHeight="1" x14ac:dyDescent="0.2">
      <c r="A97" s="2068" t="s">
        <v>99</v>
      </c>
      <c r="B97" s="2068"/>
      <c r="C97" s="2068"/>
      <c r="D97" s="2068"/>
      <c r="E97" s="1825" t="s">
        <v>35</v>
      </c>
      <c r="F97" s="1831"/>
      <c r="G97" s="1831"/>
      <c r="H97" s="1791"/>
      <c r="I97" s="1791"/>
      <c r="J97" s="1791"/>
      <c r="K97" s="1791"/>
      <c r="L97" s="1736"/>
      <c r="M97" s="1736"/>
      <c r="N97" s="1736"/>
      <c r="O97" s="1736"/>
      <c r="P97" s="1736"/>
      <c r="Q97" s="1736"/>
      <c r="R97" s="1736"/>
      <c r="S97" s="1736"/>
      <c r="T97" s="1738"/>
      <c r="U97" s="1738"/>
      <c r="V97" s="1738"/>
      <c r="W97" s="1738"/>
      <c r="X97" s="1738"/>
      <c r="Y97" s="1738"/>
      <c r="Z97" s="1736"/>
      <c r="AA97" s="1736"/>
      <c r="AB97" s="1736"/>
      <c r="AC97" s="1736"/>
      <c r="AD97" s="1736"/>
      <c r="AE97" s="1736"/>
      <c r="AL97" s="1736"/>
      <c r="AM97" s="1736"/>
      <c r="AN97" s="1736"/>
      <c r="AO97" s="1736"/>
      <c r="AP97" s="1736"/>
      <c r="AQ97" s="1736"/>
      <c r="AR97" s="1736"/>
      <c r="AS97" s="1736"/>
      <c r="AT97" s="1736"/>
      <c r="AU97" s="1736"/>
      <c r="AV97" s="1736"/>
      <c r="AW97" s="1736"/>
      <c r="AX97" s="1736"/>
      <c r="AY97" s="1736"/>
      <c r="BP97" s="1736"/>
      <c r="BQ97" s="1736"/>
      <c r="BR97" s="1736"/>
      <c r="BS97" s="1736"/>
      <c r="BT97" s="1736"/>
      <c r="BU97" s="1736"/>
    </row>
    <row r="98" spans="1:73" s="1739" customFormat="1" ht="10.5" x14ac:dyDescent="0.15">
      <c r="A98" s="1757" t="s">
        <v>100</v>
      </c>
      <c r="B98" s="2076" t="s">
        <v>101</v>
      </c>
      <c r="C98" s="2077"/>
      <c r="D98" s="2078"/>
      <c r="E98" s="1913"/>
      <c r="F98" s="1736"/>
      <c r="G98" s="1736"/>
      <c r="H98" s="1750"/>
      <c r="I98" s="1736"/>
      <c r="J98" s="1736"/>
      <c r="K98" s="1736"/>
      <c r="L98" s="1736"/>
      <c r="M98" s="1736"/>
      <c r="N98" s="1736"/>
      <c r="O98" s="1736"/>
      <c r="P98" s="1736"/>
      <c r="Q98" s="1736"/>
      <c r="R98" s="1736"/>
      <c r="S98" s="1736"/>
      <c r="T98" s="1738"/>
      <c r="U98" s="1738"/>
      <c r="V98" s="1738"/>
      <c r="W98" s="1738"/>
      <c r="X98" s="1738"/>
      <c r="Y98" s="1738"/>
      <c r="Z98" s="1736"/>
      <c r="AA98" s="1736"/>
      <c r="AB98" s="1736"/>
      <c r="AC98" s="1736"/>
      <c r="AD98" s="1736"/>
      <c r="AE98" s="1736"/>
      <c r="AL98" s="1736"/>
      <c r="AM98" s="1736"/>
      <c r="AN98" s="1736"/>
      <c r="AO98" s="1736"/>
      <c r="AP98" s="1736"/>
      <c r="AQ98" s="1736"/>
      <c r="AR98" s="1736"/>
      <c r="AS98" s="1736"/>
      <c r="AT98" s="1736"/>
      <c r="AU98" s="1736"/>
      <c r="AV98" s="1736"/>
      <c r="AW98" s="1736"/>
      <c r="AX98" s="1736"/>
      <c r="AY98" s="1736"/>
      <c r="BP98" s="1736"/>
      <c r="BQ98" s="1736"/>
      <c r="BR98" s="1736"/>
      <c r="BS98" s="1736"/>
      <c r="BT98" s="1736"/>
      <c r="BU98" s="1736"/>
    </row>
    <row r="99" spans="1:73" s="1736" customFormat="1" ht="30" customHeight="1" x14ac:dyDescent="0.2">
      <c r="A99" s="1816" t="s">
        <v>102</v>
      </c>
      <c r="B99" s="1816"/>
      <c r="C99" s="1816"/>
      <c r="D99" s="1816"/>
      <c r="E99" s="1816"/>
      <c r="F99" s="1816"/>
      <c r="G99" s="1816"/>
      <c r="H99" s="1816"/>
      <c r="I99" s="1816"/>
      <c r="J99" s="1816"/>
      <c r="K99" s="1816"/>
      <c r="L99" s="1745"/>
      <c r="M99" s="1742"/>
      <c r="N99" s="1742"/>
      <c r="O99" s="1742"/>
      <c r="P99" s="1742"/>
      <c r="Q99" s="1742"/>
      <c r="R99" s="1742"/>
      <c r="S99" s="1742"/>
      <c r="T99" s="1738"/>
      <c r="U99" s="1738"/>
      <c r="V99" s="1738"/>
      <c r="W99" s="1738"/>
      <c r="X99" s="1742"/>
      <c r="Z99" s="1751"/>
      <c r="AA99" s="1751"/>
      <c r="AB99" s="1742"/>
    </row>
    <row r="100" spans="1:73" s="1739" customFormat="1" ht="27.75" customHeight="1" x14ac:dyDescent="0.2">
      <c r="A100" s="2068" t="s">
        <v>99</v>
      </c>
      <c r="B100" s="2068"/>
      <c r="C100" s="2068"/>
      <c r="D100" s="2068"/>
      <c r="E100" s="1825" t="s">
        <v>35</v>
      </c>
      <c r="F100" s="1757" t="s">
        <v>7</v>
      </c>
      <c r="G100" s="1757" t="s">
        <v>103</v>
      </c>
      <c r="H100" s="1749"/>
      <c r="I100" s="1745"/>
      <c r="J100" s="1745"/>
      <c r="K100" s="1745"/>
      <c r="L100" s="1745"/>
      <c r="M100" s="1742"/>
      <c r="N100" s="1742"/>
      <c r="O100" s="1742"/>
      <c r="P100" s="1742"/>
      <c r="Q100" s="1742"/>
      <c r="R100" s="1742"/>
      <c r="S100" s="1742"/>
      <c r="T100" s="1738"/>
      <c r="U100" s="1738"/>
      <c r="V100" s="1738"/>
      <c r="W100" s="1738"/>
      <c r="X100" s="1742"/>
      <c r="Z100" s="1751"/>
      <c r="AA100" s="1751"/>
      <c r="AB100" s="1742"/>
      <c r="AD100" s="1736"/>
      <c r="AE100" s="1736"/>
      <c r="AL100" s="1736"/>
      <c r="AM100" s="1736"/>
      <c r="AN100" s="1736"/>
      <c r="AO100" s="1736"/>
      <c r="AP100" s="1736"/>
      <c r="AQ100" s="1736"/>
      <c r="AR100" s="1736"/>
      <c r="AS100" s="1736"/>
      <c r="AT100" s="1736"/>
      <c r="AU100" s="1736"/>
      <c r="AV100" s="1736"/>
      <c r="AW100" s="1736"/>
      <c r="AX100" s="1736"/>
      <c r="AY100" s="1736"/>
      <c r="BP100" s="1736"/>
      <c r="BQ100" s="1736"/>
      <c r="BR100" s="1736"/>
      <c r="BS100" s="1736"/>
      <c r="BT100" s="1736"/>
      <c r="BU100" s="1736"/>
    </row>
    <row r="101" spans="1:73" s="1739" customFormat="1" ht="15" customHeight="1" x14ac:dyDescent="0.2">
      <c r="A101" s="2005" t="s">
        <v>104</v>
      </c>
      <c r="B101" s="2008" t="s">
        <v>105</v>
      </c>
      <c r="C101" s="2009"/>
      <c r="D101" s="2010"/>
      <c r="E101" s="1864"/>
      <c r="F101" s="1864"/>
      <c r="G101" s="1864"/>
      <c r="H101" s="1942" t="str">
        <f>$BQ101&amp;""&amp;$BP101</f>
        <v/>
      </c>
      <c r="I101" s="1745"/>
      <c r="J101" s="1745"/>
      <c r="K101" s="1745"/>
      <c r="L101" s="1745"/>
      <c r="M101" s="1742"/>
      <c r="N101" s="1742"/>
      <c r="O101" s="1742"/>
      <c r="P101" s="1742"/>
      <c r="Q101" s="1742"/>
      <c r="R101" s="1742"/>
      <c r="S101" s="1742"/>
      <c r="T101" s="1738"/>
      <c r="U101" s="1738"/>
      <c r="V101" s="1738"/>
      <c r="W101" s="1738"/>
      <c r="X101" s="1742"/>
      <c r="AB101" s="1742"/>
      <c r="AD101" s="1736"/>
      <c r="AE101" s="1736"/>
      <c r="AL101" s="1736"/>
      <c r="AM101" s="1736"/>
      <c r="AN101" s="1736"/>
      <c r="AO101" s="1736"/>
      <c r="AP101" s="1736"/>
      <c r="AQ101" s="1736"/>
      <c r="AR101" s="1736"/>
      <c r="AS101" s="1736"/>
      <c r="AT101" s="1736"/>
      <c r="AU101" s="1736"/>
      <c r="AV101" s="1736"/>
      <c r="AW101" s="1736"/>
      <c r="AX101" s="1736"/>
      <c r="AY101" s="1736"/>
      <c r="BP101" s="1845" t="str">
        <f>IF($E101&lt;$F101," El número de Beneficiarios NO puede ser mayor que el Total.","")</f>
        <v/>
      </c>
      <c r="BQ101" s="1845" t="str">
        <f>IF($E101=0,"",IF($F101="",IF($E101="",""," No olvide escribir la columna Beneficiarios."),""))</f>
        <v/>
      </c>
      <c r="BS101" s="1736"/>
      <c r="BT101" s="1947">
        <f t="shared" ref="BT101:BT110" si="8">IF($E101&lt;$F101,1,0)</f>
        <v>0</v>
      </c>
      <c r="BU101" s="1947" t="str">
        <f>IF($E101=0,"",IF($F101="",IF($E101="","",1),0))</f>
        <v/>
      </c>
    </row>
    <row r="102" spans="1:73" s="1739" customFormat="1" ht="15" customHeight="1" x14ac:dyDescent="0.2">
      <c r="A102" s="2006"/>
      <c r="B102" s="2011" t="s">
        <v>106</v>
      </c>
      <c r="C102" s="2012"/>
      <c r="D102" s="2013"/>
      <c r="E102" s="1914"/>
      <c r="F102" s="1914"/>
      <c r="G102" s="1914"/>
      <c r="H102" s="1942" t="str">
        <f t="shared" ref="H102:H109" si="9">$BQ102&amp;""&amp;$BP102</f>
        <v/>
      </c>
      <c r="I102" s="1745"/>
      <c r="J102" s="1745"/>
      <c r="K102" s="1745"/>
      <c r="L102" s="1745"/>
      <c r="M102" s="1742"/>
      <c r="N102" s="1742"/>
      <c r="O102" s="1742"/>
      <c r="P102" s="1742"/>
      <c r="Q102" s="1742"/>
      <c r="R102" s="1742"/>
      <c r="S102" s="1742"/>
      <c r="T102" s="1738"/>
      <c r="U102" s="1738"/>
      <c r="V102" s="1738"/>
      <c r="W102" s="1738"/>
      <c r="X102" s="1742"/>
      <c r="AB102" s="1742"/>
      <c r="AD102" s="1736"/>
      <c r="AE102" s="1736"/>
      <c r="AL102" s="1736"/>
      <c r="AM102" s="1736"/>
      <c r="AN102" s="1736"/>
      <c r="AO102" s="1736"/>
      <c r="AP102" s="1736"/>
      <c r="AQ102" s="1736"/>
      <c r="AR102" s="1736"/>
      <c r="AS102" s="1736"/>
      <c r="AT102" s="1736"/>
      <c r="AU102" s="1736"/>
      <c r="AV102" s="1736"/>
      <c r="AW102" s="1736"/>
      <c r="AX102" s="1736"/>
      <c r="AY102" s="1736"/>
      <c r="BP102" s="1845" t="str">
        <f t="shared" ref="BP102:BP110" si="10">IF($E102&lt;$F102," El número de Beneficiarios NO puede ser mayor que el Total.","")</f>
        <v/>
      </c>
      <c r="BQ102" s="1845" t="str">
        <f t="shared" ref="BQ102:BQ110" si="11">IF($E102=0,"",IF($F102="",IF($E102="",""," No olvide escribir la columna Beneficiarios."),""))</f>
        <v/>
      </c>
      <c r="BS102" s="1736"/>
      <c r="BT102" s="1947">
        <f t="shared" si="8"/>
        <v>0</v>
      </c>
      <c r="BU102" s="1947" t="str">
        <f t="shared" ref="BU102:BU110" si="12">IF($E102=0,"",IF($F102="",IF($E102="","",1),0))</f>
        <v/>
      </c>
    </row>
    <row r="103" spans="1:73" s="1739" customFormat="1" ht="15" customHeight="1" x14ac:dyDescent="0.2">
      <c r="A103" s="2007"/>
      <c r="B103" s="2014" t="s">
        <v>107</v>
      </c>
      <c r="C103" s="2014"/>
      <c r="D103" s="2014"/>
      <c r="E103" s="1866"/>
      <c r="F103" s="1866"/>
      <c r="G103" s="1866"/>
      <c r="H103" s="1942" t="str">
        <f t="shared" si="9"/>
        <v/>
      </c>
      <c r="I103" s="1745"/>
      <c r="J103" s="1745"/>
      <c r="K103" s="1745"/>
      <c r="L103" s="1745"/>
      <c r="M103" s="1742"/>
      <c r="N103" s="1742"/>
      <c r="O103" s="1742"/>
      <c r="P103" s="1742"/>
      <c r="Q103" s="1742"/>
      <c r="R103" s="1742"/>
      <c r="S103" s="1742"/>
      <c r="T103" s="1738"/>
      <c r="U103" s="1738"/>
      <c r="V103" s="1738"/>
      <c r="W103" s="1738"/>
      <c r="X103" s="1742"/>
      <c r="AB103" s="1742"/>
      <c r="AD103" s="1736"/>
      <c r="AE103" s="1736"/>
      <c r="AL103" s="1736"/>
      <c r="AM103" s="1736"/>
      <c r="AN103" s="1736"/>
      <c r="AO103" s="1736"/>
      <c r="AP103" s="1736"/>
      <c r="AQ103" s="1736"/>
      <c r="AR103" s="1736"/>
      <c r="AS103" s="1736"/>
      <c r="AT103" s="1736"/>
      <c r="AU103" s="1736"/>
      <c r="AV103" s="1736"/>
      <c r="AW103" s="1736"/>
      <c r="AX103" s="1736"/>
      <c r="AY103" s="1736"/>
      <c r="BP103" s="1845" t="str">
        <f t="shared" si="10"/>
        <v/>
      </c>
      <c r="BQ103" s="1845" t="str">
        <f t="shared" si="11"/>
        <v/>
      </c>
      <c r="BS103" s="1736"/>
      <c r="BT103" s="1947">
        <f t="shared" si="8"/>
        <v>0</v>
      </c>
      <c r="BU103" s="1947" t="str">
        <f t="shared" si="12"/>
        <v/>
      </c>
    </row>
    <row r="104" spans="1:73" s="1739" customFormat="1" ht="15" customHeight="1" x14ac:dyDescent="0.2">
      <c r="A104" s="2015" t="s">
        <v>108</v>
      </c>
      <c r="B104" s="2018" t="s">
        <v>109</v>
      </c>
      <c r="C104" s="2021" t="s">
        <v>110</v>
      </c>
      <c r="D104" s="2022"/>
      <c r="E104" s="1864"/>
      <c r="F104" s="1864"/>
      <c r="G104" s="1864"/>
      <c r="H104" s="1942" t="str">
        <f>$BQ104&amp;""&amp;$BP104</f>
        <v/>
      </c>
      <c r="I104" s="1745"/>
      <c r="J104" s="1745"/>
      <c r="K104" s="1745"/>
      <c r="L104" s="1745"/>
      <c r="M104" s="1742"/>
      <c r="N104" s="1742"/>
      <c r="O104" s="1742"/>
      <c r="P104" s="1742"/>
      <c r="Q104" s="1742"/>
      <c r="R104" s="1742"/>
      <c r="S104" s="1742"/>
      <c r="T104" s="1738"/>
      <c r="U104" s="1738"/>
      <c r="V104" s="1738"/>
      <c r="W104" s="1738"/>
      <c r="X104" s="1742"/>
      <c r="AB104" s="1742"/>
      <c r="AD104" s="1736"/>
      <c r="AE104" s="1736"/>
      <c r="AL104" s="1736"/>
      <c r="AM104" s="1736"/>
      <c r="AN104" s="1736"/>
      <c r="AO104" s="1736"/>
      <c r="AP104" s="1736"/>
      <c r="AQ104" s="1736"/>
      <c r="AR104" s="1736"/>
      <c r="AS104" s="1736"/>
      <c r="AT104" s="1736"/>
      <c r="AU104" s="1736"/>
      <c r="AV104" s="1736"/>
      <c r="AW104" s="1736"/>
      <c r="AX104" s="1736"/>
      <c r="AY104" s="1736"/>
      <c r="BP104" s="1845" t="str">
        <f t="shared" si="10"/>
        <v/>
      </c>
      <c r="BQ104" s="1845" t="str">
        <f t="shared" si="11"/>
        <v/>
      </c>
      <c r="BS104" s="1736"/>
      <c r="BT104" s="1947">
        <f t="shared" si="8"/>
        <v>0</v>
      </c>
      <c r="BU104" s="1947" t="str">
        <f t="shared" si="12"/>
        <v/>
      </c>
    </row>
    <row r="105" spans="1:73" s="1739" customFormat="1" ht="21.75" customHeight="1" x14ac:dyDescent="0.2">
      <c r="A105" s="2016"/>
      <c r="B105" s="2019"/>
      <c r="C105" s="2003" t="s">
        <v>111</v>
      </c>
      <c r="D105" s="2004"/>
      <c r="E105" s="1865">
        <v>169</v>
      </c>
      <c r="F105" s="1865">
        <v>169</v>
      </c>
      <c r="G105" s="1865"/>
      <c r="H105" s="1942" t="str">
        <f t="shared" si="9"/>
        <v/>
      </c>
      <c r="I105" s="1745"/>
      <c r="J105" s="1745"/>
      <c r="K105" s="1745"/>
      <c r="L105" s="1745"/>
      <c r="M105" s="1742"/>
      <c r="N105" s="1742"/>
      <c r="O105" s="1742"/>
      <c r="P105" s="1742"/>
      <c r="Q105" s="1742"/>
      <c r="R105" s="1742"/>
      <c r="S105" s="1742"/>
      <c r="T105" s="1738"/>
      <c r="U105" s="1738"/>
      <c r="V105" s="1738"/>
      <c r="W105" s="1738"/>
      <c r="X105" s="1742"/>
      <c r="AB105" s="1742"/>
      <c r="AD105" s="1736"/>
      <c r="AE105" s="1736"/>
      <c r="AL105" s="1736"/>
      <c r="AM105" s="1736"/>
      <c r="AN105" s="1736"/>
      <c r="AO105" s="1736"/>
      <c r="AP105" s="1736"/>
      <c r="AQ105" s="1736"/>
      <c r="AR105" s="1736"/>
      <c r="AS105" s="1736"/>
      <c r="AT105" s="1736"/>
      <c r="AU105" s="1736"/>
      <c r="AV105" s="1736"/>
      <c r="AW105" s="1736"/>
      <c r="AX105" s="1736"/>
      <c r="AY105" s="1736"/>
      <c r="BP105" s="1845" t="str">
        <f t="shared" si="10"/>
        <v/>
      </c>
      <c r="BQ105" s="1845" t="str">
        <f t="shared" si="11"/>
        <v/>
      </c>
      <c r="BS105" s="1736"/>
      <c r="BT105" s="1947">
        <f t="shared" si="8"/>
        <v>0</v>
      </c>
      <c r="BU105" s="1947">
        <f t="shared" si="12"/>
        <v>0</v>
      </c>
    </row>
    <row r="106" spans="1:73" s="1739" customFormat="1" ht="15" customHeight="1" x14ac:dyDescent="0.2">
      <c r="A106" s="2016"/>
      <c r="B106" s="2020"/>
      <c r="C106" s="2069" t="s">
        <v>112</v>
      </c>
      <c r="D106" s="2070"/>
      <c r="E106" s="1867"/>
      <c r="F106" s="1867"/>
      <c r="G106" s="1867"/>
      <c r="H106" s="1942" t="str">
        <f t="shared" si="9"/>
        <v/>
      </c>
      <c r="I106" s="1745"/>
      <c r="J106" s="1745"/>
      <c r="K106" s="1745"/>
      <c r="L106" s="1745"/>
      <c r="M106" s="1742"/>
      <c r="N106" s="1742"/>
      <c r="O106" s="1742"/>
      <c r="P106" s="1742"/>
      <c r="Q106" s="1742"/>
      <c r="R106" s="1742"/>
      <c r="S106" s="1742"/>
      <c r="T106" s="1738"/>
      <c r="U106" s="1738"/>
      <c r="V106" s="1738"/>
      <c r="W106" s="1738"/>
      <c r="X106" s="1742"/>
      <c r="AB106" s="1742"/>
      <c r="AD106" s="1736"/>
      <c r="AE106" s="1736"/>
      <c r="AL106" s="1736"/>
      <c r="AM106" s="1736"/>
      <c r="AN106" s="1736"/>
      <c r="AO106" s="1736"/>
      <c r="AP106" s="1736"/>
      <c r="AQ106" s="1736"/>
      <c r="AR106" s="1736"/>
      <c r="AS106" s="1736"/>
      <c r="AT106" s="1736"/>
      <c r="AU106" s="1736"/>
      <c r="AV106" s="1736"/>
      <c r="AW106" s="1736"/>
      <c r="AX106" s="1736"/>
      <c r="AY106" s="1736"/>
      <c r="BP106" s="1845" t="str">
        <f t="shared" si="10"/>
        <v/>
      </c>
      <c r="BQ106" s="1845" t="str">
        <f t="shared" si="11"/>
        <v/>
      </c>
      <c r="BS106" s="1736"/>
      <c r="BT106" s="1947">
        <f t="shared" si="8"/>
        <v>0</v>
      </c>
      <c r="BU106" s="1947" t="str">
        <f t="shared" si="12"/>
        <v/>
      </c>
    </row>
    <row r="107" spans="1:73" s="1739" customFormat="1" ht="15" customHeight="1" x14ac:dyDescent="0.2">
      <c r="A107" s="2016"/>
      <c r="B107" s="2018" t="s">
        <v>106</v>
      </c>
      <c r="C107" s="2021" t="s">
        <v>110</v>
      </c>
      <c r="D107" s="2022"/>
      <c r="E107" s="1864"/>
      <c r="F107" s="1864"/>
      <c r="G107" s="1864"/>
      <c r="H107" s="1942" t="str">
        <f t="shared" si="9"/>
        <v/>
      </c>
      <c r="I107" s="1745"/>
      <c r="J107" s="1745"/>
      <c r="K107" s="1745"/>
      <c r="L107" s="1745"/>
      <c r="M107" s="1742"/>
      <c r="N107" s="1742"/>
      <c r="O107" s="1742"/>
      <c r="P107" s="1742"/>
      <c r="Q107" s="1742"/>
      <c r="R107" s="1742"/>
      <c r="S107" s="1742"/>
      <c r="T107" s="1738"/>
      <c r="U107" s="1738"/>
      <c r="V107" s="1738"/>
      <c r="W107" s="1738"/>
      <c r="X107" s="1742"/>
      <c r="AB107" s="1742"/>
      <c r="AD107" s="1736"/>
      <c r="AE107" s="1736"/>
      <c r="AL107" s="1736"/>
      <c r="AM107" s="1736"/>
      <c r="AN107" s="1736"/>
      <c r="AO107" s="1736"/>
      <c r="AP107" s="1736"/>
      <c r="AQ107" s="1736"/>
      <c r="AR107" s="1736"/>
      <c r="AS107" s="1736"/>
      <c r="AT107" s="1736"/>
      <c r="AU107" s="1736"/>
      <c r="AV107" s="1736"/>
      <c r="AW107" s="1736"/>
      <c r="AX107" s="1736"/>
      <c r="AY107" s="1736"/>
      <c r="BP107" s="1845" t="str">
        <f t="shared" si="10"/>
        <v/>
      </c>
      <c r="BQ107" s="1845" t="str">
        <f t="shared" si="11"/>
        <v/>
      </c>
      <c r="BS107" s="1736"/>
      <c r="BT107" s="1947">
        <f t="shared" si="8"/>
        <v>0</v>
      </c>
      <c r="BU107" s="1947" t="str">
        <f t="shared" si="12"/>
        <v/>
      </c>
    </row>
    <row r="108" spans="1:73" s="1739" customFormat="1" ht="15" customHeight="1" x14ac:dyDescent="0.2">
      <c r="A108" s="2016"/>
      <c r="B108" s="2019"/>
      <c r="C108" s="2003" t="s">
        <v>113</v>
      </c>
      <c r="D108" s="2004"/>
      <c r="E108" s="1865">
        <v>173</v>
      </c>
      <c r="F108" s="1865">
        <v>173</v>
      </c>
      <c r="G108" s="1865"/>
      <c r="H108" s="1942" t="str">
        <f t="shared" si="9"/>
        <v/>
      </c>
      <c r="I108" s="1745"/>
      <c r="J108" s="1745"/>
      <c r="K108" s="1745"/>
      <c r="L108" s="1745"/>
      <c r="M108" s="1742"/>
      <c r="N108" s="1742"/>
      <c r="O108" s="1742"/>
      <c r="P108" s="1742"/>
      <c r="Q108" s="1742"/>
      <c r="R108" s="1742"/>
      <c r="S108" s="1742"/>
      <c r="T108" s="1738"/>
      <c r="U108" s="1738"/>
      <c r="V108" s="1738"/>
      <c r="W108" s="1738"/>
      <c r="X108" s="1742"/>
      <c r="AB108" s="1742"/>
      <c r="AD108" s="1736"/>
      <c r="AE108" s="1736"/>
      <c r="AL108" s="1736"/>
      <c r="AM108" s="1736"/>
      <c r="AN108" s="1736"/>
      <c r="AO108" s="1736"/>
      <c r="AP108" s="1736"/>
      <c r="AQ108" s="1736"/>
      <c r="AR108" s="1736"/>
      <c r="AS108" s="1736"/>
      <c r="AT108" s="1736"/>
      <c r="AU108" s="1736"/>
      <c r="AV108" s="1736"/>
      <c r="AW108" s="1736"/>
      <c r="AX108" s="1736"/>
      <c r="AY108" s="1736"/>
      <c r="BP108" s="1845" t="str">
        <f t="shared" si="10"/>
        <v/>
      </c>
      <c r="BQ108" s="1845" t="str">
        <f t="shared" si="11"/>
        <v/>
      </c>
      <c r="BS108" s="1736"/>
      <c r="BT108" s="1947">
        <f t="shared" si="8"/>
        <v>0</v>
      </c>
      <c r="BU108" s="1947">
        <f t="shared" si="12"/>
        <v>0</v>
      </c>
    </row>
    <row r="109" spans="1:73" s="1739" customFormat="1" ht="15" customHeight="1" x14ac:dyDescent="0.2">
      <c r="A109" s="2016"/>
      <c r="B109" s="2071"/>
      <c r="C109" s="2003" t="s">
        <v>114</v>
      </c>
      <c r="D109" s="2004"/>
      <c r="E109" s="1866"/>
      <c r="F109" s="1866"/>
      <c r="G109" s="1866"/>
      <c r="H109" s="1942" t="str">
        <f t="shared" si="9"/>
        <v/>
      </c>
      <c r="I109" s="1738"/>
      <c r="J109" s="1738"/>
      <c r="K109" s="1738"/>
      <c r="L109" s="1738"/>
      <c r="M109" s="1738"/>
      <c r="N109" s="1738"/>
      <c r="O109" s="1800"/>
      <c r="P109" s="1736"/>
      <c r="Q109" s="1736"/>
      <c r="R109" s="1736"/>
      <c r="S109" s="1736"/>
      <c r="T109" s="1736"/>
      <c r="U109" s="1736"/>
      <c r="V109" s="1736"/>
      <c r="W109" s="1736"/>
      <c r="X109" s="1736"/>
      <c r="Y109" s="1736"/>
      <c r="AB109" s="1736"/>
      <c r="AC109" s="1736"/>
      <c r="AD109" s="1736"/>
      <c r="AE109" s="1736"/>
      <c r="AL109" s="1736"/>
      <c r="AM109" s="1736"/>
      <c r="AN109" s="1736"/>
      <c r="AO109" s="1736"/>
      <c r="AP109" s="1736"/>
      <c r="AQ109" s="1736"/>
      <c r="AR109" s="1736"/>
      <c r="AS109" s="1736"/>
      <c r="AT109" s="1736"/>
      <c r="AU109" s="1736"/>
      <c r="AV109" s="1736"/>
      <c r="AW109" s="1736"/>
      <c r="AX109" s="1736"/>
      <c r="AY109" s="1736"/>
      <c r="BP109" s="1845" t="str">
        <f t="shared" si="10"/>
        <v/>
      </c>
      <c r="BQ109" s="1845" t="str">
        <f t="shared" si="11"/>
        <v/>
      </c>
      <c r="BS109" s="1736"/>
      <c r="BT109" s="1947">
        <f t="shared" si="8"/>
        <v>0</v>
      </c>
      <c r="BU109" s="1947" t="str">
        <f t="shared" si="12"/>
        <v/>
      </c>
    </row>
    <row r="110" spans="1:73" s="1739" customFormat="1" ht="15" customHeight="1" x14ac:dyDescent="0.2">
      <c r="A110" s="2017"/>
      <c r="B110" s="2020"/>
      <c r="C110" s="2069" t="s">
        <v>112</v>
      </c>
      <c r="D110" s="2070"/>
      <c r="E110" s="1867"/>
      <c r="F110" s="1867"/>
      <c r="G110" s="1867"/>
      <c r="H110" s="1942" t="str">
        <f>$BQ110&amp;""&amp;$BP110</f>
        <v/>
      </c>
      <c r="I110" s="1738"/>
      <c r="J110" s="1738"/>
      <c r="K110" s="1738"/>
      <c r="L110" s="1738"/>
      <c r="M110" s="1738"/>
      <c r="N110" s="1738"/>
      <c r="O110" s="1800"/>
      <c r="P110" s="1736"/>
      <c r="Q110" s="1736"/>
      <c r="R110" s="1736"/>
      <c r="S110" s="1736"/>
      <c r="T110" s="1736"/>
      <c r="U110" s="1736"/>
      <c r="V110" s="1736"/>
      <c r="W110" s="1736"/>
      <c r="X110" s="1736"/>
      <c r="Y110" s="1736"/>
      <c r="AB110" s="1736"/>
      <c r="AC110" s="1736"/>
      <c r="AD110" s="1736"/>
      <c r="AE110" s="1736"/>
      <c r="AL110" s="1736"/>
      <c r="AM110" s="1736"/>
      <c r="AN110" s="1736"/>
      <c r="AO110" s="1736"/>
      <c r="AP110" s="1736"/>
      <c r="AQ110" s="1736"/>
      <c r="AR110" s="1736"/>
      <c r="AS110" s="1736"/>
      <c r="AT110" s="1736"/>
      <c r="AU110" s="1736"/>
      <c r="AV110" s="1736"/>
      <c r="AW110" s="1736"/>
      <c r="AX110" s="1736"/>
      <c r="AY110" s="1736"/>
      <c r="BP110" s="1845" t="str">
        <f t="shared" si="10"/>
        <v/>
      </c>
      <c r="BQ110" s="1845" t="str">
        <f t="shared" si="11"/>
        <v/>
      </c>
      <c r="BS110" s="1736"/>
      <c r="BT110" s="1947">
        <f t="shared" si="8"/>
        <v>0</v>
      </c>
      <c r="BU110" s="1947" t="str">
        <f t="shared" si="12"/>
        <v/>
      </c>
    </row>
    <row r="111" spans="1:73" s="1736" customFormat="1" ht="30.75" customHeight="1" x14ac:dyDescent="0.2">
      <c r="A111" s="1810" t="s">
        <v>115</v>
      </c>
      <c r="B111" s="1832"/>
      <c r="C111" s="1791"/>
      <c r="D111" s="1791"/>
      <c r="E111" s="1833"/>
      <c r="F111" s="1749"/>
      <c r="G111" s="1738"/>
      <c r="H111" s="1738"/>
      <c r="I111" s="1738"/>
      <c r="J111" s="1738"/>
      <c r="K111" s="1738"/>
      <c r="L111" s="1738"/>
      <c r="M111" s="1738"/>
      <c r="N111" s="1738"/>
      <c r="O111" s="1800"/>
    </row>
    <row r="112" spans="1:73" s="1739" customFormat="1" ht="30.75" customHeight="1" x14ac:dyDescent="0.2">
      <c r="A112" s="2058" t="s">
        <v>116</v>
      </c>
      <c r="B112" s="2059"/>
      <c r="C112" s="1757" t="s">
        <v>4</v>
      </c>
      <c r="D112" s="1757" t="s">
        <v>7</v>
      </c>
      <c r="E112" s="1757" t="s">
        <v>117</v>
      </c>
      <c r="F112" s="1749"/>
      <c r="G112" s="1738"/>
      <c r="H112" s="1738"/>
      <c r="I112" s="1738"/>
      <c r="J112" s="1738"/>
      <c r="K112" s="1738"/>
      <c r="L112" s="1738"/>
      <c r="M112" s="1738"/>
      <c r="N112" s="1738"/>
      <c r="O112" s="1800"/>
      <c r="P112" s="1736"/>
      <c r="Q112" s="1736"/>
      <c r="R112" s="1736"/>
      <c r="S112" s="1736"/>
      <c r="T112" s="1736"/>
      <c r="U112" s="1736"/>
      <c r="V112" s="1736"/>
      <c r="W112" s="1736"/>
      <c r="Z112" s="1736"/>
      <c r="AA112" s="1736"/>
      <c r="AB112" s="1736"/>
      <c r="AD112" s="1736"/>
      <c r="AE112" s="1736"/>
      <c r="AL112" s="1736"/>
      <c r="AM112" s="1736"/>
      <c r="AN112" s="1736"/>
      <c r="AO112" s="1736"/>
      <c r="AP112" s="1736"/>
      <c r="AQ112" s="1736"/>
      <c r="AR112" s="1736"/>
      <c r="AS112" s="1736"/>
      <c r="AT112" s="1736"/>
      <c r="AU112" s="1736"/>
      <c r="AV112" s="1736"/>
      <c r="AW112" s="1736"/>
      <c r="AX112" s="1736"/>
      <c r="AY112" s="1736"/>
      <c r="BP112" s="1736"/>
      <c r="BQ112" s="1736"/>
      <c r="BR112" s="1736"/>
      <c r="BS112" s="1736"/>
      <c r="BT112" s="1736"/>
      <c r="BU112" s="1736"/>
    </row>
    <row r="113" spans="1:73" s="1739" customFormat="1" ht="15.95" customHeight="1" x14ac:dyDescent="0.2">
      <c r="A113" s="2005" t="s">
        <v>118</v>
      </c>
      <c r="B113" s="1821" t="s">
        <v>119</v>
      </c>
      <c r="C113" s="1914">
        <v>173</v>
      </c>
      <c r="D113" s="1938">
        <v>173</v>
      </c>
      <c r="E113" s="1938"/>
      <c r="F113" s="1942" t="str">
        <f t="shared" ref="F113:F118" si="13">$BQ113&amp;""&amp;$BP113</f>
        <v/>
      </c>
      <c r="G113" s="1738"/>
      <c r="H113" s="1738"/>
      <c r="I113" s="1738"/>
      <c r="J113" s="1738"/>
      <c r="K113" s="1738"/>
      <c r="L113" s="1738"/>
      <c r="M113" s="1738"/>
      <c r="N113" s="1738"/>
      <c r="O113" s="1800"/>
      <c r="P113" s="1736"/>
      <c r="Q113" s="1736"/>
      <c r="R113" s="1736"/>
      <c r="S113" s="1736"/>
      <c r="T113" s="1736"/>
      <c r="U113" s="1736"/>
      <c r="V113" s="1736"/>
      <c r="W113" s="1736"/>
      <c r="Z113" s="1736"/>
      <c r="AA113" s="1736"/>
      <c r="AB113" s="1736"/>
      <c r="AD113" s="1736"/>
      <c r="AE113" s="1736"/>
      <c r="AL113" s="1736"/>
      <c r="AM113" s="1736"/>
      <c r="AN113" s="1736"/>
      <c r="AO113" s="1736"/>
      <c r="AP113" s="1736"/>
      <c r="AQ113" s="1736"/>
      <c r="AR113" s="1736"/>
      <c r="AS113" s="1736"/>
      <c r="AT113" s="1736"/>
      <c r="AU113" s="1736"/>
      <c r="AV113" s="1736"/>
      <c r="AW113" s="1736"/>
      <c r="AX113" s="1736"/>
      <c r="AY113" s="1736"/>
      <c r="BP113" s="1845" t="str">
        <f t="shared" ref="BP113:BP118" si="14">IF($C113=0,"",IF($D113="",IF($C113="",""," No olvide escribir la columna Beneficiarios."),""))</f>
        <v/>
      </c>
      <c r="BQ113" s="1845" t="str">
        <f t="shared" ref="BQ113:BQ118" si="15">IF($C113&lt;$D113," El número de Beneficiarios NO puede ser mayor que el Total.","")</f>
        <v/>
      </c>
      <c r="BS113" s="1736"/>
      <c r="BT113" s="1947">
        <f t="shared" ref="BT113:BT118" si="16">IF($C113&lt;$D113,1,0)</f>
        <v>0</v>
      </c>
      <c r="BU113" s="1947">
        <f t="shared" ref="BU113:BU118" si="17">IF($C113=0,"",IF($D113="",IF($C113="","",1),0))</f>
        <v>0</v>
      </c>
    </row>
    <row r="114" spans="1:73" s="1739" customFormat="1" ht="15.95" customHeight="1" x14ac:dyDescent="0.2">
      <c r="A114" s="2006"/>
      <c r="B114" s="1773" t="s">
        <v>120</v>
      </c>
      <c r="C114" s="1865">
        <v>169</v>
      </c>
      <c r="D114" s="1886">
        <v>169</v>
      </c>
      <c r="E114" s="1886"/>
      <c r="F114" s="1942" t="str">
        <f t="shared" si="13"/>
        <v/>
      </c>
      <c r="G114" s="1738"/>
      <c r="H114" s="1738"/>
      <c r="I114" s="1738"/>
      <c r="J114" s="1738"/>
      <c r="K114" s="1738"/>
      <c r="L114" s="1738"/>
      <c r="M114" s="1738"/>
      <c r="N114" s="1738"/>
      <c r="O114" s="1800"/>
      <c r="P114" s="1736"/>
      <c r="Q114" s="1736"/>
      <c r="R114" s="1736"/>
      <c r="S114" s="1736"/>
      <c r="T114" s="1736"/>
      <c r="U114" s="1736"/>
      <c r="V114" s="1736"/>
      <c r="W114" s="1736"/>
      <c r="Z114" s="1736"/>
      <c r="AA114" s="1736"/>
      <c r="AB114" s="1736"/>
      <c r="AD114" s="1736"/>
      <c r="AE114" s="1736"/>
      <c r="AL114" s="1736"/>
      <c r="AM114" s="1736"/>
      <c r="AN114" s="1736"/>
      <c r="AO114" s="1736"/>
      <c r="AP114" s="1736"/>
      <c r="AQ114" s="1736"/>
      <c r="AR114" s="1736"/>
      <c r="AS114" s="1736"/>
      <c r="AT114" s="1736"/>
      <c r="AU114" s="1736"/>
      <c r="AV114" s="1736"/>
      <c r="AW114" s="1736"/>
      <c r="AX114" s="1736"/>
      <c r="AY114" s="1736"/>
      <c r="BP114" s="1845" t="str">
        <f t="shared" si="14"/>
        <v/>
      </c>
      <c r="BQ114" s="1845" t="str">
        <f t="shared" si="15"/>
        <v/>
      </c>
      <c r="BS114" s="1736"/>
      <c r="BT114" s="1947">
        <f t="shared" si="16"/>
        <v>0</v>
      </c>
      <c r="BU114" s="1947">
        <f t="shared" si="17"/>
        <v>0</v>
      </c>
    </row>
    <row r="115" spans="1:73" s="1739" customFormat="1" ht="15.95" customHeight="1" x14ac:dyDescent="0.2">
      <c r="A115" s="2007"/>
      <c r="B115" s="1834" t="s">
        <v>121</v>
      </c>
      <c r="C115" s="1867"/>
      <c r="D115" s="1901"/>
      <c r="E115" s="1901"/>
      <c r="F115" s="1942" t="str">
        <f t="shared" si="13"/>
        <v/>
      </c>
      <c r="G115" s="1738"/>
      <c r="H115" s="1738"/>
      <c r="I115" s="1738"/>
      <c r="J115" s="1738"/>
      <c r="K115" s="1738"/>
      <c r="L115" s="1738"/>
      <c r="M115" s="1738"/>
      <c r="N115" s="1738"/>
      <c r="O115" s="1800"/>
      <c r="P115" s="1736"/>
      <c r="Q115" s="1736"/>
      <c r="R115" s="1736"/>
      <c r="S115" s="1736"/>
      <c r="T115" s="1736"/>
      <c r="U115" s="1736"/>
      <c r="V115" s="1736"/>
      <c r="W115" s="1736"/>
      <c r="Z115" s="1736"/>
      <c r="AA115" s="1736"/>
      <c r="AB115" s="1736"/>
      <c r="AD115" s="1736"/>
      <c r="AE115" s="1736"/>
      <c r="AL115" s="1736"/>
      <c r="AM115" s="1736"/>
      <c r="AN115" s="1736"/>
      <c r="AO115" s="1736"/>
      <c r="AP115" s="1736"/>
      <c r="AQ115" s="1736"/>
      <c r="AR115" s="1736"/>
      <c r="AS115" s="1736"/>
      <c r="AT115" s="1736"/>
      <c r="AU115" s="1736"/>
      <c r="AV115" s="1736"/>
      <c r="AW115" s="1736"/>
      <c r="AX115" s="1736"/>
      <c r="AY115" s="1736"/>
      <c r="BP115" s="1845" t="str">
        <f t="shared" si="14"/>
        <v/>
      </c>
      <c r="BQ115" s="1845" t="str">
        <f t="shared" si="15"/>
        <v/>
      </c>
      <c r="BS115" s="1736"/>
      <c r="BT115" s="1947">
        <f t="shared" si="16"/>
        <v>0</v>
      </c>
      <c r="BU115" s="1947" t="str">
        <f t="shared" si="17"/>
        <v/>
      </c>
    </row>
    <row r="116" spans="1:73" s="1739" customFormat="1" ht="15.95" customHeight="1" x14ac:dyDescent="0.2">
      <c r="A116" s="2005" t="s">
        <v>122</v>
      </c>
      <c r="B116" s="1821" t="s">
        <v>123</v>
      </c>
      <c r="C116" s="1914"/>
      <c r="D116" s="1938"/>
      <c r="E116" s="1938"/>
      <c r="F116" s="1942" t="str">
        <f t="shared" si="13"/>
        <v/>
      </c>
      <c r="G116" s="1738"/>
      <c r="H116" s="1738"/>
      <c r="I116" s="1738"/>
      <c r="J116" s="1738"/>
      <c r="K116" s="1738"/>
      <c r="L116" s="1738"/>
      <c r="M116" s="1738"/>
      <c r="N116" s="1738"/>
      <c r="O116" s="1800"/>
      <c r="P116" s="1736"/>
      <c r="Q116" s="1736"/>
      <c r="R116" s="1736"/>
      <c r="S116" s="1736"/>
      <c r="T116" s="1736"/>
      <c r="U116" s="1736"/>
      <c r="V116" s="1736"/>
      <c r="W116" s="1736"/>
      <c r="Z116" s="1736"/>
      <c r="AA116" s="1736"/>
      <c r="AB116" s="1736"/>
      <c r="AD116" s="1736"/>
      <c r="AE116" s="1736"/>
      <c r="AL116" s="1736"/>
      <c r="AM116" s="1736"/>
      <c r="AN116" s="1736"/>
      <c r="AO116" s="1736"/>
      <c r="AP116" s="1736"/>
      <c r="AQ116" s="1736"/>
      <c r="AR116" s="1736"/>
      <c r="AS116" s="1736"/>
      <c r="AT116" s="1736"/>
      <c r="AU116" s="1736"/>
      <c r="AV116" s="1736"/>
      <c r="AW116" s="1736"/>
      <c r="AX116" s="1736"/>
      <c r="AY116" s="1736"/>
      <c r="BP116" s="1845" t="str">
        <f t="shared" si="14"/>
        <v/>
      </c>
      <c r="BQ116" s="1845" t="str">
        <f t="shared" si="15"/>
        <v/>
      </c>
      <c r="BS116" s="1736"/>
      <c r="BT116" s="1947">
        <f t="shared" si="16"/>
        <v>0</v>
      </c>
      <c r="BU116" s="1947" t="str">
        <f t="shared" si="17"/>
        <v/>
      </c>
    </row>
    <row r="117" spans="1:73" s="1739" customFormat="1" x14ac:dyDescent="0.2">
      <c r="A117" s="2006"/>
      <c r="B117" s="1773" t="s">
        <v>124</v>
      </c>
      <c r="C117" s="1865"/>
      <c r="D117" s="1886"/>
      <c r="E117" s="1886"/>
      <c r="F117" s="1942" t="str">
        <f t="shared" si="13"/>
        <v/>
      </c>
      <c r="G117" s="1738"/>
      <c r="H117" s="1738"/>
      <c r="I117" s="1738"/>
      <c r="J117" s="1738"/>
      <c r="K117" s="1738"/>
      <c r="L117" s="1738"/>
      <c r="M117" s="1738"/>
      <c r="N117" s="1738"/>
      <c r="O117" s="1800"/>
      <c r="P117" s="1736"/>
      <c r="Q117" s="1736"/>
      <c r="R117" s="1736"/>
      <c r="S117" s="1736"/>
      <c r="T117" s="1736"/>
      <c r="U117" s="1736"/>
      <c r="V117" s="1736"/>
      <c r="W117" s="1736"/>
      <c r="X117" s="1736"/>
      <c r="Y117" s="1736"/>
      <c r="Z117" s="1736"/>
      <c r="AA117" s="1736"/>
      <c r="AB117" s="1736"/>
      <c r="AD117" s="1736"/>
      <c r="AE117" s="1736"/>
      <c r="AL117" s="1736"/>
      <c r="AM117" s="1736"/>
      <c r="AN117" s="1736"/>
      <c r="AO117" s="1736"/>
      <c r="AP117" s="1736"/>
      <c r="AQ117" s="1736"/>
      <c r="AR117" s="1736"/>
      <c r="AS117" s="1736"/>
      <c r="AT117" s="1736"/>
      <c r="AU117" s="1736"/>
      <c r="AV117" s="1736"/>
      <c r="AW117" s="1736"/>
      <c r="AX117" s="1736"/>
      <c r="AY117" s="1736"/>
      <c r="BP117" s="1845" t="str">
        <f t="shared" si="14"/>
        <v/>
      </c>
      <c r="BQ117" s="1845" t="str">
        <f t="shared" si="15"/>
        <v/>
      </c>
      <c r="BS117" s="1736"/>
      <c r="BT117" s="1947">
        <f t="shared" si="16"/>
        <v>0</v>
      </c>
      <c r="BU117" s="1947" t="str">
        <f t="shared" si="17"/>
        <v/>
      </c>
    </row>
    <row r="118" spans="1:73" s="1739" customFormat="1" x14ac:dyDescent="0.2">
      <c r="A118" s="2007"/>
      <c r="B118" s="1774" t="s">
        <v>125</v>
      </c>
      <c r="C118" s="1867"/>
      <c r="D118" s="1901"/>
      <c r="E118" s="1901"/>
      <c r="F118" s="1942" t="str">
        <f t="shared" si="13"/>
        <v/>
      </c>
      <c r="G118" s="1738"/>
      <c r="H118" s="1738"/>
      <c r="I118" s="1738"/>
      <c r="J118" s="1738"/>
      <c r="K118" s="1738"/>
      <c r="L118" s="1738"/>
      <c r="M118" s="1738"/>
      <c r="N118" s="1738"/>
      <c r="O118" s="1800"/>
      <c r="P118" s="1736"/>
      <c r="Q118" s="1736"/>
      <c r="R118" s="1736"/>
      <c r="S118" s="1736"/>
      <c r="T118" s="1736"/>
      <c r="U118" s="1736"/>
      <c r="V118" s="1736"/>
      <c r="W118" s="1736"/>
      <c r="X118" s="1736"/>
      <c r="Y118" s="1736"/>
      <c r="Z118" s="1736"/>
      <c r="AA118" s="1736"/>
      <c r="AB118" s="1736"/>
      <c r="AD118" s="1736"/>
      <c r="AE118" s="1736"/>
      <c r="AL118" s="1736"/>
      <c r="AM118" s="1736"/>
      <c r="AN118" s="1736"/>
      <c r="AO118" s="1736"/>
      <c r="AP118" s="1736"/>
      <c r="AQ118" s="1736"/>
      <c r="AR118" s="1736"/>
      <c r="AS118" s="1736"/>
      <c r="AT118" s="1736"/>
      <c r="AU118" s="1736"/>
      <c r="AV118" s="1736"/>
      <c r="AW118" s="1736"/>
      <c r="AX118" s="1736"/>
      <c r="AY118" s="1736"/>
      <c r="BP118" s="1845" t="str">
        <f t="shared" si="14"/>
        <v/>
      </c>
      <c r="BQ118" s="1845" t="str">
        <f t="shared" si="15"/>
        <v/>
      </c>
      <c r="BS118" s="1736"/>
      <c r="BT118" s="1947">
        <f t="shared" si="16"/>
        <v>0</v>
      </c>
      <c r="BU118" s="1947" t="str">
        <f t="shared" si="17"/>
        <v/>
      </c>
    </row>
    <row r="119" spans="1:73" s="1782" customFormat="1" x14ac:dyDescent="0.2">
      <c r="D119" s="1787"/>
      <c r="E119" s="1787"/>
      <c r="F119" s="1787"/>
      <c r="G119" s="1787"/>
      <c r="H119" s="1787"/>
      <c r="I119" s="1787"/>
      <c r="J119" s="1787"/>
      <c r="K119" s="1787"/>
      <c r="L119" s="1787"/>
      <c r="M119" s="1787"/>
      <c r="N119" s="1787"/>
      <c r="O119" s="1949"/>
    </row>
    <row r="120" spans="1:73" s="1782" customFormat="1" x14ac:dyDescent="0.2">
      <c r="D120" s="1787"/>
      <c r="E120" s="1787"/>
      <c r="F120" s="1787"/>
      <c r="G120" s="1787"/>
      <c r="H120" s="1787"/>
      <c r="I120" s="1787"/>
      <c r="J120" s="1787"/>
      <c r="K120" s="1787"/>
      <c r="L120" s="1787"/>
      <c r="M120" s="1787"/>
      <c r="N120" s="1787"/>
      <c r="O120" s="1949"/>
    </row>
    <row r="121" spans="1:73" s="1782" customFormat="1" x14ac:dyDescent="0.2">
      <c r="D121" s="1787"/>
      <c r="E121" s="1787"/>
      <c r="F121" s="1787"/>
      <c r="G121" s="1787"/>
      <c r="H121" s="1787"/>
      <c r="I121" s="1787"/>
      <c r="J121" s="1787"/>
      <c r="K121" s="1787"/>
      <c r="L121" s="1787"/>
      <c r="M121" s="1787"/>
      <c r="N121" s="1787"/>
      <c r="O121" s="1949"/>
    </row>
    <row r="122" spans="1:73" s="1782" customFormat="1" x14ac:dyDescent="0.2">
      <c r="D122" s="1787"/>
      <c r="E122" s="1787"/>
      <c r="F122" s="1787"/>
      <c r="G122" s="1787"/>
      <c r="H122" s="1787"/>
      <c r="I122" s="1787"/>
      <c r="J122" s="1787"/>
      <c r="K122" s="1787"/>
      <c r="L122" s="1787"/>
      <c r="M122" s="1787"/>
      <c r="N122" s="1787"/>
      <c r="O122" s="1949"/>
    </row>
    <row r="123" spans="1:73" s="1782" customFormat="1" x14ac:dyDescent="0.2">
      <c r="D123" s="1787"/>
      <c r="E123" s="1787"/>
      <c r="F123" s="1787"/>
      <c r="G123" s="1787"/>
      <c r="H123" s="1787"/>
      <c r="I123" s="1787"/>
      <c r="J123" s="1787"/>
      <c r="K123" s="1787"/>
      <c r="L123" s="1787"/>
      <c r="M123" s="1787"/>
      <c r="N123" s="1787"/>
      <c r="O123" s="1949"/>
    </row>
    <row r="124" spans="1:73" s="1782" customFormat="1" x14ac:dyDescent="0.2">
      <c r="D124" s="1787"/>
      <c r="E124" s="1787"/>
      <c r="F124" s="1787"/>
      <c r="G124" s="1787"/>
      <c r="H124" s="1787"/>
      <c r="I124" s="1787"/>
      <c r="J124" s="1787"/>
      <c r="K124" s="1787"/>
      <c r="L124" s="1787"/>
      <c r="M124" s="1787"/>
      <c r="N124" s="1787"/>
      <c r="O124" s="1949"/>
    </row>
    <row r="125" spans="1:73" s="1782" customFormat="1" x14ac:dyDescent="0.2">
      <c r="D125" s="1787"/>
      <c r="E125" s="1787"/>
      <c r="F125" s="1787"/>
      <c r="G125" s="1787"/>
      <c r="H125" s="1787"/>
      <c r="I125" s="1787"/>
      <c r="J125" s="1787"/>
      <c r="K125" s="1787"/>
      <c r="L125" s="1787"/>
      <c r="M125" s="1787"/>
      <c r="N125" s="1787"/>
      <c r="O125" s="1949"/>
    </row>
    <row r="126" spans="1:73" s="1782" customFormat="1" x14ac:dyDescent="0.2">
      <c r="D126" s="1787"/>
      <c r="E126" s="1787"/>
      <c r="F126" s="1787"/>
      <c r="G126" s="1787"/>
      <c r="H126" s="1787"/>
      <c r="I126" s="1787"/>
      <c r="J126" s="1787"/>
      <c r="K126" s="1787"/>
      <c r="L126" s="1787"/>
      <c r="M126" s="1787"/>
      <c r="N126" s="1787"/>
      <c r="O126" s="1949"/>
    </row>
    <row r="127" spans="1:73" s="1782" customFormat="1" x14ac:dyDescent="0.2">
      <c r="D127" s="1787"/>
      <c r="E127" s="1787"/>
      <c r="F127" s="1787"/>
      <c r="G127" s="1787"/>
      <c r="H127" s="1787"/>
      <c r="I127" s="1787"/>
      <c r="J127" s="1787"/>
      <c r="K127" s="1787"/>
      <c r="L127" s="1787"/>
      <c r="M127" s="1787"/>
      <c r="N127" s="1787"/>
      <c r="O127" s="1949"/>
    </row>
    <row r="128" spans="1:73" s="1782" customFormat="1" x14ac:dyDescent="0.2">
      <c r="D128" s="1787"/>
      <c r="E128" s="1787"/>
      <c r="F128" s="1787"/>
      <c r="G128" s="1787"/>
      <c r="H128" s="1787"/>
      <c r="I128" s="1787"/>
      <c r="J128" s="1787"/>
      <c r="K128" s="1787"/>
      <c r="L128" s="1787"/>
      <c r="M128" s="1787"/>
      <c r="N128" s="1787"/>
      <c r="O128" s="1949"/>
    </row>
    <row r="129" spans="4:15" s="1782" customFormat="1" x14ac:dyDescent="0.2">
      <c r="D129" s="1787"/>
      <c r="E129" s="1787"/>
      <c r="F129" s="1787"/>
      <c r="G129" s="1787"/>
      <c r="H129" s="1787"/>
      <c r="I129" s="1787"/>
      <c r="J129" s="1787"/>
      <c r="K129" s="1787"/>
      <c r="L129" s="1787"/>
      <c r="M129" s="1787"/>
      <c r="N129" s="1787"/>
      <c r="O129" s="1949"/>
    </row>
    <row r="130" spans="4:15" s="1782" customFormat="1" x14ac:dyDescent="0.2">
      <c r="D130" s="1787"/>
      <c r="E130" s="1787"/>
      <c r="F130" s="1787"/>
      <c r="G130" s="1787"/>
      <c r="H130" s="1787"/>
      <c r="I130" s="1787"/>
      <c r="J130" s="1787"/>
      <c r="K130" s="1787"/>
      <c r="L130" s="1787"/>
      <c r="M130" s="1787"/>
      <c r="N130" s="1787"/>
      <c r="O130" s="1949"/>
    </row>
    <row r="131" spans="4:15" s="1782" customFormat="1" x14ac:dyDescent="0.2">
      <c r="D131" s="1787"/>
      <c r="E131" s="1787"/>
      <c r="F131" s="1787"/>
      <c r="G131" s="1787"/>
      <c r="H131" s="1787"/>
      <c r="I131" s="1787"/>
      <c r="J131" s="1787"/>
      <c r="K131" s="1787"/>
      <c r="L131" s="1787"/>
      <c r="M131" s="1787"/>
      <c r="N131" s="1787"/>
      <c r="O131" s="1949"/>
    </row>
    <row r="132" spans="4:15" s="1782" customFormat="1" x14ac:dyDescent="0.2">
      <c r="D132" s="1787"/>
      <c r="E132" s="1787"/>
      <c r="F132" s="1787"/>
      <c r="G132" s="1787"/>
      <c r="H132" s="1787"/>
      <c r="I132" s="1787"/>
      <c r="J132" s="1787"/>
      <c r="K132" s="1787"/>
      <c r="L132" s="1787"/>
      <c r="M132" s="1787"/>
      <c r="N132" s="1787"/>
      <c r="O132" s="1949"/>
    </row>
    <row r="133" spans="4:15" s="1782" customFormat="1" x14ac:dyDescent="0.2">
      <c r="D133" s="1787"/>
      <c r="E133" s="1787"/>
      <c r="F133" s="1787"/>
      <c r="G133" s="1787"/>
      <c r="H133" s="1787"/>
      <c r="I133" s="1787"/>
      <c r="J133" s="1787"/>
      <c r="K133" s="1787"/>
      <c r="L133" s="1787"/>
      <c r="M133" s="1787"/>
      <c r="N133" s="1787"/>
      <c r="O133" s="1949"/>
    </row>
    <row r="134" spans="4:15" s="1782" customFormat="1" x14ac:dyDescent="0.2">
      <c r="D134" s="1787"/>
      <c r="E134" s="1787"/>
      <c r="F134" s="1787"/>
      <c r="G134" s="1787"/>
      <c r="H134" s="1787"/>
      <c r="I134" s="1787"/>
      <c r="J134" s="1787"/>
      <c r="K134" s="1787"/>
      <c r="L134" s="1787"/>
      <c r="M134" s="1787"/>
      <c r="N134" s="1787"/>
      <c r="O134" s="1949"/>
    </row>
    <row r="135" spans="4:15" s="1782" customFormat="1" x14ac:dyDescent="0.2">
      <c r="D135" s="1787"/>
      <c r="E135" s="1787"/>
      <c r="F135" s="1787"/>
      <c r="G135" s="1787"/>
      <c r="H135" s="1787"/>
      <c r="I135" s="1787"/>
      <c r="J135" s="1787"/>
      <c r="K135" s="1787"/>
      <c r="L135" s="1787"/>
      <c r="M135" s="1787"/>
      <c r="N135" s="1787"/>
      <c r="O135" s="1949"/>
    </row>
    <row r="136" spans="4:15" s="1782" customFormat="1" x14ac:dyDescent="0.2">
      <c r="D136" s="1787"/>
      <c r="E136" s="1787"/>
      <c r="F136" s="1787"/>
      <c r="G136" s="1787"/>
      <c r="H136" s="1787"/>
      <c r="I136" s="1787"/>
      <c r="J136" s="1787"/>
      <c r="K136" s="1787"/>
      <c r="L136" s="1787"/>
      <c r="M136" s="1787"/>
      <c r="N136" s="1787"/>
      <c r="O136" s="1949"/>
    </row>
    <row r="137" spans="4:15" s="1782" customFormat="1" x14ac:dyDescent="0.2">
      <c r="D137" s="1787"/>
      <c r="E137" s="1787"/>
      <c r="F137" s="1787"/>
      <c r="G137" s="1787"/>
      <c r="H137" s="1787"/>
      <c r="I137" s="1787"/>
      <c r="J137" s="1787"/>
      <c r="K137" s="1787"/>
      <c r="L137" s="1787"/>
      <c r="M137" s="1787"/>
      <c r="N137" s="1787"/>
      <c r="O137" s="1949"/>
    </row>
    <row r="138" spans="4:15" s="1782" customFormat="1" x14ac:dyDescent="0.2">
      <c r="D138" s="1787"/>
      <c r="E138" s="1787"/>
      <c r="F138" s="1787"/>
      <c r="G138" s="1787"/>
      <c r="H138" s="1787"/>
      <c r="I138" s="1787"/>
      <c r="J138" s="1787"/>
      <c r="K138" s="1787"/>
      <c r="L138" s="1787"/>
      <c r="M138" s="1787"/>
      <c r="N138" s="1787"/>
      <c r="O138" s="1949"/>
    </row>
    <row r="139" spans="4:15" s="1782" customFormat="1" x14ac:dyDescent="0.2">
      <c r="D139" s="1787"/>
      <c r="E139" s="1787"/>
      <c r="F139" s="1787"/>
      <c r="G139" s="1787"/>
      <c r="H139" s="1787"/>
      <c r="I139" s="1787"/>
      <c r="J139" s="1787"/>
      <c r="K139" s="1787"/>
      <c r="L139" s="1787"/>
      <c r="M139" s="1787"/>
      <c r="N139" s="1787"/>
      <c r="O139" s="1949"/>
    </row>
    <row r="140" spans="4:15" s="1782" customFormat="1" x14ac:dyDescent="0.2">
      <c r="D140" s="1787"/>
      <c r="E140" s="1787"/>
      <c r="F140" s="1787"/>
      <c r="G140" s="1787"/>
      <c r="H140" s="1787"/>
      <c r="I140" s="1787"/>
      <c r="J140" s="1787"/>
      <c r="K140" s="1787"/>
      <c r="L140" s="1787"/>
      <c r="M140" s="1787"/>
      <c r="N140" s="1787"/>
      <c r="O140" s="1949"/>
    </row>
    <row r="141" spans="4:15" s="1782" customFormat="1" x14ac:dyDescent="0.2">
      <c r="D141" s="1787"/>
      <c r="E141" s="1787"/>
      <c r="F141" s="1787"/>
      <c r="G141" s="1787"/>
      <c r="H141" s="1787"/>
      <c r="I141" s="1787"/>
      <c r="J141" s="1787"/>
      <c r="K141" s="1787"/>
      <c r="L141" s="1787"/>
      <c r="M141" s="1787"/>
      <c r="N141" s="1787"/>
      <c r="O141" s="1949"/>
    </row>
    <row r="142" spans="4:15" s="1782" customFormat="1" x14ac:dyDescent="0.2">
      <c r="D142" s="1787"/>
      <c r="E142" s="1787"/>
      <c r="F142" s="1787"/>
      <c r="G142" s="1787"/>
      <c r="H142" s="1787"/>
      <c r="I142" s="1787"/>
      <c r="J142" s="1787"/>
      <c r="K142" s="1787"/>
      <c r="L142" s="1787"/>
      <c r="M142" s="1787"/>
      <c r="N142" s="1787"/>
      <c r="O142" s="1949"/>
    </row>
    <row r="143" spans="4:15" s="1782" customFormat="1" x14ac:dyDescent="0.2">
      <c r="D143" s="1787"/>
      <c r="E143" s="1787"/>
      <c r="F143" s="1787"/>
      <c r="G143" s="1787"/>
      <c r="H143" s="1787"/>
      <c r="I143" s="1787"/>
      <c r="J143" s="1787"/>
      <c r="K143" s="1787"/>
      <c r="L143" s="1787"/>
      <c r="M143" s="1787"/>
      <c r="N143" s="1787"/>
      <c r="O143" s="1949"/>
    </row>
    <row r="144" spans="4:15" s="1782" customFormat="1" x14ac:dyDescent="0.2">
      <c r="D144" s="1787"/>
      <c r="E144" s="1787"/>
      <c r="F144" s="1787"/>
      <c r="G144" s="1787"/>
      <c r="H144" s="1787"/>
      <c r="I144" s="1787"/>
      <c r="J144" s="1787"/>
      <c r="K144" s="1787"/>
      <c r="L144" s="1787"/>
      <c r="M144" s="1787"/>
      <c r="N144" s="1787"/>
      <c r="O144" s="1949"/>
    </row>
    <row r="145" spans="4:15" s="1782" customFormat="1" x14ac:dyDescent="0.2">
      <c r="D145" s="1787"/>
      <c r="E145" s="1787"/>
      <c r="F145" s="1787"/>
      <c r="G145" s="1787"/>
      <c r="H145" s="1787"/>
      <c r="I145" s="1787"/>
      <c r="J145" s="1787"/>
      <c r="K145" s="1787"/>
      <c r="L145" s="1787"/>
      <c r="M145" s="1787"/>
      <c r="N145" s="1787"/>
      <c r="O145" s="1949"/>
    </row>
    <row r="146" spans="4:15" s="1782" customFormat="1" x14ac:dyDescent="0.2">
      <c r="D146" s="1787"/>
      <c r="E146" s="1787"/>
      <c r="F146" s="1787"/>
      <c r="G146" s="1787"/>
      <c r="H146" s="1787"/>
      <c r="I146" s="1787"/>
      <c r="J146" s="1787"/>
      <c r="K146" s="1787"/>
      <c r="L146" s="1787"/>
      <c r="M146" s="1787"/>
      <c r="N146" s="1787"/>
      <c r="O146" s="1949"/>
    </row>
    <row r="147" spans="4:15" s="1782" customFormat="1" x14ac:dyDescent="0.2">
      <c r="D147" s="1787"/>
      <c r="E147" s="1787"/>
      <c r="F147" s="1787"/>
      <c r="G147" s="1787"/>
      <c r="H147" s="1787"/>
      <c r="I147" s="1787"/>
      <c r="J147" s="1787"/>
      <c r="K147" s="1787"/>
      <c r="L147" s="1787"/>
      <c r="M147" s="1787"/>
      <c r="N147" s="1787"/>
      <c r="O147" s="1949"/>
    </row>
    <row r="148" spans="4:15" s="1782" customFormat="1" x14ac:dyDescent="0.2">
      <c r="D148" s="1787"/>
      <c r="E148" s="1787"/>
      <c r="F148" s="1787"/>
      <c r="G148" s="1787"/>
      <c r="H148" s="1787"/>
      <c r="I148" s="1787"/>
      <c r="J148" s="1787"/>
      <c r="K148" s="1787"/>
      <c r="L148" s="1787"/>
      <c r="M148" s="1787"/>
      <c r="N148" s="1787"/>
      <c r="O148" s="1949"/>
    </row>
    <row r="149" spans="4:15" s="1782" customFormat="1" x14ac:dyDescent="0.2">
      <c r="D149" s="1787"/>
      <c r="E149" s="1787"/>
      <c r="F149" s="1787"/>
      <c r="G149" s="1787"/>
      <c r="H149" s="1787"/>
      <c r="I149" s="1787"/>
      <c r="J149" s="1787"/>
      <c r="K149" s="1787"/>
      <c r="L149" s="1787"/>
      <c r="M149" s="1787"/>
      <c r="N149" s="1787"/>
      <c r="O149" s="1949"/>
    </row>
    <row r="150" spans="4:15" s="1782" customFormat="1" x14ac:dyDescent="0.2">
      <c r="D150" s="1787"/>
      <c r="E150" s="1787"/>
      <c r="F150" s="1787"/>
      <c r="G150" s="1787"/>
      <c r="H150" s="1787"/>
      <c r="I150" s="1787"/>
      <c r="J150" s="1787"/>
      <c r="K150" s="1787"/>
      <c r="L150" s="1787"/>
      <c r="M150" s="1787"/>
      <c r="N150" s="1787"/>
      <c r="O150" s="1949"/>
    </row>
    <row r="151" spans="4:15" s="1782" customFormat="1" x14ac:dyDescent="0.2">
      <c r="D151" s="1787"/>
      <c r="E151" s="1787"/>
      <c r="F151" s="1787"/>
      <c r="G151" s="1787"/>
      <c r="H151" s="1787"/>
      <c r="I151" s="1787"/>
      <c r="J151" s="1787"/>
      <c r="K151" s="1787"/>
      <c r="L151" s="1787"/>
      <c r="M151" s="1787"/>
      <c r="N151" s="1787"/>
      <c r="O151" s="1949"/>
    </row>
    <row r="152" spans="4:15" s="1782" customFormat="1" x14ac:dyDescent="0.2">
      <c r="D152" s="1787"/>
      <c r="E152" s="1787"/>
      <c r="F152" s="1787"/>
      <c r="G152" s="1787"/>
      <c r="H152" s="1787"/>
      <c r="I152" s="1787"/>
      <c r="J152" s="1787"/>
      <c r="K152" s="1787"/>
      <c r="L152" s="1787"/>
      <c r="M152" s="1787"/>
      <c r="N152" s="1787"/>
      <c r="O152" s="1949"/>
    </row>
    <row r="153" spans="4:15" s="1782" customFormat="1" x14ac:dyDescent="0.2">
      <c r="D153" s="1787"/>
      <c r="E153" s="1787"/>
      <c r="F153" s="1787"/>
      <c r="G153" s="1787"/>
      <c r="H153" s="1787"/>
      <c r="I153" s="1787"/>
      <c r="J153" s="1787"/>
      <c r="K153" s="1787"/>
      <c r="L153" s="1787"/>
      <c r="M153" s="1787"/>
      <c r="N153" s="1787"/>
      <c r="O153" s="1949"/>
    </row>
    <row r="154" spans="4:15" s="1782" customFormat="1" x14ac:dyDescent="0.2">
      <c r="D154" s="1787"/>
      <c r="E154" s="1787"/>
      <c r="F154" s="1787"/>
      <c r="G154" s="1787"/>
      <c r="H154" s="1787"/>
      <c r="I154" s="1787"/>
      <c r="J154" s="1787"/>
      <c r="K154" s="1787"/>
      <c r="L154" s="1787"/>
      <c r="M154" s="1787"/>
      <c r="N154" s="1787"/>
      <c r="O154" s="1949"/>
    </row>
    <row r="155" spans="4:15" s="1782" customFormat="1" x14ac:dyDescent="0.2">
      <c r="D155" s="1787"/>
      <c r="E155" s="1787"/>
      <c r="F155" s="1787"/>
      <c r="G155" s="1787"/>
      <c r="H155" s="1787"/>
      <c r="I155" s="1787"/>
      <c r="J155" s="1787"/>
      <c r="K155" s="1787"/>
      <c r="L155" s="1787"/>
      <c r="M155" s="1787"/>
      <c r="N155" s="1787"/>
      <c r="O155" s="1949"/>
    </row>
    <row r="156" spans="4:15" s="1782" customFormat="1" x14ac:dyDescent="0.2">
      <c r="D156" s="1787"/>
      <c r="E156" s="1787"/>
      <c r="F156" s="1787"/>
      <c r="G156" s="1787"/>
      <c r="H156" s="1787"/>
      <c r="I156" s="1787"/>
      <c r="J156" s="1787"/>
      <c r="K156" s="1787"/>
      <c r="L156" s="1787"/>
      <c r="M156" s="1787"/>
      <c r="N156" s="1787"/>
      <c r="O156" s="1949"/>
    </row>
    <row r="157" spans="4:15" s="1782" customFormat="1" x14ac:dyDescent="0.2">
      <c r="D157" s="1787"/>
      <c r="E157" s="1787"/>
      <c r="F157" s="1787"/>
      <c r="G157" s="1787"/>
      <c r="H157" s="1787"/>
      <c r="I157" s="1787"/>
      <c r="J157" s="1787"/>
      <c r="K157" s="1787"/>
      <c r="L157" s="1787"/>
      <c r="M157" s="1787"/>
      <c r="N157" s="1787"/>
      <c r="O157" s="1949"/>
    </row>
    <row r="158" spans="4:15" s="1782" customFormat="1" x14ac:dyDescent="0.2">
      <c r="D158" s="1787"/>
      <c r="E158" s="1787"/>
      <c r="F158" s="1787"/>
      <c r="G158" s="1787"/>
      <c r="H158" s="1787"/>
      <c r="I158" s="1787"/>
      <c r="J158" s="1787"/>
      <c r="K158" s="1787"/>
      <c r="L158" s="1787"/>
      <c r="M158" s="1787"/>
      <c r="N158" s="1787"/>
      <c r="O158" s="1949"/>
    </row>
    <row r="159" spans="4:15" s="1782" customFormat="1" x14ac:dyDescent="0.2">
      <c r="D159" s="1787"/>
      <c r="E159" s="1787"/>
      <c r="F159" s="1787"/>
      <c r="G159" s="1787"/>
      <c r="H159" s="1787"/>
      <c r="I159" s="1787"/>
      <c r="J159" s="1787"/>
      <c r="K159" s="1787"/>
      <c r="L159" s="1787"/>
      <c r="M159" s="1787"/>
      <c r="N159" s="1787"/>
      <c r="O159" s="1949"/>
    </row>
    <row r="160" spans="4:15" s="1782" customFormat="1" x14ac:dyDescent="0.2">
      <c r="D160" s="1787"/>
      <c r="E160" s="1787"/>
      <c r="F160" s="1787"/>
      <c r="G160" s="1787"/>
      <c r="H160" s="1787"/>
      <c r="I160" s="1787"/>
      <c r="J160" s="1787"/>
      <c r="K160" s="1787"/>
      <c r="L160" s="1787"/>
      <c r="M160" s="1787"/>
      <c r="N160" s="1787"/>
      <c r="O160" s="1949"/>
    </row>
    <row r="161" spans="4:15" s="1782" customFormat="1" x14ac:dyDescent="0.2">
      <c r="D161" s="1787"/>
      <c r="E161" s="1787"/>
      <c r="F161" s="1787"/>
      <c r="G161" s="1787"/>
      <c r="H161" s="1787"/>
      <c r="I161" s="1787"/>
      <c r="J161" s="1787"/>
      <c r="K161" s="1787"/>
      <c r="L161" s="1787"/>
      <c r="M161" s="1787"/>
      <c r="N161" s="1787"/>
      <c r="O161" s="1949"/>
    </row>
    <row r="162" spans="4:15" s="1782" customFormat="1" x14ac:dyDescent="0.2">
      <c r="D162" s="1787"/>
      <c r="E162" s="1787"/>
      <c r="F162" s="1787"/>
      <c r="G162" s="1787"/>
      <c r="H162" s="1787"/>
      <c r="I162" s="1787"/>
      <c r="J162" s="1787"/>
      <c r="K162" s="1787"/>
      <c r="L162" s="1787"/>
      <c r="M162" s="1787"/>
      <c r="N162" s="1787"/>
      <c r="O162" s="1949"/>
    </row>
    <row r="163" spans="4:15" s="1782" customFormat="1" x14ac:dyDescent="0.2">
      <c r="D163" s="1787"/>
      <c r="E163" s="1787"/>
      <c r="F163" s="1787"/>
      <c r="G163" s="1787"/>
      <c r="H163" s="1787"/>
      <c r="I163" s="1787"/>
      <c r="J163" s="1787"/>
      <c r="K163" s="1787"/>
      <c r="L163" s="1787"/>
      <c r="M163" s="1787"/>
      <c r="N163" s="1787"/>
      <c r="O163" s="1949"/>
    </row>
    <row r="164" spans="4:15" s="1782" customFormat="1" x14ac:dyDescent="0.2">
      <c r="D164" s="1787"/>
      <c r="E164" s="1787"/>
      <c r="F164" s="1787"/>
      <c r="G164" s="1787"/>
      <c r="H164" s="1787"/>
      <c r="I164" s="1787"/>
      <c r="J164" s="1787"/>
      <c r="K164" s="1787"/>
      <c r="L164" s="1787"/>
      <c r="M164" s="1787"/>
      <c r="N164" s="1787"/>
      <c r="O164" s="1949"/>
    </row>
    <row r="165" spans="4:15" s="1782" customFormat="1" x14ac:dyDescent="0.2">
      <c r="D165" s="1787"/>
      <c r="E165" s="1787"/>
      <c r="F165" s="1787"/>
      <c r="G165" s="1787"/>
      <c r="H165" s="1787"/>
      <c r="I165" s="1787"/>
      <c r="J165" s="1787"/>
      <c r="K165" s="1787"/>
      <c r="L165" s="1787"/>
      <c r="M165" s="1787"/>
      <c r="N165" s="1787"/>
      <c r="O165" s="1949"/>
    </row>
    <row r="166" spans="4:15" s="1782" customFormat="1" x14ac:dyDescent="0.2">
      <c r="D166" s="1787"/>
      <c r="E166" s="1787"/>
      <c r="F166" s="1787"/>
      <c r="G166" s="1787"/>
      <c r="H166" s="1787"/>
      <c r="I166" s="1787"/>
      <c r="J166" s="1787"/>
      <c r="K166" s="1787"/>
      <c r="L166" s="1787"/>
      <c r="M166" s="1787"/>
      <c r="N166" s="1787"/>
      <c r="O166" s="1949"/>
    </row>
    <row r="167" spans="4:15" s="1782" customFormat="1" x14ac:dyDescent="0.2">
      <c r="D167" s="1787"/>
      <c r="E167" s="1787"/>
      <c r="F167" s="1787"/>
      <c r="G167" s="1787"/>
      <c r="H167" s="1787"/>
      <c r="I167" s="1787"/>
      <c r="J167" s="1787"/>
      <c r="K167" s="1787"/>
      <c r="L167" s="1787"/>
      <c r="M167" s="1787"/>
      <c r="N167" s="1787"/>
      <c r="O167" s="1949"/>
    </row>
    <row r="168" spans="4:15" s="1782" customFormat="1" x14ac:dyDescent="0.2">
      <c r="D168" s="1787"/>
      <c r="E168" s="1787"/>
      <c r="F168" s="1787"/>
      <c r="G168" s="1787"/>
      <c r="H168" s="1787"/>
      <c r="I168" s="1787"/>
      <c r="J168" s="1787"/>
      <c r="K168" s="1787"/>
      <c r="L168" s="1787"/>
      <c r="M168" s="1787"/>
      <c r="N168" s="1787"/>
      <c r="O168" s="1949"/>
    </row>
    <row r="169" spans="4:15" s="1782" customFormat="1" x14ac:dyDescent="0.2">
      <c r="D169" s="1787"/>
      <c r="E169" s="1787"/>
      <c r="F169" s="1787"/>
      <c r="G169" s="1787"/>
      <c r="H169" s="1787"/>
      <c r="I169" s="1787"/>
      <c r="J169" s="1787"/>
      <c r="K169" s="1787"/>
      <c r="L169" s="1787"/>
      <c r="M169" s="1787"/>
      <c r="N169" s="1787"/>
      <c r="O169" s="1949"/>
    </row>
    <row r="170" spans="4:15" s="1782" customFormat="1" x14ac:dyDescent="0.2">
      <c r="D170" s="1787"/>
      <c r="E170" s="1787"/>
      <c r="F170" s="1787"/>
      <c r="G170" s="1787"/>
      <c r="H170" s="1787"/>
      <c r="I170" s="1787"/>
      <c r="J170" s="1787"/>
      <c r="K170" s="1787"/>
      <c r="L170" s="1787"/>
      <c r="M170" s="1787"/>
      <c r="N170" s="1787"/>
      <c r="O170" s="1949"/>
    </row>
    <row r="171" spans="4:15" s="1782" customFormat="1" x14ac:dyDescent="0.2">
      <c r="D171" s="1787"/>
      <c r="E171" s="1787"/>
      <c r="F171" s="1787"/>
      <c r="G171" s="1787"/>
      <c r="H171" s="1787"/>
      <c r="I171" s="1787"/>
      <c r="J171" s="1787"/>
      <c r="K171" s="1787"/>
      <c r="L171" s="1787"/>
      <c r="M171" s="1787"/>
      <c r="N171" s="1787"/>
      <c r="O171" s="1949"/>
    </row>
    <row r="172" spans="4:15" s="1782" customFormat="1" x14ac:dyDescent="0.2">
      <c r="D172" s="1787"/>
      <c r="E172" s="1787"/>
      <c r="F172" s="1787"/>
      <c r="G172" s="1787"/>
      <c r="H172" s="1787"/>
      <c r="I172" s="1787"/>
      <c r="J172" s="1787"/>
      <c r="K172" s="1787"/>
      <c r="L172" s="1787"/>
      <c r="M172" s="1787"/>
      <c r="N172" s="1787"/>
      <c r="O172" s="1949"/>
    </row>
    <row r="173" spans="4:15" s="1782" customFormat="1" x14ac:dyDescent="0.2">
      <c r="D173" s="1787"/>
      <c r="E173" s="1787"/>
      <c r="F173" s="1787"/>
      <c r="G173" s="1787"/>
      <c r="H173" s="1787"/>
      <c r="I173" s="1787"/>
      <c r="J173" s="1787"/>
      <c r="K173" s="1787"/>
      <c r="L173" s="1787"/>
      <c r="M173" s="1787"/>
      <c r="N173" s="1787"/>
      <c r="O173" s="1949"/>
    </row>
    <row r="174" spans="4:15" s="1782" customFormat="1" x14ac:dyDescent="0.2">
      <c r="D174" s="1787"/>
      <c r="E174" s="1787"/>
      <c r="F174" s="1787"/>
      <c r="G174" s="1787"/>
      <c r="H174" s="1787"/>
      <c r="I174" s="1787"/>
      <c r="J174" s="1787"/>
      <c r="K174" s="1787"/>
      <c r="L174" s="1787"/>
      <c r="M174" s="1787"/>
      <c r="N174" s="1787"/>
      <c r="O174" s="1949"/>
    </row>
    <row r="175" spans="4:15" s="1782" customFormat="1" x14ac:dyDescent="0.2">
      <c r="D175" s="1787"/>
      <c r="E175" s="1787"/>
      <c r="F175" s="1787"/>
      <c r="G175" s="1787"/>
      <c r="H175" s="1787"/>
      <c r="I175" s="1787"/>
      <c r="J175" s="1787"/>
      <c r="K175" s="1787"/>
      <c r="L175" s="1787"/>
      <c r="M175" s="1787"/>
      <c r="N175" s="1787"/>
      <c r="O175" s="1949"/>
    </row>
    <row r="176" spans="4:15" s="1782" customFormat="1" x14ac:dyDescent="0.2">
      <c r="D176" s="1787"/>
      <c r="E176" s="1787"/>
      <c r="F176" s="1787"/>
      <c r="G176" s="1787"/>
      <c r="H176" s="1787"/>
      <c r="I176" s="1787"/>
      <c r="J176" s="1787"/>
      <c r="K176" s="1787"/>
      <c r="L176" s="1787"/>
      <c r="M176" s="1787"/>
      <c r="N176" s="1787"/>
      <c r="O176" s="1949"/>
    </row>
    <row r="177" spans="4:15" s="1782" customFormat="1" x14ac:dyDescent="0.2">
      <c r="D177" s="1787"/>
      <c r="E177" s="1787"/>
      <c r="F177" s="1787"/>
      <c r="G177" s="1787"/>
      <c r="H177" s="1787"/>
      <c r="I177" s="1787"/>
      <c r="J177" s="1787"/>
      <c r="K177" s="1787"/>
      <c r="L177" s="1787"/>
      <c r="M177" s="1787"/>
      <c r="N177" s="1787"/>
      <c r="O177" s="1949"/>
    </row>
    <row r="178" spans="4:15" s="1782" customFormat="1" x14ac:dyDescent="0.2">
      <c r="D178" s="1787"/>
      <c r="E178" s="1787"/>
      <c r="F178" s="1787"/>
      <c r="G178" s="1787"/>
      <c r="H178" s="1787"/>
      <c r="I178" s="1787"/>
      <c r="J178" s="1787"/>
      <c r="K178" s="1787"/>
      <c r="L178" s="1787"/>
      <c r="M178" s="1787"/>
      <c r="N178" s="1787"/>
      <c r="O178" s="1949"/>
    </row>
    <row r="179" spans="4:15" s="1782" customFormat="1" x14ac:dyDescent="0.2">
      <c r="D179" s="1787"/>
      <c r="E179" s="1787"/>
      <c r="F179" s="1787"/>
      <c r="G179" s="1787"/>
      <c r="H179" s="1787"/>
      <c r="I179" s="1787"/>
      <c r="J179" s="1787"/>
      <c r="K179" s="1787"/>
      <c r="L179" s="1787"/>
      <c r="M179" s="1787"/>
      <c r="N179" s="1787"/>
      <c r="O179" s="1949"/>
    </row>
    <row r="180" spans="4:15" s="1782" customFormat="1" x14ac:dyDescent="0.2">
      <c r="D180" s="1787"/>
      <c r="E180" s="1787"/>
      <c r="F180" s="1787"/>
      <c r="G180" s="1787"/>
      <c r="H180" s="1787"/>
      <c r="I180" s="1787"/>
      <c r="J180" s="1787"/>
      <c r="K180" s="1787"/>
      <c r="L180" s="1787"/>
      <c r="M180" s="1787"/>
      <c r="N180" s="1787"/>
      <c r="O180" s="1949"/>
    </row>
    <row r="181" spans="4:15" s="1782" customFormat="1" x14ac:dyDescent="0.2">
      <c r="D181" s="1787"/>
      <c r="E181" s="1787"/>
      <c r="F181" s="1787"/>
      <c r="G181" s="1787"/>
      <c r="H181" s="1787"/>
      <c r="I181" s="1787"/>
      <c r="J181" s="1787"/>
      <c r="K181" s="1787"/>
      <c r="L181" s="1787"/>
      <c r="M181" s="1787"/>
      <c r="N181" s="1787"/>
      <c r="O181" s="1949"/>
    </row>
    <row r="182" spans="4:15" s="1782" customFormat="1" x14ac:dyDescent="0.2">
      <c r="D182" s="1787"/>
      <c r="E182" s="1787"/>
      <c r="F182" s="1787"/>
      <c r="G182" s="1787"/>
      <c r="H182" s="1787"/>
      <c r="I182" s="1787"/>
      <c r="J182" s="1787"/>
      <c r="K182" s="1787"/>
      <c r="L182" s="1787"/>
      <c r="M182" s="1787"/>
      <c r="N182" s="1787"/>
      <c r="O182" s="1949"/>
    </row>
    <row r="183" spans="4:15" s="1782" customFormat="1" x14ac:dyDescent="0.2">
      <c r="D183" s="1787"/>
      <c r="E183" s="1787"/>
      <c r="F183" s="1787"/>
      <c r="G183" s="1787"/>
      <c r="H183" s="1787"/>
      <c r="I183" s="1787"/>
      <c r="J183" s="1787"/>
      <c r="K183" s="1787"/>
      <c r="L183" s="1787"/>
      <c r="M183" s="1787"/>
      <c r="N183" s="1787"/>
      <c r="O183" s="1949"/>
    </row>
    <row r="184" spans="4:15" s="1782" customFormat="1" x14ac:dyDescent="0.2">
      <c r="D184" s="1787"/>
      <c r="E184" s="1787"/>
      <c r="F184" s="1787"/>
      <c r="G184" s="1787"/>
      <c r="H184" s="1787"/>
      <c r="I184" s="1787"/>
      <c r="J184" s="1787"/>
      <c r="K184" s="1787"/>
      <c r="L184" s="1787"/>
      <c r="M184" s="1787"/>
      <c r="N184" s="1787"/>
      <c r="O184" s="1949"/>
    </row>
    <row r="185" spans="4:15" s="1782" customFormat="1" x14ac:dyDescent="0.2">
      <c r="D185" s="1787"/>
      <c r="E185" s="1787"/>
      <c r="F185" s="1787"/>
      <c r="G185" s="1787"/>
      <c r="H185" s="1787"/>
      <c r="I185" s="1787"/>
      <c r="J185" s="1787"/>
      <c r="K185" s="1787"/>
      <c r="L185" s="1787"/>
      <c r="M185" s="1787"/>
      <c r="N185" s="1787"/>
      <c r="O185" s="1949"/>
    </row>
    <row r="186" spans="4:15" s="1782" customFormat="1" x14ac:dyDescent="0.2">
      <c r="D186" s="1787"/>
      <c r="E186" s="1787"/>
      <c r="F186" s="1787"/>
      <c r="G186" s="1787"/>
      <c r="H186" s="1787"/>
      <c r="I186" s="1787"/>
      <c r="J186" s="1787"/>
      <c r="K186" s="1787"/>
      <c r="L186" s="1787"/>
      <c r="M186" s="1787"/>
      <c r="N186" s="1787"/>
      <c r="O186" s="1949"/>
    </row>
    <row r="187" spans="4:15" s="1782" customFormat="1" x14ac:dyDescent="0.2">
      <c r="D187" s="1787"/>
      <c r="E187" s="1787"/>
      <c r="F187" s="1787"/>
      <c r="G187" s="1787"/>
      <c r="H187" s="1787"/>
      <c r="I187" s="1787"/>
      <c r="J187" s="1787"/>
      <c r="K187" s="1787"/>
      <c r="L187" s="1787"/>
      <c r="M187" s="1787"/>
      <c r="N187" s="1787"/>
      <c r="O187" s="1949"/>
    </row>
    <row r="188" spans="4:15" s="1782" customFormat="1" x14ac:dyDescent="0.2">
      <c r="D188" s="1787"/>
      <c r="E188" s="1787"/>
      <c r="F188" s="1787"/>
      <c r="G188" s="1787"/>
      <c r="H188" s="1787"/>
      <c r="I188" s="1787"/>
      <c r="J188" s="1787"/>
      <c r="K188" s="1787"/>
      <c r="L188" s="1787"/>
      <c r="M188" s="1787"/>
      <c r="N188" s="1787"/>
      <c r="O188" s="1949"/>
    </row>
    <row r="189" spans="4:15" s="1782" customFormat="1" x14ac:dyDescent="0.2">
      <c r="D189" s="1787"/>
      <c r="E189" s="1787"/>
      <c r="F189" s="1787"/>
      <c r="G189" s="1787"/>
      <c r="H189" s="1787"/>
      <c r="I189" s="1787"/>
      <c r="J189" s="1787"/>
      <c r="K189" s="1787"/>
      <c r="L189" s="1787"/>
      <c r="M189" s="1787"/>
      <c r="N189" s="1787"/>
      <c r="O189" s="1949"/>
    </row>
    <row r="190" spans="4:15" s="1782" customFormat="1" x14ac:dyDescent="0.2">
      <c r="D190" s="1787"/>
      <c r="E190" s="1787"/>
      <c r="F190" s="1787"/>
      <c r="G190" s="1787"/>
      <c r="H190" s="1787"/>
      <c r="I190" s="1787"/>
      <c r="J190" s="1787"/>
      <c r="K190" s="1787"/>
      <c r="L190" s="1787"/>
      <c r="M190" s="1787"/>
      <c r="N190" s="1787"/>
      <c r="O190" s="1949"/>
    </row>
    <row r="191" spans="4:15" s="1782" customFormat="1" x14ac:dyDescent="0.2">
      <c r="D191" s="1787"/>
      <c r="E191" s="1787"/>
      <c r="F191" s="1787"/>
      <c r="G191" s="1787"/>
      <c r="H191" s="1787"/>
      <c r="I191" s="1787"/>
      <c r="J191" s="1787"/>
      <c r="K191" s="1787"/>
      <c r="L191" s="1787"/>
      <c r="M191" s="1787"/>
      <c r="N191" s="1787"/>
      <c r="O191" s="1949"/>
    </row>
    <row r="192" spans="4:15" s="1782" customFormat="1" x14ac:dyDescent="0.2">
      <c r="D192" s="1787"/>
      <c r="E192" s="1787"/>
      <c r="F192" s="1787"/>
      <c r="G192" s="1787"/>
      <c r="H192" s="1787"/>
      <c r="I192" s="1787"/>
      <c r="J192" s="1787"/>
      <c r="K192" s="1787"/>
      <c r="L192" s="1787"/>
      <c r="M192" s="1787"/>
      <c r="N192" s="1787"/>
      <c r="O192" s="1949"/>
    </row>
    <row r="193" spans="1:72" s="1782" customFormat="1" x14ac:dyDescent="0.2">
      <c r="D193" s="1787"/>
      <c r="E193" s="1787"/>
      <c r="F193" s="1787"/>
      <c r="G193" s="1787"/>
      <c r="H193" s="1787"/>
      <c r="I193" s="1787"/>
      <c r="J193" s="1787"/>
      <c r="K193" s="1787"/>
      <c r="L193" s="1787"/>
      <c r="M193" s="1787"/>
      <c r="N193" s="1787"/>
      <c r="O193" s="1949"/>
    </row>
    <row r="194" spans="1:72" s="1782" customFormat="1" x14ac:dyDescent="0.2">
      <c r="D194" s="1787"/>
      <c r="E194" s="1787"/>
      <c r="F194" s="1787"/>
      <c r="G194" s="1787"/>
      <c r="H194" s="1787"/>
      <c r="I194" s="1787"/>
      <c r="J194" s="1787"/>
      <c r="K194" s="1787"/>
      <c r="L194" s="1787"/>
      <c r="M194" s="1787"/>
      <c r="N194" s="1787"/>
      <c r="O194" s="1949"/>
    </row>
    <row r="195" spans="1:72" s="1782" customFormat="1" x14ac:dyDescent="0.2">
      <c r="D195" s="1787"/>
      <c r="E195" s="1787"/>
      <c r="F195" s="1787"/>
      <c r="G195" s="1787"/>
      <c r="H195" s="1787"/>
      <c r="I195" s="1787"/>
      <c r="J195" s="1787"/>
      <c r="K195" s="1787"/>
      <c r="L195" s="1787"/>
      <c r="M195" s="1787"/>
      <c r="N195" s="1787"/>
      <c r="O195" s="1949"/>
    </row>
    <row r="196" spans="1:72" s="1782" customFormat="1" x14ac:dyDescent="0.2">
      <c r="D196" s="1787"/>
      <c r="E196" s="1787"/>
      <c r="F196" s="1787"/>
      <c r="G196" s="1787"/>
      <c r="H196" s="1787"/>
      <c r="I196" s="1787"/>
      <c r="J196" s="1787"/>
      <c r="K196" s="1787"/>
      <c r="L196" s="1787"/>
      <c r="M196" s="1787"/>
      <c r="N196" s="1787"/>
      <c r="O196" s="1949"/>
    </row>
    <row r="197" spans="1:72" s="1782" customFormat="1" x14ac:dyDescent="0.2">
      <c r="D197" s="1787"/>
      <c r="E197" s="1787"/>
      <c r="F197" s="1787"/>
      <c r="G197" s="1787"/>
      <c r="H197" s="1787"/>
      <c r="I197" s="1787"/>
      <c r="J197" s="1787"/>
      <c r="K197" s="1787"/>
      <c r="L197" s="1787"/>
      <c r="M197" s="1787"/>
      <c r="N197" s="1787"/>
      <c r="O197" s="1949"/>
    </row>
    <row r="198" spans="1:72" s="1782" customFormat="1" x14ac:dyDescent="0.2">
      <c r="D198" s="1787"/>
      <c r="E198" s="1787"/>
      <c r="F198" s="1787"/>
      <c r="G198" s="1787"/>
      <c r="H198" s="1787"/>
      <c r="I198" s="1787"/>
      <c r="J198" s="1787"/>
      <c r="K198" s="1787"/>
      <c r="L198" s="1787"/>
      <c r="M198" s="1787"/>
      <c r="N198" s="1787"/>
      <c r="O198" s="1949"/>
    </row>
    <row r="199" spans="1:72" s="1782" customFormat="1" x14ac:dyDescent="0.2">
      <c r="D199" s="1787"/>
      <c r="E199" s="1787"/>
      <c r="F199" s="1787"/>
      <c r="G199" s="1787"/>
      <c r="H199" s="1787"/>
      <c r="I199" s="1787"/>
      <c r="J199" s="1787"/>
      <c r="K199" s="1787"/>
      <c r="L199" s="1787"/>
      <c r="M199" s="1787"/>
      <c r="N199" s="1787"/>
      <c r="O199" s="1949"/>
    </row>
    <row r="200" spans="1:72" s="1782" customFormat="1" hidden="1" x14ac:dyDescent="0.2">
      <c r="A200" s="1948">
        <f>SUM(A7:O118)</f>
        <v>57731</v>
      </c>
      <c r="D200" s="1787"/>
      <c r="E200" s="1787"/>
      <c r="F200" s="1787"/>
      <c r="G200" s="1787"/>
      <c r="H200" s="1787"/>
      <c r="I200" s="1787"/>
      <c r="J200" s="1787"/>
      <c r="K200" s="1787"/>
      <c r="L200" s="1787"/>
      <c r="M200" s="1787"/>
      <c r="N200" s="1787"/>
      <c r="O200" s="1949"/>
      <c r="BT200" s="1948">
        <f>SUM(BT1:BW199)</f>
        <v>0</v>
      </c>
    </row>
    <row r="201" spans="1:72" s="1782" customFormat="1" x14ac:dyDescent="0.2">
      <c r="D201" s="1787"/>
      <c r="E201" s="1787"/>
      <c r="F201" s="1787"/>
      <c r="G201" s="1787"/>
      <c r="H201" s="1787"/>
      <c r="I201" s="1787"/>
      <c r="J201" s="1787"/>
      <c r="K201" s="1787"/>
      <c r="L201" s="1787"/>
      <c r="M201" s="1787"/>
      <c r="N201" s="1787"/>
      <c r="O201" s="1949"/>
    </row>
    <row r="202" spans="1:72" s="1782" customFormat="1" x14ac:dyDescent="0.2">
      <c r="D202" s="1787"/>
      <c r="E202" s="1787"/>
      <c r="F202" s="1787"/>
      <c r="G202" s="1787"/>
      <c r="H202" s="1787"/>
      <c r="I202" s="1787"/>
      <c r="J202" s="1787"/>
      <c r="K202" s="1787"/>
      <c r="L202" s="1787"/>
      <c r="M202" s="1787"/>
      <c r="N202" s="1787"/>
      <c r="O202" s="1949"/>
    </row>
    <row r="203" spans="1:72" s="1782" customFormat="1" x14ac:dyDescent="0.2">
      <c r="D203" s="1787"/>
      <c r="E203" s="1787"/>
      <c r="F203" s="1787"/>
      <c r="G203" s="1787"/>
      <c r="H203" s="1787"/>
      <c r="I203" s="1787"/>
      <c r="J203" s="1787"/>
      <c r="K203" s="1787"/>
      <c r="L203" s="1787"/>
      <c r="M203" s="1787"/>
      <c r="N203" s="1787"/>
      <c r="O203" s="1949"/>
    </row>
    <row r="204" spans="1:72" s="1782" customFormat="1" x14ac:dyDescent="0.2">
      <c r="D204" s="1787"/>
      <c r="E204" s="1787"/>
      <c r="F204" s="1787"/>
      <c r="G204" s="1787"/>
      <c r="H204" s="1787"/>
      <c r="I204" s="1787"/>
      <c r="J204" s="1787"/>
      <c r="K204" s="1787"/>
      <c r="L204" s="1787"/>
      <c r="M204" s="1787"/>
      <c r="N204" s="1787"/>
      <c r="O204" s="1949"/>
    </row>
    <row r="205" spans="1:72" s="1782" customFormat="1" x14ac:dyDescent="0.2">
      <c r="D205" s="1787"/>
      <c r="E205" s="1787"/>
      <c r="F205" s="1787"/>
      <c r="G205" s="1787"/>
      <c r="H205" s="1787"/>
      <c r="I205" s="1787"/>
      <c r="J205" s="1787"/>
      <c r="K205" s="1787"/>
      <c r="L205" s="1787"/>
      <c r="M205" s="1787"/>
      <c r="N205" s="1787"/>
      <c r="O205" s="1949"/>
    </row>
    <row r="206" spans="1:72" s="1782" customFormat="1" x14ac:dyDescent="0.2">
      <c r="D206" s="1787"/>
      <c r="E206" s="1787"/>
      <c r="F206" s="1787"/>
      <c r="G206" s="1787"/>
      <c r="H206" s="1787"/>
      <c r="I206" s="1787"/>
      <c r="J206" s="1787"/>
      <c r="K206" s="1787"/>
      <c r="L206" s="1787"/>
      <c r="M206" s="1787"/>
      <c r="N206" s="1787"/>
      <c r="O206" s="1949"/>
    </row>
    <row r="207" spans="1:72" s="1782" customFormat="1" x14ac:dyDescent="0.2">
      <c r="D207" s="1787"/>
      <c r="E207" s="1787"/>
      <c r="F207" s="1787"/>
      <c r="G207" s="1787"/>
      <c r="H207" s="1787"/>
      <c r="I207" s="1787"/>
      <c r="J207" s="1787"/>
      <c r="K207" s="1787"/>
      <c r="L207" s="1787"/>
      <c r="M207" s="1787"/>
      <c r="N207" s="1787"/>
      <c r="O207" s="1949"/>
    </row>
    <row r="208" spans="1:72" s="1782" customFormat="1" x14ac:dyDescent="0.2">
      <c r="D208" s="1787"/>
      <c r="E208" s="1787"/>
      <c r="F208" s="1787"/>
      <c r="G208" s="1787"/>
      <c r="H208" s="1787"/>
      <c r="I208" s="1787"/>
      <c r="J208" s="1787"/>
      <c r="K208" s="1787"/>
      <c r="L208" s="1787"/>
      <c r="M208" s="1787"/>
      <c r="N208" s="1787"/>
      <c r="O208" s="1949"/>
    </row>
    <row r="209" spans="4:15" s="1782" customFormat="1" x14ac:dyDescent="0.2">
      <c r="D209" s="1787"/>
      <c r="E209" s="1787"/>
      <c r="F209" s="1787"/>
      <c r="G209" s="1787"/>
      <c r="H209" s="1787"/>
      <c r="I209" s="1787"/>
      <c r="J209" s="1787"/>
      <c r="K209" s="1787"/>
      <c r="L209" s="1787"/>
      <c r="M209" s="1787"/>
      <c r="N209" s="1787"/>
      <c r="O209" s="1949"/>
    </row>
    <row r="210" spans="4:15" s="1782" customFormat="1" x14ac:dyDescent="0.2">
      <c r="D210" s="1787"/>
      <c r="E210" s="1787"/>
      <c r="F210" s="1787"/>
      <c r="G210" s="1787"/>
      <c r="H210" s="1787"/>
      <c r="I210" s="1787"/>
      <c r="J210" s="1787"/>
      <c r="K210" s="1787"/>
      <c r="L210" s="1787"/>
      <c r="M210" s="1787"/>
      <c r="N210" s="1787"/>
      <c r="O210" s="1949"/>
    </row>
    <row r="211" spans="4:15" s="1782" customFormat="1" x14ac:dyDescent="0.2">
      <c r="D211" s="1787"/>
      <c r="E211" s="1787"/>
      <c r="F211" s="1787"/>
      <c r="G211" s="1787"/>
      <c r="H211" s="1787"/>
      <c r="I211" s="1787"/>
      <c r="J211" s="1787"/>
      <c r="K211" s="1787"/>
      <c r="L211" s="1787"/>
      <c r="M211" s="1787"/>
      <c r="N211" s="1787"/>
      <c r="O211" s="1949"/>
    </row>
    <row r="212" spans="4:15" s="1782" customFormat="1" x14ac:dyDescent="0.2">
      <c r="D212" s="1787"/>
      <c r="E212" s="1787"/>
      <c r="F212" s="1787"/>
      <c r="G212" s="1787"/>
      <c r="H212" s="1787"/>
      <c r="I212" s="1787"/>
      <c r="J212" s="1787"/>
      <c r="K212" s="1787"/>
      <c r="L212" s="1787"/>
      <c r="M212" s="1787"/>
      <c r="N212" s="1787"/>
      <c r="O212" s="1949"/>
    </row>
    <row r="213" spans="4:15" s="1782" customFormat="1" x14ac:dyDescent="0.2">
      <c r="D213" s="1787"/>
      <c r="E213" s="1787"/>
      <c r="F213" s="1787"/>
      <c r="G213" s="1787"/>
      <c r="H213" s="1787"/>
      <c r="I213" s="1787"/>
      <c r="J213" s="1787"/>
      <c r="K213" s="1787"/>
      <c r="L213" s="1787"/>
      <c r="M213" s="1787"/>
      <c r="N213" s="1787"/>
      <c r="O213" s="1949"/>
    </row>
    <row r="214" spans="4:15" s="1782" customFormat="1" x14ac:dyDescent="0.2">
      <c r="D214" s="1787"/>
      <c r="E214" s="1787"/>
      <c r="F214" s="1787"/>
      <c r="G214" s="1787"/>
      <c r="H214" s="1787"/>
      <c r="I214" s="1787"/>
      <c r="J214" s="1787"/>
      <c r="K214" s="1787"/>
      <c r="L214" s="1787"/>
      <c r="M214" s="1787"/>
      <c r="N214" s="1787"/>
      <c r="O214" s="1949"/>
    </row>
    <row r="215" spans="4:15" s="1782" customFormat="1" x14ac:dyDescent="0.2">
      <c r="D215" s="1787"/>
      <c r="E215" s="1787"/>
      <c r="F215" s="1787"/>
      <c r="G215" s="1787"/>
      <c r="H215" s="1787"/>
      <c r="I215" s="1787"/>
      <c r="J215" s="1787"/>
      <c r="K215" s="1787"/>
      <c r="L215" s="1787"/>
      <c r="M215" s="1787"/>
      <c r="N215" s="1787"/>
      <c r="O215" s="1949"/>
    </row>
    <row r="216" spans="4:15" s="1782" customFormat="1" x14ac:dyDescent="0.2">
      <c r="D216" s="1787"/>
      <c r="E216" s="1787"/>
      <c r="F216" s="1787"/>
      <c r="G216" s="1787"/>
      <c r="H216" s="1787"/>
      <c r="I216" s="1787"/>
      <c r="J216" s="1787"/>
      <c r="K216" s="1787"/>
      <c r="L216" s="1787"/>
      <c r="M216" s="1787"/>
      <c r="N216" s="1787"/>
      <c r="O216" s="1949"/>
    </row>
    <row r="217" spans="4:15" s="1782" customFormat="1" x14ac:dyDescent="0.2">
      <c r="D217" s="1787"/>
      <c r="E217" s="1787"/>
      <c r="F217" s="1787"/>
      <c r="G217" s="1787"/>
      <c r="H217" s="1787"/>
      <c r="I217" s="1787"/>
      <c r="J217" s="1787"/>
      <c r="K217" s="1787"/>
      <c r="L217" s="1787"/>
      <c r="M217" s="1787"/>
      <c r="N217" s="1787"/>
      <c r="O217" s="1949"/>
    </row>
    <row r="218" spans="4:15" s="1782" customFormat="1" x14ac:dyDescent="0.2">
      <c r="D218" s="1787"/>
      <c r="E218" s="1787"/>
      <c r="F218" s="1787"/>
      <c r="G218" s="1787"/>
      <c r="H218" s="1787"/>
      <c r="I218" s="1787"/>
      <c r="J218" s="1787"/>
      <c r="K218" s="1787"/>
      <c r="L218" s="1787"/>
      <c r="M218" s="1787"/>
      <c r="N218" s="1787"/>
      <c r="O218" s="1949"/>
    </row>
    <row r="219" spans="4:15" s="1782" customFormat="1" x14ac:dyDescent="0.2">
      <c r="D219" s="1787"/>
      <c r="E219" s="1787"/>
      <c r="F219" s="1787"/>
      <c r="G219" s="1787"/>
      <c r="H219" s="1787"/>
      <c r="I219" s="1787"/>
      <c r="J219" s="1787"/>
      <c r="K219" s="1787"/>
      <c r="L219" s="1787"/>
      <c r="M219" s="1787"/>
      <c r="N219" s="1787"/>
      <c r="O219" s="1949"/>
    </row>
    <row r="220" spans="4:15" s="1782" customFormat="1" x14ac:dyDescent="0.2">
      <c r="D220" s="1787"/>
      <c r="E220" s="1787"/>
      <c r="F220" s="1787"/>
      <c r="G220" s="1787"/>
      <c r="H220" s="1787"/>
      <c r="I220" s="1787"/>
      <c r="J220" s="1787"/>
      <c r="K220" s="1787"/>
      <c r="L220" s="1787"/>
      <c r="M220" s="1787"/>
      <c r="N220" s="1787"/>
      <c r="O220" s="1949"/>
    </row>
    <row r="221" spans="4:15" s="1782" customFormat="1" x14ac:dyDescent="0.2">
      <c r="D221" s="1787"/>
      <c r="E221" s="1787"/>
      <c r="F221" s="1787"/>
      <c r="G221" s="1787"/>
      <c r="H221" s="1787"/>
      <c r="I221" s="1787"/>
      <c r="J221" s="1787"/>
      <c r="K221" s="1787"/>
      <c r="L221" s="1787"/>
      <c r="M221" s="1787"/>
      <c r="N221" s="1787"/>
      <c r="O221" s="1949"/>
    </row>
    <row r="222" spans="4:15" s="1782" customFormat="1" x14ac:dyDescent="0.2">
      <c r="D222" s="1787"/>
      <c r="E222" s="1787"/>
      <c r="F222" s="1787"/>
      <c r="G222" s="1787"/>
      <c r="H222" s="1787"/>
      <c r="I222" s="1787"/>
      <c r="J222" s="1787"/>
      <c r="K222" s="1787"/>
      <c r="L222" s="1787"/>
      <c r="M222" s="1787"/>
      <c r="N222" s="1787"/>
      <c r="O222" s="1949"/>
    </row>
    <row r="223" spans="4:15" s="1782" customFormat="1" ht="16.5" customHeight="1" x14ac:dyDescent="0.2">
      <c r="D223" s="1787"/>
      <c r="E223" s="1787"/>
      <c r="F223" s="1787"/>
      <c r="G223" s="1787"/>
      <c r="H223" s="1787"/>
      <c r="I223" s="1787"/>
      <c r="J223" s="1787"/>
      <c r="K223" s="1787"/>
      <c r="L223" s="1787"/>
      <c r="M223" s="1787"/>
      <c r="N223" s="1787"/>
      <c r="O223" s="1949"/>
    </row>
    <row r="224" spans="4:15" s="1782" customFormat="1" x14ac:dyDescent="0.2">
      <c r="D224" s="1787"/>
      <c r="E224" s="1787"/>
      <c r="F224" s="1787"/>
      <c r="G224" s="1787"/>
      <c r="H224" s="1787"/>
      <c r="I224" s="1787"/>
      <c r="J224" s="1787"/>
      <c r="K224" s="1787"/>
      <c r="L224" s="1787"/>
      <c r="M224" s="1787"/>
      <c r="N224" s="1787"/>
      <c r="O224" s="1949"/>
    </row>
    <row r="225" spans="4:15" s="1782" customFormat="1" x14ac:dyDescent="0.2">
      <c r="D225" s="1787"/>
      <c r="E225" s="1787"/>
      <c r="F225" s="1787"/>
      <c r="G225" s="1787"/>
      <c r="H225" s="1787"/>
      <c r="I225" s="1787"/>
      <c r="J225" s="1787"/>
      <c r="K225" s="1787"/>
      <c r="L225" s="1787"/>
      <c r="M225" s="1787"/>
      <c r="N225" s="1787"/>
      <c r="O225" s="1949"/>
    </row>
    <row r="226" spans="4:15" s="1782" customFormat="1" x14ac:dyDescent="0.2">
      <c r="D226" s="1787"/>
      <c r="E226" s="1787"/>
      <c r="F226" s="1787"/>
      <c r="G226" s="1787"/>
      <c r="H226" s="1787"/>
      <c r="I226" s="1787"/>
      <c r="J226" s="1787"/>
      <c r="K226" s="1787"/>
      <c r="L226" s="1787"/>
      <c r="M226" s="1787"/>
      <c r="N226" s="1787"/>
      <c r="O226" s="1949"/>
    </row>
    <row r="227" spans="4:15" s="1782" customFormat="1" x14ac:dyDescent="0.2">
      <c r="D227" s="1787"/>
      <c r="E227" s="1787"/>
      <c r="F227" s="1787"/>
      <c r="G227" s="1787"/>
      <c r="H227" s="1787"/>
      <c r="I227" s="1787"/>
      <c r="J227" s="1787"/>
      <c r="K227" s="1787"/>
      <c r="L227" s="1787"/>
      <c r="M227" s="1787"/>
      <c r="N227" s="1787"/>
      <c r="O227" s="1949"/>
    </row>
    <row r="228" spans="4:15" s="1782" customFormat="1" x14ac:dyDescent="0.2">
      <c r="D228" s="1787"/>
      <c r="E228" s="1787"/>
      <c r="F228" s="1787"/>
      <c r="G228" s="1787"/>
      <c r="H228" s="1787"/>
      <c r="I228" s="1787"/>
      <c r="J228" s="1787"/>
      <c r="K228" s="1787"/>
      <c r="L228" s="1787"/>
      <c r="M228" s="1787"/>
      <c r="N228" s="1787"/>
      <c r="O228" s="1949"/>
    </row>
    <row r="229" spans="4:15" s="1782" customFormat="1" x14ac:dyDescent="0.2">
      <c r="D229" s="1787"/>
      <c r="E229" s="1787"/>
      <c r="F229" s="1787"/>
      <c r="G229" s="1787"/>
      <c r="H229" s="1787"/>
      <c r="I229" s="1787"/>
      <c r="J229" s="1787"/>
      <c r="K229" s="1787"/>
      <c r="L229" s="1787"/>
      <c r="M229" s="1787"/>
      <c r="N229" s="1787"/>
      <c r="O229" s="1949"/>
    </row>
    <row r="230" spans="4:15" s="1782" customFormat="1" x14ac:dyDescent="0.2">
      <c r="D230" s="1787"/>
      <c r="E230" s="1787"/>
      <c r="F230" s="1787"/>
      <c r="G230" s="1787"/>
      <c r="H230" s="1787"/>
      <c r="I230" s="1787"/>
      <c r="J230" s="1787"/>
      <c r="K230" s="1787"/>
      <c r="L230" s="1787"/>
      <c r="M230" s="1787"/>
      <c r="N230" s="1787"/>
      <c r="O230" s="1949"/>
    </row>
  </sheetData>
  <mergeCells count="78">
    <mergeCell ref="A116:A118"/>
    <mergeCell ref="A112:B112"/>
    <mergeCell ref="A113:A115"/>
    <mergeCell ref="A77:B77"/>
    <mergeCell ref="A78:A79"/>
    <mergeCell ref="A100:D100"/>
    <mergeCell ref="C106:D106"/>
    <mergeCell ref="B107:B110"/>
    <mergeCell ref="C107:D107"/>
    <mergeCell ref="C108:D108"/>
    <mergeCell ref="C109:D109"/>
    <mergeCell ref="C110:D110"/>
    <mergeCell ref="A81:A82"/>
    <mergeCell ref="B81:B82"/>
    <mergeCell ref="A97:D97"/>
    <mergeCell ref="B98:D98"/>
    <mergeCell ref="A70:B70"/>
    <mergeCell ref="A71:A72"/>
    <mergeCell ref="A73:B73"/>
    <mergeCell ref="A74:B74"/>
    <mergeCell ref="A75:B75"/>
    <mergeCell ref="A6:O6"/>
    <mergeCell ref="A8:A9"/>
    <mergeCell ref="B8:B9"/>
    <mergeCell ref="C8:H8"/>
    <mergeCell ref="I8:J8"/>
    <mergeCell ref="K8:K9"/>
    <mergeCell ref="L8:N8"/>
    <mergeCell ref="O8:O9"/>
    <mergeCell ref="C44:C45"/>
    <mergeCell ref="P24:R24"/>
    <mergeCell ref="A37:B38"/>
    <mergeCell ref="C37:C38"/>
    <mergeCell ref="D37:I37"/>
    <mergeCell ref="J37:K37"/>
    <mergeCell ref="L37:L38"/>
    <mergeCell ref="A23:A24"/>
    <mergeCell ref="B23:B24"/>
    <mergeCell ref="C23:H23"/>
    <mergeCell ref="D44:I44"/>
    <mergeCell ref="I23:J23"/>
    <mergeCell ref="J44:K44"/>
    <mergeCell ref="L44:L45"/>
    <mergeCell ref="K23:K24"/>
    <mergeCell ref="L23:N23"/>
    <mergeCell ref="A46:B46"/>
    <mergeCell ref="A47:B47"/>
    <mergeCell ref="A39:B39"/>
    <mergeCell ref="A40:B40"/>
    <mergeCell ref="A41:B41"/>
    <mergeCell ref="A42:B42"/>
    <mergeCell ref="A44:B45"/>
    <mergeCell ref="J52:K52"/>
    <mergeCell ref="L52:L53"/>
    <mergeCell ref="A48:B48"/>
    <mergeCell ref="A49:B49"/>
    <mergeCell ref="A50:B50"/>
    <mergeCell ref="A52:B53"/>
    <mergeCell ref="C52:C53"/>
    <mergeCell ref="D52:I52"/>
    <mergeCell ref="A54:B54"/>
    <mergeCell ref="A55:B55"/>
    <mergeCell ref="A57:B57"/>
    <mergeCell ref="A60:B60"/>
    <mergeCell ref="A61:B61"/>
    <mergeCell ref="A62:A64"/>
    <mergeCell ref="A65:B65"/>
    <mergeCell ref="A66:B66"/>
    <mergeCell ref="A67:B67"/>
    <mergeCell ref="A68:B68"/>
    <mergeCell ref="C105:D105"/>
    <mergeCell ref="A101:A103"/>
    <mergeCell ref="B101:D101"/>
    <mergeCell ref="B102:D102"/>
    <mergeCell ref="B103:D103"/>
    <mergeCell ref="A104:A110"/>
    <mergeCell ref="B104:B106"/>
    <mergeCell ref="C104:D10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30"/>
  <sheetViews>
    <sheetView workbookViewId="0">
      <selection activeCell="G16" sqref="G16"/>
    </sheetView>
  </sheetViews>
  <sheetFormatPr baseColWidth="10" defaultRowHeight="15" x14ac:dyDescent="0.2"/>
  <cols>
    <col min="1" max="1" width="41.7109375" style="1782" customWidth="1"/>
    <col min="2" max="2" width="15.85546875" style="1782" customWidth="1"/>
    <col min="3" max="3" width="10.7109375" style="1782" customWidth="1"/>
    <col min="4" max="14" width="10.7109375" style="1787" customWidth="1"/>
    <col min="15" max="15" width="11.5703125" style="174" customWidth="1"/>
    <col min="16" max="22" width="11.5703125" style="175" customWidth="1"/>
    <col min="23" max="23" width="14.28515625" style="175" customWidth="1"/>
    <col min="24" max="25" width="12.28515625" style="175" customWidth="1"/>
    <col min="26" max="27" width="14.140625" style="175" customWidth="1"/>
    <col min="28" max="28" width="12.28515625" style="175" customWidth="1"/>
    <col min="29" max="49" width="11.5703125" style="175" customWidth="1"/>
    <col min="50" max="50" width="12.85546875" style="175" customWidth="1"/>
    <col min="51" max="51" width="11.5703125" style="175" customWidth="1"/>
    <col min="52" max="52" width="12.85546875" style="175" customWidth="1"/>
    <col min="53" max="62" width="11.5703125" style="175" customWidth="1"/>
    <col min="63" max="67" width="11.42578125" style="175"/>
    <col min="68" max="75" width="11.42578125" style="175" hidden="1" customWidth="1"/>
    <col min="76" max="256" width="11.42578125" style="175"/>
    <col min="257" max="257" width="32.42578125" style="175" customWidth="1"/>
    <col min="258" max="258" width="15.85546875" style="175" customWidth="1"/>
    <col min="259" max="270" width="10.7109375" style="175" customWidth="1"/>
    <col min="271" max="278" width="11.5703125" style="175" customWidth="1"/>
    <col min="279" max="279" width="14.28515625" style="175" customWidth="1"/>
    <col min="280" max="281" width="12.28515625" style="175" customWidth="1"/>
    <col min="282" max="283" width="14.140625" style="175" customWidth="1"/>
    <col min="284" max="284" width="12.28515625" style="175" customWidth="1"/>
    <col min="285" max="305" width="11.5703125" style="175" customWidth="1"/>
    <col min="306" max="306" width="12.85546875" style="175" customWidth="1"/>
    <col min="307" max="307" width="11.5703125" style="175" customWidth="1"/>
    <col min="308" max="308" width="12.85546875" style="175" customWidth="1"/>
    <col min="309" max="318" width="11.5703125" style="175" customWidth="1"/>
    <col min="319" max="323" width="11.42578125" style="175"/>
    <col min="324" max="331" width="0" style="175" hidden="1" customWidth="1"/>
    <col min="332" max="512" width="11.42578125" style="175"/>
    <col min="513" max="513" width="32.42578125" style="175" customWidth="1"/>
    <col min="514" max="514" width="15.85546875" style="175" customWidth="1"/>
    <col min="515" max="526" width="10.7109375" style="175" customWidth="1"/>
    <col min="527" max="534" width="11.5703125" style="175" customWidth="1"/>
    <col min="535" max="535" width="14.28515625" style="175" customWidth="1"/>
    <col min="536" max="537" width="12.28515625" style="175" customWidth="1"/>
    <col min="538" max="539" width="14.140625" style="175" customWidth="1"/>
    <col min="540" max="540" width="12.28515625" style="175" customWidth="1"/>
    <col min="541" max="561" width="11.5703125" style="175" customWidth="1"/>
    <col min="562" max="562" width="12.85546875" style="175" customWidth="1"/>
    <col min="563" max="563" width="11.5703125" style="175" customWidth="1"/>
    <col min="564" max="564" width="12.85546875" style="175" customWidth="1"/>
    <col min="565" max="574" width="11.5703125" style="175" customWidth="1"/>
    <col min="575" max="579" width="11.42578125" style="175"/>
    <col min="580" max="587" width="0" style="175" hidden="1" customWidth="1"/>
    <col min="588" max="768" width="11.42578125" style="175"/>
    <col min="769" max="769" width="32.42578125" style="175" customWidth="1"/>
    <col min="770" max="770" width="15.85546875" style="175" customWidth="1"/>
    <col min="771" max="782" width="10.7109375" style="175" customWidth="1"/>
    <col min="783" max="790" width="11.5703125" style="175" customWidth="1"/>
    <col min="791" max="791" width="14.28515625" style="175" customWidth="1"/>
    <col min="792" max="793" width="12.28515625" style="175" customWidth="1"/>
    <col min="794" max="795" width="14.140625" style="175" customWidth="1"/>
    <col min="796" max="796" width="12.28515625" style="175" customWidth="1"/>
    <col min="797" max="817" width="11.5703125" style="175" customWidth="1"/>
    <col min="818" max="818" width="12.85546875" style="175" customWidth="1"/>
    <col min="819" max="819" width="11.5703125" style="175" customWidth="1"/>
    <col min="820" max="820" width="12.85546875" style="175" customWidth="1"/>
    <col min="821" max="830" width="11.5703125" style="175" customWidth="1"/>
    <col min="831" max="835" width="11.42578125" style="175"/>
    <col min="836" max="843" width="0" style="175" hidden="1" customWidth="1"/>
    <col min="844" max="1024" width="11.42578125" style="175"/>
    <col min="1025" max="1025" width="32.42578125" style="175" customWidth="1"/>
    <col min="1026" max="1026" width="15.85546875" style="175" customWidth="1"/>
    <col min="1027" max="1038" width="10.7109375" style="175" customWidth="1"/>
    <col min="1039" max="1046" width="11.5703125" style="175" customWidth="1"/>
    <col min="1047" max="1047" width="14.28515625" style="175" customWidth="1"/>
    <col min="1048" max="1049" width="12.28515625" style="175" customWidth="1"/>
    <col min="1050" max="1051" width="14.140625" style="175" customWidth="1"/>
    <col min="1052" max="1052" width="12.28515625" style="175" customWidth="1"/>
    <col min="1053" max="1073" width="11.5703125" style="175" customWidth="1"/>
    <col min="1074" max="1074" width="12.85546875" style="175" customWidth="1"/>
    <col min="1075" max="1075" width="11.5703125" style="175" customWidth="1"/>
    <col min="1076" max="1076" width="12.85546875" style="175" customWidth="1"/>
    <col min="1077" max="1086" width="11.5703125" style="175" customWidth="1"/>
    <col min="1087" max="1091" width="11.42578125" style="175"/>
    <col min="1092" max="1099" width="0" style="175" hidden="1" customWidth="1"/>
    <col min="1100" max="1280" width="11.42578125" style="175"/>
    <col min="1281" max="1281" width="32.42578125" style="175" customWidth="1"/>
    <col min="1282" max="1282" width="15.85546875" style="175" customWidth="1"/>
    <col min="1283" max="1294" width="10.7109375" style="175" customWidth="1"/>
    <col min="1295" max="1302" width="11.5703125" style="175" customWidth="1"/>
    <col min="1303" max="1303" width="14.28515625" style="175" customWidth="1"/>
    <col min="1304" max="1305" width="12.28515625" style="175" customWidth="1"/>
    <col min="1306" max="1307" width="14.140625" style="175" customWidth="1"/>
    <col min="1308" max="1308" width="12.28515625" style="175" customWidth="1"/>
    <col min="1309" max="1329" width="11.5703125" style="175" customWidth="1"/>
    <col min="1330" max="1330" width="12.85546875" style="175" customWidth="1"/>
    <col min="1331" max="1331" width="11.5703125" style="175" customWidth="1"/>
    <col min="1332" max="1332" width="12.85546875" style="175" customWidth="1"/>
    <col min="1333" max="1342" width="11.5703125" style="175" customWidth="1"/>
    <col min="1343" max="1347" width="11.42578125" style="175"/>
    <col min="1348" max="1355" width="0" style="175" hidden="1" customWidth="1"/>
    <col min="1356" max="1536" width="11.42578125" style="175"/>
    <col min="1537" max="1537" width="32.42578125" style="175" customWidth="1"/>
    <col min="1538" max="1538" width="15.85546875" style="175" customWidth="1"/>
    <col min="1539" max="1550" width="10.7109375" style="175" customWidth="1"/>
    <col min="1551" max="1558" width="11.5703125" style="175" customWidth="1"/>
    <col min="1559" max="1559" width="14.28515625" style="175" customWidth="1"/>
    <col min="1560" max="1561" width="12.28515625" style="175" customWidth="1"/>
    <col min="1562" max="1563" width="14.140625" style="175" customWidth="1"/>
    <col min="1564" max="1564" width="12.28515625" style="175" customWidth="1"/>
    <col min="1565" max="1585" width="11.5703125" style="175" customWidth="1"/>
    <col min="1586" max="1586" width="12.85546875" style="175" customWidth="1"/>
    <col min="1587" max="1587" width="11.5703125" style="175" customWidth="1"/>
    <col min="1588" max="1588" width="12.85546875" style="175" customWidth="1"/>
    <col min="1589" max="1598" width="11.5703125" style="175" customWidth="1"/>
    <col min="1599" max="1603" width="11.42578125" style="175"/>
    <col min="1604" max="1611" width="0" style="175" hidden="1" customWidth="1"/>
    <col min="1612" max="1792" width="11.42578125" style="175"/>
    <col min="1793" max="1793" width="32.42578125" style="175" customWidth="1"/>
    <col min="1794" max="1794" width="15.85546875" style="175" customWidth="1"/>
    <col min="1795" max="1806" width="10.7109375" style="175" customWidth="1"/>
    <col min="1807" max="1814" width="11.5703125" style="175" customWidth="1"/>
    <col min="1815" max="1815" width="14.28515625" style="175" customWidth="1"/>
    <col min="1816" max="1817" width="12.28515625" style="175" customWidth="1"/>
    <col min="1818" max="1819" width="14.140625" style="175" customWidth="1"/>
    <col min="1820" max="1820" width="12.28515625" style="175" customWidth="1"/>
    <col min="1821" max="1841" width="11.5703125" style="175" customWidth="1"/>
    <col min="1842" max="1842" width="12.85546875" style="175" customWidth="1"/>
    <col min="1843" max="1843" width="11.5703125" style="175" customWidth="1"/>
    <col min="1844" max="1844" width="12.85546875" style="175" customWidth="1"/>
    <col min="1845" max="1854" width="11.5703125" style="175" customWidth="1"/>
    <col min="1855" max="1859" width="11.42578125" style="175"/>
    <col min="1860" max="1867" width="0" style="175" hidden="1" customWidth="1"/>
    <col min="1868" max="2048" width="11.42578125" style="175"/>
    <col min="2049" max="2049" width="32.42578125" style="175" customWidth="1"/>
    <col min="2050" max="2050" width="15.85546875" style="175" customWidth="1"/>
    <col min="2051" max="2062" width="10.7109375" style="175" customWidth="1"/>
    <col min="2063" max="2070" width="11.5703125" style="175" customWidth="1"/>
    <col min="2071" max="2071" width="14.28515625" style="175" customWidth="1"/>
    <col min="2072" max="2073" width="12.28515625" style="175" customWidth="1"/>
    <col min="2074" max="2075" width="14.140625" style="175" customWidth="1"/>
    <col min="2076" max="2076" width="12.28515625" style="175" customWidth="1"/>
    <col min="2077" max="2097" width="11.5703125" style="175" customWidth="1"/>
    <col min="2098" max="2098" width="12.85546875" style="175" customWidth="1"/>
    <col min="2099" max="2099" width="11.5703125" style="175" customWidth="1"/>
    <col min="2100" max="2100" width="12.85546875" style="175" customWidth="1"/>
    <col min="2101" max="2110" width="11.5703125" style="175" customWidth="1"/>
    <col min="2111" max="2115" width="11.42578125" style="175"/>
    <col min="2116" max="2123" width="0" style="175" hidden="1" customWidth="1"/>
    <col min="2124" max="2304" width="11.42578125" style="175"/>
    <col min="2305" max="2305" width="32.42578125" style="175" customWidth="1"/>
    <col min="2306" max="2306" width="15.85546875" style="175" customWidth="1"/>
    <col min="2307" max="2318" width="10.7109375" style="175" customWidth="1"/>
    <col min="2319" max="2326" width="11.5703125" style="175" customWidth="1"/>
    <col min="2327" max="2327" width="14.28515625" style="175" customWidth="1"/>
    <col min="2328" max="2329" width="12.28515625" style="175" customWidth="1"/>
    <col min="2330" max="2331" width="14.140625" style="175" customWidth="1"/>
    <col min="2332" max="2332" width="12.28515625" style="175" customWidth="1"/>
    <col min="2333" max="2353" width="11.5703125" style="175" customWidth="1"/>
    <col min="2354" max="2354" width="12.85546875" style="175" customWidth="1"/>
    <col min="2355" max="2355" width="11.5703125" style="175" customWidth="1"/>
    <col min="2356" max="2356" width="12.85546875" style="175" customWidth="1"/>
    <col min="2357" max="2366" width="11.5703125" style="175" customWidth="1"/>
    <col min="2367" max="2371" width="11.42578125" style="175"/>
    <col min="2372" max="2379" width="0" style="175" hidden="1" customWidth="1"/>
    <col min="2380" max="2560" width="11.42578125" style="175"/>
    <col min="2561" max="2561" width="32.42578125" style="175" customWidth="1"/>
    <col min="2562" max="2562" width="15.85546875" style="175" customWidth="1"/>
    <col min="2563" max="2574" width="10.7109375" style="175" customWidth="1"/>
    <col min="2575" max="2582" width="11.5703125" style="175" customWidth="1"/>
    <col min="2583" max="2583" width="14.28515625" style="175" customWidth="1"/>
    <col min="2584" max="2585" width="12.28515625" style="175" customWidth="1"/>
    <col min="2586" max="2587" width="14.140625" style="175" customWidth="1"/>
    <col min="2588" max="2588" width="12.28515625" style="175" customWidth="1"/>
    <col min="2589" max="2609" width="11.5703125" style="175" customWidth="1"/>
    <col min="2610" max="2610" width="12.85546875" style="175" customWidth="1"/>
    <col min="2611" max="2611" width="11.5703125" style="175" customWidth="1"/>
    <col min="2612" max="2612" width="12.85546875" style="175" customWidth="1"/>
    <col min="2613" max="2622" width="11.5703125" style="175" customWidth="1"/>
    <col min="2623" max="2627" width="11.42578125" style="175"/>
    <col min="2628" max="2635" width="0" style="175" hidden="1" customWidth="1"/>
    <col min="2636" max="2816" width="11.42578125" style="175"/>
    <col min="2817" max="2817" width="32.42578125" style="175" customWidth="1"/>
    <col min="2818" max="2818" width="15.85546875" style="175" customWidth="1"/>
    <col min="2819" max="2830" width="10.7109375" style="175" customWidth="1"/>
    <col min="2831" max="2838" width="11.5703125" style="175" customWidth="1"/>
    <col min="2839" max="2839" width="14.28515625" style="175" customWidth="1"/>
    <col min="2840" max="2841" width="12.28515625" style="175" customWidth="1"/>
    <col min="2842" max="2843" width="14.140625" style="175" customWidth="1"/>
    <col min="2844" max="2844" width="12.28515625" style="175" customWidth="1"/>
    <col min="2845" max="2865" width="11.5703125" style="175" customWidth="1"/>
    <col min="2866" max="2866" width="12.85546875" style="175" customWidth="1"/>
    <col min="2867" max="2867" width="11.5703125" style="175" customWidth="1"/>
    <col min="2868" max="2868" width="12.85546875" style="175" customWidth="1"/>
    <col min="2869" max="2878" width="11.5703125" style="175" customWidth="1"/>
    <col min="2879" max="2883" width="11.42578125" style="175"/>
    <col min="2884" max="2891" width="0" style="175" hidden="1" customWidth="1"/>
    <col min="2892" max="3072" width="11.42578125" style="175"/>
    <col min="3073" max="3073" width="32.42578125" style="175" customWidth="1"/>
    <col min="3074" max="3074" width="15.85546875" style="175" customWidth="1"/>
    <col min="3075" max="3086" width="10.7109375" style="175" customWidth="1"/>
    <col min="3087" max="3094" width="11.5703125" style="175" customWidth="1"/>
    <col min="3095" max="3095" width="14.28515625" style="175" customWidth="1"/>
    <col min="3096" max="3097" width="12.28515625" style="175" customWidth="1"/>
    <col min="3098" max="3099" width="14.140625" style="175" customWidth="1"/>
    <col min="3100" max="3100" width="12.28515625" style="175" customWidth="1"/>
    <col min="3101" max="3121" width="11.5703125" style="175" customWidth="1"/>
    <col min="3122" max="3122" width="12.85546875" style="175" customWidth="1"/>
    <col min="3123" max="3123" width="11.5703125" style="175" customWidth="1"/>
    <col min="3124" max="3124" width="12.85546875" style="175" customWidth="1"/>
    <col min="3125" max="3134" width="11.5703125" style="175" customWidth="1"/>
    <col min="3135" max="3139" width="11.42578125" style="175"/>
    <col min="3140" max="3147" width="0" style="175" hidden="1" customWidth="1"/>
    <col min="3148" max="3328" width="11.42578125" style="175"/>
    <col min="3329" max="3329" width="32.42578125" style="175" customWidth="1"/>
    <col min="3330" max="3330" width="15.85546875" style="175" customWidth="1"/>
    <col min="3331" max="3342" width="10.7109375" style="175" customWidth="1"/>
    <col min="3343" max="3350" width="11.5703125" style="175" customWidth="1"/>
    <col min="3351" max="3351" width="14.28515625" style="175" customWidth="1"/>
    <col min="3352" max="3353" width="12.28515625" style="175" customWidth="1"/>
    <col min="3354" max="3355" width="14.140625" style="175" customWidth="1"/>
    <col min="3356" max="3356" width="12.28515625" style="175" customWidth="1"/>
    <col min="3357" max="3377" width="11.5703125" style="175" customWidth="1"/>
    <col min="3378" max="3378" width="12.85546875" style="175" customWidth="1"/>
    <col min="3379" max="3379" width="11.5703125" style="175" customWidth="1"/>
    <col min="3380" max="3380" width="12.85546875" style="175" customWidth="1"/>
    <col min="3381" max="3390" width="11.5703125" style="175" customWidth="1"/>
    <col min="3391" max="3395" width="11.42578125" style="175"/>
    <col min="3396" max="3403" width="0" style="175" hidden="1" customWidth="1"/>
    <col min="3404" max="3584" width="11.42578125" style="175"/>
    <col min="3585" max="3585" width="32.42578125" style="175" customWidth="1"/>
    <col min="3586" max="3586" width="15.85546875" style="175" customWidth="1"/>
    <col min="3587" max="3598" width="10.7109375" style="175" customWidth="1"/>
    <col min="3599" max="3606" width="11.5703125" style="175" customWidth="1"/>
    <col min="3607" max="3607" width="14.28515625" style="175" customWidth="1"/>
    <col min="3608" max="3609" width="12.28515625" style="175" customWidth="1"/>
    <col min="3610" max="3611" width="14.140625" style="175" customWidth="1"/>
    <col min="3612" max="3612" width="12.28515625" style="175" customWidth="1"/>
    <col min="3613" max="3633" width="11.5703125" style="175" customWidth="1"/>
    <col min="3634" max="3634" width="12.85546875" style="175" customWidth="1"/>
    <col min="3635" max="3635" width="11.5703125" style="175" customWidth="1"/>
    <col min="3636" max="3636" width="12.85546875" style="175" customWidth="1"/>
    <col min="3637" max="3646" width="11.5703125" style="175" customWidth="1"/>
    <col min="3647" max="3651" width="11.42578125" style="175"/>
    <col min="3652" max="3659" width="0" style="175" hidden="1" customWidth="1"/>
    <col min="3660" max="3840" width="11.42578125" style="175"/>
    <col min="3841" max="3841" width="32.42578125" style="175" customWidth="1"/>
    <col min="3842" max="3842" width="15.85546875" style="175" customWidth="1"/>
    <col min="3843" max="3854" width="10.7109375" style="175" customWidth="1"/>
    <col min="3855" max="3862" width="11.5703125" style="175" customWidth="1"/>
    <col min="3863" max="3863" width="14.28515625" style="175" customWidth="1"/>
    <col min="3864" max="3865" width="12.28515625" style="175" customWidth="1"/>
    <col min="3866" max="3867" width="14.140625" style="175" customWidth="1"/>
    <col min="3868" max="3868" width="12.28515625" style="175" customWidth="1"/>
    <col min="3869" max="3889" width="11.5703125" style="175" customWidth="1"/>
    <col min="3890" max="3890" width="12.85546875" style="175" customWidth="1"/>
    <col min="3891" max="3891" width="11.5703125" style="175" customWidth="1"/>
    <col min="3892" max="3892" width="12.85546875" style="175" customWidth="1"/>
    <col min="3893" max="3902" width="11.5703125" style="175" customWidth="1"/>
    <col min="3903" max="3907" width="11.42578125" style="175"/>
    <col min="3908" max="3915" width="0" style="175" hidden="1" customWidth="1"/>
    <col min="3916" max="4096" width="11.42578125" style="175"/>
    <col min="4097" max="4097" width="32.42578125" style="175" customWidth="1"/>
    <col min="4098" max="4098" width="15.85546875" style="175" customWidth="1"/>
    <col min="4099" max="4110" width="10.7109375" style="175" customWidth="1"/>
    <col min="4111" max="4118" width="11.5703125" style="175" customWidth="1"/>
    <col min="4119" max="4119" width="14.28515625" style="175" customWidth="1"/>
    <col min="4120" max="4121" width="12.28515625" style="175" customWidth="1"/>
    <col min="4122" max="4123" width="14.140625" style="175" customWidth="1"/>
    <col min="4124" max="4124" width="12.28515625" style="175" customWidth="1"/>
    <col min="4125" max="4145" width="11.5703125" style="175" customWidth="1"/>
    <col min="4146" max="4146" width="12.85546875" style="175" customWidth="1"/>
    <col min="4147" max="4147" width="11.5703125" style="175" customWidth="1"/>
    <col min="4148" max="4148" width="12.85546875" style="175" customWidth="1"/>
    <col min="4149" max="4158" width="11.5703125" style="175" customWidth="1"/>
    <col min="4159" max="4163" width="11.42578125" style="175"/>
    <col min="4164" max="4171" width="0" style="175" hidden="1" customWidth="1"/>
    <col min="4172" max="4352" width="11.42578125" style="175"/>
    <col min="4353" max="4353" width="32.42578125" style="175" customWidth="1"/>
    <col min="4354" max="4354" width="15.85546875" style="175" customWidth="1"/>
    <col min="4355" max="4366" width="10.7109375" style="175" customWidth="1"/>
    <col min="4367" max="4374" width="11.5703125" style="175" customWidth="1"/>
    <col min="4375" max="4375" width="14.28515625" style="175" customWidth="1"/>
    <col min="4376" max="4377" width="12.28515625" style="175" customWidth="1"/>
    <col min="4378" max="4379" width="14.140625" style="175" customWidth="1"/>
    <col min="4380" max="4380" width="12.28515625" style="175" customWidth="1"/>
    <col min="4381" max="4401" width="11.5703125" style="175" customWidth="1"/>
    <col min="4402" max="4402" width="12.85546875" style="175" customWidth="1"/>
    <col min="4403" max="4403" width="11.5703125" style="175" customWidth="1"/>
    <col min="4404" max="4404" width="12.85546875" style="175" customWidth="1"/>
    <col min="4405" max="4414" width="11.5703125" style="175" customWidth="1"/>
    <col min="4415" max="4419" width="11.42578125" style="175"/>
    <col min="4420" max="4427" width="0" style="175" hidden="1" customWidth="1"/>
    <col min="4428" max="4608" width="11.42578125" style="175"/>
    <col min="4609" max="4609" width="32.42578125" style="175" customWidth="1"/>
    <col min="4610" max="4610" width="15.85546875" style="175" customWidth="1"/>
    <col min="4611" max="4622" width="10.7109375" style="175" customWidth="1"/>
    <col min="4623" max="4630" width="11.5703125" style="175" customWidth="1"/>
    <col min="4631" max="4631" width="14.28515625" style="175" customWidth="1"/>
    <col min="4632" max="4633" width="12.28515625" style="175" customWidth="1"/>
    <col min="4634" max="4635" width="14.140625" style="175" customWidth="1"/>
    <col min="4636" max="4636" width="12.28515625" style="175" customWidth="1"/>
    <col min="4637" max="4657" width="11.5703125" style="175" customWidth="1"/>
    <col min="4658" max="4658" width="12.85546875" style="175" customWidth="1"/>
    <col min="4659" max="4659" width="11.5703125" style="175" customWidth="1"/>
    <col min="4660" max="4660" width="12.85546875" style="175" customWidth="1"/>
    <col min="4661" max="4670" width="11.5703125" style="175" customWidth="1"/>
    <col min="4671" max="4675" width="11.42578125" style="175"/>
    <col min="4676" max="4683" width="0" style="175" hidden="1" customWidth="1"/>
    <col min="4684" max="4864" width="11.42578125" style="175"/>
    <col min="4865" max="4865" width="32.42578125" style="175" customWidth="1"/>
    <col min="4866" max="4866" width="15.85546875" style="175" customWidth="1"/>
    <col min="4867" max="4878" width="10.7109375" style="175" customWidth="1"/>
    <col min="4879" max="4886" width="11.5703125" style="175" customWidth="1"/>
    <col min="4887" max="4887" width="14.28515625" style="175" customWidth="1"/>
    <col min="4888" max="4889" width="12.28515625" style="175" customWidth="1"/>
    <col min="4890" max="4891" width="14.140625" style="175" customWidth="1"/>
    <col min="4892" max="4892" width="12.28515625" style="175" customWidth="1"/>
    <col min="4893" max="4913" width="11.5703125" style="175" customWidth="1"/>
    <col min="4914" max="4914" width="12.85546875" style="175" customWidth="1"/>
    <col min="4915" max="4915" width="11.5703125" style="175" customWidth="1"/>
    <col min="4916" max="4916" width="12.85546875" style="175" customWidth="1"/>
    <col min="4917" max="4926" width="11.5703125" style="175" customWidth="1"/>
    <col min="4927" max="4931" width="11.42578125" style="175"/>
    <col min="4932" max="4939" width="0" style="175" hidden="1" customWidth="1"/>
    <col min="4940" max="5120" width="11.42578125" style="175"/>
    <col min="5121" max="5121" width="32.42578125" style="175" customWidth="1"/>
    <col min="5122" max="5122" width="15.85546875" style="175" customWidth="1"/>
    <col min="5123" max="5134" width="10.7109375" style="175" customWidth="1"/>
    <col min="5135" max="5142" width="11.5703125" style="175" customWidth="1"/>
    <col min="5143" max="5143" width="14.28515625" style="175" customWidth="1"/>
    <col min="5144" max="5145" width="12.28515625" style="175" customWidth="1"/>
    <col min="5146" max="5147" width="14.140625" style="175" customWidth="1"/>
    <col min="5148" max="5148" width="12.28515625" style="175" customWidth="1"/>
    <col min="5149" max="5169" width="11.5703125" style="175" customWidth="1"/>
    <col min="5170" max="5170" width="12.85546875" style="175" customWidth="1"/>
    <col min="5171" max="5171" width="11.5703125" style="175" customWidth="1"/>
    <col min="5172" max="5172" width="12.85546875" style="175" customWidth="1"/>
    <col min="5173" max="5182" width="11.5703125" style="175" customWidth="1"/>
    <col min="5183" max="5187" width="11.42578125" style="175"/>
    <col min="5188" max="5195" width="0" style="175" hidden="1" customWidth="1"/>
    <col min="5196" max="5376" width="11.42578125" style="175"/>
    <col min="5377" max="5377" width="32.42578125" style="175" customWidth="1"/>
    <col min="5378" max="5378" width="15.85546875" style="175" customWidth="1"/>
    <col min="5379" max="5390" width="10.7109375" style="175" customWidth="1"/>
    <col min="5391" max="5398" width="11.5703125" style="175" customWidth="1"/>
    <col min="5399" max="5399" width="14.28515625" style="175" customWidth="1"/>
    <col min="5400" max="5401" width="12.28515625" style="175" customWidth="1"/>
    <col min="5402" max="5403" width="14.140625" style="175" customWidth="1"/>
    <col min="5404" max="5404" width="12.28515625" style="175" customWidth="1"/>
    <col min="5405" max="5425" width="11.5703125" style="175" customWidth="1"/>
    <col min="5426" max="5426" width="12.85546875" style="175" customWidth="1"/>
    <col min="5427" max="5427" width="11.5703125" style="175" customWidth="1"/>
    <col min="5428" max="5428" width="12.85546875" style="175" customWidth="1"/>
    <col min="5429" max="5438" width="11.5703125" style="175" customWidth="1"/>
    <col min="5439" max="5443" width="11.42578125" style="175"/>
    <col min="5444" max="5451" width="0" style="175" hidden="1" customWidth="1"/>
    <col min="5452" max="5632" width="11.42578125" style="175"/>
    <col min="5633" max="5633" width="32.42578125" style="175" customWidth="1"/>
    <col min="5634" max="5634" width="15.85546875" style="175" customWidth="1"/>
    <col min="5635" max="5646" width="10.7109375" style="175" customWidth="1"/>
    <col min="5647" max="5654" width="11.5703125" style="175" customWidth="1"/>
    <col min="5655" max="5655" width="14.28515625" style="175" customWidth="1"/>
    <col min="5656" max="5657" width="12.28515625" style="175" customWidth="1"/>
    <col min="5658" max="5659" width="14.140625" style="175" customWidth="1"/>
    <col min="5660" max="5660" width="12.28515625" style="175" customWidth="1"/>
    <col min="5661" max="5681" width="11.5703125" style="175" customWidth="1"/>
    <col min="5682" max="5682" width="12.85546875" style="175" customWidth="1"/>
    <col min="5683" max="5683" width="11.5703125" style="175" customWidth="1"/>
    <col min="5684" max="5684" width="12.85546875" style="175" customWidth="1"/>
    <col min="5685" max="5694" width="11.5703125" style="175" customWidth="1"/>
    <col min="5695" max="5699" width="11.42578125" style="175"/>
    <col min="5700" max="5707" width="0" style="175" hidden="1" customWidth="1"/>
    <col min="5708" max="5888" width="11.42578125" style="175"/>
    <col min="5889" max="5889" width="32.42578125" style="175" customWidth="1"/>
    <col min="5890" max="5890" width="15.85546875" style="175" customWidth="1"/>
    <col min="5891" max="5902" width="10.7109375" style="175" customWidth="1"/>
    <col min="5903" max="5910" width="11.5703125" style="175" customWidth="1"/>
    <col min="5911" max="5911" width="14.28515625" style="175" customWidth="1"/>
    <col min="5912" max="5913" width="12.28515625" style="175" customWidth="1"/>
    <col min="5914" max="5915" width="14.140625" style="175" customWidth="1"/>
    <col min="5916" max="5916" width="12.28515625" style="175" customWidth="1"/>
    <col min="5917" max="5937" width="11.5703125" style="175" customWidth="1"/>
    <col min="5938" max="5938" width="12.85546875" style="175" customWidth="1"/>
    <col min="5939" max="5939" width="11.5703125" style="175" customWidth="1"/>
    <col min="5940" max="5940" width="12.85546875" style="175" customWidth="1"/>
    <col min="5941" max="5950" width="11.5703125" style="175" customWidth="1"/>
    <col min="5951" max="5955" width="11.42578125" style="175"/>
    <col min="5956" max="5963" width="0" style="175" hidden="1" customWidth="1"/>
    <col min="5964" max="6144" width="11.42578125" style="175"/>
    <col min="6145" max="6145" width="32.42578125" style="175" customWidth="1"/>
    <col min="6146" max="6146" width="15.85546875" style="175" customWidth="1"/>
    <col min="6147" max="6158" width="10.7109375" style="175" customWidth="1"/>
    <col min="6159" max="6166" width="11.5703125" style="175" customWidth="1"/>
    <col min="6167" max="6167" width="14.28515625" style="175" customWidth="1"/>
    <col min="6168" max="6169" width="12.28515625" style="175" customWidth="1"/>
    <col min="6170" max="6171" width="14.140625" style="175" customWidth="1"/>
    <col min="6172" max="6172" width="12.28515625" style="175" customWidth="1"/>
    <col min="6173" max="6193" width="11.5703125" style="175" customWidth="1"/>
    <col min="6194" max="6194" width="12.85546875" style="175" customWidth="1"/>
    <col min="6195" max="6195" width="11.5703125" style="175" customWidth="1"/>
    <col min="6196" max="6196" width="12.85546875" style="175" customWidth="1"/>
    <col min="6197" max="6206" width="11.5703125" style="175" customWidth="1"/>
    <col min="6207" max="6211" width="11.42578125" style="175"/>
    <col min="6212" max="6219" width="0" style="175" hidden="1" customWidth="1"/>
    <col min="6220" max="6400" width="11.42578125" style="175"/>
    <col min="6401" max="6401" width="32.42578125" style="175" customWidth="1"/>
    <col min="6402" max="6402" width="15.85546875" style="175" customWidth="1"/>
    <col min="6403" max="6414" width="10.7109375" style="175" customWidth="1"/>
    <col min="6415" max="6422" width="11.5703125" style="175" customWidth="1"/>
    <col min="6423" max="6423" width="14.28515625" style="175" customWidth="1"/>
    <col min="6424" max="6425" width="12.28515625" style="175" customWidth="1"/>
    <col min="6426" max="6427" width="14.140625" style="175" customWidth="1"/>
    <col min="6428" max="6428" width="12.28515625" style="175" customWidth="1"/>
    <col min="6429" max="6449" width="11.5703125" style="175" customWidth="1"/>
    <col min="6450" max="6450" width="12.85546875" style="175" customWidth="1"/>
    <col min="6451" max="6451" width="11.5703125" style="175" customWidth="1"/>
    <col min="6452" max="6452" width="12.85546875" style="175" customWidth="1"/>
    <col min="6453" max="6462" width="11.5703125" style="175" customWidth="1"/>
    <col min="6463" max="6467" width="11.42578125" style="175"/>
    <col min="6468" max="6475" width="0" style="175" hidden="1" customWidth="1"/>
    <col min="6476" max="6656" width="11.42578125" style="175"/>
    <col min="6657" max="6657" width="32.42578125" style="175" customWidth="1"/>
    <col min="6658" max="6658" width="15.85546875" style="175" customWidth="1"/>
    <col min="6659" max="6670" width="10.7109375" style="175" customWidth="1"/>
    <col min="6671" max="6678" width="11.5703125" style="175" customWidth="1"/>
    <col min="6679" max="6679" width="14.28515625" style="175" customWidth="1"/>
    <col min="6680" max="6681" width="12.28515625" style="175" customWidth="1"/>
    <col min="6682" max="6683" width="14.140625" style="175" customWidth="1"/>
    <col min="6684" max="6684" width="12.28515625" style="175" customWidth="1"/>
    <col min="6685" max="6705" width="11.5703125" style="175" customWidth="1"/>
    <col min="6706" max="6706" width="12.85546875" style="175" customWidth="1"/>
    <col min="6707" max="6707" width="11.5703125" style="175" customWidth="1"/>
    <col min="6708" max="6708" width="12.85546875" style="175" customWidth="1"/>
    <col min="6709" max="6718" width="11.5703125" style="175" customWidth="1"/>
    <col min="6719" max="6723" width="11.42578125" style="175"/>
    <col min="6724" max="6731" width="0" style="175" hidden="1" customWidth="1"/>
    <col min="6732" max="6912" width="11.42578125" style="175"/>
    <col min="6913" max="6913" width="32.42578125" style="175" customWidth="1"/>
    <col min="6914" max="6914" width="15.85546875" style="175" customWidth="1"/>
    <col min="6915" max="6926" width="10.7109375" style="175" customWidth="1"/>
    <col min="6927" max="6934" width="11.5703125" style="175" customWidth="1"/>
    <col min="6935" max="6935" width="14.28515625" style="175" customWidth="1"/>
    <col min="6936" max="6937" width="12.28515625" style="175" customWidth="1"/>
    <col min="6938" max="6939" width="14.140625" style="175" customWidth="1"/>
    <col min="6940" max="6940" width="12.28515625" style="175" customWidth="1"/>
    <col min="6941" max="6961" width="11.5703125" style="175" customWidth="1"/>
    <col min="6962" max="6962" width="12.85546875" style="175" customWidth="1"/>
    <col min="6963" max="6963" width="11.5703125" style="175" customWidth="1"/>
    <col min="6964" max="6964" width="12.85546875" style="175" customWidth="1"/>
    <col min="6965" max="6974" width="11.5703125" style="175" customWidth="1"/>
    <col min="6975" max="6979" width="11.42578125" style="175"/>
    <col min="6980" max="6987" width="0" style="175" hidden="1" customWidth="1"/>
    <col min="6988" max="7168" width="11.42578125" style="175"/>
    <col min="7169" max="7169" width="32.42578125" style="175" customWidth="1"/>
    <col min="7170" max="7170" width="15.85546875" style="175" customWidth="1"/>
    <col min="7171" max="7182" width="10.7109375" style="175" customWidth="1"/>
    <col min="7183" max="7190" width="11.5703125" style="175" customWidth="1"/>
    <col min="7191" max="7191" width="14.28515625" style="175" customWidth="1"/>
    <col min="7192" max="7193" width="12.28515625" style="175" customWidth="1"/>
    <col min="7194" max="7195" width="14.140625" style="175" customWidth="1"/>
    <col min="7196" max="7196" width="12.28515625" style="175" customWidth="1"/>
    <col min="7197" max="7217" width="11.5703125" style="175" customWidth="1"/>
    <col min="7218" max="7218" width="12.85546875" style="175" customWidth="1"/>
    <col min="7219" max="7219" width="11.5703125" style="175" customWidth="1"/>
    <col min="7220" max="7220" width="12.85546875" style="175" customWidth="1"/>
    <col min="7221" max="7230" width="11.5703125" style="175" customWidth="1"/>
    <col min="7231" max="7235" width="11.42578125" style="175"/>
    <col min="7236" max="7243" width="0" style="175" hidden="1" customWidth="1"/>
    <col min="7244" max="7424" width="11.42578125" style="175"/>
    <col min="7425" max="7425" width="32.42578125" style="175" customWidth="1"/>
    <col min="7426" max="7426" width="15.85546875" style="175" customWidth="1"/>
    <col min="7427" max="7438" width="10.7109375" style="175" customWidth="1"/>
    <col min="7439" max="7446" width="11.5703125" style="175" customWidth="1"/>
    <col min="7447" max="7447" width="14.28515625" style="175" customWidth="1"/>
    <col min="7448" max="7449" width="12.28515625" style="175" customWidth="1"/>
    <col min="7450" max="7451" width="14.140625" style="175" customWidth="1"/>
    <col min="7452" max="7452" width="12.28515625" style="175" customWidth="1"/>
    <col min="7453" max="7473" width="11.5703125" style="175" customWidth="1"/>
    <col min="7474" max="7474" width="12.85546875" style="175" customWidth="1"/>
    <col min="7475" max="7475" width="11.5703125" style="175" customWidth="1"/>
    <col min="7476" max="7476" width="12.85546875" style="175" customWidth="1"/>
    <col min="7477" max="7486" width="11.5703125" style="175" customWidth="1"/>
    <col min="7487" max="7491" width="11.42578125" style="175"/>
    <col min="7492" max="7499" width="0" style="175" hidden="1" customWidth="1"/>
    <col min="7500" max="7680" width="11.42578125" style="175"/>
    <col min="7681" max="7681" width="32.42578125" style="175" customWidth="1"/>
    <col min="7682" max="7682" width="15.85546875" style="175" customWidth="1"/>
    <col min="7683" max="7694" width="10.7109375" style="175" customWidth="1"/>
    <col min="7695" max="7702" width="11.5703125" style="175" customWidth="1"/>
    <col min="7703" max="7703" width="14.28515625" style="175" customWidth="1"/>
    <col min="7704" max="7705" width="12.28515625" style="175" customWidth="1"/>
    <col min="7706" max="7707" width="14.140625" style="175" customWidth="1"/>
    <col min="7708" max="7708" width="12.28515625" style="175" customWidth="1"/>
    <col min="7709" max="7729" width="11.5703125" style="175" customWidth="1"/>
    <col min="7730" max="7730" width="12.85546875" style="175" customWidth="1"/>
    <col min="7731" max="7731" width="11.5703125" style="175" customWidth="1"/>
    <col min="7732" max="7732" width="12.85546875" style="175" customWidth="1"/>
    <col min="7733" max="7742" width="11.5703125" style="175" customWidth="1"/>
    <col min="7743" max="7747" width="11.42578125" style="175"/>
    <col min="7748" max="7755" width="0" style="175" hidden="1" customWidth="1"/>
    <col min="7756" max="7936" width="11.42578125" style="175"/>
    <col min="7937" max="7937" width="32.42578125" style="175" customWidth="1"/>
    <col min="7938" max="7938" width="15.85546875" style="175" customWidth="1"/>
    <col min="7939" max="7950" width="10.7109375" style="175" customWidth="1"/>
    <col min="7951" max="7958" width="11.5703125" style="175" customWidth="1"/>
    <col min="7959" max="7959" width="14.28515625" style="175" customWidth="1"/>
    <col min="7960" max="7961" width="12.28515625" style="175" customWidth="1"/>
    <col min="7962" max="7963" width="14.140625" style="175" customWidth="1"/>
    <col min="7964" max="7964" width="12.28515625" style="175" customWidth="1"/>
    <col min="7965" max="7985" width="11.5703125" style="175" customWidth="1"/>
    <col min="7986" max="7986" width="12.85546875" style="175" customWidth="1"/>
    <col min="7987" max="7987" width="11.5703125" style="175" customWidth="1"/>
    <col min="7988" max="7988" width="12.85546875" style="175" customWidth="1"/>
    <col min="7989" max="7998" width="11.5703125" style="175" customWidth="1"/>
    <col min="7999" max="8003" width="11.42578125" style="175"/>
    <col min="8004" max="8011" width="0" style="175" hidden="1" customWidth="1"/>
    <col min="8012" max="8192" width="11.42578125" style="175"/>
    <col min="8193" max="8193" width="32.42578125" style="175" customWidth="1"/>
    <col min="8194" max="8194" width="15.85546875" style="175" customWidth="1"/>
    <col min="8195" max="8206" width="10.7109375" style="175" customWidth="1"/>
    <col min="8207" max="8214" width="11.5703125" style="175" customWidth="1"/>
    <col min="8215" max="8215" width="14.28515625" style="175" customWidth="1"/>
    <col min="8216" max="8217" width="12.28515625" style="175" customWidth="1"/>
    <col min="8218" max="8219" width="14.140625" style="175" customWidth="1"/>
    <col min="8220" max="8220" width="12.28515625" style="175" customWidth="1"/>
    <col min="8221" max="8241" width="11.5703125" style="175" customWidth="1"/>
    <col min="8242" max="8242" width="12.85546875" style="175" customWidth="1"/>
    <col min="8243" max="8243" width="11.5703125" style="175" customWidth="1"/>
    <col min="8244" max="8244" width="12.85546875" style="175" customWidth="1"/>
    <col min="8245" max="8254" width="11.5703125" style="175" customWidth="1"/>
    <col min="8255" max="8259" width="11.42578125" style="175"/>
    <col min="8260" max="8267" width="0" style="175" hidden="1" customWidth="1"/>
    <col min="8268" max="8448" width="11.42578125" style="175"/>
    <col min="8449" max="8449" width="32.42578125" style="175" customWidth="1"/>
    <col min="8450" max="8450" width="15.85546875" style="175" customWidth="1"/>
    <col min="8451" max="8462" width="10.7109375" style="175" customWidth="1"/>
    <col min="8463" max="8470" width="11.5703125" style="175" customWidth="1"/>
    <col min="8471" max="8471" width="14.28515625" style="175" customWidth="1"/>
    <col min="8472" max="8473" width="12.28515625" style="175" customWidth="1"/>
    <col min="8474" max="8475" width="14.140625" style="175" customWidth="1"/>
    <col min="8476" max="8476" width="12.28515625" style="175" customWidth="1"/>
    <col min="8477" max="8497" width="11.5703125" style="175" customWidth="1"/>
    <col min="8498" max="8498" width="12.85546875" style="175" customWidth="1"/>
    <col min="8499" max="8499" width="11.5703125" style="175" customWidth="1"/>
    <col min="8500" max="8500" width="12.85546875" style="175" customWidth="1"/>
    <col min="8501" max="8510" width="11.5703125" style="175" customWidth="1"/>
    <col min="8511" max="8515" width="11.42578125" style="175"/>
    <col min="8516" max="8523" width="0" style="175" hidden="1" customWidth="1"/>
    <col min="8524" max="8704" width="11.42578125" style="175"/>
    <col min="8705" max="8705" width="32.42578125" style="175" customWidth="1"/>
    <col min="8706" max="8706" width="15.85546875" style="175" customWidth="1"/>
    <col min="8707" max="8718" width="10.7109375" style="175" customWidth="1"/>
    <col min="8719" max="8726" width="11.5703125" style="175" customWidth="1"/>
    <col min="8727" max="8727" width="14.28515625" style="175" customWidth="1"/>
    <col min="8728" max="8729" width="12.28515625" style="175" customWidth="1"/>
    <col min="8730" max="8731" width="14.140625" style="175" customWidth="1"/>
    <col min="8732" max="8732" width="12.28515625" style="175" customWidth="1"/>
    <col min="8733" max="8753" width="11.5703125" style="175" customWidth="1"/>
    <col min="8754" max="8754" width="12.85546875" style="175" customWidth="1"/>
    <col min="8755" max="8755" width="11.5703125" style="175" customWidth="1"/>
    <col min="8756" max="8756" width="12.85546875" style="175" customWidth="1"/>
    <col min="8757" max="8766" width="11.5703125" style="175" customWidth="1"/>
    <col min="8767" max="8771" width="11.42578125" style="175"/>
    <col min="8772" max="8779" width="0" style="175" hidden="1" customWidth="1"/>
    <col min="8780" max="8960" width="11.42578125" style="175"/>
    <col min="8961" max="8961" width="32.42578125" style="175" customWidth="1"/>
    <col min="8962" max="8962" width="15.85546875" style="175" customWidth="1"/>
    <col min="8963" max="8974" width="10.7109375" style="175" customWidth="1"/>
    <col min="8975" max="8982" width="11.5703125" style="175" customWidth="1"/>
    <col min="8983" max="8983" width="14.28515625" style="175" customWidth="1"/>
    <col min="8984" max="8985" width="12.28515625" style="175" customWidth="1"/>
    <col min="8986" max="8987" width="14.140625" style="175" customWidth="1"/>
    <col min="8988" max="8988" width="12.28515625" style="175" customWidth="1"/>
    <col min="8989" max="9009" width="11.5703125" style="175" customWidth="1"/>
    <col min="9010" max="9010" width="12.85546875" style="175" customWidth="1"/>
    <col min="9011" max="9011" width="11.5703125" style="175" customWidth="1"/>
    <col min="9012" max="9012" width="12.85546875" style="175" customWidth="1"/>
    <col min="9013" max="9022" width="11.5703125" style="175" customWidth="1"/>
    <col min="9023" max="9027" width="11.42578125" style="175"/>
    <col min="9028" max="9035" width="0" style="175" hidden="1" customWidth="1"/>
    <col min="9036" max="9216" width="11.42578125" style="175"/>
    <col min="9217" max="9217" width="32.42578125" style="175" customWidth="1"/>
    <col min="9218" max="9218" width="15.85546875" style="175" customWidth="1"/>
    <col min="9219" max="9230" width="10.7109375" style="175" customWidth="1"/>
    <col min="9231" max="9238" width="11.5703125" style="175" customWidth="1"/>
    <col min="9239" max="9239" width="14.28515625" style="175" customWidth="1"/>
    <col min="9240" max="9241" width="12.28515625" style="175" customWidth="1"/>
    <col min="9242" max="9243" width="14.140625" style="175" customWidth="1"/>
    <col min="9244" max="9244" width="12.28515625" style="175" customWidth="1"/>
    <col min="9245" max="9265" width="11.5703125" style="175" customWidth="1"/>
    <col min="9266" max="9266" width="12.85546875" style="175" customWidth="1"/>
    <col min="9267" max="9267" width="11.5703125" style="175" customWidth="1"/>
    <col min="9268" max="9268" width="12.85546875" style="175" customWidth="1"/>
    <col min="9269" max="9278" width="11.5703125" style="175" customWidth="1"/>
    <col min="9279" max="9283" width="11.42578125" style="175"/>
    <col min="9284" max="9291" width="0" style="175" hidden="1" customWidth="1"/>
    <col min="9292" max="9472" width="11.42578125" style="175"/>
    <col min="9473" max="9473" width="32.42578125" style="175" customWidth="1"/>
    <col min="9474" max="9474" width="15.85546875" style="175" customWidth="1"/>
    <col min="9475" max="9486" width="10.7109375" style="175" customWidth="1"/>
    <col min="9487" max="9494" width="11.5703125" style="175" customWidth="1"/>
    <col min="9495" max="9495" width="14.28515625" style="175" customWidth="1"/>
    <col min="9496" max="9497" width="12.28515625" style="175" customWidth="1"/>
    <col min="9498" max="9499" width="14.140625" style="175" customWidth="1"/>
    <col min="9500" max="9500" width="12.28515625" style="175" customWidth="1"/>
    <col min="9501" max="9521" width="11.5703125" style="175" customWidth="1"/>
    <col min="9522" max="9522" width="12.85546875" style="175" customWidth="1"/>
    <col min="9523" max="9523" width="11.5703125" style="175" customWidth="1"/>
    <col min="9524" max="9524" width="12.85546875" style="175" customWidth="1"/>
    <col min="9525" max="9534" width="11.5703125" style="175" customWidth="1"/>
    <col min="9535" max="9539" width="11.42578125" style="175"/>
    <col min="9540" max="9547" width="0" style="175" hidden="1" customWidth="1"/>
    <col min="9548" max="9728" width="11.42578125" style="175"/>
    <col min="9729" max="9729" width="32.42578125" style="175" customWidth="1"/>
    <col min="9730" max="9730" width="15.85546875" style="175" customWidth="1"/>
    <col min="9731" max="9742" width="10.7109375" style="175" customWidth="1"/>
    <col min="9743" max="9750" width="11.5703125" style="175" customWidth="1"/>
    <col min="9751" max="9751" width="14.28515625" style="175" customWidth="1"/>
    <col min="9752" max="9753" width="12.28515625" style="175" customWidth="1"/>
    <col min="9754" max="9755" width="14.140625" style="175" customWidth="1"/>
    <col min="9756" max="9756" width="12.28515625" style="175" customWidth="1"/>
    <col min="9757" max="9777" width="11.5703125" style="175" customWidth="1"/>
    <col min="9778" max="9778" width="12.85546875" style="175" customWidth="1"/>
    <col min="9779" max="9779" width="11.5703125" style="175" customWidth="1"/>
    <col min="9780" max="9780" width="12.85546875" style="175" customWidth="1"/>
    <col min="9781" max="9790" width="11.5703125" style="175" customWidth="1"/>
    <col min="9791" max="9795" width="11.42578125" style="175"/>
    <col min="9796" max="9803" width="0" style="175" hidden="1" customWidth="1"/>
    <col min="9804" max="9984" width="11.42578125" style="175"/>
    <col min="9985" max="9985" width="32.42578125" style="175" customWidth="1"/>
    <col min="9986" max="9986" width="15.85546875" style="175" customWidth="1"/>
    <col min="9987" max="9998" width="10.7109375" style="175" customWidth="1"/>
    <col min="9999" max="10006" width="11.5703125" style="175" customWidth="1"/>
    <col min="10007" max="10007" width="14.28515625" style="175" customWidth="1"/>
    <col min="10008" max="10009" width="12.28515625" style="175" customWidth="1"/>
    <col min="10010" max="10011" width="14.140625" style="175" customWidth="1"/>
    <col min="10012" max="10012" width="12.28515625" style="175" customWidth="1"/>
    <col min="10013" max="10033" width="11.5703125" style="175" customWidth="1"/>
    <col min="10034" max="10034" width="12.85546875" style="175" customWidth="1"/>
    <col min="10035" max="10035" width="11.5703125" style="175" customWidth="1"/>
    <col min="10036" max="10036" width="12.85546875" style="175" customWidth="1"/>
    <col min="10037" max="10046" width="11.5703125" style="175" customWidth="1"/>
    <col min="10047" max="10051" width="11.42578125" style="175"/>
    <col min="10052" max="10059" width="0" style="175" hidden="1" customWidth="1"/>
    <col min="10060" max="10240" width="11.42578125" style="175"/>
    <col min="10241" max="10241" width="32.42578125" style="175" customWidth="1"/>
    <col min="10242" max="10242" width="15.85546875" style="175" customWidth="1"/>
    <col min="10243" max="10254" width="10.7109375" style="175" customWidth="1"/>
    <col min="10255" max="10262" width="11.5703125" style="175" customWidth="1"/>
    <col min="10263" max="10263" width="14.28515625" style="175" customWidth="1"/>
    <col min="10264" max="10265" width="12.28515625" style="175" customWidth="1"/>
    <col min="10266" max="10267" width="14.140625" style="175" customWidth="1"/>
    <col min="10268" max="10268" width="12.28515625" style="175" customWidth="1"/>
    <col min="10269" max="10289" width="11.5703125" style="175" customWidth="1"/>
    <col min="10290" max="10290" width="12.85546875" style="175" customWidth="1"/>
    <col min="10291" max="10291" width="11.5703125" style="175" customWidth="1"/>
    <col min="10292" max="10292" width="12.85546875" style="175" customWidth="1"/>
    <col min="10293" max="10302" width="11.5703125" style="175" customWidth="1"/>
    <col min="10303" max="10307" width="11.42578125" style="175"/>
    <col min="10308" max="10315" width="0" style="175" hidden="1" customWidth="1"/>
    <col min="10316" max="10496" width="11.42578125" style="175"/>
    <col min="10497" max="10497" width="32.42578125" style="175" customWidth="1"/>
    <col min="10498" max="10498" width="15.85546875" style="175" customWidth="1"/>
    <col min="10499" max="10510" width="10.7109375" style="175" customWidth="1"/>
    <col min="10511" max="10518" width="11.5703125" style="175" customWidth="1"/>
    <col min="10519" max="10519" width="14.28515625" style="175" customWidth="1"/>
    <col min="10520" max="10521" width="12.28515625" style="175" customWidth="1"/>
    <col min="10522" max="10523" width="14.140625" style="175" customWidth="1"/>
    <col min="10524" max="10524" width="12.28515625" style="175" customWidth="1"/>
    <col min="10525" max="10545" width="11.5703125" style="175" customWidth="1"/>
    <col min="10546" max="10546" width="12.85546875" style="175" customWidth="1"/>
    <col min="10547" max="10547" width="11.5703125" style="175" customWidth="1"/>
    <col min="10548" max="10548" width="12.85546875" style="175" customWidth="1"/>
    <col min="10549" max="10558" width="11.5703125" style="175" customWidth="1"/>
    <col min="10559" max="10563" width="11.42578125" style="175"/>
    <col min="10564" max="10571" width="0" style="175" hidden="1" customWidth="1"/>
    <col min="10572" max="10752" width="11.42578125" style="175"/>
    <col min="10753" max="10753" width="32.42578125" style="175" customWidth="1"/>
    <col min="10754" max="10754" width="15.85546875" style="175" customWidth="1"/>
    <col min="10755" max="10766" width="10.7109375" style="175" customWidth="1"/>
    <col min="10767" max="10774" width="11.5703125" style="175" customWidth="1"/>
    <col min="10775" max="10775" width="14.28515625" style="175" customWidth="1"/>
    <col min="10776" max="10777" width="12.28515625" style="175" customWidth="1"/>
    <col min="10778" max="10779" width="14.140625" style="175" customWidth="1"/>
    <col min="10780" max="10780" width="12.28515625" style="175" customWidth="1"/>
    <col min="10781" max="10801" width="11.5703125" style="175" customWidth="1"/>
    <col min="10802" max="10802" width="12.85546875" style="175" customWidth="1"/>
    <col min="10803" max="10803" width="11.5703125" style="175" customWidth="1"/>
    <col min="10804" max="10804" width="12.85546875" style="175" customWidth="1"/>
    <col min="10805" max="10814" width="11.5703125" style="175" customWidth="1"/>
    <col min="10815" max="10819" width="11.42578125" style="175"/>
    <col min="10820" max="10827" width="0" style="175" hidden="1" customWidth="1"/>
    <col min="10828" max="11008" width="11.42578125" style="175"/>
    <col min="11009" max="11009" width="32.42578125" style="175" customWidth="1"/>
    <col min="11010" max="11010" width="15.85546875" style="175" customWidth="1"/>
    <col min="11011" max="11022" width="10.7109375" style="175" customWidth="1"/>
    <col min="11023" max="11030" width="11.5703125" style="175" customWidth="1"/>
    <col min="11031" max="11031" width="14.28515625" style="175" customWidth="1"/>
    <col min="11032" max="11033" width="12.28515625" style="175" customWidth="1"/>
    <col min="11034" max="11035" width="14.140625" style="175" customWidth="1"/>
    <col min="11036" max="11036" width="12.28515625" style="175" customWidth="1"/>
    <col min="11037" max="11057" width="11.5703125" style="175" customWidth="1"/>
    <col min="11058" max="11058" width="12.85546875" style="175" customWidth="1"/>
    <col min="11059" max="11059" width="11.5703125" style="175" customWidth="1"/>
    <col min="11060" max="11060" width="12.85546875" style="175" customWidth="1"/>
    <col min="11061" max="11070" width="11.5703125" style="175" customWidth="1"/>
    <col min="11071" max="11075" width="11.42578125" style="175"/>
    <col min="11076" max="11083" width="0" style="175" hidden="1" customWidth="1"/>
    <col min="11084" max="11264" width="11.42578125" style="175"/>
    <col min="11265" max="11265" width="32.42578125" style="175" customWidth="1"/>
    <col min="11266" max="11266" width="15.85546875" style="175" customWidth="1"/>
    <col min="11267" max="11278" width="10.7109375" style="175" customWidth="1"/>
    <col min="11279" max="11286" width="11.5703125" style="175" customWidth="1"/>
    <col min="11287" max="11287" width="14.28515625" style="175" customWidth="1"/>
    <col min="11288" max="11289" width="12.28515625" style="175" customWidth="1"/>
    <col min="11290" max="11291" width="14.140625" style="175" customWidth="1"/>
    <col min="11292" max="11292" width="12.28515625" style="175" customWidth="1"/>
    <col min="11293" max="11313" width="11.5703125" style="175" customWidth="1"/>
    <col min="11314" max="11314" width="12.85546875" style="175" customWidth="1"/>
    <col min="11315" max="11315" width="11.5703125" style="175" customWidth="1"/>
    <col min="11316" max="11316" width="12.85546875" style="175" customWidth="1"/>
    <col min="11317" max="11326" width="11.5703125" style="175" customWidth="1"/>
    <col min="11327" max="11331" width="11.42578125" style="175"/>
    <col min="11332" max="11339" width="0" style="175" hidden="1" customWidth="1"/>
    <col min="11340" max="11520" width="11.42578125" style="175"/>
    <col min="11521" max="11521" width="32.42578125" style="175" customWidth="1"/>
    <col min="11522" max="11522" width="15.85546875" style="175" customWidth="1"/>
    <col min="11523" max="11534" width="10.7109375" style="175" customWidth="1"/>
    <col min="11535" max="11542" width="11.5703125" style="175" customWidth="1"/>
    <col min="11543" max="11543" width="14.28515625" style="175" customWidth="1"/>
    <col min="11544" max="11545" width="12.28515625" style="175" customWidth="1"/>
    <col min="11546" max="11547" width="14.140625" style="175" customWidth="1"/>
    <col min="11548" max="11548" width="12.28515625" style="175" customWidth="1"/>
    <col min="11549" max="11569" width="11.5703125" style="175" customWidth="1"/>
    <col min="11570" max="11570" width="12.85546875" style="175" customWidth="1"/>
    <col min="11571" max="11571" width="11.5703125" style="175" customWidth="1"/>
    <col min="11572" max="11572" width="12.85546875" style="175" customWidth="1"/>
    <col min="11573" max="11582" width="11.5703125" style="175" customWidth="1"/>
    <col min="11583" max="11587" width="11.42578125" style="175"/>
    <col min="11588" max="11595" width="0" style="175" hidden="1" customWidth="1"/>
    <col min="11596" max="11776" width="11.42578125" style="175"/>
    <col min="11777" max="11777" width="32.42578125" style="175" customWidth="1"/>
    <col min="11778" max="11778" width="15.85546875" style="175" customWidth="1"/>
    <col min="11779" max="11790" width="10.7109375" style="175" customWidth="1"/>
    <col min="11791" max="11798" width="11.5703125" style="175" customWidth="1"/>
    <col min="11799" max="11799" width="14.28515625" style="175" customWidth="1"/>
    <col min="11800" max="11801" width="12.28515625" style="175" customWidth="1"/>
    <col min="11802" max="11803" width="14.140625" style="175" customWidth="1"/>
    <col min="11804" max="11804" width="12.28515625" style="175" customWidth="1"/>
    <col min="11805" max="11825" width="11.5703125" style="175" customWidth="1"/>
    <col min="11826" max="11826" width="12.85546875" style="175" customWidth="1"/>
    <col min="11827" max="11827" width="11.5703125" style="175" customWidth="1"/>
    <col min="11828" max="11828" width="12.85546875" style="175" customWidth="1"/>
    <col min="11829" max="11838" width="11.5703125" style="175" customWidth="1"/>
    <col min="11839" max="11843" width="11.42578125" style="175"/>
    <col min="11844" max="11851" width="0" style="175" hidden="1" customWidth="1"/>
    <col min="11852" max="12032" width="11.42578125" style="175"/>
    <col min="12033" max="12033" width="32.42578125" style="175" customWidth="1"/>
    <col min="12034" max="12034" width="15.85546875" style="175" customWidth="1"/>
    <col min="12035" max="12046" width="10.7109375" style="175" customWidth="1"/>
    <col min="12047" max="12054" width="11.5703125" style="175" customWidth="1"/>
    <col min="12055" max="12055" width="14.28515625" style="175" customWidth="1"/>
    <col min="12056" max="12057" width="12.28515625" style="175" customWidth="1"/>
    <col min="12058" max="12059" width="14.140625" style="175" customWidth="1"/>
    <col min="12060" max="12060" width="12.28515625" style="175" customWidth="1"/>
    <col min="12061" max="12081" width="11.5703125" style="175" customWidth="1"/>
    <col min="12082" max="12082" width="12.85546875" style="175" customWidth="1"/>
    <col min="12083" max="12083" width="11.5703125" style="175" customWidth="1"/>
    <col min="12084" max="12084" width="12.85546875" style="175" customWidth="1"/>
    <col min="12085" max="12094" width="11.5703125" style="175" customWidth="1"/>
    <col min="12095" max="12099" width="11.42578125" style="175"/>
    <col min="12100" max="12107" width="0" style="175" hidden="1" customWidth="1"/>
    <col min="12108" max="12288" width="11.42578125" style="175"/>
    <col min="12289" max="12289" width="32.42578125" style="175" customWidth="1"/>
    <col min="12290" max="12290" width="15.85546875" style="175" customWidth="1"/>
    <col min="12291" max="12302" width="10.7109375" style="175" customWidth="1"/>
    <col min="12303" max="12310" width="11.5703125" style="175" customWidth="1"/>
    <col min="12311" max="12311" width="14.28515625" style="175" customWidth="1"/>
    <col min="12312" max="12313" width="12.28515625" style="175" customWidth="1"/>
    <col min="12314" max="12315" width="14.140625" style="175" customWidth="1"/>
    <col min="12316" max="12316" width="12.28515625" style="175" customWidth="1"/>
    <col min="12317" max="12337" width="11.5703125" style="175" customWidth="1"/>
    <col min="12338" max="12338" width="12.85546875" style="175" customWidth="1"/>
    <col min="12339" max="12339" width="11.5703125" style="175" customWidth="1"/>
    <col min="12340" max="12340" width="12.85546875" style="175" customWidth="1"/>
    <col min="12341" max="12350" width="11.5703125" style="175" customWidth="1"/>
    <col min="12351" max="12355" width="11.42578125" style="175"/>
    <col min="12356" max="12363" width="0" style="175" hidden="1" customWidth="1"/>
    <col min="12364" max="12544" width="11.42578125" style="175"/>
    <col min="12545" max="12545" width="32.42578125" style="175" customWidth="1"/>
    <col min="12546" max="12546" width="15.85546875" style="175" customWidth="1"/>
    <col min="12547" max="12558" width="10.7109375" style="175" customWidth="1"/>
    <col min="12559" max="12566" width="11.5703125" style="175" customWidth="1"/>
    <col min="12567" max="12567" width="14.28515625" style="175" customWidth="1"/>
    <col min="12568" max="12569" width="12.28515625" style="175" customWidth="1"/>
    <col min="12570" max="12571" width="14.140625" style="175" customWidth="1"/>
    <col min="12572" max="12572" width="12.28515625" style="175" customWidth="1"/>
    <col min="12573" max="12593" width="11.5703125" style="175" customWidth="1"/>
    <col min="12594" max="12594" width="12.85546875" style="175" customWidth="1"/>
    <col min="12595" max="12595" width="11.5703125" style="175" customWidth="1"/>
    <col min="12596" max="12596" width="12.85546875" style="175" customWidth="1"/>
    <col min="12597" max="12606" width="11.5703125" style="175" customWidth="1"/>
    <col min="12607" max="12611" width="11.42578125" style="175"/>
    <col min="12612" max="12619" width="0" style="175" hidden="1" customWidth="1"/>
    <col min="12620" max="12800" width="11.42578125" style="175"/>
    <col min="12801" max="12801" width="32.42578125" style="175" customWidth="1"/>
    <col min="12802" max="12802" width="15.85546875" style="175" customWidth="1"/>
    <col min="12803" max="12814" width="10.7109375" style="175" customWidth="1"/>
    <col min="12815" max="12822" width="11.5703125" style="175" customWidth="1"/>
    <col min="12823" max="12823" width="14.28515625" style="175" customWidth="1"/>
    <col min="12824" max="12825" width="12.28515625" style="175" customWidth="1"/>
    <col min="12826" max="12827" width="14.140625" style="175" customWidth="1"/>
    <col min="12828" max="12828" width="12.28515625" style="175" customWidth="1"/>
    <col min="12829" max="12849" width="11.5703125" style="175" customWidth="1"/>
    <col min="12850" max="12850" width="12.85546875" style="175" customWidth="1"/>
    <col min="12851" max="12851" width="11.5703125" style="175" customWidth="1"/>
    <col min="12852" max="12852" width="12.85546875" style="175" customWidth="1"/>
    <col min="12853" max="12862" width="11.5703125" style="175" customWidth="1"/>
    <col min="12863" max="12867" width="11.42578125" style="175"/>
    <col min="12868" max="12875" width="0" style="175" hidden="1" customWidth="1"/>
    <col min="12876" max="13056" width="11.42578125" style="175"/>
    <col min="13057" max="13057" width="32.42578125" style="175" customWidth="1"/>
    <col min="13058" max="13058" width="15.85546875" style="175" customWidth="1"/>
    <col min="13059" max="13070" width="10.7109375" style="175" customWidth="1"/>
    <col min="13071" max="13078" width="11.5703125" style="175" customWidth="1"/>
    <col min="13079" max="13079" width="14.28515625" style="175" customWidth="1"/>
    <col min="13080" max="13081" width="12.28515625" style="175" customWidth="1"/>
    <col min="13082" max="13083" width="14.140625" style="175" customWidth="1"/>
    <col min="13084" max="13084" width="12.28515625" style="175" customWidth="1"/>
    <col min="13085" max="13105" width="11.5703125" style="175" customWidth="1"/>
    <col min="13106" max="13106" width="12.85546875" style="175" customWidth="1"/>
    <col min="13107" max="13107" width="11.5703125" style="175" customWidth="1"/>
    <col min="13108" max="13108" width="12.85546875" style="175" customWidth="1"/>
    <col min="13109" max="13118" width="11.5703125" style="175" customWidth="1"/>
    <col min="13119" max="13123" width="11.42578125" style="175"/>
    <col min="13124" max="13131" width="0" style="175" hidden="1" customWidth="1"/>
    <col min="13132" max="13312" width="11.42578125" style="175"/>
    <col min="13313" max="13313" width="32.42578125" style="175" customWidth="1"/>
    <col min="13314" max="13314" width="15.85546875" style="175" customWidth="1"/>
    <col min="13315" max="13326" width="10.7109375" style="175" customWidth="1"/>
    <col min="13327" max="13334" width="11.5703125" style="175" customWidth="1"/>
    <col min="13335" max="13335" width="14.28515625" style="175" customWidth="1"/>
    <col min="13336" max="13337" width="12.28515625" style="175" customWidth="1"/>
    <col min="13338" max="13339" width="14.140625" style="175" customWidth="1"/>
    <col min="13340" max="13340" width="12.28515625" style="175" customWidth="1"/>
    <col min="13341" max="13361" width="11.5703125" style="175" customWidth="1"/>
    <col min="13362" max="13362" width="12.85546875" style="175" customWidth="1"/>
    <col min="13363" max="13363" width="11.5703125" style="175" customWidth="1"/>
    <col min="13364" max="13364" width="12.85546875" style="175" customWidth="1"/>
    <col min="13365" max="13374" width="11.5703125" style="175" customWidth="1"/>
    <col min="13375" max="13379" width="11.42578125" style="175"/>
    <col min="13380" max="13387" width="0" style="175" hidden="1" customWidth="1"/>
    <col min="13388" max="13568" width="11.42578125" style="175"/>
    <col min="13569" max="13569" width="32.42578125" style="175" customWidth="1"/>
    <col min="13570" max="13570" width="15.85546875" style="175" customWidth="1"/>
    <col min="13571" max="13582" width="10.7109375" style="175" customWidth="1"/>
    <col min="13583" max="13590" width="11.5703125" style="175" customWidth="1"/>
    <col min="13591" max="13591" width="14.28515625" style="175" customWidth="1"/>
    <col min="13592" max="13593" width="12.28515625" style="175" customWidth="1"/>
    <col min="13594" max="13595" width="14.140625" style="175" customWidth="1"/>
    <col min="13596" max="13596" width="12.28515625" style="175" customWidth="1"/>
    <col min="13597" max="13617" width="11.5703125" style="175" customWidth="1"/>
    <col min="13618" max="13618" width="12.85546875" style="175" customWidth="1"/>
    <col min="13619" max="13619" width="11.5703125" style="175" customWidth="1"/>
    <col min="13620" max="13620" width="12.85546875" style="175" customWidth="1"/>
    <col min="13621" max="13630" width="11.5703125" style="175" customWidth="1"/>
    <col min="13631" max="13635" width="11.42578125" style="175"/>
    <col min="13636" max="13643" width="0" style="175" hidden="1" customWidth="1"/>
    <col min="13644" max="13824" width="11.42578125" style="175"/>
    <col min="13825" max="13825" width="32.42578125" style="175" customWidth="1"/>
    <col min="13826" max="13826" width="15.85546875" style="175" customWidth="1"/>
    <col min="13827" max="13838" width="10.7109375" style="175" customWidth="1"/>
    <col min="13839" max="13846" width="11.5703125" style="175" customWidth="1"/>
    <col min="13847" max="13847" width="14.28515625" style="175" customWidth="1"/>
    <col min="13848" max="13849" width="12.28515625" style="175" customWidth="1"/>
    <col min="13850" max="13851" width="14.140625" style="175" customWidth="1"/>
    <col min="13852" max="13852" width="12.28515625" style="175" customWidth="1"/>
    <col min="13853" max="13873" width="11.5703125" style="175" customWidth="1"/>
    <col min="13874" max="13874" width="12.85546875" style="175" customWidth="1"/>
    <col min="13875" max="13875" width="11.5703125" style="175" customWidth="1"/>
    <col min="13876" max="13876" width="12.85546875" style="175" customWidth="1"/>
    <col min="13877" max="13886" width="11.5703125" style="175" customWidth="1"/>
    <col min="13887" max="13891" width="11.42578125" style="175"/>
    <col min="13892" max="13899" width="0" style="175" hidden="1" customWidth="1"/>
    <col min="13900" max="14080" width="11.42578125" style="175"/>
    <col min="14081" max="14081" width="32.42578125" style="175" customWidth="1"/>
    <col min="14082" max="14082" width="15.85546875" style="175" customWidth="1"/>
    <col min="14083" max="14094" width="10.7109375" style="175" customWidth="1"/>
    <col min="14095" max="14102" width="11.5703125" style="175" customWidth="1"/>
    <col min="14103" max="14103" width="14.28515625" style="175" customWidth="1"/>
    <col min="14104" max="14105" width="12.28515625" style="175" customWidth="1"/>
    <col min="14106" max="14107" width="14.140625" style="175" customWidth="1"/>
    <col min="14108" max="14108" width="12.28515625" style="175" customWidth="1"/>
    <col min="14109" max="14129" width="11.5703125" style="175" customWidth="1"/>
    <col min="14130" max="14130" width="12.85546875" style="175" customWidth="1"/>
    <col min="14131" max="14131" width="11.5703125" style="175" customWidth="1"/>
    <col min="14132" max="14132" width="12.85546875" style="175" customWidth="1"/>
    <col min="14133" max="14142" width="11.5703125" style="175" customWidth="1"/>
    <col min="14143" max="14147" width="11.42578125" style="175"/>
    <col min="14148" max="14155" width="0" style="175" hidden="1" customWidth="1"/>
    <col min="14156" max="14336" width="11.42578125" style="175"/>
    <col min="14337" max="14337" width="32.42578125" style="175" customWidth="1"/>
    <col min="14338" max="14338" width="15.85546875" style="175" customWidth="1"/>
    <col min="14339" max="14350" width="10.7109375" style="175" customWidth="1"/>
    <col min="14351" max="14358" width="11.5703125" style="175" customWidth="1"/>
    <col min="14359" max="14359" width="14.28515625" style="175" customWidth="1"/>
    <col min="14360" max="14361" width="12.28515625" style="175" customWidth="1"/>
    <col min="14362" max="14363" width="14.140625" style="175" customWidth="1"/>
    <col min="14364" max="14364" width="12.28515625" style="175" customWidth="1"/>
    <col min="14365" max="14385" width="11.5703125" style="175" customWidth="1"/>
    <col min="14386" max="14386" width="12.85546875" style="175" customWidth="1"/>
    <col min="14387" max="14387" width="11.5703125" style="175" customWidth="1"/>
    <col min="14388" max="14388" width="12.85546875" style="175" customWidth="1"/>
    <col min="14389" max="14398" width="11.5703125" style="175" customWidth="1"/>
    <col min="14399" max="14403" width="11.42578125" style="175"/>
    <col min="14404" max="14411" width="0" style="175" hidden="1" customWidth="1"/>
    <col min="14412" max="14592" width="11.42578125" style="175"/>
    <col min="14593" max="14593" width="32.42578125" style="175" customWidth="1"/>
    <col min="14594" max="14594" width="15.85546875" style="175" customWidth="1"/>
    <col min="14595" max="14606" width="10.7109375" style="175" customWidth="1"/>
    <col min="14607" max="14614" width="11.5703125" style="175" customWidth="1"/>
    <col min="14615" max="14615" width="14.28515625" style="175" customWidth="1"/>
    <col min="14616" max="14617" width="12.28515625" style="175" customWidth="1"/>
    <col min="14618" max="14619" width="14.140625" style="175" customWidth="1"/>
    <col min="14620" max="14620" width="12.28515625" style="175" customWidth="1"/>
    <col min="14621" max="14641" width="11.5703125" style="175" customWidth="1"/>
    <col min="14642" max="14642" width="12.85546875" style="175" customWidth="1"/>
    <col min="14643" max="14643" width="11.5703125" style="175" customWidth="1"/>
    <col min="14644" max="14644" width="12.85546875" style="175" customWidth="1"/>
    <col min="14645" max="14654" width="11.5703125" style="175" customWidth="1"/>
    <col min="14655" max="14659" width="11.42578125" style="175"/>
    <col min="14660" max="14667" width="0" style="175" hidden="1" customWidth="1"/>
    <col min="14668" max="14848" width="11.42578125" style="175"/>
    <col min="14849" max="14849" width="32.42578125" style="175" customWidth="1"/>
    <col min="14850" max="14850" width="15.85546875" style="175" customWidth="1"/>
    <col min="14851" max="14862" width="10.7109375" style="175" customWidth="1"/>
    <col min="14863" max="14870" width="11.5703125" style="175" customWidth="1"/>
    <col min="14871" max="14871" width="14.28515625" style="175" customWidth="1"/>
    <col min="14872" max="14873" width="12.28515625" style="175" customWidth="1"/>
    <col min="14874" max="14875" width="14.140625" style="175" customWidth="1"/>
    <col min="14876" max="14876" width="12.28515625" style="175" customWidth="1"/>
    <col min="14877" max="14897" width="11.5703125" style="175" customWidth="1"/>
    <col min="14898" max="14898" width="12.85546875" style="175" customWidth="1"/>
    <col min="14899" max="14899" width="11.5703125" style="175" customWidth="1"/>
    <col min="14900" max="14900" width="12.85546875" style="175" customWidth="1"/>
    <col min="14901" max="14910" width="11.5703125" style="175" customWidth="1"/>
    <col min="14911" max="14915" width="11.42578125" style="175"/>
    <col min="14916" max="14923" width="0" style="175" hidden="1" customWidth="1"/>
    <col min="14924" max="15104" width="11.42578125" style="175"/>
    <col min="15105" max="15105" width="32.42578125" style="175" customWidth="1"/>
    <col min="15106" max="15106" width="15.85546875" style="175" customWidth="1"/>
    <col min="15107" max="15118" width="10.7109375" style="175" customWidth="1"/>
    <col min="15119" max="15126" width="11.5703125" style="175" customWidth="1"/>
    <col min="15127" max="15127" width="14.28515625" style="175" customWidth="1"/>
    <col min="15128" max="15129" width="12.28515625" style="175" customWidth="1"/>
    <col min="15130" max="15131" width="14.140625" style="175" customWidth="1"/>
    <col min="15132" max="15132" width="12.28515625" style="175" customWidth="1"/>
    <col min="15133" max="15153" width="11.5703125" style="175" customWidth="1"/>
    <col min="15154" max="15154" width="12.85546875" style="175" customWidth="1"/>
    <col min="15155" max="15155" width="11.5703125" style="175" customWidth="1"/>
    <col min="15156" max="15156" width="12.85546875" style="175" customWidth="1"/>
    <col min="15157" max="15166" width="11.5703125" style="175" customWidth="1"/>
    <col min="15167" max="15171" width="11.42578125" style="175"/>
    <col min="15172" max="15179" width="0" style="175" hidden="1" customWidth="1"/>
    <col min="15180" max="15360" width="11.42578125" style="175"/>
    <col min="15361" max="15361" width="32.42578125" style="175" customWidth="1"/>
    <col min="15362" max="15362" width="15.85546875" style="175" customWidth="1"/>
    <col min="15363" max="15374" width="10.7109375" style="175" customWidth="1"/>
    <col min="15375" max="15382" width="11.5703125" style="175" customWidth="1"/>
    <col min="15383" max="15383" width="14.28515625" style="175" customWidth="1"/>
    <col min="15384" max="15385" width="12.28515625" style="175" customWidth="1"/>
    <col min="15386" max="15387" width="14.140625" style="175" customWidth="1"/>
    <col min="15388" max="15388" width="12.28515625" style="175" customWidth="1"/>
    <col min="15389" max="15409" width="11.5703125" style="175" customWidth="1"/>
    <col min="15410" max="15410" width="12.85546875" style="175" customWidth="1"/>
    <col min="15411" max="15411" width="11.5703125" style="175" customWidth="1"/>
    <col min="15412" max="15412" width="12.85546875" style="175" customWidth="1"/>
    <col min="15413" max="15422" width="11.5703125" style="175" customWidth="1"/>
    <col min="15423" max="15427" width="11.42578125" style="175"/>
    <col min="15428" max="15435" width="0" style="175" hidden="1" customWidth="1"/>
    <col min="15436" max="15616" width="11.42578125" style="175"/>
    <col min="15617" max="15617" width="32.42578125" style="175" customWidth="1"/>
    <col min="15618" max="15618" width="15.85546875" style="175" customWidth="1"/>
    <col min="15619" max="15630" width="10.7109375" style="175" customWidth="1"/>
    <col min="15631" max="15638" width="11.5703125" style="175" customWidth="1"/>
    <col min="15639" max="15639" width="14.28515625" style="175" customWidth="1"/>
    <col min="15640" max="15641" width="12.28515625" style="175" customWidth="1"/>
    <col min="15642" max="15643" width="14.140625" style="175" customWidth="1"/>
    <col min="15644" max="15644" width="12.28515625" style="175" customWidth="1"/>
    <col min="15645" max="15665" width="11.5703125" style="175" customWidth="1"/>
    <col min="15666" max="15666" width="12.85546875" style="175" customWidth="1"/>
    <col min="15667" max="15667" width="11.5703125" style="175" customWidth="1"/>
    <col min="15668" max="15668" width="12.85546875" style="175" customWidth="1"/>
    <col min="15669" max="15678" width="11.5703125" style="175" customWidth="1"/>
    <col min="15679" max="15683" width="11.42578125" style="175"/>
    <col min="15684" max="15691" width="0" style="175" hidden="1" customWidth="1"/>
    <col min="15692" max="15872" width="11.42578125" style="175"/>
    <col min="15873" max="15873" width="32.42578125" style="175" customWidth="1"/>
    <col min="15874" max="15874" width="15.85546875" style="175" customWidth="1"/>
    <col min="15875" max="15886" width="10.7109375" style="175" customWidth="1"/>
    <col min="15887" max="15894" width="11.5703125" style="175" customWidth="1"/>
    <col min="15895" max="15895" width="14.28515625" style="175" customWidth="1"/>
    <col min="15896" max="15897" width="12.28515625" style="175" customWidth="1"/>
    <col min="15898" max="15899" width="14.140625" style="175" customWidth="1"/>
    <col min="15900" max="15900" width="12.28515625" style="175" customWidth="1"/>
    <col min="15901" max="15921" width="11.5703125" style="175" customWidth="1"/>
    <col min="15922" max="15922" width="12.85546875" style="175" customWidth="1"/>
    <col min="15923" max="15923" width="11.5703125" style="175" customWidth="1"/>
    <col min="15924" max="15924" width="12.85546875" style="175" customWidth="1"/>
    <col min="15925" max="15934" width="11.5703125" style="175" customWidth="1"/>
    <col min="15935" max="15939" width="11.42578125" style="175"/>
    <col min="15940" max="15947" width="0" style="175" hidden="1" customWidth="1"/>
    <col min="15948" max="16128" width="11.42578125" style="175"/>
    <col min="16129" max="16129" width="32.42578125" style="175" customWidth="1"/>
    <col min="16130" max="16130" width="15.85546875" style="175" customWidth="1"/>
    <col min="16131" max="16142" width="10.7109375" style="175" customWidth="1"/>
    <col min="16143" max="16150" width="11.5703125" style="175" customWidth="1"/>
    <col min="16151" max="16151" width="14.28515625" style="175" customWidth="1"/>
    <col min="16152" max="16153" width="12.28515625" style="175" customWidth="1"/>
    <col min="16154" max="16155" width="14.140625" style="175" customWidth="1"/>
    <col min="16156" max="16156" width="12.28515625" style="175" customWidth="1"/>
    <col min="16157" max="16177" width="11.5703125" style="175" customWidth="1"/>
    <col min="16178" max="16178" width="12.85546875" style="175" customWidth="1"/>
    <col min="16179" max="16179" width="11.5703125" style="175" customWidth="1"/>
    <col min="16180" max="16180" width="12.85546875" style="175" customWidth="1"/>
    <col min="16181" max="16190" width="11.5703125" style="175" customWidth="1"/>
    <col min="16191" max="16195" width="11.42578125" style="175"/>
    <col min="16196" max="16203" width="0" style="175" hidden="1" customWidth="1"/>
    <col min="16204" max="16384" width="11.42578125" style="175"/>
  </cols>
  <sheetData>
    <row r="1" spans="1:75" s="1742" customFormat="1" ht="12.75" customHeight="1" x14ac:dyDescent="0.2">
      <c r="A1" s="1941" t="s">
        <v>0</v>
      </c>
      <c r="B1" s="1741"/>
      <c r="C1" s="1741"/>
      <c r="D1" s="1741"/>
      <c r="E1" s="1741"/>
      <c r="F1" s="1741"/>
      <c r="G1" s="1741"/>
      <c r="H1" s="1741"/>
      <c r="I1" s="1741"/>
      <c r="J1" s="1741"/>
      <c r="K1" s="1741"/>
      <c r="O1" s="1746"/>
    </row>
    <row r="2" spans="1:75" s="1742" customFormat="1" ht="12.75" customHeight="1" x14ac:dyDescent="0.2">
      <c r="A2" s="1941" t="str">
        <f>CONCATENATE("COMUNA: ",[3]NOMBRE!B2," - ","( ",[3]NOMBRE!C2,[3]NOMBRE!D2,[3]NOMBRE!E2,[3]NOMBRE!F2,[3]NOMBRE!G2," )")</f>
        <v>COMUNA: LINARES - ( 07401 )</v>
      </c>
      <c r="B2" s="1741"/>
      <c r="C2" s="1741"/>
      <c r="D2" s="1741"/>
      <c r="E2" s="1741"/>
      <c r="F2" s="1741"/>
      <c r="G2" s="1741"/>
      <c r="H2" s="1741"/>
      <c r="I2" s="1741"/>
      <c r="J2" s="1741"/>
      <c r="K2" s="1741"/>
      <c r="O2" s="1746"/>
    </row>
    <row r="3" spans="1:75" s="1742" customFormat="1" ht="12.75" customHeight="1" x14ac:dyDescent="0.2">
      <c r="A3" s="1941" t="str">
        <f>CONCATENATE("ESTABLECIMIENTO: ",[3]NOMBRE!B3," - ","( ",[3]NOMBRE!C3,[3]NOMBRE!D3,[3]NOMBRE!E3,[3]NOMBRE!F3,[3]NOMBRE!G3," )")</f>
        <v>ESTABLECIMIENTO: HOSPITAL DE LINARES  - ( 16108 )</v>
      </c>
      <c r="B3" s="1741"/>
      <c r="C3" s="1741"/>
      <c r="D3" s="1743"/>
      <c r="E3" s="1741"/>
      <c r="F3" s="1741"/>
      <c r="G3" s="1741"/>
      <c r="H3" s="1741"/>
      <c r="I3" s="1741"/>
      <c r="J3" s="1741"/>
      <c r="K3" s="1741"/>
      <c r="O3" s="1746"/>
    </row>
    <row r="4" spans="1:75" s="1742" customFormat="1" ht="12.75" customHeight="1" x14ac:dyDescent="0.2">
      <c r="A4" s="1941" t="str">
        <f>CONCATENATE("MES: ",[3]NOMBRE!B6," - ","( ",[3]NOMBRE!C6,[3]NOMBRE!D6," )")</f>
        <v>MES: MARZO - ( 03 )</v>
      </c>
      <c r="B4" s="1741"/>
      <c r="C4" s="1741"/>
      <c r="D4" s="1741"/>
      <c r="E4" s="1741"/>
      <c r="F4" s="1741"/>
      <c r="G4" s="1741"/>
      <c r="H4" s="1741"/>
      <c r="I4" s="1741"/>
      <c r="J4" s="1741"/>
      <c r="K4" s="1741"/>
      <c r="O4" s="1746"/>
    </row>
    <row r="5" spans="1:75" s="1742" customFormat="1" ht="12.75" customHeight="1" x14ac:dyDescent="0.2">
      <c r="A5" s="1740" t="str">
        <f>CONCATENATE("AÑO: ",[3]NOMBRE!B7)</f>
        <v>AÑO: 2013</v>
      </c>
      <c r="B5" s="1741"/>
      <c r="C5" s="1741"/>
      <c r="D5" s="1741"/>
      <c r="E5" s="1741"/>
      <c r="F5" s="1741"/>
      <c r="G5" s="1741"/>
      <c r="H5" s="1741"/>
      <c r="I5" s="1741"/>
      <c r="J5" s="1741"/>
      <c r="K5" s="1741"/>
      <c r="O5" s="1746"/>
    </row>
    <row r="6" spans="1:75" s="1736" customFormat="1" ht="39.950000000000003" customHeight="1" x14ac:dyDescent="0.15">
      <c r="A6" s="2055" t="s">
        <v>1</v>
      </c>
      <c r="B6" s="2055"/>
      <c r="C6" s="2055"/>
      <c r="D6" s="2055"/>
      <c r="E6" s="2055"/>
      <c r="F6" s="2055"/>
      <c r="G6" s="2055"/>
      <c r="H6" s="2055"/>
      <c r="I6" s="2055"/>
      <c r="J6" s="2055"/>
      <c r="K6" s="2055"/>
      <c r="L6" s="2055"/>
      <c r="M6" s="2055"/>
      <c r="N6" s="2055"/>
      <c r="O6" s="2055"/>
      <c r="P6" s="1778"/>
      <c r="Q6" s="1778"/>
      <c r="R6" s="1778"/>
      <c r="S6" s="1778"/>
      <c r="T6" s="1738"/>
      <c r="U6" s="1738"/>
      <c r="V6" s="1738"/>
      <c r="W6" s="1738"/>
      <c r="X6" s="1738"/>
      <c r="Y6" s="1738"/>
    </row>
    <row r="7" spans="1:75" s="1736" customFormat="1" ht="45" customHeight="1" x14ac:dyDescent="0.2">
      <c r="A7" s="1801" t="s">
        <v>2</v>
      </c>
      <c r="B7" s="1801"/>
      <c r="C7" s="1801"/>
      <c r="D7" s="1801"/>
      <c r="E7" s="1801"/>
      <c r="F7" s="1801"/>
      <c r="G7" s="1801"/>
      <c r="H7" s="1801"/>
      <c r="I7" s="1801"/>
      <c r="J7" s="1801"/>
      <c r="K7" s="1801"/>
      <c r="L7" s="1801"/>
      <c r="M7" s="1801"/>
      <c r="N7" s="1802"/>
      <c r="O7" s="1802"/>
      <c r="P7" s="1786"/>
      <c r="Q7" s="1786"/>
      <c r="R7" s="1786"/>
      <c r="S7" s="1786"/>
      <c r="T7" s="1738"/>
      <c r="U7" s="1738"/>
      <c r="V7" s="1738"/>
      <c r="W7" s="1738"/>
      <c r="X7" s="1738"/>
      <c r="Y7" s="1738"/>
    </row>
    <row r="8" spans="1:75" s="1739" customFormat="1" ht="33.75" customHeight="1" x14ac:dyDescent="0.15">
      <c r="A8" s="2056" t="s">
        <v>3</v>
      </c>
      <c r="B8" s="2015" t="s">
        <v>4</v>
      </c>
      <c r="C8" s="2037" t="s">
        <v>5</v>
      </c>
      <c r="D8" s="2045"/>
      <c r="E8" s="2045"/>
      <c r="F8" s="2045"/>
      <c r="G8" s="2045"/>
      <c r="H8" s="2038"/>
      <c r="I8" s="2037" t="s">
        <v>6</v>
      </c>
      <c r="J8" s="2038"/>
      <c r="K8" s="2015" t="s">
        <v>7</v>
      </c>
      <c r="L8" s="2037" t="s">
        <v>8</v>
      </c>
      <c r="M8" s="2045"/>
      <c r="N8" s="2038"/>
      <c r="O8" s="2015" t="s">
        <v>9</v>
      </c>
      <c r="P8" s="1768"/>
      <c r="Q8" s="1768"/>
      <c r="R8" s="1768"/>
      <c r="S8" s="1768"/>
      <c r="T8" s="1738"/>
      <c r="U8" s="1738"/>
      <c r="V8" s="1738"/>
      <c r="W8" s="1738"/>
      <c r="X8" s="1738"/>
      <c r="Y8" s="1738"/>
      <c r="Z8" s="1736"/>
      <c r="AA8" s="1736"/>
      <c r="AB8" s="1736"/>
      <c r="AC8" s="1736"/>
      <c r="AD8" s="1736"/>
      <c r="AE8" s="1736"/>
      <c r="AF8" s="1736"/>
      <c r="AG8" s="1736"/>
      <c r="AH8" s="1736"/>
      <c r="AI8" s="1736"/>
      <c r="AJ8" s="1736"/>
      <c r="AK8" s="1736"/>
      <c r="AL8" s="1736"/>
    </row>
    <row r="9" spans="1:75" s="1739" customFormat="1" ht="42" x14ac:dyDescent="0.15">
      <c r="A9" s="2057"/>
      <c r="B9" s="2017"/>
      <c r="C9" s="1803" t="s">
        <v>10</v>
      </c>
      <c r="D9" s="1752" t="s">
        <v>11</v>
      </c>
      <c r="E9" s="1752" t="s">
        <v>12</v>
      </c>
      <c r="F9" s="1752" t="s">
        <v>13</v>
      </c>
      <c r="G9" s="1752" t="s">
        <v>14</v>
      </c>
      <c r="H9" s="1756" t="s">
        <v>15</v>
      </c>
      <c r="I9" s="1804" t="s">
        <v>16</v>
      </c>
      <c r="J9" s="1756" t="s">
        <v>17</v>
      </c>
      <c r="K9" s="2017"/>
      <c r="L9" s="1755" t="s">
        <v>18</v>
      </c>
      <c r="M9" s="1805" t="s">
        <v>19</v>
      </c>
      <c r="N9" s="1756" t="s">
        <v>20</v>
      </c>
      <c r="O9" s="2017"/>
      <c r="P9" s="1768"/>
      <c r="Q9" s="1768"/>
      <c r="R9" s="1768"/>
      <c r="S9" s="1768"/>
      <c r="T9" s="1738"/>
      <c r="U9" s="1738"/>
      <c r="V9" s="1738"/>
      <c r="W9" s="1738"/>
      <c r="X9" s="1738"/>
      <c r="Y9" s="1738"/>
      <c r="Z9" s="1736"/>
      <c r="AA9" s="1736"/>
      <c r="AB9" s="1736"/>
      <c r="AC9" s="1736"/>
      <c r="AD9" s="1736"/>
      <c r="AE9" s="1736"/>
      <c r="AF9" s="1736"/>
      <c r="AG9" s="1736"/>
      <c r="AH9" s="1736"/>
      <c r="AI9" s="1736"/>
      <c r="AJ9" s="1736"/>
      <c r="AK9" s="1736"/>
      <c r="AL9" s="1736"/>
    </row>
    <row r="10" spans="1:75" s="1739" customFormat="1" ht="15.95" customHeight="1" x14ac:dyDescent="0.15">
      <c r="A10" s="1806" t="s">
        <v>21</v>
      </c>
      <c r="B10" s="1878">
        <f>SUM(C10:H10)</f>
        <v>7231</v>
      </c>
      <c r="C10" s="1903">
        <v>2005</v>
      </c>
      <c r="D10" s="1884">
        <v>515</v>
      </c>
      <c r="E10" s="1884">
        <v>487</v>
      </c>
      <c r="F10" s="1884">
        <v>466</v>
      </c>
      <c r="G10" s="1884">
        <v>2745</v>
      </c>
      <c r="H10" s="1893">
        <v>1013</v>
      </c>
      <c r="I10" s="1883">
        <v>3637</v>
      </c>
      <c r="J10" s="1899">
        <v>3594</v>
      </c>
      <c r="K10" s="1916">
        <v>6948</v>
      </c>
      <c r="L10" s="1883">
        <v>136</v>
      </c>
      <c r="M10" s="1884">
        <v>218</v>
      </c>
      <c r="N10" s="1899">
        <v>712</v>
      </c>
      <c r="O10" s="1899"/>
      <c r="P10" s="1942" t="str">
        <f>$BP10&amp;" "&amp;$BQ10&amp;""&amp;$BR10&amp;""&amp;$BS10</f>
        <v xml:space="preserve"> </v>
      </c>
      <c r="Q10" s="1738"/>
      <c r="R10" s="1738"/>
      <c r="S10" s="1738"/>
      <c r="T10" s="1738"/>
      <c r="U10" s="1738"/>
      <c r="V10" s="1738"/>
      <c r="W10" s="1738"/>
      <c r="AD10" s="1736"/>
      <c r="AE10" s="1736"/>
      <c r="AL10" s="1736"/>
      <c r="BP10" s="1845" t="str">
        <f>IF($B10&lt;&gt;($I10+$J10)," El número atenciones según sexo NO puede ser diferente al Total.","")</f>
        <v/>
      </c>
      <c r="BQ10" s="1783" t="str">
        <f>IF($B10=0,"",IF($K10="",IF($B10="",""," No olvide escribir la columna Beneficiarios."),""))</f>
        <v/>
      </c>
      <c r="BR10" s="1783" t="str">
        <f>IF($B10&lt;$K10," El número de Beneficiarios NO puede ser mayor que el Total.","")</f>
        <v/>
      </c>
      <c r="BS10" s="1944" t="s">
        <v>22</v>
      </c>
      <c r="BT10" s="1947">
        <f>IF($B10&lt;&gt;($I10+$J10),1,0)</f>
        <v>0</v>
      </c>
      <c r="BU10" s="1947">
        <f>IF($B10&lt;$K10,1,0)</f>
        <v>0</v>
      </c>
      <c r="BV10" s="1947">
        <f>IF($B10=0,"",IF($K10="",IF($B10="","",1),0))</f>
        <v>0</v>
      </c>
      <c r="BW10" s="1947">
        <f>IF(B10=0,"",IF(AND(B10&lt;&gt;0,L10="",M10="",N10="",O10=""),1,0))</f>
        <v>0</v>
      </c>
    </row>
    <row r="11" spans="1:75" s="1739" customFormat="1" ht="21.75" customHeight="1" x14ac:dyDescent="0.15">
      <c r="A11" s="1773" t="s">
        <v>23</v>
      </c>
      <c r="B11" s="1887">
        <f>SUM(C11:H11)</f>
        <v>685</v>
      </c>
      <c r="C11" s="1936">
        <v>2</v>
      </c>
      <c r="D11" s="1922">
        <v>9</v>
      </c>
      <c r="E11" s="1922">
        <v>124</v>
      </c>
      <c r="F11" s="1922">
        <v>152</v>
      </c>
      <c r="G11" s="1922">
        <v>374</v>
      </c>
      <c r="H11" s="1907">
        <v>24</v>
      </c>
      <c r="I11" s="1881"/>
      <c r="J11" s="1908">
        <v>685</v>
      </c>
      <c r="K11" s="1930">
        <v>669</v>
      </c>
      <c r="L11" s="1921">
        <v>33</v>
      </c>
      <c r="M11" s="1922">
        <v>5</v>
      </c>
      <c r="N11" s="1908">
        <v>71</v>
      </c>
      <c r="O11" s="1908"/>
      <c r="P11" s="1942" t="str">
        <f>$BP11&amp;" "&amp;$BQ11&amp;""&amp;$BR11&amp;""&amp;$BS11</f>
        <v xml:space="preserve"> </v>
      </c>
      <c r="Q11" s="1738"/>
      <c r="R11" s="1738"/>
      <c r="S11" s="1738"/>
      <c r="T11" s="1738"/>
      <c r="U11" s="1738"/>
      <c r="V11" s="1738"/>
      <c r="W11" s="1738"/>
      <c r="X11" s="1742"/>
      <c r="Y11" s="1751"/>
      <c r="Z11" s="1751"/>
      <c r="AA11" s="1780"/>
      <c r="AB11" s="1742"/>
      <c r="AC11" s="1742"/>
      <c r="AD11" s="1736"/>
      <c r="AE11" s="1736"/>
      <c r="AL11" s="1736"/>
      <c r="BP11" s="1845" t="str">
        <f>IF($B11&lt;&gt;($I11+$J11)," El número atenciones según sexo NO puede ser diferente al Total.","")</f>
        <v/>
      </c>
      <c r="BQ11" s="1783" t="str">
        <f>IF($B11=0,"",IF($K11="",IF($B11="",""," No olvide escribir la columna Beneficiarios."),""))</f>
        <v/>
      </c>
      <c r="BR11" s="1783" t="str">
        <f>IF($B11&lt;$K11," El número de Beneficiarios NO puede ser mayor que el Total.","")</f>
        <v/>
      </c>
      <c r="BS11" s="1944" t="s">
        <v>22</v>
      </c>
      <c r="BT11" s="1947">
        <f>IF($B11&lt;&gt;($I11+$J11),1,0)</f>
        <v>0</v>
      </c>
      <c r="BU11" s="1947">
        <f>IF($B11&lt;$K11,1,0)</f>
        <v>0</v>
      </c>
      <c r="BV11" s="1947">
        <f>IF($B11=0,"",IF($K11="",IF($B11="","",1),0))</f>
        <v>0</v>
      </c>
      <c r="BW11" s="1947">
        <f>IF(B11=0,"",IF(AND(B11&lt;&gt;0,L11="",M11="",N11="",O11=""),1,0))</f>
        <v>0</v>
      </c>
    </row>
    <row r="12" spans="1:75" s="1739" customFormat="1" ht="15.95" customHeight="1" x14ac:dyDescent="0.15">
      <c r="A12" s="1765" t="s">
        <v>24</v>
      </c>
      <c r="B12" s="1880">
        <f>SUM(C12:H12)</f>
        <v>287</v>
      </c>
      <c r="C12" s="1905"/>
      <c r="D12" s="1875">
        <v>2</v>
      </c>
      <c r="E12" s="1875">
        <v>62</v>
      </c>
      <c r="F12" s="1875">
        <v>73</v>
      </c>
      <c r="G12" s="1875">
        <v>144</v>
      </c>
      <c r="H12" s="1876">
        <v>6</v>
      </c>
      <c r="I12" s="1894"/>
      <c r="J12" s="1877">
        <v>287</v>
      </c>
      <c r="K12" s="1929">
        <v>287</v>
      </c>
      <c r="L12" s="1894"/>
      <c r="M12" s="1895"/>
      <c r="N12" s="1896"/>
      <c r="O12" s="1896"/>
      <c r="P12" s="1942" t="str">
        <f>$BP12&amp;" "&amp;$BQ12&amp;""&amp;$BR12</f>
        <v xml:space="preserve"> </v>
      </c>
      <c r="Q12" s="1738"/>
      <c r="R12" s="1738"/>
      <c r="S12" s="1738"/>
      <c r="T12" s="1738"/>
      <c r="U12" s="1738"/>
      <c r="V12" s="1738"/>
      <c r="W12" s="1738"/>
      <c r="X12" s="1742"/>
      <c r="Y12" s="1751"/>
      <c r="Z12" s="1751"/>
      <c r="AA12" s="1780"/>
      <c r="AB12" s="1742"/>
      <c r="AC12" s="1742"/>
      <c r="AD12" s="1736"/>
      <c r="AE12" s="1736"/>
      <c r="AL12" s="1736"/>
      <c r="BP12" s="1845" t="str">
        <f>IF($B12&lt;&gt;($I12+$J12)," El número atenciones según sexo NO puede ser diferente al Total.","")</f>
        <v/>
      </c>
      <c r="BQ12" s="1783" t="str">
        <f>IF($B12=0,"",IF($K12="",IF($B12="",""," No olvide escribir la columna Beneficiarios."),""))</f>
        <v/>
      </c>
      <c r="BR12" s="1783" t="str">
        <f>IF($B12&lt;$K12," El número de Beneficiarios NO puede ser mayor que el Total.","")</f>
        <v/>
      </c>
      <c r="BS12" s="1781"/>
      <c r="BT12" s="1947">
        <f>IF($B12&lt;&gt;($I12+$J12),1,0)</f>
        <v>0</v>
      </c>
      <c r="BU12" s="1947">
        <f>IF($B12&lt;$K12,1,0)</f>
        <v>0</v>
      </c>
      <c r="BV12" s="1947">
        <f>IF($B12=0,"",IF($K12="",IF($B12="","",1),0))</f>
        <v>0</v>
      </c>
      <c r="BW12" s="1758"/>
    </row>
    <row r="13" spans="1:75" s="1736" customFormat="1" ht="30" customHeight="1" x14ac:dyDescent="0.2">
      <c r="A13" s="1807" t="s">
        <v>25</v>
      </c>
      <c r="B13" s="1807"/>
      <c r="C13" s="1807"/>
      <c r="D13" s="1807"/>
      <c r="E13" s="1807"/>
      <c r="F13" s="1807"/>
      <c r="G13" s="1807"/>
      <c r="H13" s="1807"/>
      <c r="I13" s="1807"/>
      <c r="J13" s="1807"/>
      <c r="K13" s="1807"/>
      <c r="L13" s="1807"/>
      <c r="M13" s="1807"/>
      <c r="N13" s="1808"/>
      <c r="O13" s="1808"/>
      <c r="P13" s="1789"/>
      <c r="Q13" s="1789"/>
      <c r="R13" s="1789"/>
      <c r="S13" s="1789"/>
      <c r="T13" s="1738"/>
      <c r="U13" s="1738"/>
      <c r="V13" s="1738"/>
      <c r="W13" s="1738"/>
      <c r="X13" s="1738"/>
      <c r="Y13" s="1738"/>
    </row>
    <row r="14" spans="1:75" s="1739" customFormat="1" ht="24" customHeight="1" x14ac:dyDescent="0.2">
      <c r="A14" s="1792" t="s">
        <v>26</v>
      </c>
      <c r="B14" s="1999" t="s">
        <v>4</v>
      </c>
      <c r="C14" s="1999" t="s">
        <v>27</v>
      </c>
      <c r="D14" s="1999" t="s">
        <v>28</v>
      </c>
      <c r="E14" s="1790"/>
      <c r="F14" s="1790"/>
      <c r="G14" s="1808"/>
      <c r="H14" s="1741"/>
      <c r="I14" s="1741"/>
      <c r="J14" s="1741"/>
      <c r="K14" s="1741"/>
      <c r="L14" s="1741"/>
      <c r="M14" s="1741"/>
      <c r="N14" s="1741"/>
      <c r="O14" s="1741"/>
      <c r="P14" s="1943"/>
      <c r="Q14" s="1741"/>
      <c r="R14" s="1741"/>
      <c r="S14" s="1741"/>
      <c r="T14" s="1738"/>
      <c r="U14" s="1738"/>
      <c r="V14" s="1738"/>
      <c r="W14" s="1738"/>
      <c r="X14" s="1738"/>
      <c r="Y14" s="1738"/>
      <c r="Z14" s="1736"/>
      <c r="AA14" s="1736"/>
      <c r="AB14" s="1736"/>
      <c r="AC14" s="1736"/>
      <c r="AD14" s="1736"/>
      <c r="AE14" s="1736"/>
      <c r="AL14" s="1736"/>
      <c r="BP14" s="1736"/>
      <c r="BQ14" s="1736"/>
      <c r="BR14" s="1736"/>
      <c r="BS14" s="1736"/>
      <c r="BT14" s="1736"/>
      <c r="BU14" s="1736"/>
    </row>
    <row r="15" spans="1:75" s="1739" customFormat="1" ht="15.95" customHeight="1" x14ac:dyDescent="0.2">
      <c r="A15" s="1849" t="s">
        <v>29</v>
      </c>
      <c r="B15" s="1878">
        <f t="shared" ref="B15:B21" si="0">SUM(C15:D15)</f>
        <v>12</v>
      </c>
      <c r="C15" s="1864"/>
      <c r="D15" s="1864">
        <v>12</v>
      </c>
      <c r="E15" s="1942" t="str">
        <f t="shared" ref="E15:E20" si="1">$BQ15</f>
        <v/>
      </c>
      <c r="F15" s="1790"/>
      <c r="G15" s="1808"/>
      <c r="H15" s="1741"/>
      <c r="I15" s="1741"/>
      <c r="J15" s="1742"/>
      <c r="K15" s="1742"/>
      <c r="L15" s="1742"/>
      <c r="M15" s="1742"/>
      <c r="N15" s="1742"/>
      <c r="O15" s="1742"/>
      <c r="P15" s="1742"/>
      <c r="Q15" s="1742"/>
      <c r="R15" s="1742"/>
      <c r="S15" s="1742"/>
      <c r="T15" s="1738"/>
      <c r="U15" s="1738"/>
      <c r="V15" s="1738"/>
      <c r="W15" s="1738"/>
      <c r="X15" s="1738"/>
      <c r="Y15" s="1738"/>
      <c r="Z15" s="1736"/>
      <c r="AA15" s="1736"/>
      <c r="AB15" s="1736"/>
      <c r="AC15" s="1736"/>
      <c r="AD15" s="1736"/>
      <c r="AE15" s="1736"/>
      <c r="AL15" s="1736"/>
      <c r="BP15" s="1736"/>
      <c r="BQ15" s="1845" t="str">
        <f t="shared" ref="BQ15:BQ21" si="2">IF(B15&lt;&gt;SUM(C15:D15),"NO ALTERE LAS FÓRMULAS, la suma de las edades NO es igual al Total. ","")</f>
        <v/>
      </c>
      <c r="BR15" s="1736"/>
      <c r="BS15" s="1736"/>
      <c r="BT15" s="1947">
        <f t="shared" ref="BT15:BT20" si="3">IF(B15&lt;&gt;SUM(C15:D15),1,0)</f>
        <v>0</v>
      </c>
      <c r="BU15" s="1736"/>
    </row>
    <row r="16" spans="1:75" s="1739" customFormat="1" ht="15.95" customHeight="1" x14ac:dyDescent="0.2">
      <c r="A16" s="1850" t="s">
        <v>30</v>
      </c>
      <c r="B16" s="1879">
        <f t="shared" si="0"/>
        <v>77</v>
      </c>
      <c r="C16" s="1865">
        <v>6</v>
      </c>
      <c r="D16" s="1865">
        <v>71</v>
      </c>
      <c r="E16" s="1942" t="str">
        <f t="shared" si="1"/>
        <v/>
      </c>
      <c r="F16" s="1790"/>
      <c r="G16" s="1808"/>
      <c r="H16" s="1741"/>
      <c r="I16" s="1741"/>
      <c r="J16" s="1742"/>
      <c r="K16" s="1742"/>
      <c r="L16" s="1742"/>
      <c r="M16" s="1742"/>
      <c r="N16" s="1742"/>
      <c r="O16" s="1742"/>
      <c r="P16" s="1742"/>
      <c r="Q16" s="1742"/>
      <c r="R16" s="1742"/>
      <c r="S16" s="1742"/>
      <c r="T16" s="1738"/>
      <c r="U16" s="1738"/>
      <c r="V16" s="1738"/>
      <c r="W16" s="1738"/>
      <c r="X16" s="1738"/>
      <c r="Y16" s="1738"/>
      <c r="Z16" s="1736"/>
      <c r="AA16" s="1736"/>
      <c r="AB16" s="1736"/>
      <c r="AC16" s="1736"/>
      <c r="AD16" s="1736"/>
      <c r="AE16" s="1736"/>
      <c r="AL16" s="1736"/>
      <c r="BP16" s="1736"/>
      <c r="BQ16" s="1845" t="str">
        <f t="shared" si="2"/>
        <v/>
      </c>
      <c r="BR16" s="1736"/>
      <c r="BS16" s="1736"/>
      <c r="BT16" s="1947">
        <f t="shared" si="3"/>
        <v>0</v>
      </c>
      <c r="BU16" s="1736"/>
    </row>
    <row r="17" spans="1:75" s="1739" customFormat="1" ht="15.95" customHeight="1" x14ac:dyDescent="0.2">
      <c r="A17" s="1850" t="s">
        <v>31</v>
      </c>
      <c r="B17" s="1879">
        <f t="shared" si="0"/>
        <v>3115</v>
      </c>
      <c r="C17" s="1865">
        <v>657</v>
      </c>
      <c r="D17" s="1865">
        <v>2458</v>
      </c>
      <c r="E17" s="1942" t="str">
        <f t="shared" si="1"/>
        <v/>
      </c>
      <c r="F17" s="1790"/>
      <c r="G17" s="1808"/>
      <c r="H17" s="1741"/>
      <c r="I17" s="1741"/>
      <c r="J17" s="1742"/>
      <c r="K17" s="1742"/>
      <c r="L17" s="1742"/>
      <c r="M17" s="1742"/>
      <c r="N17" s="1742"/>
      <c r="O17" s="1742"/>
      <c r="P17" s="1742"/>
      <c r="Q17" s="1742"/>
      <c r="R17" s="1742"/>
      <c r="S17" s="1742"/>
      <c r="T17" s="1738"/>
      <c r="U17" s="1738"/>
      <c r="V17" s="1738"/>
      <c r="W17" s="1738"/>
      <c r="X17" s="1738"/>
      <c r="Y17" s="1738"/>
      <c r="Z17" s="1736"/>
      <c r="AA17" s="1736"/>
      <c r="AB17" s="1736"/>
      <c r="AC17" s="1736"/>
      <c r="AD17" s="1736"/>
      <c r="AE17" s="1736"/>
      <c r="AL17" s="1736"/>
      <c r="BP17" s="1736"/>
      <c r="BQ17" s="1845" t="str">
        <f t="shared" si="2"/>
        <v/>
      </c>
      <c r="BR17" s="1736"/>
      <c r="BS17" s="1736"/>
      <c r="BT17" s="1947">
        <f t="shared" si="3"/>
        <v>0</v>
      </c>
      <c r="BU17" s="1736"/>
    </row>
    <row r="18" spans="1:75" s="1739" customFormat="1" ht="15.95" customHeight="1" x14ac:dyDescent="0.2">
      <c r="A18" s="1850" t="s">
        <v>32</v>
      </c>
      <c r="B18" s="1879">
        <f t="shared" si="0"/>
        <v>3376</v>
      </c>
      <c r="C18" s="1865">
        <v>1561</v>
      </c>
      <c r="D18" s="1865">
        <v>1815</v>
      </c>
      <c r="E18" s="1942" t="str">
        <f t="shared" si="1"/>
        <v/>
      </c>
      <c r="F18" s="1790"/>
      <c r="G18" s="1808"/>
      <c r="H18" s="1741"/>
      <c r="I18" s="1741"/>
      <c r="J18" s="1742"/>
      <c r="K18" s="1742"/>
      <c r="L18" s="1742"/>
      <c r="M18" s="1742"/>
      <c r="N18" s="1742"/>
      <c r="O18" s="1742"/>
      <c r="P18" s="1742"/>
      <c r="Q18" s="1742"/>
      <c r="R18" s="1742"/>
      <c r="S18" s="1742"/>
      <c r="T18" s="1738"/>
      <c r="U18" s="1738"/>
      <c r="V18" s="1738"/>
      <c r="W18" s="1738"/>
      <c r="X18" s="1738"/>
      <c r="Y18" s="1738"/>
      <c r="Z18" s="1736"/>
      <c r="AA18" s="1736"/>
      <c r="AB18" s="1736"/>
      <c r="AC18" s="1736"/>
      <c r="AD18" s="1736"/>
      <c r="AE18" s="1736"/>
      <c r="AL18" s="1736"/>
      <c r="BP18" s="1736"/>
      <c r="BQ18" s="1845" t="str">
        <f t="shared" si="2"/>
        <v/>
      </c>
      <c r="BR18" s="1736"/>
      <c r="BS18" s="1736"/>
      <c r="BT18" s="1947">
        <f t="shared" si="3"/>
        <v>0</v>
      </c>
      <c r="BU18" s="1736"/>
    </row>
    <row r="19" spans="1:75" s="1739" customFormat="1" ht="15.95" customHeight="1" x14ac:dyDescent="0.2">
      <c r="A19" s="1851" t="s">
        <v>33</v>
      </c>
      <c r="B19" s="1888">
        <f t="shared" si="0"/>
        <v>649</v>
      </c>
      <c r="C19" s="1866">
        <v>294</v>
      </c>
      <c r="D19" s="1866">
        <v>355</v>
      </c>
      <c r="E19" s="1942" t="str">
        <f t="shared" si="1"/>
        <v/>
      </c>
      <c r="F19" s="1790"/>
      <c r="G19" s="1808"/>
      <c r="H19" s="1741"/>
      <c r="I19" s="1741"/>
      <c r="J19" s="1742"/>
      <c r="K19" s="1742"/>
      <c r="L19" s="1742"/>
      <c r="M19" s="1742"/>
      <c r="N19" s="1742"/>
      <c r="O19" s="1742"/>
      <c r="P19" s="1742"/>
      <c r="Q19" s="1742"/>
      <c r="R19" s="1742"/>
      <c r="S19" s="1742"/>
      <c r="T19" s="1738"/>
      <c r="U19" s="1738"/>
      <c r="V19" s="1738"/>
      <c r="W19" s="1738"/>
      <c r="X19" s="1738"/>
      <c r="Y19" s="1738"/>
      <c r="Z19" s="1736"/>
      <c r="AA19" s="1736"/>
      <c r="AB19" s="1736"/>
      <c r="AC19" s="1736"/>
      <c r="AD19" s="1736"/>
      <c r="AE19" s="1736"/>
      <c r="AL19" s="1736"/>
      <c r="BP19" s="1736"/>
      <c r="BQ19" s="1845" t="str">
        <f t="shared" si="2"/>
        <v/>
      </c>
      <c r="BR19" s="1736"/>
      <c r="BS19" s="1736"/>
      <c r="BT19" s="1947">
        <f t="shared" si="3"/>
        <v>0</v>
      </c>
      <c r="BU19" s="1736"/>
    </row>
    <row r="20" spans="1:75" s="1739" customFormat="1" ht="15.95" customHeight="1" x14ac:dyDescent="0.15">
      <c r="A20" s="1852" t="s">
        <v>34</v>
      </c>
      <c r="B20" s="1880">
        <f t="shared" si="0"/>
        <v>2</v>
      </c>
      <c r="C20" s="1867">
        <v>2</v>
      </c>
      <c r="D20" s="1867"/>
      <c r="E20" s="1942" t="str">
        <f t="shared" si="1"/>
        <v/>
      </c>
      <c r="F20" s="1809"/>
      <c r="G20" s="1809"/>
      <c r="H20" s="1809"/>
      <c r="I20" s="1809"/>
      <c r="J20" s="1809"/>
      <c r="K20" s="1742"/>
      <c r="L20" s="1742"/>
      <c r="M20" s="1742"/>
      <c r="N20" s="1742"/>
      <c r="O20" s="1742"/>
      <c r="P20" s="1742"/>
      <c r="Q20" s="1742"/>
      <c r="R20" s="1742"/>
      <c r="S20" s="1742"/>
      <c r="T20" s="1738"/>
      <c r="U20" s="1738"/>
      <c r="V20" s="1738"/>
      <c r="W20" s="1738"/>
      <c r="X20" s="1738"/>
      <c r="Y20" s="1738"/>
      <c r="Z20" s="1736"/>
      <c r="AA20" s="1736"/>
      <c r="AB20" s="1736"/>
      <c r="AC20" s="1736"/>
      <c r="AD20" s="1736"/>
      <c r="AE20" s="1736"/>
      <c r="AL20" s="1736"/>
      <c r="BP20" s="1736"/>
      <c r="BQ20" s="1845" t="str">
        <f t="shared" si="2"/>
        <v/>
      </c>
      <c r="BR20" s="1736"/>
      <c r="BS20" s="1736"/>
      <c r="BT20" s="1947">
        <f t="shared" si="3"/>
        <v>0</v>
      </c>
      <c r="BU20" s="1736"/>
    </row>
    <row r="21" spans="1:75" s="1739" customFormat="1" ht="15.95" customHeight="1" x14ac:dyDescent="0.15">
      <c r="A21" s="1764" t="s">
        <v>35</v>
      </c>
      <c r="B21" s="1897">
        <f t="shared" si="0"/>
        <v>7231</v>
      </c>
      <c r="C21" s="1897">
        <f>SUM(C15:C20)</f>
        <v>2520</v>
      </c>
      <c r="D21" s="1897">
        <f>SUM(D15:D20)</f>
        <v>4711</v>
      </c>
      <c r="E21" s="1942" t="str">
        <f>$BP21&amp;" "&amp;$BQ21&amp;" "</f>
        <v xml:space="preserve">  </v>
      </c>
      <c r="F21" s="1809"/>
      <c r="G21" s="1809"/>
      <c r="H21" s="1809"/>
      <c r="I21" s="1809"/>
      <c r="J21" s="1809"/>
      <c r="K21" s="1741"/>
      <c r="L21" s="1741"/>
      <c r="M21" s="1741"/>
      <c r="N21" s="1742"/>
      <c r="O21" s="1742"/>
      <c r="P21" s="1742"/>
      <c r="Q21" s="1742"/>
      <c r="R21" s="1742"/>
      <c r="S21" s="1742"/>
      <c r="T21" s="1738"/>
      <c r="U21" s="1738"/>
      <c r="V21" s="1738"/>
      <c r="W21" s="1738"/>
      <c r="Y21" s="1738"/>
      <c r="Z21" s="1736"/>
      <c r="AA21" s="1736"/>
      <c r="AB21" s="1742"/>
      <c r="AC21" s="1736"/>
      <c r="AD21" s="1736"/>
      <c r="AE21" s="1736"/>
      <c r="AL21" s="1736"/>
      <c r="BP21" s="1845" t="str">
        <f>+IF(B21=SUM(C10:H10),"","El Total de la sección A.2  DEBE ser coincidente con la atención médica informada en sección A.1 :    "&amp;SUM(C10:H10)&amp;""&amp;"  ("&amp;C10&amp;"+"&amp;D10&amp;"+"&amp;E10&amp;"+"&amp;F10&amp;"+"&amp;G10&amp;"+"&amp;H10&amp;")"&amp;"    EN SECCIÓN A.2   INFORMA :    "&amp;" "&amp;B21)</f>
        <v/>
      </c>
      <c r="BQ21" s="1845" t="str">
        <f t="shared" si="2"/>
        <v/>
      </c>
      <c r="BR21" s="1758"/>
      <c r="BS21" s="1758"/>
      <c r="BT21" s="1947">
        <f>+IF(B21=SUM(C10:H10),0,1)</f>
        <v>0</v>
      </c>
      <c r="BU21" s="1947">
        <f>IF(B21&lt;&gt;SUM(C21:D21),1,0)</f>
        <v>0</v>
      </c>
    </row>
    <row r="22" spans="1:75" s="1736" customFormat="1" ht="30" customHeight="1" x14ac:dyDescent="0.2">
      <c r="A22" s="1801" t="s">
        <v>36</v>
      </c>
      <c r="B22" s="1801"/>
      <c r="C22" s="1801"/>
      <c r="D22" s="1801"/>
      <c r="E22" s="1801"/>
      <c r="F22" s="1801"/>
      <c r="G22" s="1801"/>
      <c r="H22" s="1801"/>
      <c r="I22" s="1801"/>
      <c r="J22" s="1801"/>
      <c r="K22" s="1801"/>
      <c r="L22" s="1801"/>
      <c r="M22" s="1801"/>
      <c r="N22" s="1742"/>
      <c r="O22" s="1742"/>
      <c r="P22" s="1742"/>
      <c r="Q22" s="1742"/>
      <c r="R22" s="1742"/>
      <c r="S22" s="1742"/>
      <c r="T22" s="1738"/>
      <c r="U22" s="1738"/>
      <c r="V22" s="1738"/>
      <c r="W22" s="1738"/>
      <c r="X22" s="1738"/>
      <c r="Y22" s="1738"/>
    </row>
    <row r="23" spans="1:75" s="1739" customFormat="1" ht="29.25" customHeight="1" x14ac:dyDescent="0.2">
      <c r="A23" s="2015" t="s">
        <v>37</v>
      </c>
      <c r="B23" s="2053" t="s">
        <v>4</v>
      </c>
      <c r="C23" s="2037" t="s">
        <v>5</v>
      </c>
      <c r="D23" s="2045"/>
      <c r="E23" s="2045"/>
      <c r="F23" s="2045"/>
      <c r="G23" s="2045"/>
      <c r="H23" s="2038"/>
      <c r="I23" s="2045" t="s">
        <v>6</v>
      </c>
      <c r="J23" s="2038"/>
      <c r="K23" s="2015" t="s">
        <v>38</v>
      </c>
      <c r="L23" s="2037" t="s">
        <v>39</v>
      </c>
      <c r="M23" s="2045"/>
      <c r="N23" s="2038"/>
      <c r="O23" s="1746"/>
      <c r="P23" s="1741"/>
      <c r="Q23" s="1741"/>
      <c r="R23" s="1741"/>
      <c r="S23" s="1742"/>
      <c r="T23" s="1738"/>
      <c r="U23" s="1738"/>
      <c r="V23" s="1738"/>
      <c r="W23" s="1738"/>
      <c r="X23" s="1738"/>
      <c r="Y23" s="1738"/>
      <c r="Z23" s="1736"/>
      <c r="AA23" s="1736"/>
      <c r="AB23" s="1736"/>
      <c r="AC23" s="1736"/>
      <c r="AD23" s="1736"/>
      <c r="AE23" s="1736"/>
      <c r="AL23" s="1736"/>
      <c r="BP23" s="1736"/>
      <c r="BQ23" s="1736"/>
      <c r="BR23" s="1736"/>
      <c r="BS23" s="1736"/>
      <c r="BT23" s="1736"/>
      <c r="BU23" s="1736"/>
    </row>
    <row r="24" spans="1:75" s="1739" customFormat="1" ht="33.75" customHeight="1" x14ac:dyDescent="0.2">
      <c r="A24" s="2017"/>
      <c r="B24" s="2054"/>
      <c r="C24" s="1748" t="s">
        <v>10</v>
      </c>
      <c r="D24" s="1752" t="s">
        <v>11</v>
      </c>
      <c r="E24" s="1752" t="s">
        <v>12</v>
      </c>
      <c r="F24" s="1752" t="s">
        <v>13</v>
      </c>
      <c r="G24" s="1752" t="s">
        <v>14</v>
      </c>
      <c r="H24" s="1756" t="s">
        <v>15</v>
      </c>
      <c r="I24" s="1804" t="s">
        <v>16</v>
      </c>
      <c r="J24" s="1756" t="s">
        <v>17</v>
      </c>
      <c r="K24" s="2017"/>
      <c r="L24" s="1755" t="s">
        <v>18</v>
      </c>
      <c r="M24" s="1805" t="s">
        <v>40</v>
      </c>
      <c r="N24" s="1756" t="s">
        <v>41</v>
      </c>
      <c r="O24" s="1746"/>
      <c r="P24" s="2052"/>
      <c r="Q24" s="2052"/>
      <c r="R24" s="2052"/>
      <c r="S24" s="1768"/>
      <c r="T24" s="1738"/>
      <c r="U24" s="1738"/>
      <c r="V24" s="1738"/>
      <c r="W24" s="1738"/>
      <c r="X24" s="1738"/>
      <c r="Y24" s="1738"/>
      <c r="Z24" s="1736"/>
      <c r="AA24" s="1736"/>
      <c r="AB24" s="1736"/>
      <c r="AC24" s="1736"/>
      <c r="AD24" s="1736"/>
      <c r="AE24" s="1736"/>
      <c r="AL24" s="1736"/>
      <c r="BP24" s="1736"/>
      <c r="BQ24" s="1736"/>
      <c r="BR24" s="1736"/>
      <c r="BS24" s="1736"/>
      <c r="BT24" s="1736"/>
      <c r="BU24" s="1736"/>
    </row>
    <row r="25" spans="1:75" s="1739" customFormat="1" ht="15.95" customHeight="1" x14ac:dyDescent="0.15">
      <c r="A25" s="1772" t="s">
        <v>42</v>
      </c>
      <c r="B25" s="1937">
        <f>SUM(C25:H25)</f>
        <v>0</v>
      </c>
      <c r="C25" s="1883"/>
      <c r="D25" s="1884"/>
      <c r="E25" s="1884"/>
      <c r="F25" s="1884"/>
      <c r="G25" s="1884"/>
      <c r="H25" s="1899"/>
      <c r="I25" s="1883"/>
      <c r="J25" s="1884"/>
      <c r="K25" s="1864"/>
      <c r="L25" s="1883"/>
      <c r="M25" s="1884"/>
      <c r="N25" s="1899"/>
      <c r="O25" s="1942" t="str">
        <f>$BP25&amp;" "&amp;$BQ25&amp;""&amp;$BR25&amp;""&amp;$BS25</f>
        <v xml:space="preserve"> </v>
      </c>
      <c r="P25" s="1738"/>
      <c r="Q25" s="1738"/>
      <c r="R25" s="1738"/>
      <c r="S25" s="1738"/>
      <c r="T25" s="1738"/>
      <c r="U25" s="1738"/>
      <c r="V25" s="1738"/>
      <c r="W25" s="1738"/>
      <c r="AA25" s="1751"/>
      <c r="AD25" s="1736"/>
      <c r="AE25" s="1736"/>
      <c r="AL25" s="1736"/>
      <c r="BP25" s="1845" t="str">
        <f>IF($B25&lt;&gt;($I25+$J25)," El número atenciones según sexo NO puede ser diferente al Total.","")</f>
        <v/>
      </c>
      <c r="BQ25" s="1845" t="str">
        <f>IF($B25=0,"",IF($K25="",IF($B25="",""," No olvide escribir la columna Beneficiarios."),""))</f>
        <v/>
      </c>
      <c r="BR25" s="1845" t="str">
        <f>IF($B25&lt;$K25," El número de Beneficiarios NO puede ser mayor que el Total.","")</f>
        <v/>
      </c>
      <c r="BS25" s="1845" t="str">
        <f>IF(B25&lt;&gt;SUM(C25:H25),"NO ALTERE LAS FÓRMULAS, la suma de las edades NO es igual al Total. ","")</f>
        <v/>
      </c>
      <c r="BT25" s="1947">
        <f>IF($B25&lt;&gt;($I25+$J25),1,0)</f>
        <v>0</v>
      </c>
      <c r="BU25" s="1947">
        <f>IF($B25&lt;$K25,1,0)</f>
        <v>0</v>
      </c>
      <c r="BV25" s="1947" t="str">
        <f>IF($B25=0,"",IF($K25="",IF($B25="","",1),0))</f>
        <v/>
      </c>
      <c r="BW25" s="1947">
        <f>IF(B25&lt;&gt;SUM(C25:H25),1,0)</f>
        <v>0</v>
      </c>
    </row>
    <row r="26" spans="1:75" s="1739" customFormat="1" ht="15.95" customHeight="1" x14ac:dyDescent="0.15">
      <c r="A26" s="1774" t="s">
        <v>43</v>
      </c>
      <c r="B26" s="1917">
        <f>SUM(C26:H26)</f>
        <v>0</v>
      </c>
      <c r="C26" s="1874"/>
      <c r="D26" s="1875"/>
      <c r="E26" s="1875"/>
      <c r="F26" s="1875"/>
      <c r="G26" s="1875"/>
      <c r="H26" s="1877"/>
      <c r="I26" s="1874"/>
      <c r="J26" s="1875"/>
      <c r="K26" s="1867"/>
      <c r="L26" s="1874"/>
      <c r="M26" s="1875"/>
      <c r="N26" s="1877"/>
      <c r="O26" s="1942" t="str">
        <f>$BP26&amp;" "&amp;$BQ26&amp;""&amp;$BR26&amp;""&amp;$BS26</f>
        <v xml:space="preserve"> </v>
      </c>
      <c r="P26" s="1738"/>
      <c r="Q26" s="1738"/>
      <c r="R26" s="1738"/>
      <c r="S26" s="1738"/>
      <c r="T26" s="1738"/>
      <c r="U26" s="1738"/>
      <c r="V26" s="1738"/>
      <c r="W26" s="1738"/>
      <c r="X26" s="1742"/>
      <c r="Y26" s="1751"/>
      <c r="Z26" s="1751"/>
      <c r="AA26" s="1751"/>
      <c r="AB26" s="1742"/>
      <c r="AC26" s="1742"/>
      <c r="AD26" s="1736"/>
      <c r="AE26" s="1736"/>
      <c r="AL26" s="1736"/>
      <c r="BP26" s="1845" t="str">
        <f>IF($B26&lt;&gt;($I26+$J26)," El número atenciones según sexo NO puede ser diferente al Total.","")</f>
        <v/>
      </c>
      <c r="BQ26" s="1845" t="str">
        <f>IF($B26=0,"",IF($K26="",IF($B26="",""," No olvide escribir la columna Beneficiarios."),""))</f>
        <v/>
      </c>
      <c r="BR26" s="1845" t="str">
        <f>IF($B26&lt;$K26," El número de Beneficiarios NO puede ser mayor que el Total.","")</f>
        <v/>
      </c>
      <c r="BS26" s="1845" t="str">
        <f>IF(B26&lt;&gt;SUM(C26:H26),"NO ALTERE LAS FÓRMULAS, la suma de las edades NO es igual al Total. ","")</f>
        <v/>
      </c>
      <c r="BT26" s="1947">
        <f>IF($B26&lt;&gt;($I26+$J26),1,0)</f>
        <v>0</v>
      </c>
      <c r="BU26" s="1947">
        <f>IF($B26&lt;$K26,1,0)</f>
        <v>0</v>
      </c>
      <c r="BV26" s="1947" t="str">
        <f>IF($B26=0,"",IF($K26="",IF($B26="","",1),0))</f>
        <v/>
      </c>
      <c r="BW26" s="1947">
        <f>IF(B26&lt;&gt;SUM(C26:H26),1,0)</f>
        <v>0</v>
      </c>
    </row>
    <row r="27" spans="1:75" s="1736" customFormat="1" ht="30" customHeight="1" x14ac:dyDescent="0.2">
      <c r="A27" s="1807" t="s">
        <v>44</v>
      </c>
      <c r="B27" s="1807"/>
      <c r="C27" s="1807"/>
      <c r="D27" s="1807"/>
      <c r="E27" s="1807"/>
      <c r="F27" s="1807"/>
      <c r="G27" s="1807"/>
      <c r="H27" s="1807"/>
      <c r="I27" s="1810"/>
      <c r="J27" s="1810"/>
      <c r="K27" s="1810"/>
      <c r="L27" s="1810"/>
      <c r="M27" s="1810"/>
      <c r="N27" s="1810"/>
      <c r="O27" s="1810"/>
      <c r="P27" s="1789"/>
      <c r="Q27" s="1789"/>
      <c r="R27" s="1789"/>
      <c r="S27" s="1789"/>
      <c r="T27" s="1738"/>
      <c r="U27" s="1738"/>
      <c r="V27" s="1738"/>
      <c r="W27" s="1738"/>
      <c r="X27" s="1738"/>
      <c r="Y27" s="1738"/>
    </row>
    <row r="28" spans="1:75" s="1739" customFormat="1" ht="28.5" customHeight="1" x14ac:dyDescent="0.2">
      <c r="A28" s="1792" t="s">
        <v>45</v>
      </c>
      <c r="B28" s="1999" t="s">
        <v>4</v>
      </c>
      <c r="C28" s="1999" t="s">
        <v>27</v>
      </c>
      <c r="D28" s="1999" t="s">
        <v>28</v>
      </c>
      <c r="E28" s="1790"/>
      <c r="F28" s="1790"/>
      <c r="G28" s="1808"/>
      <c r="H28" s="1741"/>
      <c r="I28" s="1741"/>
      <c r="J28" s="1741"/>
      <c r="K28" s="1741"/>
      <c r="L28" s="1741"/>
      <c r="M28" s="1741"/>
      <c r="N28" s="1741"/>
      <c r="O28" s="1741"/>
      <c r="P28" s="1943" t="s">
        <v>46</v>
      </c>
      <c r="Q28" s="1741"/>
      <c r="R28" s="1741"/>
      <c r="S28" s="1741"/>
      <c r="T28" s="1738"/>
      <c r="U28" s="1738"/>
      <c r="V28" s="1738"/>
      <c r="W28" s="1738"/>
      <c r="X28" s="1738"/>
      <c r="Y28" s="1738"/>
      <c r="Z28" s="1736"/>
      <c r="AA28" s="1736"/>
      <c r="AB28" s="1736"/>
      <c r="AC28" s="1736"/>
      <c r="AD28" s="1736"/>
      <c r="AE28" s="1736"/>
      <c r="AL28" s="1736"/>
      <c r="BP28" s="1736"/>
      <c r="BQ28" s="1736"/>
      <c r="BR28" s="1736"/>
      <c r="BS28" s="1736"/>
      <c r="BT28" s="1736"/>
      <c r="BU28" s="1736"/>
    </row>
    <row r="29" spans="1:75" s="1739" customFormat="1" ht="15.95" customHeight="1" x14ac:dyDescent="0.2">
      <c r="A29" s="1853" t="s">
        <v>47</v>
      </c>
      <c r="B29" s="1878">
        <f>SUM(C29:D29)</f>
        <v>0</v>
      </c>
      <c r="C29" s="1864"/>
      <c r="D29" s="1864"/>
      <c r="E29" s="1749" t="str">
        <f t="shared" ref="E29:E34" si="4">$BP29&amp;" "</f>
        <v xml:space="preserve"> </v>
      </c>
      <c r="F29" s="1790"/>
      <c r="G29" s="1808"/>
      <c r="H29" s="1741"/>
      <c r="I29" s="1741"/>
      <c r="J29" s="1742"/>
      <c r="K29" s="1742"/>
      <c r="L29" s="1742"/>
      <c r="M29" s="1742"/>
      <c r="N29" s="1742"/>
      <c r="O29" s="1742"/>
      <c r="P29" s="1742"/>
      <c r="Q29" s="1742"/>
      <c r="R29" s="1742"/>
      <c r="S29" s="1742"/>
      <c r="T29" s="1738"/>
      <c r="U29" s="1738"/>
      <c r="V29" s="1738"/>
      <c r="W29" s="1738"/>
      <c r="X29" s="1738"/>
      <c r="Y29" s="1738"/>
      <c r="Z29" s="1736"/>
      <c r="AA29" s="1736"/>
      <c r="AB29" s="1736"/>
      <c r="AC29" s="1736"/>
      <c r="AD29" s="1736"/>
      <c r="AE29" s="1736"/>
      <c r="AL29" s="1736"/>
      <c r="BP29" s="1845" t="str">
        <f t="shared" ref="BP29:BP34" si="5">IF(B29&lt;&gt;SUM(C29:D29),"NO ALTERE LAS FÓRMULAS, la suma de las edades NO es igual al Total. ","")</f>
        <v/>
      </c>
      <c r="BQ29" s="1736"/>
      <c r="BR29" s="1736"/>
      <c r="BS29" s="1736"/>
      <c r="BT29" s="1947">
        <f t="shared" ref="BT29:BT34" si="6">IF(B29&lt;&gt;SUM(C29:D29),1,0)</f>
        <v>0</v>
      </c>
      <c r="BU29" s="1736"/>
    </row>
    <row r="30" spans="1:75" s="1739" customFormat="1" ht="15.95" customHeight="1" x14ac:dyDescent="0.2">
      <c r="A30" s="1817" t="s">
        <v>48</v>
      </c>
      <c r="B30" s="1879">
        <f t="shared" ref="B30:B35" si="7">SUM(C30:D30)</f>
        <v>0</v>
      </c>
      <c r="C30" s="1865"/>
      <c r="D30" s="1865"/>
      <c r="E30" s="1749" t="str">
        <f t="shared" si="4"/>
        <v xml:space="preserve"> </v>
      </c>
      <c r="F30" s="1790"/>
      <c r="G30" s="1808"/>
      <c r="H30" s="1741"/>
      <c r="I30" s="1741"/>
      <c r="J30" s="1742"/>
      <c r="K30" s="1742"/>
      <c r="L30" s="1742"/>
      <c r="M30" s="1742"/>
      <c r="N30" s="1742"/>
      <c r="O30" s="1742"/>
      <c r="P30" s="1742"/>
      <c r="Q30" s="1742"/>
      <c r="R30" s="1742"/>
      <c r="S30" s="1742"/>
      <c r="T30" s="1738"/>
      <c r="U30" s="1738"/>
      <c r="V30" s="1738"/>
      <c r="W30" s="1738"/>
      <c r="X30" s="1738"/>
      <c r="Y30" s="1738"/>
      <c r="Z30" s="1736"/>
      <c r="AA30" s="1736"/>
      <c r="AB30" s="1736"/>
      <c r="AC30" s="1736"/>
      <c r="AD30" s="1736"/>
      <c r="AE30" s="1736"/>
      <c r="AL30" s="1736"/>
      <c r="BP30" s="1845" t="str">
        <f t="shared" si="5"/>
        <v/>
      </c>
      <c r="BQ30" s="1736"/>
      <c r="BR30" s="1736"/>
      <c r="BS30" s="1736"/>
      <c r="BT30" s="1947">
        <f t="shared" si="6"/>
        <v>0</v>
      </c>
      <c r="BU30" s="1736"/>
    </row>
    <row r="31" spans="1:75" s="1739" customFormat="1" ht="15.95" customHeight="1" x14ac:dyDescent="0.2">
      <c r="A31" s="1817" t="s">
        <v>49</v>
      </c>
      <c r="B31" s="1879">
        <f t="shared" si="7"/>
        <v>0</v>
      </c>
      <c r="C31" s="1865"/>
      <c r="D31" s="1865"/>
      <c r="E31" s="1749" t="str">
        <f t="shared" si="4"/>
        <v xml:space="preserve"> </v>
      </c>
      <c r="F31" s="1790"/>
      <c r="G31" s="1808"/>
      <c r="H31" s="1741"/>
      <c r="I31" s="1741"/>
      <c r="J31" s="1742"/>
      <c r="K31" s="1742"/>
      <c r="L31" s="1742"/>
      <c r="M31" s="1742"/>
      <c r="N31" s="1742"/>
      <c r="O31" s="1742"/>
      <c r="P31" s="1742"/>
      <c r="Q31" s="1742"/>
      <c r="R31" s="1742"/>
      <c r="S31" s="1742"/>
      <c r="T31" s="1738"/>
      <c r="U31" s="1738"/>
      <c r="V31" s="1738"/>
      <c r="W31" s="1738"/>
      <c r="X31" s="1738"/>
      <c r="Y31" s="1738"/>
      <c r="Z31" s="1736"/>
      <c r="AA31" s="1736"/>
      <c r="AB31" s="1736"/>
      <c r="AC31" s="1736"/>
      <c r="AD31" s="1736"/>
      <c r="AE31" s="1736"/>
      <c r="AL31" s="1736"/>
      <c r="BP31" s="1845" t="str">
        <f t="shared" si="5"/>
        <v/>
      </c>
      <c r="BQ31" s="1736"/>
      <c r="BR31" s="1736"/>
      <c r="BS31" s="1736"/>
      <c r="BT31" s="1947">
        <f t="shared" si="6"/>
        <v>0</v>
      </c>
      <c r="BU31" s="1736"/>
    </row>
    <row r="32" spans="1:75" s="1739" customFormat="1" ht="15.95" customHeight="1" x14ac:dyDescent="0.2">
      <c r="A32" s="1817" t="s">
        <v>50</v>
      </c>
      <c r="B32" s="1879">
        <f t="shared" si="7"/>
        <v>0</v>
      </c>
      <c r="C32" s="1865"/>
      <c r="D32" s="1865"/>
      <c r="E32" s="1749" t="str">
        <f t="shared" si="4"/>
        <v xml:space="preserve"> </v>
      </c>
      <c r="F32" s="1790"/>
      <c r="G32" s="1808"/>
      <c r="H32" s="1741"/>
      <c r="I32" s="1741"/>
      <c r="J32" s="1742"/>
      <c r="K32" s="1742"/>
      <c r="L32" s="1742"/>
      <c r="M32" s="1742"/>
      <c r="N32" s="1742"/>
      <c r="O32" s="1742"/>
      <c r="P32" s="1742"/>
      <c r="Q32" s="1742"/>
      <c r="R32" s="1742"/>
      <c r="S32" s="1742"/>
      <c r="T32" s="1738"/>
      <c r="U32" s="1738"/>
      <c r="V32" s="1738"/>
      <c r="W32" s="1738"/>
      <c r="X32" s="1738"/>
      <c r="Y32" s="1738"/>
      <c r="Z32" s="1736"/>
      <c r="AA32" s="1736"/>
      <c r="AB32" s="1736"/>
      <c r="AC32" s="1736"/>
      <c r="AD32" s="1736"/>
      <c r="AE32" s="1736"/>
      <c r="AL32" s="1736"/>
      <c r="BP32" s="1845" t="str">
        <f t="shared" si="5"/>
        <v/>
      </c>
      <c r="BQ32" s="1736"/>
      <c r="BR32" s="1736"/>
      <c r="BS32" s="1736"/>
      <c r="BT32" s="1947">
        <f t="shared" si="6"/>
        <v>0</v>
      </c>
      <c r="BU32" s="1736"/>
    </row>
    <row r="33" spans="1:75" s="1739" customFormat="1" ht="15.95" customHeight="1" x14ac:dyDescent="0.15">
      <c r="A33" s="1817" t="s">
        <v>51</v>
      </c>
      <c r="B33" s="1879">
        <f t="shared" si="7"/>
        <v>0</v>
      </c>
      <c r="C33" s="1865"/>
      <c r="D33" s="1865"/>
      <c r="E33" s="1749" t="str">
        <f t="shared" si="4"/>
        <v xml:space="preserve"> </v>
      </c>
      <c r="F33" s="1809"/>
      <c r="G33" s="1809"/>
      <c r="H33" s="1809"/>
      <c r="I33" s="1809"/>
      <c r="J33" s="1809"/>
      <c r="K33" s="1742"/>
      <c r="L33" s="1742"/>
      <c r="M33" s="1742"/>
      <c r="N33" s="1742"/>
      <c r="O33" s="1742"/>
      <c r="P33" s="1742"/>
      <c r="Q33" s="1742"/>
      <c r="R33" s="1742"/>
      <c r="S33" s="1742"/>
      <c r="T33" s="1738"/>
      <c r="U33" s="1738"/>
      <c r="V33" s="1738"/>
      <c r="W33" s="1738"/>
      <c r="X33" s="1738"/>
      <c r="Y33" s="1738"/>
      <c r="Z33" s="1736"/>
      <c r="AA33" s="1736"/>
      <c r="AB33" s="1736"/>
      <c r="AC33" s="1736"/>
      <c r="AD33" s="1736"/>
      <c r="AE33" s="1736"/>
      <c r="AL33" s="1736"/>
      <c r="BP33" s="1845" t="str">
        <f t="shared" si="5"/>
        <v/>
      </c>
      <c r="BQ33" s="1736"/>
      <c r="BR33" s="1736"/>
      <c r="BS33" s="1736"/>
      <c r="BT33" s="1947">
        <f t="shared" si="6"/>
        <v>0</v>
      </c>
      <c r="BU33" s="1736"/>
    </row>
    <row r="34" spans="1:75" s="1739" customFormat="1" ht="15.95" customHeight="1" x14ac:dyDescent="0.15">
      <c r="A34" s="1817" t="s">
        <v>52</v>
      </c>
      <c r="B34" s="1879">
        <f t="shared" si="7"/>
        <v>0</v>
      </c>
      <c r="C34" s="1865"/>
      <c r="D34" s="1865"/>
      <c r="E34" s="1749" t="str">
        <f t="shared" si="4"/>
        <v xml:space="preserve"> </v>
      </c>
      <c r="F34" s="1809"/>
      <c r="G34" s="1809"/>
      <c r="H34" s="1809"/>
      <c r="I34" s="1809"/>
      <c r="J34" s="1809"/>
      <c r="K34" s="1742"/>
      <c r="L34" s="1742"/>
      <c r="M34" s="1742"/>
      <c r="N34" s="1742"/>
      <c r="O34" s="1742"/>
      <c r="P34" s="1742"/>
      <c r="Q34" s="1742"/>
      <c r="R34" s="1742"/>
      <c r="S34" s="1742"/>
      <c r="T34" s="1738"/>
      <c r="U34" s="1738"/>
      <c r="V34" s="1738"/>
      <c r="W34" s="1738"/>
      <c r="X34" s="1738"/>
      <c r="Y34" s="1738"/>
      <c r="Z34" s="1736"/>
      <c r="AA34" s="1736"/>
      <c r="AB34" s="1736"/>
      <c r="AC34" s="1736"/>
      <c r="AD34" s="1736"/>
      <c r="AE34" s="1736"/>
      <c r="AL34" s="1736"/>
      <c r="BP34" s="1845" t="str">
        <f t="shared" si="5"/>
        <v/>
      </c>
      <c r="BQ34" s="1736"/>
      <c r="BR34" s="1736"/>
      <c r="BS34" s="1736"/>
      <c r="BT34" s="1947">
        <f t="shared" si="6"/>
        <v>0</v>
      </c>
      <c r="BU34" s="1736"/>
    </row>
    <row r="35" spans="1:75" s="1739" customFormat="1" ht="15.95" customHeight="1" x14ac:dyDescent="0.15">
      <c r="A35" s="1764" t="s">
        <v>35</v>
      </c>
      <c r="B35" s="1897">
        <f t="shared" si="7"/>
        <v>0</v>
      </c>
      <c r="C35" s="1897">
        <f>SUM(C29:C34)</f>
        <v>0</v>
      </c>
      <c r="D35" s="1897">
        <f>SUM(D29:D34)</f>
        <v>0</v>
      </c>
      <c r="E35" s="1749" t="str">
        <f>$BQ35&amp;" "</f>
        <v xml:space="preserve"> </v>
      </c>
      <c r="F35" s="1809"/>
      <c r="G35" s="1809"/>
      <c r="H35" s="1809"/>
      <c r="I35" s="1809"/>
      <c r="J35" s="1809"/>
      <c r="K35" s="1741"/>
      <c r="L35" s="1742"/>
      <c r="M35" s="1742"/>
      <c r="N35" s="1742"/>
      <c r="O35" s="1742"/>
      <c r="P35" s="1742"/>
      <c r="Q35" s="1742"/>
      <c r="R35" s="1742"/>
      <c r="S35" s="1742"/>
      <c r="T35" s="1738"/>
      <c r="U35" s="1738"/>
      <c r="V35" s="1738"/>
      <c r="W35" s="1738"/>
      <c r="Y35" s="1738"/>
      <c r="Z35" s="1736"/>
      <c r="AA35" s="1736"/>
      <c r="AC35" s="1736"/>
      <c r="AD35" s="1736"/>
      <c r="AE35" s="1736"/>
      <c r="AL35" s="1736"/>
      <c r="BP35" s="1758"/>
      <c r="BQ35" s="1845" t="str">
        <f>IF(B35&lt;&gt;SUM(C35:D35),"NO ALTERE LAS FÓRMULAS, la suma de las edades NO es igual al Total. ","")</f>
        <v/>
      </c>
      <c r="BR35" s="1736"/>
      <c r="BS35" s="1736"/>
      <c r="BT35" s="1758"/>
      <c r="BU35" s="1947">
        <f>IF(B35&lt;&gt;SUM(C35:D35),1,0)</f>
        <v>0</v>
      </c>
    </row>
    <row r="36" spans="1:75" s="1736" customFormat="1" ht="30" customHeight="1" x14ac:dyDescent="0.2">
      <c r="A36" s="1811" t="s">
        <v>53</v>
      </c>
      <c r="B36" s="1812"/>
      <c r="C36" s="1812"/>
      <c r="D36" s="1812"/>
      <c r="E36" s="1813"/>
      <c r="F36" s="1813"/>
      <c r="G36" s="1813"/>
      <c r="H36" s="1813"/>
      <c r="I36" s="1813"/>
      <c r="J36" s="1813"/>
      <c r="K36" s="1813"/>
      <c r="T36" s="1738"/>
      <c r="U36" s="1738"/>
      <c r="V36" s="1738"/>
      <c r="W36" s="1738"/>
      <c r="X36" s="1738"/>
      <c r="Y36" s="1738"/>
    </row>
    <row r="37" spans="1:75" s="1739" customFormat="1" ht="15" customHeight="1" x14ac:dyDescent="0.15">
      <c r="A37" s="2041" t="s">
        <v>37</v>
      </c>
      <c r="B37" s="2042"/>
      <c r="C37" s="2015" t="s">
        <v>4</v>
      </c>
      <c r="D37" s="2037" t="s">
        <v>5</v>
      </c>
      <c r="E37" s="2045"/>
      <c r="F37" s="2045"/>
      <c r="G37" s="2045"/>
      <c r="H37" s="2045"/>
      <c r="I37" s="2038"/>
      <c r="J37" s="2037" t="s">
        <v>6</v>
      </c>
      <c r="K37" s="2038"/>
      <c r="L37" s="2015" t="s">
        <v>7</v>
      </c>
      <c r="M37" s="1736"/>
      <c r="N37" s="1736"/>
      <c r="O37" s="1736"/>
      <c r="P37" s="1736"/>
      <c r="Q37" s="1736"/>
      <c r="R37" s="1736"/>
      <c r="S37" s="1736"/>
      <c r="T37" s="1738"/>
      <c r="U37" s="1738"/>
      <c r="V37" s="1738"/>
      <c r="W37" s="1738"/>
      <c r="X37" s="1738"/>
      <c r="Y37" s="1738"/>
      <c r="Z37" s="1736"/>
      <c r="AA37" s="1736"/>
      <c r="AB37" s="1736"/>
      <c r="AC37" s="1736"/>
      <c r="AD37" s="1736"/>
      <c r="AE37" s="1736"/>
      <c r="AL37" s="1736"/>
      <c r="BP37" s="1736"/>
      <c r="BQ37" s="1736"/>
      <c r="BR37" s="1736"/>
      <c r="BS37" s="1736"/>
      <c r="BT37" s="1736"/>
      <c r="BU37" s="1736"/>
    </row>
    <row r="38" spans="1:75" s="1739" customFormat="1" ht="10.5" x14ac:dyDescent="0.15">
      <c r="A38" s="2043"/>
      <c r="B38" s="2044"/>
      <c r="C38" s="2016"/>
      <c r="D38" s="1748" t="s">
        <v>10</v>
      </c>
      <c r="E38" s="1752" t="s">
        <v>11</v>
      </c>
      <c r="F38" s="1752" t="s">
        <v>12</v>
      </c>
      <c r="G38" s="1752" t="s">
        <v>13</v>
      </c>
      <c r="H38" s="1752" t="s">
        <v>14</v>
      </c>
      <c r="I38" s="1756" t="s">
        <v>15</v>
      </c>
      <c r="J38" s="1755" t="s">
        <v>16</v>
      </c>
      <c r="K38" s="1756" t="s">
        <v>17</v>
      </c>
      <c r="L38" s="2017"/>
      <c r="M38" s="1736"/>
      <c r="N38" s="1736"/>
      <c r="O38" s="1736"/>
      <c r="P38" s="1736"/>
      <c r="Q38" s="1736"/>
      <c r="R38" s="1736"/>
      <c r="S38" s="1736"/>
      <c r="T38" s="1738"/>
      <c r="U38" s="1738"/>
      <c r="V38" s="1738"/>
      <c r="W38" s="1738"/>
      <c r="X38" s="1738"/>
      <c r="Y38" s="1738"/>
      <c r="Z38" s="1736"/>
      <c r="AA38" s="1736"/>
      <c r="AB38" s="1736"/>
      <c r="AC38" s="1736"/>
      <c r="AD38" s="1736"/>
      <c r="AE38" s="1736"/>
      <c r="AL38" s="1736"/>
      <c r="BP38" s="1736"/>
      <c r="BQ38" s="1736"/>
      <c r="BR38" s="1736"/>
      <c r="BS38" s="1736"/>
      <c r="BT38" s="1736"/>
      <c r="BU38" s="1736"/>
    </row>
    <row r="39" spans="1:75" s="1739" customFormat="1" ht="15.95" customHeight="1" x14ac:dyDescent="0.2">
      <c r="A39" s="2046" t="s">
        <v>42</v>
      </c>
      <c r="B39" s="2047"/>
      <c r="C39" s="1878">
        <f>SUM(D39:I39)</f>
        <v>0</v>
      </c>
      <c r="D39" s="1883"/>
      <c r="E39" s="1884"/>
      <c r="F39" s="1884"/>
      <c r="G39" s="1884"/>
      <c r="H39" s="1884"/>
      <c r="I39" s="1899"/>
      <c r="J39" s="1883"/>
      <c r="K39" s="1899"/>
      <c r="L39" s="1864"/>
      <c r="M39" s="1942" t="str">
        <f>$BP39&amp;" "&amp;$BQ39&amp;""&amp;$BR39&amp;""&amp;$BS39</f>
        <v xml:space="preserve"> </v>
      </c>
      <c r="N39" s="1946"/>
      <c r="O39" s="1814"/>
      <c r="P39" s="1738"/>
      <c r="Q39" s="1738"/>
      <c r="R39" s="1738"/>
      <c r="S39" s="1738"/>
      <c r="T39" s="1738"/>
      <c r="U39" s="1738"/>
      <c r="V39" s="1738"/>
      <c r="W39" s="1738"/>
      <c r="AA39" s="1751"/>
      <c r="AD39" s="1736"/>
      <c r="AE39" s="1736"/>
      <c r="AL39" s="1736"/>
      <c r="BP39" s="1845" t="str">
        <f>IF($C39&lt;&gt;($J39+$K39)," El número atenciones según sexo NO puede ser diferente al Total.","")</f>
        <v/>
      </c>
      <c r="BQ39" s="1845" t="str">
        <f>IF($C39=0,"",IF($L39="",IF($C39="",""," No olvide escribir la columna Beneficiarios."),""))</f>
        <v/>
      </c>
      <c r="BR39" s="1845" t="str">
        <f>IF($C39&lt;$L39," El número de Beneficiarios NO puede ser mayor que el Total.","")</f>
        <v/>
      </c>
      <c r="BS39" s="1845" t="str">
        <f>IF(C39&lt;&gt;SUM(D39:I39),"NO ALTERE LAS FÓRMULAS, la suma de las edades NO es igual al Total. ","")</f>
        <v/>
      </c>
      <c r="BT39" s="1947">
        <f>IF($C39&lt;&gt;($J39+$K39),1,0)</f>
        <v>0</v>
      </c>
      <c r="BU39" s="1947">
        <f>IF($C39&lt;$L39,1,0)</f>
        <v>0</v>
      </c>
      <c r="BV39" s="1947" t="str">
        <f>IF($C39=0,"",IF($L39="",IF($C39="","",1),0))</f>
        <v/>
      </c>
      <c r="BW39" s="1947">
        <f>IF(C39&lt;&gt;SUM(D39:I39),1,0)</f>
        <v>0</v>
      </c>
    </row>
    <row r="40" spans="1:75" s="1739" customFormat="1" ht="15.95" customHeight="1" x14ac:dyDescent="0.2">
      <c r="A40" s="2031" t="s">
        <v>54</v>
      </c>
      <c r="B40" s="2032"/>
      <c r="C40" s="1879">
        <f>SUM(D40:I40)</f>
        <v>0</v>
      </c>
      <c r="D40" s="1871"/>
      <c r="E40" s="1872"/>
      <c r="F40" s="1872"/>
      <c r="G40" s="1872"/>
      <c r="H40" s="1872"/>
      <c r="I40" s="1868"/>
      <c r="J40" s="1871"/>
      <c r="K40" s="1868"/>
      <c r="L40" s="1865"/>
      <c r="M40" s="1942" t="str">
        <f>$BP40&amp;" "&amp;$BQ40&amp;""&amp;$BR40&amp;""&amp;$BS40</f>
        <v xml:space="preserve"> </v>
      </c>
      <c r="N40" s="1814"/>
      <c r="O40" s="1814"/>
      <c r="P40" s="1738"/>
      <c r="Q40" s="1738"/>
      <c r="R40" s="1738"/>
      <c r="S40" s="1738"/>
      <c r="T40" s="1738"/>
      <c r="U40" s="1738"/>
      <c r="V40" s="1738"/>
      <c r="W40" s="1738"/>
      <c r="AA40" s="1751"/>
      <c r="AD40" s="1736"/>
      <c r="AE40" s="1736"/>
      <c r="AL40" s="1736"/>
      <c r="BP40" s="1845" t="str">
        <f>IF($C40&lt;&gt;($J40+$K40)," El número atenciones según sexo NO puede ser diferente al Total.","")</f>
        <v/>
      </c>
      <c r="BQ40" s="1845" t="str">
        <f>IF($C40=0,"",IF($L40="",IF($C40="",""," No olvide escribir la columna Beneficiarios."),""))</f>
        <v/>
      </c>
      <c r="BR40" s="1845" t="str">
        <f>IF($C40&lt;$L40," El número de Beneficiarios NO puede ser mayor que el Total.","")</f>
        <v/>
      </c>
      <c r="BS40" s="1845" t="str">
        <f>IF(C40&lt;&gt;SUM(D40:I40),"NO ALTERE LAS FÓRMULAS, la suma de las edades NO es igual al Total. ","")</f>
        <v/>
      </c>
      <c r="BT40" s="1947">
        <f>IF($C40&lt;&gt;($J40+$K40),1,0)</f>
        <v>0</v>
      </c>
      <c r="BU40" s="1947">
        <f>IF($C40&lt;$L40,1,0)</f>
        <v>0</v>
      </c>
      <c r="BV40" s="1947" t="str">
        <f>IF($C40=0,"",IF($L40="",IF($C40="","",1),0))</f>
        <v/>
      </c>
      <c r="BW40" s="1947">
        <f>IF(C40&lt;&gt;SUM(D40:I40),1,0)</f>
        <v>0</v>
      </c>
    </row>
    <row r="41" spans="1:75" s="1739" customFormat="1" ht="15.95" customHeight="1" x14ac:dyDescent="0.2">
      <c r="A41" s="2048" t="s">
        <v>43</v>
      </c>
      <c r="B41" s="2049"/>
      <c r="C41" s="1879">
        <f>SUM(D41:I41)</f>
        <v>0</v>
      </c>
      <c r="D41" s="1871"/>
      <c r="E41" s="1872"/>
      <c r="F41" s="1872"/>
      <c r="G41" s="1872"/>
      <c r="H41" s="1872"/>
      <c r="I41" s="1868"/>
      <c r="J41" s="1871"/>
      <c r="K41" s="1868"/>
      <c r="L41" s="1865"/>
      <c r="M41" s="1942" t="str">
        <f>$BP41&amp;" "&amp;$BQ41&amp;""&amp;$BR41&amp;""&amp;$BS41</f>
        <v xml:space="preserve"> </v>
      </c>
      <c r="N41" s="1814"/>
      <c r="O41" s="1814"/>
      <c r="P41" s="1738"/>
      <c r="Q41" s="1738"/>
      <c r="R41" s="1738"/>
      <c r="S41" s="1738"/>
      <c r="T41" s="1738"/>
      <c r="U41" s="1738"/>
      <c r="V41" s="1738"/>
      <c r="W41" s="1738"/>
      <c r="AA41" s="1751"/>
      <c r="AD41" s="1736"/>
      <c r="AE41" s="1736"/>
      <c r="AL41" s="1736"/>
      <c r="BP41" s="1845" t="str">
        <f>IF($C41&lt;&gt;($J41+$K41)," El número atenciones según sexo NO puede ser diferente al Total.","")</f>
        <v/>
      </c>
      <c r="BQ41" s="1845" t="str">
        <f>IF($C41=0,"",IF($L41="",IF($C41="",""," No olvide escribir la columna Beneficiarios."),""))</f>
        <v/>
      </c>
      <c r="BR41" s="1845" t="str">
        <f>IF($C41&lt;$L41," El número de Beneficiarios NO puede ser mayor que el Total.","")</f>
        <v/>
      </c>
      <c r="BS41" s="1845" t="str">
        <f>IF(C41&lt;&gt;SUM(D41:I41),"NO ALTERE LAS FÓRMULAS, la suma de las edades NO es igual al Total. ","")</f>
        <v/>
      </c>
      <c r="BT41" s="1947">
        <f>IF($C41&lt;&gt;($J41+$K41),1,0)</f>
        <v>0</v>
      </c>
      <c r="BU41" s="1947">
        <f>IF($C41&lt;$L41,1,0)</f>
        <v>0</v>
      </c>
      <c r="BV41" s="1947" t="str">
        <f>IF($C41=0,"",IF($L41="",IF($C41="","",1),0))</f>
        <v/>
      </c>
      <c r="BW41" s="1947">
        <f>IF(C41&lt;&gt;SUM(D41:I41),1,0)</f>
        <v>0</v>
      </c>
    </row>
    <row r="42" spans="1:75" s="1739" customFormat="1" ht="15.95" customHeight="1" x14ac:dyDescent="0.2">
      <c r="A42" s="2050" t="s">
        <v>55</v>
      </c>
      <c r="B42" s="2051"/>
      <c r="C42" s="1880">
        <f>SUM(D42:I42)</f>
        <v>0</v>
      </c>
      <c r="D42" s="1874"/>
      <c r="E42" s="1875"/>
      <c r="F42" s="1875"/>
      <c r="G42" s="1875"/>
      <c r="H42" s="1875"/>
      <c r="I42" s="1877"/>
      <c r="J42" s="1874"/>
      <c r="K42" s="1877"/>
      <c r="L42" s="1867"/>
      <c r="M42" s="1942" t="str">
        <f>$BP42&amp;" "&amp;$BQ42&amp;""&amp;$BR42&amp;""&amp;$BS42</f>
        <v xml:space="preserve"> </v>
      </c>
      <c r="N42" s="1814"/>
      <c r="O42" s="1814"/>
      <c r="P42" s="1738"/>
      <c r="Q42" s="1738"/>
      <c r="R42" s="1738"/>
      <c r="S42" s="1738"/>
      <c r="T42" s="1738"/>
      <c r="U42" s="1738"/>
      <c r="V42" s="1738"/>
      <c r="W42" s="1738"/>
      <c r="AA42" s="1751"/>
      <c r="AD42" s="1736"/>
      <c r="AE42" s="1736"/>
      <c r="AL42" s="1736"/>
      <c r="BP42" s="1845" t="str">
        <f>IF($C42&lt;&gt;($J42+$K42)," El número atenciones según sexo NO puede ser diferente al Total.","")</f>
        <v/>
      </c>
      <c r="BQ42" s="1845" t="str">
        <f>IF($C42=0,"",IF($L42="",IF($C42="",""," No olvide escribir la columna Beneficiarios."),""))</f>
        <v/>
      </c>
      <c r="BR42" s="1845" t="str">
        <f>IF($C42&lt;$L42," El número de Beneficiarios NO puede ser mayor que el Total.","")</f>
        <v/>
      </c>
      <c r="BS42" s="1845" t="str">
        <f>IF(C42&lt;&gt;SUM(D42:I42),"NO ALTERE LAS FÓRMULAS, la suma de las edades NO es igual al Total. ","")</f>
        <v/>
      </c>
      <c r="BT42" s="1947">
        <f>IF($C42&lt;&gt;($J42+$K42),1,0)</f>
        <v>0</v>
      </c>
      <c r="BU42" s="1947">
        <f>IF($C42&lt;$L42,1,0)</f>
        <v>0</v>
      </c>
      <c r="BV42" s="1947" t="str">
        <f>IF($C42=0,"",IF($L42="",IF($C42="","",1),0))</f>
        <v/>
      </c>
      <c r="BW42" s="1947">
        <f>IF(C42&lt;&gt;SUM(D42:I42),1,0)</f>
        <v>0</v>
      </c>
    </row>
    <row r="43" spans="1:75" s="1739" customFormat="1" ht="30" customHeight="1" x14ac:dyDescent="0.2">
      <c r="A43" s="1815" t="s">
        <v>56</v>
      </c>
      <c r="B43" s="1815"/>
      <c r="C43" s="1815"/>
      <c r="D43" s="1815"/>
      <c r="E43" s="1815"/>
      <c r="F43" s="1815"/>
      <c r="G43" s="1815"/>
      <c r="H43" s="1815"/>
      <c r="I43" s="1815"/>
      <c r="J43" s="1815"/>
      <c r="K43" s="1815"/>
      <c r="L43" s="1815"/>
      <c r="M43" s="1816"/>
      <c r="N43" s="1802"/>
      <c r="O43" s="1802"/>
      <c r="P43" s="1786"/>
      <c r="Q43" s="1786"/>
      <c r="R43" s="1786"/>
      <c r="S43" s="1786"/>
      <c r="T43" s="1738"/>
      <c r="U43" s="1738"/>
      <c r="V43" s="1738"/>
      <c r="W43" s="1738"/>
      <c r="X43" s="1738"/>
      <c r="Y43" s="1738"/>
      <c r="Z43" s="1736"/>
      <c r="AA43" s="1736"/>
      <c r="AB43" s="1736"/>
      <c r="AC43" s="1736"/>
      <c r="AD43" s="1736"/>
      <c r="AE43" s="1736"/>
      <c r="AL43" s="1736"/>
      <c r="BP43" s="1736"/>
      <c r="BQ43" s="1736"/>
      <c r="BR43" s="1736"/>
      <c r="BS43" s="1736"/>
      <c r="BT43" s="1736"/>
      <c r="BU43" s="1736"/>
    </row>
    <row r="44" spans="1:75" s="1739" customFormat="1" ht="15" customHeight="1" x14ac:dyDescent="0.15">
      <c r="A44" s="2041" t="s">
        <v>37</v>
      </c>
      <c r="B44" s="2042"/>
      <c r="C44" s="2015" t="s">
        <v>4</v>
      </c>
      <c r="D44" s="2037" t="s">
        <v>5</v>
      </c>
      <c r="E44" s="2045"/>
      <c r="F44" s="2045"/>
      <c r="G44" s="2045"/>
      <c r="H44" s="2045"/>
      <c r="I44" s="2038"/>
      <c r="J44" s="2037" t="s">
        <v>6</v>
      </c>
      <c r="K44" s="2038"/>
      <c r="L44" s="2015" t="s">
        <v>7</v>
      </c>
      <c r="M44" s="1736"/>
      <c r="N44" s="1736"/>
      <c r="O44" s="1736"/>
      <c r="P44" s="1736"/>
      <c r="Q44" s="1736"/>
      <c r="R44" s="1736"/>
      <c r="S44" s="1736"/>
      <c r="T44" s="1738"/>
      <c r="U44" s="1738"/>
      <c r="V44" s="1738"/>
      <c r="W44" s="1738"/>
      <c r="X44" s="1738"/>
      <c r="Y44" s="1738"/>
      <c r="Z44" s="1736"/>
      <c r="AA44" s="1736"/>
      <c r="AB44" s="1736"/>
      <c r="AC44" s="1736"/>
      <c r="AD44" s="1736"/>
      <c r="AE44" s="1736"/>
      <c r="AL44" s="1736"/>
      <c r="BP44" s="1736"/>
      <c r="BQ44" s="1736"/>
      <c r="BR44" s="1736"/>
      <c r="BS44" s="1736"/>
      <c r="BT44" s="1736"/>
      <c r="BU44" s="1736"/>
    </row>
    <row r="45" spans="1:75" s="1739" customFormat="1" x14ac:dyDescent="0.2">
      <c r="A45" s="2043"/>
      <c r="B45" s="2044"/>
      <c r="C45" s="2017"/>
      <c r="D45" s="1748" t="s">
        <v>10</v>
      </c>
      <c r="E45" s="1752" t="s">
        <v>11</v>
      </c>
      <c r="F45" s="1752" t="s">
        <v>12</v>
      </c>
      <c r="G45" s="1752" t="s">
        <v>13</v>
      </c>
      <c r="H45" s="1752" t="s">
        <v>14</v>
      </c>
      <c r="I45" s="1771" t="s">
        <v>15</v>
      </c>
      <c r="J45" s="1748" t="s">
        <v>16</v>
      </c>
      <c r="K45" s="1771" t="s">
        <v>17</v>
      </c>
      <c r="L45" s="2017"/>
      <c r="M45" s="1759"/>
      <c r="N45" s="1736"/>
      <c r="O45" s="1736"/>
      <c r="P45" s="1736"/>
      <c r="Q45" s="1736"/>
      <c r="R45" s="1736"/>
      <c r="S45" s="1736"/>
      <c r="T45" s="1738"/>
      <c r="U45" s="1738"/>
      <c r="V45" s="1738"/>
      <c r="W45" s="1738"/>
      <c r="X45" s="1738"/>
      <c r="Y45" s="1738"/>
      <c r="Z45" s="1736"/>
      <c r="AA45" s="1736"/>
      <c r="AB45" s="1736"/>
      <c r="AC45" s="1736"/>
      <c r="AD45" s="1736"/>
      <c r="AE45" s="1736"/>
      <c r="AL45" s="1736"/>
      <c r="BP45" s="1736"/>
      <c r="BQ45" s="1736"/>
      <c r="BR45" s="1736"/>
      <c r="BS45" s="1736"/>
      <c r="BT45" s="1736"/>
      <c r="BU45" s="1736"/>
    </row>
    <row r="46" spans="1:75" s="1739" customFormat="1" ht="15.95" customHeight="1" x14ac:dyDescent="0.2">
      <c r="A46" s="2046" t="s">
        <v>42</v>
      </c>
      <c r="B46" s="2047"/>
      <c r="C46" s="1878">
        <f>SUM(D46:I46)</f>
        <v>0</v>
      </c>
      <c r="D46" s="1883"/>
      <c r="E46" s="1884"/>
      <c r="F46" s="1884"/>
      <c r="G46" s="1884"/>
      <c r="H46" s="1884"/>
      <c r="I46" s="1899"/>
      <c r="J46" s="1883"/>
      <c r="K46" s="1899"/>
      <c r="L46" s="1864"/>
      <c r="M46" s="1942" t="str">
        <f>$BP46&amp;" "&amp;$BQ46&amp;""&amp;$BR46&amp;""&amp;$BS46</f>
        <v xml:space="preserve"> </v>
      </c>
      <c r="N46" s="1814"/>
      <c r="O46" s="1814"/>
      <c r="P46" s="1738"/>
      <c r="Q46" s="1738"/>
      <c r="R46" s="1738"/>
      <c r="S46" s="1738"/>
      <c r="T46" s="1738"/>
      <c r="U46" s="1738"/>
      <c r="V46" s="1738"/>
      <c r="W46" s="1738"/>
      <c r="AA46" s="1751"/>
      <c r="AD46" s="1736"/>
      <c r="AE46" s="1736"/>
      <c r="AL46" s="1736"/>
      <c r="BP46" s="1845" t="str">
        <f>IF($C46&lt;&gt;($J46+$K46)," El número atenciones según sexo NO puede ser diferente al Total.","")</f>
        <v/>
      </c>
      <c r="BQ46" s="1845" t="str">
        <f>IF($C46=0,"",IF($L46="",IF($C46="",""," No olvide escribir la columna Beneficiarios."),""))</f>
        <v/>
      </c>
      <c r="BR46" s="1845" t="str">
        <f>IF($C46&lt;$L46," El número de Beneficiarios NO puede ser mayor que el Total.","")</f>
        <v/>
      </c>
      <c r="BS46" s="1845" t="str">
        <f>IF(C46&lt;&gt;SUM(D46:I46),"NO ALTERE LAS FÓRMULAS, la suma de las edades NO es igual al Total. ","")</f>
        <v/>
      </c>
      <c r="BT46" s="1947">
        <f>IF($C46&lt;&gt;($J46+$K46),1,0)</f>
        <v>0</v>
      </c>
      <c r="BU46" s="1947">
        <f>IF($C46&lt;$L46,1,0)</f>
        <v>0</v>
      </c>
      <c r="BV46" s="1947" t="str">
        <f>IF($C46=0,"",IF($L46="",IF($C46="","",1),0))</f>
        <v/>
      </c>
      <c r="BW46" s="1947">
        <f>IF(C46&lt;&gt;SUM(D46:I46),1,0)</f>
        <v>0</v>
      </c>
    </row>
    <row r="47" spans="1:75" s="1739" customFormat="1" ht="15.95" customHeight="1" x14ac:dyDescent="0.2">
      <c r="A47" s="2031" t="s">
        <v>54</v>
      </c>
      <c r="B47" s="2032"/>
      <c r="C47" s="1879">
        <f>SUM(D47:I47)</f>
        <v>0</v>
      </c>
      <c r="D47" s="1871"/>
      <c r="E47" s="1872"/>
      <c r="F47" s="1872"/>
      <c r="G47" s="1872"/>
      <c r="H47" s="1872"/>
      <c r="I47" s="1868"/>
      <c r="J47" s="1871"/>
      <c r="K47" s="1868"/>
      <c r="L47" s="1865"/>
      <c r="M47" s="1942" t="str">
        <f>$BP47&amp;" "&amp;$BQ47&amp;""&amp;$BR47&amp;""&amp;$BS47</f>
        <v xml:space="preserve"> </v>
      </c>
      <c r="N47" s="1814"/>
      <c r="O47" s="1814"/>
      <c r="P47" s="1738"/>
      <c r="Q47" s="1738"/>
      <c r="R47" s="1738"/>
      <c r="S47" s="1738"/>
      <c r="T47" s="1738"/>
      <c r="U47" s="1738"/>
      <c r="V47" s="1738"/>
      <c r="W47" s="1738"/>
      <c r="AA47" s="1751"/>
      <c r="AD47" s="1736"/>
      <c r="AE47" s="1736"/>
      <c r="AL47" s="1736"/>
      <c r="BP47" s="1845" t="str">
        <f>IF($C47&lt;&gt;($J47+$K47)," El número atenciones según sexo NO puede ser diferente al Total.","")</f>
        <v/>
      </c>
      <c r="BQ47" s="1845" t="str">
        <f>IF($C47=0,"",IF($L47="",IF($C47="",""," No olvide escribir la columna Beneficiarios."),""))</f>
        <v/>
      </c>
      <c r="BR47" s="1845" t="str">
        <f>IF($C47&lt;$L47," El número de Beneficiarios NO puede ser mayor que el Total.","")</f>
        <v/>
      </c>
      <c r="BS47" s="1845" t="str">
        <f>IF(C47&lt;&gt;SUM(D47:I47),"NO ALTERE LAS FÓRMULAS, la suma de las edades NO es igual al Total. ","")</f>
        <v/>
      </c>
      <c r="BT47" s="1947">
        <f>IF($C47&lt;&gt;($J47+$K47),1,0)</f>
        <v>0</v>
      </c>
      <c r="BU47" s="1947">
        <f>IF($C47&lt;$L47,1,0)</f>
        <v>0</v>
      </c>
      <c r="BV47" s="1947" t="str">
        <f>IF($C47=0,"",IF($L47="",IF($C47="","",1),0))</f>
        <v/>
      </c>
      <c r="BW47" s="1947">
        <f>IF(C47&lt;&gt;SUM(D47:I47),1,0)</f>
        <v>0</v>
      </c>
    </row>
    <row r="48" spans="1:75" s="1739" customFormat="1" ht="15.95" customHeight="1" x14ac:dyDescent="0.2">
      <c r="A48" s="2031" t="s">
        <v>43</v>
      </c>
      <c r="B48" s="2032"/>
      <c r="C48" s="1879">
        <f>SUM(D48:I48)</f>
        <v>0</v>
      </c>
      <c r="D48" s="1871"/>
      <c r="E48" s="1872"/>
      <c r="F48" s="1872"/>
      <c r="G48" s="1872"/>
      <c r="H48" s="1872"/>
      <c r="I48" s="1868"/>
      <c r="J48" s="1871"/>
      <c r="K48" s="1868"/>
      <c r="L48" s="1865"/>
      <c r="M48" s="1942" t="str">
        <f>$BP48&amp;" "&amp;$BQ48&amp;""&amp;$BR48&amp;""&amp;$BS48</f>
        <v xml:space="preserve"> </v>
      </c>
      <c r="N48" s="1946"/>
      <c r="O48" s="1814"/>
      <c r="P48" s="1738"/>
      <c r="Q48" s="1738"/>
      <c r="R48" s="1738"/>
      <c r="S48" s="1738"/>
      <c r="T48" s="1738"/>
      <c r="U48" s="1738"/>
      <c r="V48" s="1738"/>
      <c r="W48" s="1738"/>
      <c r="AA48" s="1751"/>
      <c r="AD48" s="1736"/>
      <c r="AE48" s="1736"/>
      <c r="AL48" s="1736"/>
      <c r="BP48" s="1845" t="str">
        <f>IF($C48&lt;&gt;($J48+$K48)," El número atenciones según sexo NO puede ser diferente al Total.","")</f>
        <v/>
      </c>
      <c r="BQ48" s="1845" t="str">
        <f>IF($C48=0,"",IF($L48="",IF($C48="",""," No olvide escribir la columna Beneficiarios."),""))</f>
        <v/>
      </c>
      <c r="BR48" s="1845" t="str">
        <f>IF($C48&lt;$L48," El número de Beneficiarios NO puede ser mayor que el Total.","")</f>
        <v/>
      </c>
      <c r="BS48" s="1845" t="str">
        <f>IF(C48&lt;&gt;SUM(D48:I48),"NO ALTERE LAS FÓRMULAS, la suma de las edades NO es igual al Total. ","")</f>
        <v/>
      </c>
      <c r="BT48" s="1947">
        <f>IF($C48&lt;&gt;($J48+$K48),1,0)</f>
        <v>0</v>
      </c>
      <c r="BU48" s="1947">
        <f>IF($C48&lt;$L48,1,0)</f>
        <v>0</v>
      </c>
      <c r="BV48" s="1947" t="str">
        <f>IF($C48=0,"",IF($L48="",IF($C48="","",1),0))</f>
        <v/>
      </c>
      <c r="BW48" s="1947">
        <f>IF(C48&lt;&gt;SUM(D48:I48),1,0)</f>
        <v>0</v>
      </c>
    </row>
    <row r="49" spans="1:75" s="1739" customFormat="1" ht="15.95" customHeight="1" x14ac:dyDescent="0.2">
      <c r="A49" s="2031" t="s">
        <v>57</v>
      </c>
      <c r="B49" s="2032"/>
      <c r="C49" s="1879">
        <f>SUM(D49:I49)</f>
        <v>0</v>
      </c>
      <c r="D49" s="1871"/>
      <c r="E49" s="1872"/>
      <c r="F49" s="1872"/>
      <c r="G49" s="1872"/>
      <c r="H49" s="1872"/>
      <c r="I49" s="1868"/>
      <c r="J49" s="1871"/>
      <c r="K49" s="1868"/>
      <c r="L49" s="1865"/>
      <c r="M49" s="1942" t="str">
        <f>$BP49&amp;" "&amp;$BQ49&amp;""&amp;$BR49&amp;""&amp;$BS49</f>
        <v xml:space="preserve"> </v>
      </c>
      <c r="N49" s="1814"/>
      <c r="O49" s="1814"/>
      <c r="P49" s="1738"/>
      <c r="Q49" s="1738"/>
      <c r="R49" s="1738"/>
      <c r="S49" s="1738"/>
      <c r="T49" s="1738"/>
      <c r="U49" s="1738"/>
      <c r="V49" s="1738"/>
      <c r="W49" s="1738"/>
      <c r="AA49" s="1751"/>
      <c r="AD49" s="1736"/>
      <c r="AE49" s="1736"/>
      <c r="AL49" s="1736"/>
      <c r="BP49" s="1845" t="str">
        <f>IF($C49&lt;&gt;($J49+$K49)," El número atenciones según sexo NO puede ser diferente al Total.","")</f>
        <v/>
      </c>
      <c r="BQ49" s="1845" t="str">
        <f>IF($C49=0,"",IF($L49="",IF($C49="",""," No olvide escribir la columna Beneficiarios."),""))</f>
        <v/>
      </c>
      <c r="BR49" s="1845" t="str">
        <f>IF($C49&lt;$L49," El número de Beneficiarios NO puede ser mayor que el Total.","")</f>
        <v/>
      </c>
      <c r="BS49" s="1845" t="str">
        <f>IF(C49&lt;&gt;SUM(D49:I49),"NO ALTERE LAS FÓRMULAS, la suma de las edades NO es igual al Total. ","")</f>
        <v/>
      </c>
      <c r="BT49" s="1947">
        <f>IF($C49&lt;&gt;($J49+$K49),1,0)</f>
        <v>0</v>
      </c>
      <c r="BU49" s="1947">
        <f>IF($C49&lt;$L49,1,0)</f>
        <v>0</v>
      </c>
      <c r="BV49" s="1947" t="str">
        <f>IF($C49=0,"",IF($L49="",IF($C49="","",1),0))</f>
        <v/>
      </c>
      <c r="BW49" s="1947">
        <f>IF(C49&lt;&gt;SUM(D49:I49),1,0)</f>
        <v>0</v>
      </c>
    </row>
    <row r="50" spans="1:75" s="1739" customFormat="1" ht="15.95" customHeight="1" x14ac:dyDescent="0.2">
      <c r="A50" s="2039" t="s">
        <v>58</v>
      </c>
      <c r="B50" s="2040"/>
      <c r="C50" s="1880">
        <f>SUM(D50:I50)</f>
        <v>0</v>
      </c>
      <c r="D50" s="1874"/>
      <c r="E50" s="1875"/>
      <c r="F50" s="1875"/>
      <c r="G50" s="1875"/>
      <c r="H50" s="1875"/>
      <c r="I50" s="1877"/>
      <c r="J50" s="1874"/>
      <c r="K50" s="1877"/>
      <c r="L50" s="1867"/>
      <c r="M50" s="1942" t="str">
        <f>$BP50&amp;" "&amp;$BQ50&amp;""&amp;$BR50&amp;""&amp;$BS50</f>
        <v xml:space="preserve"> </v>
      </c>
      <c r="N50" s="1814"/>
      <c r="O50" s="1814"/>
      <c r="P50" s="1738"/>
      <c r="Q50" s="1738"/>
      <c r="R50" s="1738"/>
      <c r="S50" s="1738"/>
      <c r="T50" s="1738"/>
      <c r="U50" s="1738"/>
      <c r="V50" s="1738"/>
      <c r="W50" s="1738"/>
      <c r="AA50" s="1751"/>
      <c r="AD50" s="1736"/>
      <c r="AE50" s="1736"/>
      <c r="AL50" s="1736"/>
      <c r="BP50" s="1845" t="str">
        <f>IF($C50&lt;&gt;($J50+$K50)," El número atenciones según sexo NO puede ser diferente al Total.","")</f>
        <v/>
      </c>
      <c r="BQ50" s="1845" t="str">
        <f>IF($C50=0,"",IF($L50="",IF($C50="",""," No olvide escribir la columna Beneficiarios."),""))</f>
        <v/>
      </c>
      <c r="BR50" s="1845" t="str">
        <f>IF($C50&lt;$L50," El número de Beneficiarios NO puede ser mayor que el Total.","")</f>
        <v/>
      </c>
      <c r="BS50" s="1845" t="str">
        <f>IF(C50&lt;&gt;SUM(D50:I50),"NO ALTERE LAS FÓRMULAS, la suma de las edades NO es igual al Total. ","")</f>
        <v/>
      </c>
      <c r="BT50" s="1947">
        <f>IF($C50&lt;&gt;($J50+$K50),1,0)</f>
        <v>0</v>
      </c>
      <c r="BU50" s="1947">
        <f>IF($C50&lt;$L50,1,0)</f>
        <v>0</v>
      </c>
      <c r="BV50" s="1947" t="str">
        <f>IF($C50=0,"",IF($L50="",IF($C50="","",1),0))</f>
        <v/>
      </c>
      <c r="BW50" s="1947">
        <f>IF(C50&lt;&gt;SUM(D50:I50),1,0)</f>
        <v>0</v>
      </c>
    </row>
    <row r="51" spans="1:75" s="1739" customFormat="1" ht="30" customHeight="1" x14ac:dyDescent="0.2">
      <c r="A51" s="1815" t="s">
        <v>59</v>
      </c>
      <c r="B51" s="1815"/>
      <c r="C51" s="1815"/>
      <c r="D51" s="1815"/>
      <c r="E51" s="1815"/>
      <c r="F51" s="1815"/>
      <c r="G51" s="1815"/>
      <c r="H51" s="1815"/>
      <c r="I51" s="1815"/>
      <c r="J51" s="1815"/>
      <c r="K51" s="1815"/>
      <c r="L51" s="1815"/>
      <c r="M51" s="1815"/>
      <c r="N51" s="1736"/>
      <c r="O51" s="1736"/>
      <c r="P51" s="1736"/>
      <c r="Q51" s="1736"/>
      <c r="R51" s="1736"/>
      <c r="S51" s="1736"/>
      <c r="T51" s="1738"/>
      <c r="U51" s="1738"/>
      <c r="V51" s="1738"/>
      <c r="W51" s="1738"/>
      <c r="X51" s="1738"/>
      <c r="Y51" s="1738"/>
      <c r="Z51" s="1736"/>
      <c r="AA51" s="1736"/>
      <c r="AB51" s="1736"/>
      <c r="AC51" s="1736"/>
      <c r="AD51" s="1736"/>
      <c r="AE51" s="1736"/>
      <c r="AL51" s="1736"/>
      <c r="BP51" s="1736"/>
      <c r="BQ51" s="1736"/>
      <c r="BR51" s="1736"/>
      <c r="BS51" s="1736"/>
      <c r="BT51" s="1736"/>
      <c r="BU51" s="1736"/>
    </row>
    <row r="52" spans="1:75" s="1739" customFormat="1" ht="15" customHeight="1" x14ac:dyDescent="0.2">
      <c r="A52" s="2041" t="s">
        <v>37</v>
      </c>
      <c r="B52" s="2042"/>
      <c r="C52" s="2015" t="s">
        <v>4</v>
      </c>
      <c r="D52" s="2037" t="s">
        <v>5</v>
      </c>
      <c r="E52" s="2045"/>
      <c r="F52" s="2045"/>
      <c r="G52" s="2045"/>
      <c r="H52" s="2045"/>
      <c r="I52" s="2038"/>
      <c r="J52" s="2037" t="s">
        <v>6</v>
      </c>
      <c r="K52" s="2038"/>
      <c r="L52" s="2015" t="s">
        <v>7</v>
      </c>
      <c r="M52" s="1737"/>
      <c r="N52" s="1737"/>
      <c r="O52" s="1736"/>
      <c r="P52" s="1736"/>
      <c r="Q52" s="1736"/>
      <c r="R52" s="1736"/>
      <c r="S52" s="1736"/>
      <c r="T52" s="1738"/>
      <c r="U52" s="1738"/>
      <c r="V52" s="1738"/>
      <c r="W52" s="1738"/>
      <c r="X52" s="1738"/>
      <c r="Y52" s="1738"/>
      <c r="Z52" s="1736"/>
      <c r="AA52" s="1736"/>
      <c r="AB52" s="1736"/>
      <c r="AC52" s="1736"/>
      <c r="AD52" s="1736"/>
      <c r="AE52" s="1736"/>
      <c r="AL52" s="1736"/>
      <c r="BP52" s="1736"/>
      <c r="BQ52" s="1736"/>
      <c r="BR52" s="1736"/>
      <c r="BS52" s="1736"/>
      <c r="BT52" s="1736"/>
      <c r="BU52" s="1736"/>
    </row>
    <row r="53" spans="1:75" s="1739" customFormat="1" ht="12.75" x14ac:dyDescent="0.2">
      <c r="A53" s="2043"/>
      <c r="B53" s="2044"/>
      <c r="C53" s="2016"/>
      <c r="D53" s="1748" t="s">
        <v>10</v>
      </c>
      <c r="E53" s="1752" t="s">
        <v>11</v>
      </c>
      <c r="F53" s="1752" t="s">
        <v>12</v>
      </c>
      <c r="G53" s="1752" t="s">
        <v>13</v>
      </c>
      <c r="H53" s="1752" t="s">
        <v>14</v>
      </c>
      <c r="I53" s="1756" t="s">
        <v>15</v>
      </c>
      <c r="J53" s="1748" t="s">
        <v>16</v>
      </c>
      <c r="K53" s="1771" t="s">
        <v>17</v>
      </c>
      <c r="L53" s="2017"/>
      <c r="M53" s="1737"/>
      <c r="N53" s="1737"/>
      <c r="O53" s="1736"/>
      <c r="P53" s="1736"/>
      <c r="Q53" s="1736"/>
      <c r="R53" s="1736"/>
      <c r="S53" s="1736"/>
      <c r="T53" s="1738"/>
      <c r="U53" s="1738"/>
      <c r="V53" s="1738"/>
      <c r="W53" s="1738"/>
      <c r="X53" s="1738"/>
      <c r="Y53" s="1738"/>
      <c r="Z53" s="1736"/>
      <c r="AA53" s="1736"/>
      <c r="AB53" s="1736"/>
      <c r="AC53" s="1736"/>
      <c r="AD53" s="1736"/>
      <c r="AE53" s="1736"/>
      <c r="AL53" s="1736"/>
      <c r="BP53" s="1736"/>
      <c r="BQ53" s="1736"/>
      <c r="BR53" s="1736"/>
      <c r="BS53" s="1736"/>
      <c r="BT53" s="1736"/>
      <c r="BU53" s="1736"/>
    </row>
    <row r="54" spans="1:75" s="1739" customFormat="1" ht="15.95" customHeight="1" x14ac:dyDescent="0.15">
      <c r="A54" s="2029" t="s">
        <v>42</v>
      </c>
      <c r="B54" s="2030"/>
      <c r="C54" s="1898">
        <f>SUM(D54:I54)</f>
        <v>0</v>
      </c>
      <c r="D54" s="1918"/>
      <c r="E54" s="1919"/>
      <c r="F54" s="1919"/>
      <c r="G54" s="1884"/>
      <c r="H54" s="1893"/>
      <c r="I54" s="1899"/>
      <c r="J54" s="1883"/>
      <c r="K54" s="1899"/>
      <c r="L54" s="1864"/>
      <c r="M54" s="1942" t="str">
        <f>$BP54&amp;" "&amp;$BQ54&amp;""&amp;$BR54&amp;""&amp;$BS54</f>
        <v xml:space="preserve"> </v>
      </c>
      <c r="N54" s="1809"/>
      <c r="O54" s="1809"/>
      <c r="P54" s="1738"/>
      <c r="Q54" s="1738"/>
      <c r="R54" s="1738"/>
      <c r="S54" s="1738"/>
      <c r="T54" s="1738"/>
      <c r="U54" s="1738"/>
      <c r="V54" s="1738"/>
      <c r="W54" s="1738"/>
      <c r="AA54" s="1751"/>
      <c r="AD54" s="1736"/>
      <c r="AE54" s="1736"/>
      <c r="AL54" s="1736"/>
      <c r="BP54" s="1845" t="str">
        <f>IF($C54&lt;&gt;($J54+$K54)," El número atenciones según sexo NO puede ser diferente al Total.","")</f>
        <v/>
      </c>
      <c r="BQ54" s="1845" t="str">
        <f>IF($C54=0,"",IF($L54="",IF($C54="",""," No olvide escribir la columna Beneficiarios."),""))</f>
        <v/>
      </c>
      <c r="BR54" s="1845" t="str">
        <f>IF($C54&lt;$L54," El número de Beneficiarios NO puede ser mayor que el Total.","")</f>
        <v/>
      </c>
      <c r="BS54" s="1845" t="str">
        <f>IF(C54&lt;&gt;SUM(D54:I54),"NO ALTERE LAS FÓRMULAS, la suma de las edades NO es igual al Total. ","")</f>
        <v/>
      </c>
      <c r="BT54" s="1947">
        <f>IF($C54&lt;&gt;($J54+$K54),1,0)</f>
        <v>0</v>
      </c>
      <c r="BU54" s="1947">
        <f>IF($C54&lt;$L54,1,0)</f>
        <v>0</v>
      </c>
      <c r="BV54" s="1947" t="str">
        <f>IF($C54=0,"",IF($L54="",IF($C54="","",1),0))</f>
        <v/>
      </c>
      <c r="BW54" s="1947">
        <f>IF(C54&lt;&gt;SUM(D54:I54),1,0)</f>
        <v>0</v>
      </c>
    </row>
    <row r="55" spans="1:75" s="1739" customFormat="1" ht="15.95" customHeight="1" x14ac:dyDescent="0.15">
      <c r="A55" s="2031" t="s">
        <v>54</v>
      </c>
      <c r="B55" s="2032"/>
      <c r="C55" s="1879">
        <f>SUM(D55:I55)</f>
        <v>0</v>
      </c>
      <c r="D55" s="1871"/>
      <c r="E55" s="1872"/>
      <c r="F55" s="1872"/>
      <c r="G55" s="1872"/>
      <c r="H55" s="1873"/>
      <c r="I55" s="1868"/>
      <c r="J55" s="1871"/>
      <c r="K55" s="1868"/>
      <c r="L55" s="1865"/>
      <c r="M55" s="1942" t="str">
        <f>$BP55&amp;" "&amp;$BQ55&amp;""&amp;$BR55&amp;""&amp;$BS55</f>
        <v xml:space="preserve"> </v>
      </c>
      <c r="N55" s="1809"/>
      <c r="O55" s="1809"/>
      <c r="P55" s="1738"/>
      <c r="Q55" s="1738"/>
      <c r="R55" s="1738"/>
      <c r="S55" s="1738"/>
      <c r="T55" s="1738"/>
      <c r="U55" s="1738"/>
      <c r="V55" s="1738"/>
      <c r="W55" s="1738"/>
      <c r="AA55" s="1751"/>
      <c r="AD55" s="1736"/>
      <c r="AE55" s="1736"/>
      <c r="AL55" s="1736"/>
      <c r="BP55" s="1845" t="str">
        <f>IF($C55&lt;&gt;($J55+$K55)," El número atenciones según sexo NO puede ser diferente al Total.","")</f>
        <v/>
      </c>
      <c r="BQ55" s="1845" t="str">
        <f>IF($C55=0,"",IF($L55="",IF($C55="",""," No olvide escribir la columna Beneficiarios."),""))</f>
        <v/>
      </c>
      <c r="BR55" s="1845" t="str">
        <f>IF($C55&lt;$L55," El número de Beneficiarios NO puede ser mayor que el Total.","")</f>
        <v/>
      </c>
      <c r="BS55" s="1845" t="str">
        <f>IF(C55&lt;&gt;SUM(D55:I55),"NO ALTERE LAS FÓRMULAS, la suma de las edades NO es igual al Total. ","")</f>
        <v/>
      </c>
      <c r="BT55" s="1947">
        <f>IF($C55&lt;&gt;($J55+$K55),1,0)</f>
        <v>0</v>
      </c>
      <c r="BU55" s="1947">
        <f>IF($C55&lt;$L55,1,0)</f>
        <v>0</v>
      </c>
      <c r="BV55" s="1947" t="str">
        <f>IF($C55=0,"",IF($L55="",IF($C55="","",1),0))</f>
        <v/>
      </c>
      <c r="BW55" s="1947">
        <f>IF(C55&lt;&gt;SUM(D55:I55),1,0)</f>
        <v>0</v>
      </c>
    </row>
    <row r="56" spans="1:75" s="1739" customFormat="1" ht="15.95" customHeight="1" x14ac:dyDescent="0.15">
      <c r="A56" s="1817" t="s">
        <v>43</v>
      </c>
      <c r="B56" s="1818"/>
      <c r="C56" s="1879">
        <f>SUM(D56:I56)</f>
        <v>0</v>
      </c>
      <c r="D56" s="1871"/>
      <c r="E56" s="1872"/>
      <c r="F56" s="1872"/>
      <c r="G56" s="1872"/>
      <c r="H56" s="1873"/>
      <c r="I56" s="1868"/>
      <c r="J56" s="1871"/>
      <c r="K56" s="1868"/>
      <c r="L56" s="1865"/>
      <c r="M56" s="1942" t="str">
        <f>$BP56&amp;" "&amp;$BQ56&amp;""&amp;$BR56&amp;""&amp;$BS56</f>
        <v xml:space="preserve"> </v>
      </c>
      <c r="N56" s="1809"/>
      <c r="O56" s="1809"/>
      <c r="P56" s="1738"/>
      <c r="Q56" s="1738"/>
      <c r="R56" s="1738"/>
      <c r="S56" s="1738"/>
      <c r="T56" s="1738"/>
      <c r="U56" s="1738"/>
      <c r="V56" s="1738"/>
      <c r="W56" s="1738"/>
      <c r="AA56" s="1751"/>
      <c r="AD56" s="1736"/>
      <c r="AE56" s="1736"/>
      <c r="AL56" s="1736"/>
      <c r="BP56" s="1845" t="str">
        <f>IF($C56&lt;&gt;($J56+$K56)," El número atenciones según sexo NO puede ser diferente al Total.","")</f>
        <v/>
      </c>
      <c r="BQ56" s="1845" t="str">
        <f>IF($C56=0,"",IF($L56="",IF($C56="",""," No olvide escribir la columna Beneficiarios."),""))</f>
        <v/>
      </c>
      <c r="BR56" s="1845" t="str">
        <f>IF($C56&lt;$L56," El número de Beneficiarios NO puede ser mayor que el Total.","")</f>
        <v/>
      </c>
      <c r="BS56" s="1845" t="str">
        <f>IF(C56&lt;&gt;SUM(D56:I56),"NO ALTERE LAS FÓRMULAS, la suma de las edades NO es igual al Total. ","")</f>
        <v/>
      </c>
      <c r="BT56" s="1947">
        <f>IF($C56&lt;&gt;($J56+$K56),1,0)</f>
        <v>0</v>
      </c>
      <c r="BU56" s="1947">
        <f>IF($C56&lt;$L56,1,0)</f>
        <v>0</v>
      </c>
      <c r="BV56" s="1947" t="str">
        <f>IF($C56=0,"",IF($L56="",IF($C56="","",1),0))</f>
        <v/>
      </c>
      <c r="BW56" s="1947">
        <f>IF(C56&lt;&gt;SUM(D56:I56),1,0)</f>
        <v>0</v>
      </c>
    </row>
    <row r="57" spans="1:75" s="1739" customFormat="1" ht="15.95" customHeight="1" x14ac:dyDescent="0.2">
      <c r="A57" s="2033" t="s">
        <v>57</v>
      </c>
      <c r="B57" s="2034"/>
      <c r="C57" s="1888">
        <f>SUM(D57:I57)</f>
        <v>0</v>
      </c>
      <c r="D57" s="1889"/>
      <c r="E57" s="1890"/>
      <c r="F57" s="1890"/>
      <c r="G57" s="1890"/>
      <c r="H57" s="1891"/>
      <c r="I57" s="1869"/>
      <c r="J57" s="1889"/>
      <c r="K57" s="1869"/>
      <c r="L57" s="1866"/>
      <c r="M57" s="1942" t="str">
        <f>$BP57&amp;" "&amp;$BQ57&amp;""&amp;$BR57&amp;""&amp;$BS57</f>
        <v xml:space="preserve"> </v>
      </c>
      <c r="N57" s="1946"/>
      <c r="O57" s="1809"/>
      <c r="P57" s="1738"/>
      <c r="Q57" s="1738"/>
      <c r="R57" s="1738"/>
      <c r="S57" s="1738"/>
      <c r="T57" s="1738"/>
      <c r="U57" s="1738"/>
      <c r="V57" s="1738"/>
      <c r="W57" s="1738"/>
      <c r="AA57" s="1751"/>
      <c r="AD57" s="1736"/>
      <c r="AE57" s="1736"/>
      <c r="AL57" s="1736"/>
      <c r="BP57" s="1845" t="str">
        <f>IF($C57&lt;&gt;($J57+$K57)," El número atenciones según sexo NO puede ser diferente al Total.","")</f>
        <v/>
      </c>
      <c r="BQ57" s="1845" t="str">
        <f>IF($C57=0,"",IF($L57="",IF($C57="",""," No olvide escribir la columna Beneficiarios."),""))</f>
        <v/>
      </c>
      <c r="BR57" s="1845" t="str">
        <f>IF($C57&lt;$L57," El número de Beneficiarios NO puede ser mayor que el Total.","")</f>
        <v/>
      </c>
      <c r="BS57" s="1845" t="str">
        <f>IF(C57&lt;&gt;SUM(D57:I57),"NO ALTERE LAS FÓRMULAS, la suma de las edades NO es igual al Total. ","")</f>
        <v/>
      </c>
      <c r="BT57" s="1947">
        <f>IF($C57&lt;&gt;($J57+$K57),1,0)</f>
        <v>0</v>
      </c>
      <c r="BU57" s="1947">
        <f>IF($C57&lt;$L57,1,0)</f>
        <v>0</v>
      </c>
      <c r="BV57" s="1947" t="str">
        <f>IF($C57=0,"",IF($L57="",IF($C57="","",1),0))</f>
        <v/>
      </c>
      <c r="BW57" s="1947">
        <f>IF(C57&lt;&gt;SUM(D57:I57),1,0)</f>
        <v>0</v>
      </c>
    </row>
    <row r="58" spans="1:75" s="1739" customFormat="1" ht="15.95" customHeight="1" x14ac:dyDescent="0.15">
      <c r="A58" s="1819" t="s">
        <v>58</v>
      </c>
      <c r="B58" s="1820"/>
      <c r="C58" s="1880">
        <f>SUM(D58:I58)</f>
        <v>0</v>
      </c>
      <c r="D58" s="1874"/>
      <c r="E58" s="1875"/>
      <c r="F58" s="1875"/>
      <c r="G58" s="1875"/>
      <c r="H58" s="1876"/>
      <c r="I58" s="1877"/>
      <c r="J58" s="1874"/>
      <c r="K58" s="1877"/>
      <c r="L58" s="1867"/>
      <c r="M58" s="1942" t="str">
        <f>$BP58&amp;" "&amp;$BQ58&amp;""&amp;$BR58&amp;""&amp;$BS58</f>
        <v xml:space="preserve"> </v>
      </c>
      <c r="N58" s="1809"/>
      <c r="O58" s="1809"/>
      <c r="P58" s="1738"/>
      <c r="Q58" s="1738"/>
      <c r="R58" s="1738"/>
      <c r="S58" s="1738"/>
      <c r="T58" s="1738"/>
      <c r="U58" s="1738"/>
      <c r="V58" s="1738"/>
      <c r="W58" s="1738"/>
      <c r="AA58" s="1751"/>
      <c r="AD58" s="1736"/>
      <c r="AE58" s="1736"/>
      <c r="AL58" s="1736"/>
      <c r="BP58" s="1845" t="str">
        <f>IF($C58&lt;&gt;($J58+$K58)," El número atenciones según sexo NO puede ser diferente al Total.","")</f>
        <v/>
      </c>
      <c r="BQ58" s="1845" t="str">
        <f>IF($C58=0,"",IF($L58="",IF($C58="",""," No olvide escribir la columna Beneficiarios."),""))</f>
        <v/>
      </c>
      <c r="BR58" s="1845" t="str">
        <f>IF($C58&lt;$L58," El número de Beneficiarios NO puede ser mayor que el Total.","")</f>
        <v/>
      </c>
      <c r="BS58" s="1845" t="str">
        <f>IF(C58&lt;&gt;SUM(D58:I58),"NO ALTERE LAS FÓRMULAS, la suma de las edades NO es igual al Total. ","")</f>
        <v/>
      </c>
      <c r="BT58" s="1947">
        <f>IF($C58&lt;&gt;($J58+$K58),1,0)</f>
        <v>0</v>
      </c>
      <c r="BU58" s="1947">
        <f>IF($C58&lt;$L58,1,0)</f>
        <v>0</v>
      </c>
      <c r="BV58" s="1947" t="str">
        <f>IF($C58=0,"",IF($L58="",IF($C58="","",1),0))</f>
        <v/>
      </c>
      <c r="BW58" s="1947">
        <f>IF(C58&lt;&gt;SUM(D58:I58),1,0)</f>
        <v>0</v>
      </c>
    </row>
    <row r="59" spans="1:75" s="1736" customFormat="1" ht="30" customHeight="1" x14ac:dyDescent="0.2">
      <c r="A59" s="1824" t="s">
        <v>60</v>
      </c>
      <c r="D59" s="1738"/>
      <c r="E59" s="1738"/>
      <c r="N59" s="1750"/>
      <c r="O59" s="1750"/>
      <c r="P59" s="1750"/>
      <c r="Q59" s="1750"/>
      <c r="R59" s="1750"/>
      <c r="S59" s="1750"/>
      <c r="T59" s="1738"/>
      <c r="U59" s="1738"/>
      <c r="V59" s="1738"/>
      <c r="W59" s="1738"/>
      <c r="X59" s="1738"/>
      <c r="Y59" s="1738"/>
    </row>
    <row r="60" spans="1:75" s="1739" customFormat="1" ht="35.25" customHeight="1" x14ac:dyDescent="0.15">
      <c r="A60" s="2035" t="s">
        <v>61</v>
      </c>
      <c r="B60" s="2035"/>
      <c r="C60" s="1999" t="s">
        <v>35</v>
      </c>
      <c r="D60" s="1736"/>
      <c r="E60" s="1736"/>
      <c r="F60" s="1736"/>
      <c r="G60" s="1736"/>
      <c r="H60" s="1768"/>
      <c r="I60" s="1736"/>
      <c r="J60" s="1736"/>
      <c r="K60" s="1736"/>
      <c r="L60" s="1736"/>
      <c r="M60" s="1736"/>
      <c r="N60" s="1736"/>
      <c r="O60" s="1736"/>
      <c r="P60" s="1736"/>
      <c r="Q60" s="1736"/>
      <c r="R60" s="1736"/>
      <c r="S60" s="1736"/>
      <c r="T60" s="1738"/>
      <c r="U60" s="1738"/>
      <c r="V60" s="1738"/>
      <c r="W60" s="1738"/>
      <c r="X60" s="1738"/>
      <c r="Y60" s="1738"/>
      <c r="Z60" s="1736"/>
      <c r="AA60" s="1736"/>
      <c r="AB60" s="1736"/>
      <c r="AC60" s="1736"/>
      <c r="AD60" s="1736"/>
      <c r="AE60" s="1736"/>
      <c r="AL60" s="1736"/>
      <c r="BP60" s="1736"/>
      <c r="BQ60" s="1736"/>
      <c r="BR60" s="1736"/>
      <c r="BS60" s="1736"/>
      <c r="BT60" s="1736"/>
      <c r="BU60" s="1736"/>
    </row>
    <row r="61" spans="1:75" s="1739" customFormat="1" ht="14.25" customHeight="1" x14ac:dyDescent="0.15">
      <c r="A61" s="2036" t="s">
        <v>62</v>
      </c>
      <c r="B61" s="2036"/>
      <c r="C61" s="1879">
        <f>SUM(C62:C68)</f>
        <v>983</v>
      </c>
      <c r="D61" s="1956" t="str">
        <f>$BP61</f>
        <v/>
      </c>
      <c r="E61" s="1736"/>
      <c r="F61" s="1768"/>
      <c r="G61" s="1736"/>
      <c r="H61" s="1736"/>
      <c r="I61" s="1736"/>
      <c r="J61" s="1736"/>
      <c r="K61" s="1736"/>
      <c r="L61" s="1736"/>
      <c r="M61" s="1736"/>
      <c r="N61" s="1736"/>
      <c r="O61" s="1736"/>
      <c r="P61" s="1736"/>
      <c r="Q61" s="1736"/>
      <c r="R61" s="1736"/>
      <c r="S61" s="1736"/>
      <c r="T61" s="1738"/>
      <c r="U61" s="1738"/>
      <c r="V61" s="1738"/>
      <c r="W61" s="1738"/>
      <c r="X61" s="1738"/>
      <c r="Y61" s="1738"/>
      <c r="Z61" s="1736"/>
      <c r="AA61" s="1736"/>
      <c r="AB61" s="1736"/>
      <c r="AC61" s="1736"/>
      <c r="AD61" s="1736"/>
      <c r="AE61" s="1736"/>
      <c r="AL61" s="1736"/>
      <c r="BP61" s="1845" t="str">
        <f>IF(C61&lt;&gt;SUM(C62:C68),"NO ALTERE LAS FÓRMULAS, el Total NO está calculando bien la sección. ","")</f>
        <v/>
      </c>
      <c r="BQ61" s="1736"/>
      <c r="BR61" s="1736"/>
      <c r="BS61" s="1736"/>
      <c r="BT61" s="1947">
        <f>IF(C61&lt;&gt;SUM(C62:C68),1,0)</f>
        <v>0</v>
      </c>
      <c r="BU61" s="1736"/>
    </row>
    <row r="62" spans="1:75" s="1739" customFormat="1" ht="15" customHeight="1" x14ac:dyDescent="0.2">
      <c r="A62" s="2015" t="s">
        <v>63</v>
      </c>
      <c r="B62" s="1854" t="s">
        <v>64</v>
      </c>
      <c r="C62" s="1909">
        <v>808</v>
      </c>
      <c r="D62" s="1822"/>
      <c r="E62" s="1745"/>
      <c r="F62" s="1822"/>
      <c r="G62" s="1745"/>
      <c r="H62" s="1745"/>
      <c r="I62" s="1745"/>
      <c r="J62" s="1745"/>
      <c r="K62" s="1742"/>
      <c r="L62" s="1742"/>
      <c r="M62" s="1742"/>
      <c r="N62" s="1742"/>
      <c r="O62" s="1742"/>
      <c r="P62" s="1742"/>
      <c r="Q62" s="1742"/>
      <c r="R62" s="1742"/>
      <c r="S62" s="1742"/>
      <c r="T62" s="1738"/>
      <c r="U62" s="1738"/>
      <c r="V62" s="1738"/>
      <c r="W62" s="1738"/>
      <c r="X62" s="1738"/>
      <c r="Y62" s="1738"/>
      <c r="Z62" s="1736"/>
      <c r="AA62" s="1736"/>
      <c r="AB62" s="1736"/>
      <c r="AC62" s="1736"/>
      <c r="AD62" s="1736"/>
      <c r="AE62" s="1736"/>
      <c r="AL62" s="1736"/>
      <c r="BP62" s="1736"/>
      <c r="BQ62" s="1736"/>
      <c r="BR62" s="1736"/>
      <c r="BS62" s="1736"/>
      <c r="BT62" s="1736"/>
      <c r="BU62" s="1736"/>
    </row>
    <row r="63" spans="1:75" s="1739" customFormat="1" ht="15" customHeight="1" x14ac:dyDescent="0.2">
      <c r="A63" s="2016"/>
      <c r="B63" s="1998" t="s">
        <v>65</v>
      </c>
      <c r="C63" s="1863">
        <v>2</v>
      </c>
      <c r="D63" s="1822"/>
      <c r="E63" s="1745"/>
      <c r="F63" s="1822"/>
      <c r="G63" s="1745"/>
      <c r="H63" s="1745"/>
      <c r="I63" s="1745"/>
      <c r="J63" s="1745"/>
      <c r="K63" s="1742"/>
      <c r="L63" s="1742"/>
      <c r="M63" s="1742"/>
      <c r="N63" s="1742"/>
      <c r="O63" s="1742"/>
      <c r="P63" s="1742"/>
      <c r="Q63" s="1742"/>
      <c r="R63" s="1742"/>
      <c r="S63" s="1742"/>
      <c r="T63" s="1738"/>
      <c r="U63" s="1738"/>
      <c r="V63" s="1738"/>
      <c r="W63" s="1738"/>
      <c r="X63" s="1738"/>
      <c r="Y63" s="1738"/>
      <c r="Z63" s="1736"/>
      <c r="AA63" s="1736"/>
      <c r="AB63" s="1736"/>
      <c r="AC63" s="1736"/>
      <c r="AD63" s="1736"/>
      <c r="AE63" s="1736"/>
      <c r="AL63" s="1736"/>
      <c r="BP63" s="1736"/>
      <c r="BQ63" s="1736"/>
      <c r="BR63" s="1736"/>
      <c r="BS63" s="1736"/>
      <c r="BT63" s="1736"/>
      <c r="BU63" s="1736"/>
    </row>
    <row r="64" spans="1:75" s="1739" customFormat="1" ht="15" customHeight="1" thickBot="1" x14ac:dyDescent="0.25">
      <c r="A64" s="2016"/>
      <c r="B64" s="2002" t="s">
        <v>66</v>
      </c>
      <c r="C64" s="1935"/>
      <c r="D64" s="1822"/>
      <c r="E64" s="1745"/>
      <c r="F64" s="1822"/>
      <c r="G64" s="1745"/>
      <c r="H64" s="1745"/>
      <c r="I64" s="1745"/>
      <c r="J64" s="1745"/>
      <c r="K64" s="1742"/>
      <c r="L64" s="1742"/>
      <c r="M64" s="1742"/>
      <c r="N64" s="1742"/>
      <c r="O64" s="1742"/>
      <c r="P64" s="1742"/>
      <c r="Q64" s="1742"/>
      <c r="R64" s="1742"/>
      <c r="S64" s="1742"/>
      <c r="T64" s="1738"/>
      <c r="U64" s="1738"/>
      <c r="V64" s="1738"/>
      <c r="W64" s="1738"/>
      <c r="X64" s="1738"/>
      <c r="Y64" s="1738"/>
      <c r="Z64" s="1736"/>
      <c r="AA64" s="1736"/>
      <c r="AB64" s="1736"/>
      <c r="AC64" s="1736"/>
      <c r="AD64" s="1736"/>
      <c r="AE64" s="1736"/>
      <c r="AL64" s="1736"/>
      <c r="BP64" s="1736"/>
      <c r="BQ64" s="1736"/>
      <c r="BR64" s="1736"/>
      <c r="BS64" s="1736"/>
      <c r="BT64" s="1736"/>
      <c r="BU64" s="1736"/>
    </row>
    <row r="65" spans="1:73" s="1739" customFormat="1" ht="15" customHeight="1" thickTop="1" x14ac:dyDescent="0.2">
      <c r="A65" s="2023" t="s">
        <v>67</v>
      </c>
      <c r="B65" s="2024"/>
      <c r="C65" s="1939">
        <v>26</v>
      </c>
      <c r="D65" s="1745"/>
      <c r="E65" s="1745"/>
      <c r="F65" s="1745"/>
      <c r="G65" s="1745"/>
      <c r="H65" s="1745"/>
      <c r="I65" s="1745"/>
      <c r="J65" s="1742"/>
      <c r="K65" s="1742"/>
      <c r="L65" s="1742"/>
      <c r="M65" s="1742"/>
      <c r="N65" s="1767"/>
      <c r="O65" s="1767"/>
      <c r="P65" s="1751"/>
      <c r="Q65" s="1751"/>
      <c r="R65" s="1751"/>
      <c r="S65" s="1751"/>
      <c r="T65" s="1738"/>
      <c r="U65" s="1738"/>
      <c r="V65" s="1738"/>
      <c r="W65" s="1738"/>
      <c r="X65" s="1738"/>
      <c r="Y65" s="1738"/>
      <c r="Z65" s="1736"/>
      <c r="AA65" s="1736"/>
      <c r="AB65" s="1736"/>
      <c r="AC65" s="1736"/>
      <c r="AD65" s="1736"/>
      <c r="AE65" s="1736"/>
      <c r="AL65" s="1736"/>
      <c r="BP65" s="1736"/>
      <c r="BQ65" s="1736"/>
      <c r="BR65" s="1736"/>
      <c r="BS65" s="1736"/>
      <c r="BT65" s="1736"/>
      <c r="BU65" s="1736"/>
    </row>
    <row r="66" spans="1:73" s="1739" customFormat="1" ht="15" customHeight="1" x14ac:dyDescent="0.2">
      <c r="A66" s="2025" t="s">
        <v>68</v>
      </c>
      <c r="B66" s="2026"/>
      <c r="C66" s="1910">
        <v>147</v>
      </c>
      <c r="D66" s="1823"/>
      <c r="E66" s="1745"/>
      <c r="F66" s="1745"/>
      <c r="G66" s="1745"/>
      <c r="H66" s="1745"/>
      <c r="I66" s="1745"/>
      <c r="J66" s="1742"/>
      <c r="K66" s="1742"/>
      <c r="L66" s="1742"/>
      <c r="M66" s="1742"/>
      <c r="N66" s="1767"/>
      <c r="O66" s="1767"/>
      <c r="P66" s="1751"/>
      <c r="Q66" s="1751"/>
      <c r="R66" s="1751"/>
      <c r="S66" s="1751"/>
      <c r="T66" s="1738"/>
      <c r="U66" s="1738"/>
      <c r="V66" s="1738"/>
      <c r="W66" s="1738"/>
      <c r="X66" s="1738"/>
      <c r="Y66" s="1738"/>
      <c r="Z66" s="1736"/>
      <c r="AA66" s="1736"/>
      <c r="AB66" s="1736"/>
      <c r="AC66" s="1736"/>
      <c r="AD66" s="1736"/>
      <c r="AE66" s="1736"/>
      <c r="AL66" s="1736"/>
      <c r="BP66" s="1736"/>
      <c r="BQ66" s="1736"/>
      <c r="BR66" s="1736"/>
      <c r="BS66" s="1736"/>
      <c r="BT66" s="1736"/>
      <c r="BU66" s="1736"/>
    </row>
    <row r="67" spans="1:73" s="1739" customFormat="1" ht="15" customHeight="1" x14ac:dyDescent="0.2">
      <c r="A67" s="2025" t="s">
        <v>69</v>
      </c>
      <c r="B67" s="2026"/>
      <c r="C67" s="1910"/>
      <c r="D67" s="1745"/>
      <c r="E67" s="1745"/>
      <c r="F67" s="1745"/>
      <c r="G67" s="1745"/>
      <c r="H67" s="1745"/>
      <c r="I67" s="1745"/>
      <c r="J67" s="1742"/>
      <c r="K67" s="1742"/>
      <c r="L67" s="1742"/>
      <c r="M67" s="1742"/>
      <c r="N67" s="1767"/>
      <c r="O67" s="1767"/>
      <c r="P67" s="1751"/>
      <c r="Q67" s="1751"/>
      <c r="R67" s="1751"/>
      <c r="S67" s="1751"/>
      <c r="T67" s="1738"/>
      <c r="U67" s="1738"/>
      <c r="V67" s="1738"/>
      <c r="W67" s="1738"/>
      <c r="X67" s="1738"/>
      <c r="Y67" s="1738"/>
      <c r="Z67" s="1736"/>
      <c r="AA67" s="1736"/>
      <c r="AB67" s="1736"/>
      <c r="AC67" s="1736"/>
      <c r="AD67" s="1736"/>
      <c r="AE67" s="1736"/>
      <c r="AL67" s="1736"/>
      <c r="BP67" s="1736"/>
      <c r="BQ67" s="1736"/>
      <c r="BR67" s="1736"/>
      <c r="BS67" s="1736"/>
      <c r="BT67" s="1736"/>
      <c r="BU67" s="1736"/>
    </row>
    <row r="68" spans="1:73" s="1739" customFormat="1" ht="23.25" customHeight="1" x14ac:dyDescent="0.2">
      <c r="A68" s="2027" t="s">
        <v>70</v>
      </c>
      <c r="B68" s="2028"/>
      <c r="C68" s="1910"/>
      <c r="D68" s="1745"/>
      <c r="E68" s="1745"/>
      <c r="F68" s="1745"/>
      <c r="G68" s="1745"/>
      <c r="H68" s="1745"/>
      <c r="I68" s="1745"/>
      <c r="J68" s="1742"/>
      <c r="K68" s="1742"/>
      <c r="L68" s="1742"/>
      <c r="M68" s="1742"/>
      <c r="N68" s="1767"/>
      <c r="O68" s="1767"/>
      <c r="P68" s="1751"/>
      <c r="Q68" s="1751"/>
      <c r="R68" s="1751"/>
      <c r="S68" s="1751"/>
      <c r="T68" s="1738"/>
      <c r="U68" s="1738"/>
      <c r="V68" s="1738"/>
      <c r="W68" s="1738"/>
      <c r="X68" s="1738"/>
      <c r="Y68" s="1738"/>
      <c r="Z68" s="1736"/>
      <c r="AA68" s="1736"/>
      <c r="AB68" s="1736"/>
      <c r="AC68" s="1736"/>
      <c r="AD68" s="1736"/>
      <c r="AE68" s="1736"/>
      <c r="AL68" s="1736"/>
      <c r="BP68" s="1736"/>
      <c r="BQ68" s="1736"/>
      <c r="BR68" s="1736"/>
      <c r="BS68" s="1736"/>
      <c r="BT68" s="1736"/>
      <c r="BU68" s="1736"/>
    </row>
    <row r="69" spans="1:73" s="1736" customFormat="1" ht="30" customHeight="1" x14ac:dyDescent="0.2">
      <c r="A69" s="1824" t="s">
        <v>71</v>
      </c>
      <c r="B69" s="1795"/>
      <c r="C69" s="1795"/>
      <c r="D69" s="1795"/>
      <c r="E69" s="1795"/>
      <c r="F69" s="1745"/>
      <c r="G69" s="1742"/>
      <c r="H69" s="1742"/>
      <c r="I69" s="1767"/>
      <c r="J69" s="1767"/>
      <c r="K69" s="1767"/>
      <c r="L69" s="1767"/>
      <c r="M69" s="1767"/>
      <c r="N69" s="1767"/>
      <c r="O69" s="1738"/>
      <c r="P69" s="1738"/>
      <c r="Q69" s="1738"/>
      <c r="R69" s="1738"/>
      <c r="S69" s="1738"/>
      <c r="T69" s="1738"/>
    </row>
    <row r="70" spans="1:73" s="1739" customFormat="1" x14ac:dyDescent="0.2">
      <c r="A70" s="2058" t="s">
        <v>72</v>
      </c>
      <c r="B70" s="2059"/>
      <c r="C70" s="2001" t="s">
        <v>35</v>
      </c>
      <c r="D70" s="1748" t="s">
        <v>16</v>
      </c>
      <c r="E70" s="1771" t="s">
        <v>17</v>
      </c>
      <c r="F70" s="1745"/>
      <c r="G70" s="1742"/>
      <c r="H70" s="1742"/>
      <c r="I70" s="1767"/>
      <c r="J70" s="1767"/>
      <c r="K70" s="1767"/>
      <c r="L70" s="1767"/>
      <c r="M70" s="1767"/>
      <c r="N70" s="1767"/>
      <c r="O70" s="1738"/>
      <c r="P70" s="1738"/>
      <c r="Q70" s="1738"/>
      <c r="R70" s="1738"/>
      <c r="S70" s="1738"/>
      <c r="T70" s="1738"/>
      <c r="U70" s="1736"/>
      <c r="V70" s="1736"/>
      <c r="W70" s="1736"/>
      <c r="X70" s="1736"/>
      <c r="Y70" s="1736"/>
      <c r="Z70" s="1736"/>
      <c r="AA70" s="1736"/>
      <c r="AB70" s="1736"/>
      <c r="AC70" s="1736"/>
      <c r="AD70" s="1736"/>
      <c r="AE70" s="1736"/>
      <c r="AL70" s="1736"/>
      <c r="AM70" s="1736"/>
      <c r="AN70" s="1736"/>
      <c r="AO70" s="1736"/>
      <c r="AP70" s="1736"/>
      <c r="AQ70" s="1736"/>
      <c r="AR70" s="1736"/>
      <c r="AS70" s="1736"/>
      <c r="AT70" s="1736"/>
      <c r="AU70" s="1736"/>
      <c r="AV70" s="1736"/>
      <c r="AW70" s="1736"/>
      <c r="AX70" s="1736"/>
      <c r="AY70" s="1736"/>
      <c r="BP70" s="1736"/>
      <c r="BQ70" s="1736"/>
      <c r="BR70" s="1736"/>
      <c r="BS70" s="1736"/>
      <c r="BT70" s="1736"/>
      <c r="BU70" s="1736"/>
    </row>
    <row r="71" spans="1:73" s="1739" customFormat="1" ht="32.25" x14ac:dyDescent="0.2">
      <c r="A71" s="2060" t="s">
        <v>73</v>
      </c>
      <c r="B71" s="1855" t="s">
        <v>74</v>
      </c>
      <c r="C71" s="1878">
        <f>SUM(D71:E71)</f>
        <v>1</v>
      </c>
      <c r="D71" s="1882"/>
      <c r="E71" s="1899">
        <v>1</v>
      </c>
      <c r="F71" s="1745"/>
      <c r="G71" s="1745"/>
      <c r="H71" s="1745"/>
      <c r="I71" s="1745"/>
      <c r="J71" s="1742"/>
      <c r="K71" s="1742"/>
      <c r="L71" s="1742"/>
      <c r="M71" s="1742"/>
      <c r="N71" s="1767"/>
      <c r="O71" s="1767"/>
      <c r="P71" s="1751"/>
      <c r="Q71" s="1751"/>
      <c r="R71" s="1751"/>
      <c r="S71" s="1751"/>
      <c r="T71" s="1738"/>
      <c r="U71" s="1738"/>
      <c r="V71" s="1738"/>
      <c r="W71" s="1738"/>
      <c r="X71" s="1738"/>
      <c r="Y71" s="1738"/>
      <c r="Z71" s="1736"/>
      <c r="AA71" s="1736"/>
      <c r="AB71" s="1736"/>
      <c r="AC71" s="1736"/>
      <c r="AD71" s="1736"/>
      <c r="AE71" s="1736"/>
      <c r="AL71" s="1736"/>
      <c r="AM71" s="1736"/>
      <c r="AN71" s="1736"/>
      <c r="AO71" s="1736"/>
      <c r="AP71" s="1736"/>
      <c r="AQ71" s="1736"/>
      <c r="AR71" s="1736"/>
      <c r="AS71" s="1736"/>
      <c r="AT71" s="1736"/>
      <c r="AU71" s="1736"/>
      <c r="AV71" s="1736"/>
      <c r="AW71" s="1736"/>
      <c r="AX71" s="1736"/>
      <c r="AY71" s="1736"/>
      <c r="BP71" s="1736"/>
      <c r="BQ71" s="1736"/>
      <c r="BR71" s="1736"/>
      <c r="BS71" s="1736"/>
      <c r="BT71" s="1736"/>
      <c r="BU71" s="1736"/>
    </row>
    <row r="72" spans="1:73" s="1739" customFormat="1" ht="32.25" x14ac:dyDescent="0.2">
      <c r="A72" s="2061"/>
      <c r="B72" s="1856" t="s">
        <v>75</v>
      </c>
      <c r="C72" s="1880">
        <f>SUM(D72:E72)</f>
        <v>5</v>
      </c>
      <c r="D72" s="1874"/>
      <c r="E72" s="1877">
        <v>5</v>
      </c>
      <c r="F72" s="1745"/>
      <c r="G72" s="1745"/>
      <c r="H72" s="1745"/>
      <c r="I72" s="1745"/>
      <c r="J72" s="1742"/>
      <c r="K72" s="1742"/>
      <c r="L72" s="1742"/>
      <c r="M72" s="1742"/>
      <c r="N72" s="1767"/>
      <c r="O72" s="1767"/>
      <c r="P72" s="1751"/>
      <c r="Q72" s="1751"/>
      <c r="R72" s="1751"/>
      <c r="S72" s="1751"/>
      <c r="T72" s="1738"/>
      <c r="U72" s="1738"/>
      <c r="V72" s="1738"/>
      <c r="W72" s="1738"/>
      <c r="X72" s="1738"/>
      <c r="Y72" s="1738"/>
      <c r="Z72" s="1736"/>
      <c r="AA72" s="1736"/>
      <c r="AB72" s="1736"/>
      <c r="AC72" s="1736"/>
      <c r="AD72" s="1736"/>
      <c r="AE72" s="1736"/>
      <c r="AL72" s="1736"/>
      <c r="AM72" s="1736"/>
      <c r="AN72" s="1736"/>
      <c r="AO72" s="1736"/>
      <c r="AP72" s="1736"/>
      <c r="AQ72" s="1736"/>
      <c r="AR72" s="1736"/>
      <c r="AS72" s="1736"/>
      <c r="AT72" s="1736"/>
      <c r="AU72" s="1736"/>
      <c r="AV72" s="1736"/>
      <c r="AW72" s="1736"/>
      <c r="AX72" s="1736"/>
      <c r="AY72" s="1736"/>
      <c r="BP72" s="1736"/>
      <c r="BQ72" s="1736"/>
      <c r="BR72" s="1736"/>
      <c r="BS72" s="1736"/>
      <c r="BT72" s="1736"/>
      <c r="BU72" s="1736"/>
    </row>
    <row r="73" spans="1:73" s="1739" customFormat="1" ht="15.95" customHeight="1" x14ac:dyDescent="0.2">
      <c r="A73" s="2062" t="s">
        <v>76</v>
      </c>
      <c r="B73" s="2063"/>
      <c r="C73" s="1940">
        <f>SUM(D73:E73)</f>
        <v>0</v>
      </c>
      <c r="D73" s="1918"/>
      <c r="E73" s="1906"/>
      <c r="F73" s="1745"/>
      <c r="G73" s="1745"/>
      <c r="H73" s="1745"/>
      <c r="I73" s="1745"/>
      <c r="J73" s="1742"/>
      <c r="K73" s="1742"/>
      <c r="L73" s="1742"/>
      <c r="M73" s="1742"/>
      <c r="N73" s="1767"/>
      <c r="O73" s="1767"/>
      <c r="P73" s="1751"/>
      <c r="Q73" s="1751"/>
      <c r="R73" s="1751"/>
      <c r="S73" s="1751"/>
      <c r="T73" s="1738"/>
      <c r="U73" s="1738"/>
      <c r="V73" s="1738"/>
      <c r="W73" s="1738"/>
      <c r="X73" s="1738"/>
      <c r="Y73" s="1738"/>
      <c r="Z73" s="1736"/>
      <c r="AA73" s="1736"/>
      <c r="AB73" s="1736"/>
      <c r="AC73" s="1736"/>
      <c r="AD73" s="1736"/>
      <c r="AE73" s="1736"/>
      <c r="AL73" s="1736"/>
      <c r="AM73" s="1736"/>
      <c r="AN73" s="1736"/>
      <c r="AO73" s="1736"/>
      <c r="AP73" s="1736"/>
      <c r="AQ73" s="1736"/>
      <c r="AR73" s="1736"/>
      <c r="AS73" s="1736"/>
      <c r="AT73" s="1736"/>
      <c r="AU73" s="1736"/>
      <c r="AV73" s="1736"/>
      <c r="AW73" s="1736"/>
      <c r="AX73" s="1736"/>
      <c r="AY73" s="1736"/>
      <c r="BP73" s="1736"/>
      <c r="BQ73" s="1736"/>
      <c r="BR73" s="1736"/>
      <c r="BS73" s="1736"/>
      <c r="BT73" s="1736"/>
      <c r="BU73" s="1736"/>
    </row>
    <row r="74" spans="1:73" s="1739" customFormat="1" x14ac:dyDescent="0.2">
      <c r="A74" s="2062" t="s">
        <v>77</v>
      </c>
      <c r="B74" s="2063"/>
      <c r="C74" s="1897">
        <f>SUM(D74:E74)</f>
        <v>2</v>
      </c>
      <c r="D74" s="1912"/>
      <c r="E74" s="1915">
        <v>2</v>
      </c>
      <c r="F74" s="1750"/>
      <c r="G74" s="1750"/>
      <c r="H74" s="1750"/>
      <c r="I74" s="1736"/>
      <c r="J74" s="1738"/>
      <c r="K74" s="1736"/>
      <c r="L74" s="1736"/>
      <c r="M74" s="1736"/>
      <c r="N74" s="1760"/>
      <c r="O74" s="1760"/>
      <c r="P74" s="1736"/>
      <c r="Q74" s="1736"/>
      <c r="R74" s="1736"/>
      <c r="S74" s="1736"/>
      <c r="T74" s="1738"/>
      <c r="U74" s="1738"/>
      <c r="V74" s="1738"/>
      <c r="W74" s="1738"/>
      <c r="X74" s="1738"/>
      <c r="Y74" s="1738"/>
      <c r="Z74" s="1736"/>
      <c r="AA74" s="1736"/>
      <c r="AB74" s="1736"/>
      <c r="AC74" s="1736"/>
      <c r="AD74" s="1736"/>
      <c r="AE74" s="1736"/>
      <c r="AL74" s="1736"/>
      <c r="AM74" s="1736"/>
      <c r="AN74" s="1736"/>
      <c r="AO74" s="1736"/>
      <c r="AP74" s="1736"/>
      <c r="AQ74" s="1736"/>
      <c r="AR74" s="1736"/>
      <c r="AS74" s="1736"/>
      <c r="AT74" s="1736"/>
      <c r="AU74" s="1736"/>
      <c r="AV74" s="1736"/>
      <c r="AW74" s="1736"/>
      <c r="AX74" s="1736"/>
      <c r="AY74" s="1736"/>
      <c r="BP74" s="1736"/>
      <c r="BQ74" s="1736"/>
      <c r="BR74" s="1736"/>
      <c r="BS74" s="1736"/>
      <c r="BT74" s="1736"/>
      <c r="BU74" s="1736"/>
    </row>
    <row r="75" spans="1:73" s="1739" customFormat="1" x14ac:dyDescent="0.2">
      <c r="A75" s="2064" t="s">
        <v>78</v>
      </c>
      <c r="B75" s="2065"/>
      <c r="C75" s="1934">
        <f>SUM(D75:E75)</f>
        <v>4</v>
      </c>
      <c r="D75" s="1920">
        <v>3</v>
      </c>
      <c r="E75" s="1904">
        <v>1</v>
      </c>
      <c r="F75" s="1736"/>
      <c r="G75" s="1750"/>
      <c r="H75" s="1736"/>
      <c r="I75" s="1738"/>
      <c r="J75" s="1736"/>
      <c r="K75" s="1736"/>
      <c r="L75" s="1736"/>
      <c r="M75" s="1760"/>
      <c r="N75" s="1760"/>
      <c r="O75" s="1760"/>
      <c r="P75" s="1736"/>
      <c r="Q75" s="1736"/>
      <c r="R75" s="1736"/>
      <c r="S75" s="1736"/>
      <c r="T75" s="1738"/>
      <c r="U75" s="1738"/>
      <c r="V75" s="1738"/>
      <c r="W75" s="1738"/>
      <c r="X75" s="1738"/>
      <c r="Y75" s="1738"/>
      <c r="Z75" s="1736"/>
      <c r="AA75" s="1736"/>
      <c r="AB75" s="1736"/>
      <c r="AC75" s="1736"/>
      <c r="AD75" s="1736"/>
      <c r="AE75" s="1736"/>
      <c r="AL75" s="1736"/>
      <c r="AM75" s="1736"/>
      <c r="AN75" s="1736"/>
      <c r="AO75" s="1736"/>
      <c r="AP75" s="1736"/>
      <c r="AQ75" s="1736"/>
      <c r="AR75" s="1736"/>
      <c r="AS75" s="1736"/>
      <c r="AT75" s="1736"/>
      <c r="AU75" s="1736"/>
      <c r="AV75" s="1736"/>
      <c r="AW75" s="1736"/>
      <c r="AX75" s="1736"/>
      <c r="AY75" s="1736"/>
      <c r="BP75" s="1736"/>
      <c r="BQ75" s="1736"/>
      <c r="BR75" s="1736"/>
      <c r="BS75" s="1736"/>
      <c r="BT75" s="1736"/>
      <c r="BU75" s="1736"/>
    </row>
    <row r="76" spans="1:73" s="1736" customFormat="1" ht="30" customHeight="1" x14ac:dyDescent="0.2">
      <c r="A76" s="1824" t="s">
        <v>79</v>
      </c>
      <c r="B76" s="1795"/>
      <c r="C76" s="1795"/>
      <c r="D76" s="1795"/>
      <c r="E76" s="1795"/>
      <c r="G76" s="1750"/>
      <c r="I76" s="1738"/>
      <c r="M76" s="1760"/>
      <c r="N76" s="1760"/>
      <c r="O76" s="1760"/>
      <c r="T76" s="1738"/>
      <c r="U76" s="1738"/>
      <c r="V76" s="1738"/>
      <c r="W76" s="1738"/>
      <c r="X76" s="1738"/>
      <c r="Y76" s="1738"/>
    </row>
    <row r="77" spans="1:73" s="1739" customFormat="1" ht="24" customHeight="1" x14ac:dyDescent="0.2">
      <c r="A77" s="2058" t="s">
        <v>72</v>
      </c>
      <c r="B77" s="2059"/>
      <c r="C77" s="1997" t="s">
        <v>35</v>
      </c>
      <c r="D77" s="1736"/>
      <c r="E77" s="1750"/>
      <c r="F77" s="1736"/>
      <c r="G77" s="1738"/>
      <c r="H77" s="1736"/>
      <c r="I77" s="1736"/>
      <c r="J77" s="1736"/>
      <c r="K77" s="1760"/>
      <c r="L77" s="1760"/>
      <c r="M77" s="1760"/>
      <c r="N77" s="1760"/>
      <c r="O77" s="1760"/>
      <c r="P77" s="1736"/>
      <c r="Q77" s="1736"/>
      <c r="R77" s="1738"/>
      <c r="S77" s="1738"/>
      <c r="T77" s="1738"/>
      <c r="U77" s="1738"/>
      <c r="V77" s="1738"/>
      <c r="W77" s="1738"/>
      <c r="X77" s="1736"/>
      <c r="Y77" s="1736"/>
      <c r="Z77" s="1736"/>
      <c r="AA77" s="1736"/>
      <c r="AB77" s="1736"/>
      <c r="AC77" s="1736"/>
      <c r="AD77" s="1736"/>
      <c r="AE77" s="1736"/>
      <c r="AL77" s="1736"/>
      <c r="AM77" s="1736"/>
      <c r="AN77" s="1736"/>
      <c r="AO77" s="1736"/>
      <c r="AP77" s="1736"/>
      <c r="AQ77" s="1736"/>
      <c r="AR77" s="1736"/>
      <c r="AS77" s="1736"/>
      <c r="AT77" s="1736"/>
      <c r="AU77" s="1736"/>
      <c r="AV77" s="1736"/>
      <c r="AW77" s="1736"/>
      <c r="BP77" s="1736"/>
      <c r="BQ77" s="1736"/>
      <c r="BR77" s="1736"/>
      <c r="BS77" s="1736"/>
      <c r="BT77" s="1736"/>
      <c r="BU77" s="1736"/>
    </row>
    <row r="78" spans="1:73" s="1739" customFormat="1" ht="24" customHeight="1" x14ac:dyDescent="0.2">
      <c r="A78" s="2066" t="s">
        <v>80</v>
      </c>
      <c r="B78" s="1855" t="s">
        <v>81</v>
      </c>
      <c r="C78" s="1864">
        <v>1</v>
      </c>
      <c r="D78" s="1736"/>
      <c r="E78" s="1750"/>
      <c r="F78" s="1736"/>
      <c r="G78" s="1738"/>
      <c r="H78" s="1736"/>
      <c r="I78" s="1736"/>
      <c r="J78" s="1736"/>
      <c r="K78" s="1760"/>
      <c r="L78" s="1760"/>
      <c r="M78" s="1760"/>
      <c r="N78" s="1760"/>
      <c r="O78" s="1760"/>
      <c r="P78" s="1736"/>
      <c r="Q78" s="1736"/>
      <c r="R78" s="1738"/>
      <c r="S78" s="1738"/>
      <c r="T78" s="1738"/>
      <c r="U78" s="1738"/>
      <c r="V78" s="1738"/>
      <c r="W78" s="1738"/>
      <c r="X78" s="1736"/>
      <c r="Y78" s="1736"/>
      <c r="Z78" s="1736"/>
      <c r="AA78" s="1736"/>
      <c r="AB78" s="1736"/>
      <c r="AC78" s="1736"/>
      <c r="AD78" s="1736"/>
      <c r="AE78" s="1736"/>
      <c r="AL78" s="1736"/>
      <c r="AM78" s="1736"/>
      <c r="AN78" s="1736"/>
      <c r="AO78" s="1736"/>
      <c r="AP78" s="1736"/>
      <c r="AQ78" s="1736"/>
      <c r="AR78" s="1736"/>
      <c r="AS78" s="1736"/>
      <c r="AT78" s="1736"/>
      <c r="AU78" s="1736"/>
      <c r="AV78" s="1736"/>
      <c r="AW78" s="1736"/>
      <c r="BP78" s="1736"/>
      <c r="BQ78" s="1736"/>
      <c r="BR78" s="1736"/>
      <c r="BS78" s="1736"/>
      <c r="BT78" s="1736"/>
      <c r="BU78" s="1736"/>
    </row>
    <row r="79" spans="1:73" s="1739" customFormat="1" ht="24" customHeight="1" x14ac:dyDescent="0.2">
      <c r="A79" s="2067"/>
      <c r="B79" s="1856" t="s">
        <v>82</v>
      </c>
      <c r="C79" s="1867">
        <v>5</v>
      </c>
      <c r="D79" s="1736"/>
      <c r="E79" s="1750"/>
      <c r="F79" s="1736"/>
      <c r="G79" s="1738"/>
      <c r="H79" s="1736"/>
      <c r="I79" s="1736"/>
      <c r="J79" s="1736"/>
      <c r="K79" s="1760"/>
      <c r="L79" s="1760"/>
      <c r="M79" s="1760"/>
      <c r="N79" s="1760"/>
      <c r="O79" s="1760"/>
      <c r="P79" s="1736"/>
      <c r="Q79" s="1736"/>
      <c r="R79" s="1738"/>
      <c r="S79" s="1738"/>
      <c r="T79" s="1738"/>
      <c r="U79" s="1738"/>
      <c r="V79" s="1738"/>
      <c r="W79" s="1738"/>
      <c r="X79" s="1736"/>
      <c r="Y79" s="1736"/>
      <c r="Z79" s="1736"/>
      <c r="AA79" s="1736"/>
      <c r="AB79" s="1736"/>
      <c r="AC79" s="1736"/>
      <c r="AD79" s="1736"/>
      <c r="AE79" s="1736"/>
      <c r="AL79" s="1736"/>
      <c r="AM79" s="1736"/>
      <c r="AN79" s="1736"/>
      <c r="AO79" s="1736"/>
      <c r="AP79" s="1736"/>
      <c r="AQ79" s="1736"/>
      <c r="AR79" s="1736"/>
      <c r="AS79" s="1736"/>
      <c r="AT79" s="1736"/>
      <c r="AU79" s="1736"/>
      <c r="AV79" s="1736"/>
      <c r="AW79" s="1736"/>
      <c r="BP79" s="1736"/>
      <c r="BQ79" s="1736"/>
      <c r="BR79" s="1736"/>
      <c r="BS79" s="1736"/>
      <c r="BT79" s="1736"/>
      <c r="BU79" s="1736"/>
    </row>
    <row r="80" spans="1:73" s="1742" customFormat="1" ht="30" customHeight="1" x14ac:dyDescent="0.2">
      <c r="A80" s="1785" t="s">
        <v>83</v>
      </c>
      <c r="B80" s="1785"/>
      <c r="C80" s="1857"/>
      <c r="D80" s="1857"/>
      <c r="E80" s="1857"/>
      <c r="F80" s="1857"/>
      <c r="G80" s="1857"/>
      <c r="H80" s="1857"/>
      <c r="I80" s="1744"/>
      <c r="J80" s="1744"/>
      <c r="K80" s="1744"/>
      <c r="L80" s="1744"/>
      <c r="M80" s="1744"/>
      <c r="N80" s="1744"/>
    </row>
    <row r="81" spans="1:73" s="1843" customFormat="1" ht="24" customHeight="1" x14ac:dyDescent="0.15">
      <c r="A81" s="2072" t="s">
        <v>84</v>
      </c>
      <c r="B81" s="2074" t="s">
        <v>85</v>
      </c>
      <c r="C81" s="1741"/>
      <c r="D81" s="1766"/>
      <c r="E81" s="1742"/>
      <c r="F81" s="1741"/>
      <c r="G81" s="1741"/>
      <c r="H81" s="1742"/>
      <c r="I81" s="1742"/>
      <c r="J81" s="1742"/>
      <c r="K81" s="1742"/>
      <c r="L81" s="1742"/>
      <c r="M81" s="1742"/>
      <c r="N81" s="1742"/>
      <c r="O81" s="1742"/>
      <c r="P81" s="1742"/>
      <c r="Q81" s="1742"/>
      <c r="R81" s="1742"/>
      <c r="S81" s="1742"/>
      <c r="T81" s="1742"/>
      <c r="U81" s="1742"/>
      <c r="V81" s="1742"/>
      <c r="W81" s="1742"/>
      <c r="X81" s="1742"/>
      <c r="Y81" s="1742"/>
      <c r="Z81" s="1742"/>
      <c r="AA81" s="1742"/>
      <c r="AB81" s="1742"/>
      <c r="AC81" s="1742"/>
      <c r="AD81" s="1742"/>
      <c r="AE81" s="1742"/>
      <c r="AL81" s="1758"/>
      <c r="AM81" s="1758"/>
      <c r="AN81" s="1758"/>
      <c r="AO81" s="1758"/>
      <c r="AP81" s="1758"/>
      <c r="AQ81" s="1758"/>
      <c r="AR81" s="1758"/>
      <c r="AS81" s="1758"/>
      <c r="AT81" s="1758"/>
      <c r="AU81" s="1758"/>
      <c r="AV81" s="1758"/>
      <c r="AW81" s="1758"/>
      <c r="AX81" s="1758"/>
      <c r="AY81" s="1758"/>
      <c r="AZ81" s="1758"/>
      <c r="BA81" s="1758"/>
      <c r="BB81" s="1758"/>
      <c r="BC81" s="1758"/>
      <c r="BD81" s="1758"/>
      <c r="BE81" s="1758"/>
      <c r="BF81" s="1758"/>
      <c r="BG81" s="1758"/>
      <c r="BH81" s="1758"/>
      <c r="BI81" s="1758"/>
      <c r="BJ81" s="1758"/>
      <c r="BK81" s="1758"/>
      <c r="BL81" s="1758"/>
      <c r="BM81" s="1758"/>
      <c r="BN81" s="1758"/>
      <c r="BO81" s="1758"/>
      <c r="BP81" s="1758"/>
      <c r="BQ81" s="1758"/>
      <c r="BR81" s="1758"/>
      <c r="BS81" s="1758"/>
      <c r="BT81" s="1758"/>
      <c r="BU81" s="1758"/>
    </row>
    <row r="82" spans="1:73" s="1843" customFormat="1" ht="24" customHeight="1" x14ac:dyDescent="0.15">
      <c r="A82" s="2073"/>
      <c r="B82" s="2075"/>
      <c r="C82" s="1741"/>
      <c r="D82" s="1766"/>
      <c r="E82" s="1742"/>
      <c r="F82" s="1741"/>
      <c r="G82" s="1741"/>
      <c r="H82" s="1742"/>
      <c r="I82" s="1742"/>
      <c r="J82" s="1742"/>
      <c r="K82" s="1742"/>
      <c r="L82" s="1742"/>
      <c r="M82" s="1742"/>
      <c r="N82" s="1742"/>
      <c r="O82" s="1742"/>
      <c r="P82" s="1742"/>
      <c r="Q82" s="1742"/>
      <c r="R82" s="1742"/>
      <c r="S82" s="1742"/>
      <c r="T82" s="1742"/>
      <c r="U82" s="1742"/>
      <c r="V82" s="1742"/>
      <c r="W82" s="1742"/>
      <c r="X82" s="1742"/>
      <c r="Y82" s="1742"/>
      <c r="Z82" s="1742"/>
      <c r="AA82" s="1742"/>
      <c r="AB82" s="1742"/>
      <c r="AC82" s="1742"/>
      <c r="AD82" s="1742"/>
      <c r="AE82" s="1742"/>
      <c r="AL82" s="1758"/>
      <c r="AM82" s="1758"/>
      <c r="AN82" s="1758"/>
      <c r="AO82" s="1758"/>
      <c r="AP82" s="1758"/>
      <c r="AQ82" s="1758"/>
      <c r="AR82" s="1758"/>
      <c r="AS82" s="1758"/>
      <c r="AT82" s="1758"/>
      <c r="AU82" s="1758"/>
      <c r="AV82" s="1758"/>
      <c r="AW82" s="1758"/>
      <c r="AX82" s="1758"/>
      <c r="AY82" s="1758"/>
      <c r="AZ82" s="1758"/>
      <c r="BA82" s="1758"/>
      <c r="BB82" s="1758"/>
      <c r="BC82" s="1758"/>
      <c r="BD82" s="1758"/>
      <c r="BE82" s="1758"/>
      <c r="BF82" s="1758"/>
      <c r="BG82" s="1758"/>
      <c r="BH82" s="1758"/>
      <c r="BI82" s="1758"/>
      <c r="BJ82" s="1758"/>
      <c r="BK82" s="1758"/>
      <c r="BL82" s="1758"/>
      <c r="BM82" s="1758"/>
      <c r="BN82" s="1758"/>
      <c r="BO82" s="1758"/>
      <c r="BP82" s="1758"/>
      <c r="BQ82" s="1758"/>
      <c r="BR82" s="1758"/>
      <c r="BS82" s="1758"/>
      <c r="BT82" s="1758"/>
      <c r="BU82" s="1758"/>
    </row>
    <row r="83" spans="1:73" s="1843" customFormat="1" ht="15" customHeight="1" x14ac:dyDescent="0.15">
      <c r="A83" s="1858" t="s">
        <v>86</v>
      </c>
      <c r="B83" s="1864">
        <v>2</v>
      </c>
      <c r="C83" s="1741"/>
      <c r="D83" s="1741"/>
      <c r="E83" s="1741"/>
      <c r="F83" s="1741"/>
      <c r="G83" s="1741"/>
      <c r="H83" s="1742"/>
      <c r="I83" s="1742"/>
      <c r="J83" s="1742"/>
      <c r="K83" s="1742"/>
      <c r="L83" s="1742"/>
      <c r="M83" s="1742"/>
      <c r="N83" s="1742"/>
      <c r="O83" s="1742"/>
      <c r="P83" s="1742"/>
      <c r="Q83" s="1742"/>
      <c r="R83" s="1742"/>
      <c r="S83" s="1742"/>
      <c r="T83" s="1742"/>
      <c r="U83" s="1742"/>
      <c r="V83" s="1742"/>
      <c r="W83" s="1742"/>
      <c r="X83" s="1742"/>
      <c r="Y83" s="1742"/>
      <c r="Z83" s="1742"/>
      <c r="AA83" s="1742"/>
      <c r="AB83" s="1742"/>
      <c r="AC83" s="1742"/>
      <c r="AD83" s="1742"/>
      <c r="AE83" s="1742"/>
      <c r="AL83" s="1758"/>
      <c r="AM83" s="1758"/>
      <c r="AN83" s="1758"/>
      <c r="AO83" s="1758"/>
      <c r="AP83" s="1758"/>
      <c r="AQ83" s="1758"/>
      <c r="AR83" s="1758"/>
      <c r="AS83" s="1758"/>
      <c r="AT83" s="1758"/>
      <c r="AU83" s="1758"/>
      <c r="AV83" s="1758"/>
      <c r="AW83" s="1758"/>
      <c r="AX83" s="1758"/>
      <c r="AY83" s="1758"/>
      <c r="AZ83" s="1758"/>
      <c r="BA83" s="1758"/>
      <c r="BB83" s="1758"/>
      <c r="BC83" s="1758"/>
      <c r="BD83" s="1758"/>
      <c r="BE83" s="1758"/>
      <c r="BF83" s="1758"/>
      <c r="BG83" s="1758"/>
      <c r="BH83" s="1758"/>
      <c r="BI83" s="1758"/>
      <c r="BJ83" s="1758"/>
      <c r="BK83" s="1758"/>
      <c r="BL83" s="1758"/>
      <c r="BM83" s="1758"/>
      <c r="BN83" s="1758"/>
      <c r="BO83" s="1758"/>
      <c r="BP83" s="1758"/>
      <c r="BQ83" s="1758"/>
      <c r="BR83" s="1758"/>
      <c r="BS83" s="1758"/>
      <c r="BT83" s="1758"/>
      <c r="BU83" s="1758"/>
    </row>
    <row r="84" spans="1:73" s="1843" customFormat="1" ht="15" customHeight="1" x14ac:dyDescent="0.15">
      <c r="A84" s="1826" t="s">
        <v>87</v>
      </c>
      <c r="B84" s="1870"/>
      <c r="C84" s="1741"/>
      <c r="D84" s="1741"/>
      <c r="E84" s="1741"/>
      <c r="F84" s="1741"/>
      <c r="G84" s="1741"/>
      <c r="H84" s="1742"/>
      <c r="I84" s="1742"/>
      <c r="J84" s="1742"/>
      <c r="K84" s="1742"/>
      <c r="L84" s="1742"/>
      <c r="M84" s="1742"/>
      <c r="N84" s="1742"/>
      <c r="O84" s="1742"/>
      <c r="P84" s="1742"/>
      <c r="Q84" s="1742"/>
      <c r="R84" s="1742"/>
      <c r="S84" s="1742"/>
      <c r="T84" s="1742"/>
      <c r="U84" s="1742"/>
      <c r="V84" s="1742"/>
      <c r="W84" s="1742"/>
      <c r="X84" s="1742"/>
      <c r="Y84" s="1742"/>
      <c r="Z84" s="1742"/>
      <c r="AA84" s="1742"/>
      <c r="AB84" s="1742"/>
      <c r="AC84" s="1742"/>
      <c r="AD84" s="1742"/>
      <c r="AE84" s="1742"/>
      <c r="AL84" s="1758"/>
      <c r="AM84" s="1758"/>
      <c r="AN84" s="1758"/>
      <c r="AO84" s="1758"/>
      <c r="AP84" s="1758"/>
      <c r="AQ84" s="1758"/>
      <c r="AR84" s="1758"/>
      <c r="AS84" s="1758"/>
      <c r="AT84" s="1758"/>
      <c r="AU84" s="1758"/>
      <c r="AV84" s="1758"/>
      <c r="AW84" s="1758"/>
      <c r="AX84" s="1758"/>
      <c r="AY84" s="1758"/>
      <c r="AZ84" s="1758"/>
      <c r="BA84" s="1758"/>
      <c r="BB84" s="1758"/>
      <c r="BC84" s="1758"/>
      <c r="BD84" s="1758"/>
      <c r="BE84" s="1758"/>
      <c r="BF84" s="1758"/>
      <c r="BG84" s="1758"/>
      <c r="BH84" s="1758"/>
      <c r="BI84" s="1758"/>
      <c r="BJ84" s="1758"/>
      <c r="BK84" s="1758"/>
      <c r="BL84" s="1758"/>
      <c r="BM84" s="1758"/>
      <c r="BN84" s="1758"/>
      <c r="BO84" s="1758"/>
      <c r="BP84" s="1758"/>
      <c r="BQ84" s="1758"/>
      <c r="BR84" s="1758"/>
      <c r="BS84" s="1758"/>
      <c r="BT84" s="1758"/>
      <c r="BU84" s="1758"/>
    </row>
    <row r="85" spans="1:73" s="1843" customFormat="1" ht="15" customHeight="1" x14ac:dyDescent="0.15">
      <c r="A85" s="1826" t="s">
        <v>88</v>
      </c>
      <c r="B85" s="1870">
        <v>15</v>
      </c>
      <c r="C85" s="1741"/>
      <c r="D85" s="1741"/>
      <c r="E85" s="1741"/>
      <c r="F85" s="1741"/>
      <c r="G85" s="1741"/>
      <c r="H85" s="1742"/>
      <c r="I85" s="1742"/>
      <c r="J85" s="1742"/>
      <c r="K85" s="1742"/>
      <c r="L85" s="1742"/>
      <c r="M85" s="1742"/>
      <c r="N85" s="1742"/>
      <c r="O85" s="1742"/>
      <c r="P85" s="1742"/>
      <c r="Q85" s="1742"/>
      <c r="R85" s="1742"/>
      <c r="S85" s="1742"/>
      <c r="T85" s="1742"/>
      <c r="U85" s="1742"/>
      <c r="V85" s="1742"/>
      <c r="W85" s="1742"/>
      <c r="X85" s="1742"/>
      <c r="Y85" s="1742"/>
      <c r="Z85" s="1742"/>
      <c r="AA85" s="1742"/>
      <c r="AB85" s="1742"/>
      <c r="AC85" s="1742"/>
      <c r="AD85" s="1742"/>
      <c r="AE85" s="1742"/>
      <c r="AL85" s="1758"/>
      <c r="AM85" s="1758"/>
      <c r="AN85" s="1758"/>
      <c r="AO85" s="1758"/>
      <c r="AP85" s="1758"/>
      <c r="AQ85" s="1758"/>
      <c r="AR85" s="1758"/>
      <c r="AS85" s="1758"/>
      <c r="AT85" s="1758"/>
      <c r="AU85" s="1758"/>
      <c r="AV85" s="1758"/>
      <c r="AW85" s="1758"/>
      <c r="AX85" s="1758"/>
      <c r="AY85" s="1758"/>
      <c r="AZ85" s="1758"/>
      <c r="BA85" s="1758"/>
      <c r="BB85" s="1758"/>
      <c r="BC85" s="1758"/>
      <c r="BD85" s="1758"/>
      <c r="BE85" s="1758"/>
      <c r="BF85" s="1758"/>
      <c r="BG85" s="1758"/>
      <c r="BH85" s="1758"/>
      <c r="BI85" s="1758"/>
      <c r="BJ85" s="1758"/>
      <c r="BK85" s="1758"/>
      <c r="BL85" s="1758"/>
      <c r="BM85" s="1758"/>
      <c r="BN85" s="1758"/>
      <c r="BO85" s="1758"/>
      <c r="BP85" s="1758"/>
      <c r="BQ85" s="1758"/>
      <c r="BR85" s="1758"/>
      <c r="BS85" s="1758"/>
      <c r="BT85" s="1758"/>
      <c r="BU85" s="1758"/>
    </row>
    <row r="86" spans="1:73" s="1843" customFormat="1" ht="15" customHeight="1" x14ac:dyDescent="0.15">
      <c r="A86" s="1826" t="s">
        <v>89</v>
      </c>
      <c r="B86" s="1870">
        <v>4</v>
      </c>
      <c r="C86" s="1741"/>
      <c r="D86" s="1741"/>
      <c r="E86" s="1741"/>
      <c r="F86" s="1741"/>
      <c r="G86" s="1741"/>
      <c r="H86" s="1742"/>
      <c r="I86" s="1742"/>
      <c r="J86" s="1742"/>
      <c r="K86" s="1742"/>
      <c r="L86" s="1742"/>
      <c r="M86" s="1742"/>
      <c r="N86" s="1742"/>
      <c r="O86" s="1742"/>
      <c r="P86" s="1742"/>
      <c r="Q86" s="1742"/>
      <c r="R86" s="1742"/>
      <c r="S86" s="1742"/>
      <c r="T86" s="1742"/>
      <c r="U86" s="1742"/>
      <c r="V86" s="1742"/>
      <c r="W86" s="1742"/>
      <c r="X86" s="1742"/>
      <c r="Y86" s="1742"/>
      <c r="Z86" s="1742"/>
      <c r="AA86" s="1742"/>
      <c r="AB86" s="1742"/>
      <c r="AC86" s="1742"/>
      <c r="AD86" s="1742"/>
      <c r="AE86" s="1742"/>
      <c r="AL86" s="1758"/>
      <c r="AM86" s="1758"/>
      <c r="AN86" s="1758"/>
      <c r="AO86" s="1758"/>
      <c r="AP86" s="1758"/>
      <c r="AQ86" s="1758"/>
      <c r="AR86" s="1758"/>
      <c r="AS86" s="1758"/>
      <c r="AT86" s="1758"/>
      <c r="AU86" s="1758"/>
      <c r="AV86" s="1758"/>
      <c r="AW86" s="1758"/>
      <c r="AX86" s="1758"/>
      <c r="AY86" s="1758"/>
      <c r="AZ86" s="1758"/>
      <c r="BA86" s="1758"/>
      <c r="BB86" s="1758"/>
      <c r="BC86" s="1758"/>
      <c r="BD86" s="1758"/>
      <c r="BE86" s="1758"/>
      <c r="BF86" s="1758"/>
      <c r="BG86" s="1758"/>
      <c r="BH86" s="1758"/>
      <c r="BI86" s="1758"/>
      <c r="BJ86" s="1758"/>
      <c r="BK86" s="1758"/>
      <c r="BL86" s="1758"/>
      <c r="BM86" s="1758"/>
      <c r="BN86" s="1758"/>
      <c r="BO86" s="1758"/>
      <c r="BP86" s="1758"/>
      <c r="BQ86" s="1758"/>
      <c r="BR86" s="1758"/>
      <c r="BS86" s="1758"/>
      <c r="BT86" s="1758"/>
      <c r="BU86" s="1758"/>
    </row>
    <row r="87" spans="1:73" s="1843" customFormat="1" ht="15" customHeight="1" x14ac:dyDescent="0.15">
      <c r="A87" s="1826" t="s">
        <v>90</v>
      </c>
      <c r="B87" s="1870"/>
      <c r="C87" s="1741"/>
      <c r="D87" s="1741"/>
      <c r="E87" s="1741"/>
      <c r="F87" s="1742"/>
      <c r="G87" s="1742"/>
      <c r="H87" s="1742"/>
      <c r="I87" s="1742"/>
      <c r="J87" s="1742"/>
      <c r="K87" s="1742"/>
      <c r="L87" s="1742"/>
      <c r="M87" s="1742"/>
      <c r="N87" s="1742"/>
      <c r="O87" s="1742"/>
      <c r="P87" s="1742"/>
      <c r="Q87" s="1742"/>
      <c r="R87" s="1742"/>
      <c r="S87" s="1742"/>
      <c r="T87" s="1742"/>
      <c r="U87" s="1742"/>
      <c r="V87" s="1742"/>
      <c r="W87" s="1742"/>
      <c r="X87" s="1742"/>
      <c r="Y87" s="1742"/>
      <c r="Z87" s="1742"/>
      <c r="AA87" s="1742"/>
      <c r="AB87" s="1742"/>
      <c r="AC87" s="1742"/>
      <c r="AD87" s="1742"/>
      <c r="AE87" s="1742"/>
      <c r="AL87" s="1758"/>
      <c r="AM87" s="1758"/>
      <c r="AN87" s="1758"/>
      <c r="AO87" s="1758"/>
      <c r="AP87" s="1758"/>
      <c r="AQ87" s="1758"/>
      <c r="AR87" s="1758"/>
      <c r="AS87" s="1758"/>
      <c r="AT87" s="1758"/>
      <c r="AU87" s="1758"/>
      <c r="AV87" s="1758"/>
      <c r="AW87" s="1758"/>
      <c r="AX87" s="1758"/>
      <c r="AY87" s="1758"/>
      <c r="AZ87" s="1758"/>
      <c r="BA87" s="1758"/>
      <c r="BB87" s="1758"/>
      <c r="BC87" s="1758"/>
      <c r="BD87" s="1758"/>
      <c r="BE87" s="1758"/>
      <c r="BF87" s="1758"/>
      <c r="BG87" s="1758"/>
      <c r="BH87" s="1758"/>
      <c r="BI87" s="1758"/>
      <c r="BJ87" s="1758"/>
      <c r="BK87" s="1758"/>
      <c r="BL87" s="1758"/>
      <c r="BM87" s="1758"/>
      <c r="BN87" s="1758"/>
      <c r="BO87" s="1758"/>
      <c r="BP87" s="1758"/>
      <c r="BQ87" s="1758"/>
      <c r="BR87" s="1758"/>
      <c r="BS87" s="1758"/>
      <c r="BT87" s="1758"/>
      <c r="BU87" s="1758"/>
    </row>
    <row r="88" spans="1:73" s="1843" customFormat="1" ht="15" customHeight="1" x14ac:dyDescent="0.15">
      <c r="A88" s="1827" t="s">
        <v>91</v>
      </c>
      <c r="B88" s="1865">
        <v>1</v>
      </c>
      <c r="C88" s="1741"/>
      <c r="D88" s="1741"/>
      <c r="E88" s="1741"/>
      <c r="F88" s="1742"/>
      <c r="G88" s="1742"/>
      <c r="H88" s="1742"/>
      <c r="I88" s="1742"/>
      <c r="J88" s="1742"/>
      <c r="K88" s="1742"/>
      <c r="L88" s="1742"/>
      <c r="M88" s="1742"/>
      <c r="N88" s="1742"/>
      <c r="O88" s="1742"/>
      <c r="P88" s="1742"/>
      <c r="Q88" s="1742"/>
      <c r="R88" s="1742"/>
      <c r="S88" s="1742"/>
      <c r="T88" s="1742"/>
      <c r="U88" s="1742"/>
      <c r="V88" s="1742"/>
      <c r="W88" s="1742"/>
      <c r="X88" s="1742"/>
      <c r="Y88" s="1742"/>
      <c r="Z88" s="1742"/>
      <c r="AA88" s="1742"/>
      <c r="AB88" s="1742"/>
      <c r="AC88" s="1742"/>
      <c r="AD88" s="1742"/>
      <c r="AE88" s="1742"/>
      <c r="AL88" s="1758"/>
      <c r="AM88" s="1758"/>
      <c r="AN88" s="1758"/>
      <c r="AO88" s="1758"/>
      <c r="AP88" s="1758"/>
      <c r="AQ88" s="1758"/>
      <c r="AR88" s="1758"/>
      <c r="AS88" s="1758"/>
      <c r="AT88" s="1758"/>
      <c r="AU88" s="1758"/>
      <c r="AV88" s="1758"/>
      <c r="AW88" s="1758"/>
      <c r="AX88" s="1758"/>
      <c r="AY88" s="1758"/>
      <c r="AZ88" s="1758"/>
      <c r="BA88" s="1758"/>
      <c r="BB88" s="1758"/>
      <c r="BC88" s="1758"/>
      <c r="BD88" s="1758"/>
      <c r="BE88" s="1758"/>
      <c r="BF88" s="1758"/>
      <c r="BG88" s="1758"/>
      <c r="BH88" s="1758"/>
      <c r="BI88" s="1758"/>
      <c r="BJ88" s="1758"/>
      <c r="BK88" s="1758"/>
      <c r="BL88" s="1758"/>
      <c r="BM88" s="1758"/>
      <c r="BN88" s="1758"/>
      <c r="BO88" s="1758"/>
      <c r="BP88" s="1758"/>
      <c r="BQ88" s="1758"/>
      <c r="BR88" s="1758"/>
      <c r="BS88" s="1758"/>
      <c r="BT88" s="1758"/>
      <c r="BU88" s="1758"/>
    </row>
    <row r="89" spans="1:73" s="1843" customFormat="1" ht="15" customHeight="1" x14ac:dyDescent="0.15">
      <c r="A89" s="1827" t="s">
        <v>92</v>
      </c>
      <c r="B89" s="1865"/>
      <c r="C89" s="1742"/>
      <c r="D89" s="1742"/>
      <c r="E89" s="1742"/>
      <c r="F89" s="1742"/>
      <c r="G89" s="1742"/>
      <c r="H89" s="1742"/>
      <c r="I89" s="1742"/>
      <c r="J89" s="1742"/>
      <c r="K89" s="1742"/>
      <c r="L89" s="1742"/>
      <c r="M89" s="1742"/>
      <c r="N89" s="1742"/>
      <c r="O89" s="1742"/>
      <c r="P89" s="1742"/>
      <c r="Q89" s="1742"/>
      <c r="R89" s="1742"/>
      <c r="S89" s="1742"/>
      <c r="T89" s="1742"/>
      <c r="U89" s="1742"/>
      <c r="V89" s="1742"/>
      <c r="W89" s="1742"/>
      <c r="X89" s="1742"/>
      <c r="Y89" s="1742"/>
      <c r="Z89" s="1742"/>
      <c r="AA89" s="1742"/>
      <c r="AB89" s="1742"/>
      <c r="AC89" s="1742"/>
      <c r="AD89" s="1742"/>
      <c r="AE89" s="1742"/>
      <c r="AL89" s="1758"/>
      <c r="AM89" s="1758"/>
      <c r="AN89" s="1758"/>
      <c r="AO89" s="1758"/>
      <c r="AP89" s="1758"/>
      <c r="AQ89" s="1758"/>
      <c r="AR89" s="1758"/>
      <c r="AS89" s="1758"/>
      <c r="AT89" s="1758"/>
      <c r="AU89" s="1758"/>
      <c r="AV89" s="1758"/>
      <c r="AW89" s="1758"/>
      <c r="AX89" s="1758"/>
      <c r="AY89" s="1758"/>
      <c r="AZ89" s="1758"/>
      <c r="BA89" s="1758"/>
      <c r="BB89" s="1758"/>
      <c r="BC89" s="1758"/>
      <c r="BD89" s="1758"/>
      <c r="BE89" s="1758"/>
      <c r="BF89" s="1758"/>
      <c r="BG89" s="1758"/>
      <c r="BH89" s="1758"/>
      <c r="BI89" s="1758"/>
      <c r="BJ89" s="1758"/>
      <c r="BK89" s="1758"/>
      <c r="BL89" s="1758"/>
      <c r="BM89" s="1758"/>
      <c r="BN89" s="1758"/>
      <c r="BO89" s="1758"/>
      <c r="BP89" s="1758"/>
      <c r="BQ89" s="1758"/>
      <c r="BR89" s="1758"/>
      <c r="BS89" s="1758"/>
      <c r="BT89" s="1758"/>
      <c r="BU89" s="1758"/>
    </row>
    <row r="90" spans="1:73" s="1843" customFormat="1" ht="15" customHeight="1" x14ac:dyDescent="0.15">
      <c r="A90" s="1827" t="s">
        <v>93</v>
      </c>
      <c r="B90" s="1870"/>
      <c r="C90" s="1742"/>
      <c r="D90" s="1742"/>
      <c r="E90" s="1742"/>
      <c r="F90" s="1742"/>
      <c r="G90" s="1742"/>
      <c r="H90" s="1742"/>
      <c r="I90" s="1742"/>
      <c r="J90" s="1742"/>
      <c r="K90" s="1742"/>
      <c r="L90" s="1742"/>
      <c r="M90" s="1742"/>
      <c r="N90" s="1742"/>
      <c r="O90" s="1742"/>
      <c r="P90" s="1742"/>
      <c r="Q90" s="1742"/>
      <c r="R90" s="1742"/>
      <c r="S90" s="1742"/>
      <c r="T90" s="1742"/>
      <c r="U90" s="1742"/>
      <c r="V90" s="1742"/>
      <c r="W90" s="1742"/>
      <c r="X90" s="1742"/>
      <c r="Y90" s="1742"/>
      <c r="Z90" s="1742"/>
      <c r="AA90" s="1742"/>
      <c r="AB90" s="1742"/>
      <c r="AC90" s="1742"/>
      <c r="AD90" s="1742"/>
      <c r="AE90" s="1742"/>
      <c r="AL90" s="1758"/>
      <c r="AM90" s="1758"/>
      <c r="AN90" s="1758"/>
      <c r="AO90" s="1758"/>
      <c r="AP90" s="1758"/>
      <c r="AQ90" s="1758"/>
      <c r="AR90" s="1758"/>
      <c r="AS90" s="1758"/>
      <c r="AT90" s="1758"/>
      <c r="AU90" s="1758"/>
      <c r="AV90" s="1758"/>
      <c r="AW90" s="1758"/>
      <c r="AX90" s="1758"/>
      <c r="AY90" s="1758"/>
      <c r="AZ90" s="1758"/>
      <c r="BA90" s="1758"/>
      <c r="BB90" s="1758"/>
      <c r="BC90" s="1758"/>
      <c r="BD90" s="1758"/>
      <c r="BE90" s="1758"/>
      <c r="BF90" s="1758"/>
      <c r="BG90" s="1758"/>
      <c r="BH90" s="1758"/>
      <c r="BI90" s="1758"/>
      <c r="BJ90" s="1758"/>
      <c r="BK90" s="1758"/>
      <c r="BL90" s="1758"/>
      <c r="BM90" s="1758"/>
      <c r="BN90" s="1758"/>
      <c r="BO90" s="1758"/>
      <c r="BP90" s="1758"/>
      <c r="BQ90" s="1758"/>
      <c r="BR90" s="1758"/>
      <c r="BS90" s="1758"/>
      <c r="BT90" s="1758"/>
      <c r="BU90" s="1758"/>
    </row>
    <row r="91" spans="1:73" s="1843" customFormat="1" ht="15" customHeight="1" x14ac:dyDescent="0.15">
      <c r="A91" s="1827" t="s">
        <v>94</v>
      </c>
      <c r="B91" s="1865">
        <v>2</v>
      </c>
      <c r="C91" s="1742"/>
      <c r="D91" s="1742"/>
      <c r="E91" s="1742"/>
      <c r="F91" s="1742"/>
      <c r="G91" s="1742"/>
      <c r="H91" s="1742"/>
      <c r="I91" s="1742"/>
      <c r="J91" s="1742"/>
      <c r="K91" s="1742"/>
      <c r="L91" s="1742"/>
      <c r="M91" s="1742"/>
      <c r="N91" s="1742"/>
      <c r="O91" s="1742"/>
      <c r="P91" s="1742"/>
      <c r="Q91" s="1742"/>
      <c r="R91" s="1742"/>
      <c r="S91" s="1742"/>
      <c r="T91" s="1742"/>
      <c r="U91" s="1742"/>
      <c r="V91" s="1742"/>
      <c r="W91" s="1742"/>
      <c r="X91" s="1742"/>
      <c r="Y91" s="1742"/>
      <c r="Z91" s="1742"/>
      <c r="AA91" s="1742"/>
      <c r="AB91" s="1742"/>
      <c r="AC91" s="1742"/>
      <c r="AD91" s="1742"/>
      <c r="AE91" s="1742"/>
      <c r="AL91" s="1758"/>
      <c r="AM91" s="1758"/>
      <c r="AN91" s="1758"/>
      <c r="AO91" s="1758"/>
      <c r="AP91" s="1758"/>
      <c r="AQ91" s="1758"/>
      <c r="AR91" s="1758"/>
      <c r="AS91" s="1758"/>
      <c r="AT91" s="1758"/>
      <c r="AU91" s="1758"/>
      <c r="AV91" s="1758"/>
      <c r="AW91" s="1758"/>
      <c r="AX91" s="1758"/>
      <c r="AY91" s="1758"/>
      <c r="AZ91" s="1758"/>
      <c r="BA91" s="1758"/>
      <c r="BB91" s="1758"/>
      <c r="BC91" s="1758"/>
      <c r="BD91" s="1758"/>
      <c r="BE91" s="1758"/>
      <c r="BF91" s="1758"/>
      <c r="BG91" s="1758"/>
      <c r="BH91" s="1758"/>
      <c r="BI91" s="1758"/>
      <c r="BJ91" s="1758"/>
      <c r="BK91" s="1758"/>
      <c r="BL91" s="1758"/>
      <c r="BM91" s="1758"/>
      <c r="BN91" s="1758"/>
      <c r="BO91" s="1758"/>
      <c r="BP91" s="1758"/>
      <c r="BQ91" s="1758"/>
      <c r="BR91" s="1758"/>
      <c r="BS91" s="1758"/>
      <c r="BT91" s="1758"/>
      <c r="BU91" s="1758"/>
    </row>
    <row r="92" spans="1:73" s="1843" customFormat="1" ht="15" customHeight="1" x14ac:dyDescent="0.15">
      <c r="A92" s="1859" t="s">
        <v>95</v>
      </c>
      <c r="B92" s="1866">
        <v>17</v>
      </c>
      <c r="C92" s="1742"/>
      <c r="D92" s="1742"/>
      <c r="E92" s="1742"/>
      <c r="F92" s="1742"/>
      <c r="G92" s="1742"/>
      <c r="H92" s="1742"/>
      <c r="I92" s="1742"/>
      <c r="J92" s="1742"/>
      <c r="K92" s="1742"/>
      <c r="L92" s="1742"/>
      <c r="M92" s="1742"/>
      <c r="N92" s="1742"/>
      <c r="O92" s="1742"/>
      <c r="P92" s="1742"/>
      <c r="Q92" s="1742"/>
      <c r="R92" s="1742"/>
      <c r="S92" s="1742"/>
      <c r="T92" s="1742"/>
      <c r="U92" s="1742"/>
      <c r="V92" s="1742"/>
      <c r="W92" s="1742"/>
      <c r="X92" s="1742"/>
      <c r="Y92" s="1742"/>
      <c r="Z92" s="1742"/>
      <c r="AA92" s="1742"/>
      <c r="AB92" s="1742"/>
      <c r="AC92" s="1742"/>
      <c r="AD92" s="1742"/>
      <c r="AE92" s="1742"/>
      <c r="AL92" s="1758"/>
      <c r="AM92" s="1758"/>
      <c r="AN92" s="1758"/>
      <c r="AO92" s="1758"/>
      <c r="AP92" s="1758"/>
      <c r="AQ92" s="1758"/>
      <c r="AR92" s="1758"/>
      <c r="AS92" s="1758"/>
      <c r="AT92" s="1758"/>
      <c r="AU92" s="1758"/>
      <c r="AV92" s="1758"/>
      <c r="AW92" s="1758"/>
      <c r="AX92" s="1758"/>
      <c r="AY92" s="1758"/>
      <c r="AZ92" s="1758"/>
      <c r="BA92" s="1758"/>
      <c r="BB92" s="1758"/>
      <c r="BC92" s="1758"/>
      <c r="BD92" s="1758"/>
      <c r="BE92" s="1758"/>
      <c r="BF92" s="1758"/>
      <c r="BG92" s="1758"/>
      <c r="BH92" s="1758"/>
      <c r="BI92" s="1758"/>
      <c r="BJ92" s="1758"/>
      <c r="BK92" s="1758"/>
      <c r="BL92" s="1758"/>
      <c r="BM92" s="1758"/>
      <c r="BN92" s="1758"/>
      <c r="BO92" s="1758"/>
      <c r="BP92" s="1758"/>
      <c r="BQ92" s="1758"/>
      <c r="BR92" s="1758"/>
      <c r="BS92" s="1758"/>
      <c r="BT92" s="1758"/>
      <c r="BU92" s="1758"/>
    </row>
    <row r="93" spans="1:73" s="1843" customFormat="1" ht="15" customHeight="1" x14ac:dyDescent="0.15">
      <c r="A93" s="1828" t="s">
        <v>96</v>
      </c>
      <c r="B93" s="1866">
        <v>55</v>
      </c>
      <c r="C93" s="1742"/>
      <c r="D93" s="1742"/>
      <c r="E93" s="1742"/>
      <c r="F93" s="1742"/>
      <c r="G93" s="1742"/>
      <c r="H93" s="1742"/>
      <c r="I93" s="1742"/>
      <c r="J93" s="1742"/>
      <c r="K93" s="1742"/>
      <c r="L93" s="1742"/>
      <c r="M93" s="1742"/>
      <c r="N93" s="1742"/>
      <c r="O93" s="1742"/>
      <c r="P93" s="1742"/>
      <c r="Q93" s="1742"/>
      <c r="R93" s="1742"/>
      <c r="S93" s="1742"/>
      <c r="T93" s="1742"/>
      <c r="U93" s="1742"/>
      <c r="V93" s="1742"/>
      <c r="W93" s="1742"/>
      <c r="X93" s="1742"/>
      <c r="Y93" s="1742"/>
      <c r="Z93" s="1742"/>
      <c r="AA93" s="1742"/>
      <c r="AB93" s="1742"/>
      <c r="AC93" s="1742"/>
      <c r="AD93" s="1742"/>
      <c r="AE93" s="1742"/>
      <c r="AL93" s="1758"/>
      <c r="AM93" s="1758"/>
      <c r="AN93" s="1758"/>
      <c r="AO93" s="1758"/>
      <c r="AP93" s="1758"/>
      <c r="AQ93" s="1758"/>
      <c r="AR93" s="1758"/>
      <c r="AS93" s="1758"/>
      <c r="AT93" s="1758"/>
      <c r="AU93" s="1758"/>
      <c r="AV93" s="1758"/>
      <c r="AW93" s="1758"/>
      <c r="AX93" s="1758"/>
      <c r="AY93" s="1758"/>
      <c r="AZ93" s="1758"/>
      <c r="BA93" s="1758"/>
      <c r="BB93" s="1758"/>
      <c r="BC93" s="1758"/>
      <c r="BD93" s="1758"/>
      <c r="BE93" s="1758"/>
      <c r="BF93" s="1758"/>
      <c r="BG93" s="1758"/>
      <c r="BH93" s="1758"/>
      <c r="BI93" s="1758"/>
      <c r="BJ93" s="1758"/>
      <c r="BK93" s="1758"/>
      <c r="BL93" s="1758"/>
      <c r="BM93" s="1758"/>
      <c r="BN93" s="1758"/>
      <c r="BO93" s="1758"/>
      <c r="BP93" s="1758"/>
      <c r="BQ93" s="1758"/>
      <c r="BR93" s="1758"/>
      <c r="BS93" s="1758"/>
      <c r="BT93" s="1758"/>
      <c r="BU93" s="1758"/>
    </row>
    <row r="94" spans="1:73" s="1843" customFormat="1" ht="15" customHeight="1" x14ac:dyDescent="0.15">
      <c r="A94" s="1828" t="s">
        <v>97</v>
      </c>
      <c r="B94" s="1866">
        <v>24</v>
      </c>
      <c r="C94" s="1742"/>
      <c r="D94" s="1742"/>
      <c r="E94" s="1742"/>
      <c r="F94" s="1742"/>
      <c r="G94" s="1742"/>
      <c r="H94" s="1742"/>
      <c r="I94" s="1742"/>
      <c r="J94" s="1742"/>
      <c r="K94" s="1742"/>
      <c r="L94" s="1742"/>
      <c r="M94" s="1742"/>
      <c r="N94" s="1742"/>
      <c r="O94" s="1742"/>
      <c r="P94" s="1742"/>
      <c r="Q94" s="1742"/>
      <c r="R94" s="1742"/>
      <c r="S94" s="1742"/>
      <c r="T94" s="1742"/>
      <c r="U94" s="1742"/>
      <c r="V94" s="1742"/>
      <c r="W94" s="1742"/>
      <c r="X94" s="1742"/>
      <c r="Y94" s="1742"/>
      <c r="Z94" s="1742"/>
      <c r="AA94" s="1742"/>
      <c r="AB94" s="1742"/>
      <c r="AC94" s="1742"/>
      <c r="AD94" s="1742"/>
      <c r="AE94" s="1742"/>
      <c r="AL94" s="1758"/>
      <c r="AM94" s="1758"/>
      <c r="AN94" s="1758"/>
      <c r="AO94" s="1758"/>
      <c r="AP94" s="1758"/>
      <c r="AQ94" s="1758"/>
      <c r="AR94" s="1758"/>
      <c r="AS94" s="1758"/>
      <c r="AT94" s="1758"/>
      <c r="AU94" s="1758"/>
      <c r="AV94" s="1758"/>
      <c r="AW94" s="1758"/>
      <c r="AX94" s="1758"/>
      <c r="AY94" s="1758"/>
      <c r="AZ94" s="1758"/>
      <c r="BA94" s="1758"/>
      <c r="BB94" s="1758"/>
      <c r="BC94" s="1758"/>
      <c r="BD94" s="1758"/>
      <c r="BE94" s="1758"/>
      <c r="BF94" s="1758"/>
      <c r="BG94" s="1758"/>
      <c r="BH94" s="1758"/>
      <c r="BI94" s="1758"/>
      <c r="BJ94" s="1758"/>
      <c r="BK94" s="1758"/>
      <c r="BL94" s="1758"/>
      <c r="BM94" s="1758"/>
      <c r="BN94" s="1758"/>
      <c r="BO94" s="1758"/>
      <c r="BP94" s="1758"/>
      <c r="BQ94" s="1758"/>
      <c r="BR94" s="1758"/>
      <c r="BS94" s="1758"/>
      <c r="BT94" s="1758"/>
      <c r="BU94" s="1758"/>
    </row>
    <row r="95" spans="1:73" s="1843" customFormat="1" ht="15.75" customHeight="1" x14ac:dyDescent="0.15">
      <c r="A95" s="1829" t="s">
        <v>35</v>
      </c>
      <c r="B95" s="1902">
        <f>SUM(B83:B94)</f>
        <v>120</v>
      </c>
      <c r="C95" s="1779" t="str">
        <f>BP95</f>
        <v/>
      </c>
      <c r="D95" s="1742"/>
      <c r="E95" s="1742"/>
      <c r="F95" s="1742"/>
      <c r="G95" s="1742"/>
      <c r="H95" s="1742"/>
      <c r="I95" s="1742"/>
      <c r="J95" s="1742"/>
      <c r="K95" s="1742"/>
      <c r="L95" s="1742"/>
      <c r="M95" s="1742"/>
      <c r="N95" s="1742"/>
      <c r="O95" s="1742"/>
      <c r="P95" s="1742"/>
      <c r="Q95" s="1742"/>
      <c r="R95" s="1742"/>
      <c r="S95" s="1742"/>
      <c r="T95" s="1742"/>
      <c r="U95" s="1742"/>
      <c r="V95" s="1742"/>
      <c r="W95" s="1742"/>
      <c r="X95" s="1742"/>
      <c r="Y95" s="1742"/>
      <c r="Z95" s="1742"/>
      <c r="AA95" s="1742"/>
      <c r="AB95" s="1742"/>
      <c r="AC95" s="1742"/>
      <c r="AD95" s="1742"/>
      <c r="AE95" s="1742"/>
      <c r="AL95" s="1758"/>
      <c r="AM95" s="1758"/>
      <c r="AN95" s="1758"/>
      <c r="AO95" s="1758"/>
      <c r="AP95" s="1758"/>
      <c r="AQ95" s="1758"/>
      <c r="AR95" s="1758"/>
      <c r="AS95" s="1758"/>
      <c r="AT95" s="1758"/>
      <c r="AU95" s="1758"/>
      <c r="AV95" s="1758"/>
      <c r="AW95" s="1758"/>
      <c r="AX95" s="1758"/>
      <c r="AY95" s="1758"/>
      <c r="AZ95" s="1758"/>
      <c r="BA95" s="1758"/>
      <c r="BB95" s="1758"/>
      <c r="BC95" s="1758"/>
      <c r="BD95" s="1758"/>
      <c r="BE95" s="1758"/>
      <c r="BF95" s="1758"/>
      <c r="BG95" s="1758"/>
      <c r="BH95" s="1758"/>
      <c r="BI95" s="1758"/>
      <c r="BJ95" s="1758"/>
      <c r="BK95" s="1758"/>
      <c r="BL95" s="1758"/>
      <c r="BM95" s="1758"/>
      <c r="BN95" s="1758"/>
      <c r="BO95" s="1758"/>
      <c r="BP95" s="1845" t="str">
        <f>IF(B95&lt;&gt;SUM(B83:B94),"NO ALTERE LAS FÓRMULAS, el Total NO está calculando bien la sección. ","")</f>
        <v/>
      </c>
      <c r="BQ95" s="1736"/>
      <c r="BR95" s="1736"/>
      <c r="BS95" s="1736"/>
      <c r="BT95" s="1947">
        <f>IF(B95&lt;&gt;SUM(B83:B94),1,0)</f>
        <v>0</v>
      </c>
      <c r="BU95" s="1758"/>
    </row>
    <row r="96" spans="1:73" s="1736" customFormat="1" ht="30" customHeight="1" x14ac:dyDescent="0.2">
      <c r="A96" s="1816" t="s">
        <v>98</v>
      </c>
      <c r="B96" s="1788"/>
      <c r="C96" s="1788"/>
      <c r="E96" s="1830"/>
      <c r="F96" s="1776"/>
      <c r="G96" s="1762"/>
      <c r="I96" s="1738"/>
      <c r="M96" s="1760"/>
      <c r="N96" s="1760"/>
      <c r="O96" s="1760"/>
      <c r="T96" s="1738"/>
      <c r="U96" s="1738"/>
      <c r="V96" s="1738"/>
      <c r="W96" s="1738"/>
      <c r="X96" s="1742"/>
      <c r="Y96" s="1751"/>
      <c r="Z96" s="1751"/>
      <c r="AA96" s="1751"/>
      <c r="AB96" s="1742"/>
      <c r="AC96" s="1742"/>
    </row>
    <row r="97" spans="1:73" s="1739" customFormat="1" ht="30" customHeight="1" x14ac:dyDescent="0.2">
      <c r="A97" s="2068" t="s">
        <v>99</v>
      </c>
      <c r="B97" s="2068"/>
      <c r="C97" s="2068"/>
      <c r="D97" s="2068"/>
      <c r="E97" s="1997" t="s">
        <v>35</v>
      </c>
      <c r="F97" s="1831"/>
      <c r="G97" s="1831"/>
      <c r="H97" s="1791"/>
      <c r="I97" s="1791"/>
      <c r="J97" s="1791"/>
      <c r="K97" s="1791"/>
      <c r="L97" s="1736"/>
      <c r="M97" s="1736"/>
      <c r="N97" s="1736"/>
      <c r="O97" s="1736"/>
      <c r="P97" s="1736"/>
      <c r="Q97" s="1736"/>
      <c r="R97" s="1736"/>
      <c r="S97" s="1736"/>
      <c r="T97" s="1738"/>
      <c r="U97" s="1738"/>
      <c r="V97" s="1738"/>
      <c r="W97" s="1738"/>
      <c r="X97" s="1738"/>
      <c r="Y97" s="1738"/>
      <c r="Z97" s="1736"/>
      <c r="AA97" s="1736"/>
      <c r="AB97" s="1736"/>
      <c r="AC97" s="1736"/>
      <c r="AD97" s="1736"/>
      <c r="AE97" s="1736"/>
      <c r="AL97" s="1736"/>
      <c r="AM97" s="1736"/>
      <c r="AN97" s="1736"/>
      <c r="AO97" s="1736"/>
      <c r="AP97" s="1736"/>
      <c r="AQ97" s="1736"/>
      <c r="AR97" s="1736"/>
      <c r="AS97" s="1736"/>
      <c r="AT97" s="1736"/>
      <c r="AU97" s="1736"/>
      <c r="AV97" s="1736"/>
      <c r="AW97" s="1736"/>
      <c r="AX97" s="1736"/>
      <c r="AY97" s="1736"/>
      <c r="BP97" s="1736"/>
      <c r="BQ97" s="1736"/>
      <c r="BR97" s="1736"/>
      <c r="BS97" s="1736"/>
      <c r="BT97" s="1736"/>
      <c r="BU97" s="1736"/>
    </row>
    <row r="98" spans="1:73" s="1739" customFormat="1" ht="10.5" x14ac:dyDescent="0.15">
      <c r="A98" s="1999" t="s">
        <v>100</v>
      </c>
      <c r="B98" s="2076" t="s">
        <v>101</v>
      </c>
      <c r="C98" s="2077"/>
      <c r="D98" s="2078"/>
      <c r="E98" s="1913"/>
      <c r="F98" s="1736"/>
      <c r="G98" s="1736"/>
      <c r="H98" s="1750"/>
      <c r="I98" s="1736"/>
      <c r="J98" s="1736"/>
      <c r="K98" s="1736"/>
      <c r="L98" s="1736"/>
      <c r="M98" s="1736"/>
      <c r="N98" s="1736"/>
      <c r="O98" s="1736"/>
      <c r="P98" s="1736"/>
      <c r="Q98" s="1736"/>
      <c r="R98" s="1736"/>
      <c r="S98" s="1736"/>
      <c r="T98" s="1738"/>
      <c r="U98" s="1738"/>
      <c r="V98" s="1738"/>
      <c r="W98" s="1738"/>
      <c r="X98" s="1738"/>
      <c r="Y98" s="1738"/>
      <c r="Z98" s="1736"/>
      <c r="AA98" s="1736"/>
      <c r="AB98" s="1736"/>
      <c r="AC98" s="1736"/>
      <c r="AD98" s="1736"/>
      <c r="AE98" s="1736"/>
      <c r="AL98" s="1736"/>
      <c r="AM98" s="1736"/>
      <c r="AN98" s="1736"/>
      <c r="AO98" s="1736"/>
      <c r="AP98" s="1736"/>
      <c r="AQ98" s="1736"/>
      <c r="AR98" s="1736"/>
      <c r="AS98" s="1736"/>
      <c r="AT98" s="1736"/>
      <c r="AU98" s="1736"/>
      <c r="AV98" s="1736"/>
      <c r="AW98" s="1736"/>
      <c r="AX98" s="1736"/>
      <c r="AY98" s="1736"/>
      <c r="BP98" s="1736"/>
      <c r="BQ98" s="1736"/>
      <c r="BR98" s="1736"/>
      <c r="BS98" s="1736"/>
      <c r="BT98" s="1736"/>
      <c r="BU98" s="1736"/>
    </row>
    <row r="99" spans="1:73" s="1736" customFormat="1" ht="30" customHeight="1" x14ac:dyDescent="0.2">
      <c r="A99" s="1816" t="s">
        <v>102</v>
      </c>
      <c r="B99" s="1816"/>
      <c r="C99" s="1816"/>
      <c r="D99" s="1816"/>
      <c r="E99" s="1816"/>
      <c r="F99" s="1816"/>
      <c r="G99" s="1816"/>
      <c r="H99" s="1816"/>
      <c r="I99" s="1816"/>
      <c r="J99" s="1816"/>
      <c r="K99" s="1816"/>
      <c r="L99" s="1745"/>
      <c r="M99" s="1742"/>
      <c r="N99" s="1742"/>
      <c r="O99" s="1742"/>
      <c r="P99" s="1742"/>
      <c r="Q99" s="1742"/>
      <c r="R99" s="1742"/>
      <c r="S99" s="1742"/>
      <c r="T99" s="1738"/>
      <c r="U99" s="1738"/>
      <c r="V99" s="1738"/>
      <c r="W99" s="1738"/>
      <c r="X99" s="1742"/>
      <c r="Z99" s="1751"/>
      <c r="AA99" s="1751"/>
      <c r="AB99" s="1742"/>
    </row>
    <row r="100" spans="1:73" s="1739" customFormat="1" ht="27.75" customHeight="1" x14ac:dyDescent="0.2">
      <c r="A100" s="2068" t="s">
        <v>99</v>
      </c>
      <c r="B100" s="2068"/>
      <c r="C100" s="2068"/>
      <c r="D100" s="2068"/>
      <c r="E100" s="1997" t="s">
        <v>35</v>
      </c>
      <c r="F100" s="1999" t="s">
        <v>7</v>
      </c>
      <c r="G100" s="1999" t="s">
        <v>103</v>
      </c>
      <c r="H100" s="1749"/>
      <c r="I100" s="1745"/>
      <c r="J100" s="1745"/>
      <c r="K100" s="1745"/>
      <c r="L100" s="1745"/>
      <c r="M100" s="1742"/>
      <c r="N100" s="1742"/>
      <c r="O100" s="1742"/>
      <c r="P100" s="1742"/>
      <c r="Q100" s="1742"/>
      <c r="R100" s="1742"/>
      <c r="S100" s="1742"/>
      <c r="T100" s="1738"/>
      <c r="U100" s="1738"/>
      <c r="V100" s="1738"/>
      <c r="W100" s="1738"/>
      <c r="X100" s="1742"/>
      <c r="Z100" s="1751"/>
      <c r="AA100" s="1751"/>
      <c r="AB100" s="1742"/>
      <c r="AD100" s="1736"/>
      <c r="AE100" s="1736"/>
      <c r="AL100" s="1736"/>
      <c r="AM100" s="1736"/>
      <c r="AN100" s="1736"/>
      <c r="AO100" s="1736"/>
      <c r="AP100" s="1736"/>
      <c r="AQ100" s="1736"/>
      <c r="AR100" s="1736"/>
      <c r="AS100" s="1736"/>
      <c r="AT100" s="1736"/>
      <c r="AU100" s="1736"/>
      <c r="AV100" s="1736"/>
      <c r="AW100" s="1736"/>
      <c r="AX100" s="1736"/>
      <c r="AY100" s="1736"/>
      <c r="BP100" s="1736"/>
      <c r="BQ100" s="1736"/>
      <c r="BR100" s="1736"/>
      <c r="BS100" s="1736"/>
      <c r="BT100" s="1736"/>
      <c r="BU100" s="1736"/>
    </row>
    <row r="101" spans="1:73" s="1739" customFormat="1" ht="15" customHeight="1" x14ac:dyDescent="0.2">
      <c r="A101" s="2005" t="s">
        <v>104</v>
      </c>
      <c r="B101" s="2008" t="s">
        <v>105</v>
      </c>
      <c r="C101" s="2009"/>
      <c r="D101" s="2010"/>
      <c r="E101" s="1864"/>
      <c r="F101" s="1864"/>
      <c r="G101" s="1864"/>
      <c r="H101" s="1942" t="str">
        <f>$BQ101&amp;""&amp;$BP101</f>
        <v/>
      </c>
      <c r="I101" s="1745"/>
      <c r="J101" s="1745"/>
      <c r="K101" s="1745"/>
      <c r="L101" s="1745"/>
      <c r="M101" s="1742"/>
      <c r="N101" s="1742"/>
      <c r="O101" s="1742"/>
      <c r="P101" s="1742"/>
      <c r="Q101" s="1742"/>
      <c r="R101" s="1742"/>
      <c r="S101" s="1742"/>
      <c r="T101" s="1738"/>
      <c r="U101" s="1738"/>
      <c r="V101" s="1738"/>
      <c r="W101" s="1738"/>
      <c r="X101" s="1742"/>
      <c r="AB101" s="1742"/>
      <c r="AD101" s="1736"/>
      <c r="AE101" s="1736"/>
      <c r="AL101" s="1736"/>
      <c r="AM101" s="1736"/>
      <c r="AN101" s="1736"/>
      <c r="AO101" s="1736"/>
      <c r="AP101" s="1736"/>
      <c r="AQ101" s="1736"/>
      <c r="AR101" s="1736"/>
      <c r="AS101" s="1736"/>
      <c r="AT101" s="1736"/>
      <c r="AU101" s="1736"/>
      <c r="AV101" s="1736"/>
      <c r="AW101" s="1736"/>
      <c r="AX101" s="1736"/>
      <c r="AY101" s="1736"/>
      <c r="BP101" s="1845" t="str">
        <f>IF($E101&lt;$F101," El número de Beneficiarios NO puede ser mayor que el Total.","")</f>
        <v/>
      </c>
      <c r="BQ101" s="1845" t="str">
        <f>IF($E101=0,"",IF($F101="",IF($E101="",""," No olvide escribir la columna Beneficiarios."),""))</f>
        <v/>
      </c>
      <c r="BS101" s="1736"/>
      <c r="BT101" s="1947">
        <f t="shared" ref="BT101:BT110" si="8">IF($E101&lt;$F101,1,0)</f>
        <v>0</v>
      </c>
      <c r="BU101" s="1947" t="str">
        <f>IF($E101=0,"",IF($F101="",IF($E101="","",1),0))</f>
        <v/>
      </c>
    </row>
    <row r="102" spans="1:73" s="1739" customFormat="1" ht="15" customHeight="1" x14ac:dyDescent="0.2">
      <c r="A102" s="2006"/>
      <c r="B102" s="2011" t="s">
        <v>106</v>
      </c>
      <c r="C102" s="2012"/>
      <c r="D102" s="2013"/>
      <c r="E102" s="1914"/>
      <c r="F102" s="1914"/>
      <c r="G102" s="1914"/>
      <c r="H102" s="1942" t="str">
        <f t="shared" ref="H102:H109" si="9">$BQ102&amp;""&amp;$BP102</f>
        <v/>
      </c>
      <c r="I102" s="1745"/>
      <c r="J102" s="1745"/>
      <c r="K102" s="1745"/>
      <c r="L102" s="1745"/>
      <c r="M102" s="1742"/>
      <c r="N102" s="1742"/>
      <c r="O102" s="1742"/>
      <c r="P102" s="1742"/>
      <c r="Q102" s="1742"/>
      <c r="R102" s="1742"/>
      <c r="S102" s="1742"/>
      <c r="T102" s="1738"/>
      <c r="U102" s="1738"/>
      <c r="V102" s="1738"/>
      <c r="W102" s="1738"/>
      <c r="X102" s="1742"/>
      <c r="AB102" s="1742"/>
      <c r="AD102" s="1736"/>
      <c r="AE102" s="1736"/>
      <c r="AL102" s="1736"/>
      <c r="AM102" s="1736"/>
      <c r="AN102" s="1736"/>
      <c r="AO102" s="1736"/>
      <c r="AP102" s="1736"/>
      <c r="AQ102" s="1736"/>
      <c r="AR102" s="1736"/>
      <c r="AS102" s="1736"/>
      <c r="AT102" s="1736"/>
      <c r="AU102" s="1736"/>
      <c r="AV102" s="1736"/>
      <c r="AW102" s="1736"/>
      <c r="AX102" s="1736"/>
      <c r="AY102" s="1736"/>
      <c r="BP102" s="1845" t="str">
        <f t="shared" ref="BP102:BP110" si="10">IF($E102&lt;$F102," El número de Beneficiarios NO puede ser mayor que el Total.","")</f>
        <v/>
      </c>
      <c r="BQ102" s="1845" t="str">
        <f t="shared" ref="BQ102:BQ110" si="11">IF($E102=0,"",IF($F102="",IF($E102="",""," No olvide escribir la columna Beneficiarios."),""))</f>
        <v/>
      </c>
      <c r="BS102" s="1736"/>
      <c r="BT102" s="1947">
        <f t="shared" si="8"/>
        <v>0</v>
      </c>
      <c r="BU102" s="1947" t="str">
        <f t="shared" ref="BU102:BU110" si="12">IF($E102=0,"",IF($F102="",IF($E102="","",1),0))</f>
        <v/>
      </c>
    </row>
    <row r="103" spans="1:73" s="1739" customFormat="1" ht="15" customHeight="1" x14ac:dyDescent="0.2">
      <c r="A103" s="2007"/>
      <c r="B103" s="2014" t="s">
        <v>107</v>
      </c>
      <c r="C103" s="2014"/>
      <c r="D103" s="2014"/>
      <c r="E103" s="1866"/>
      <c r="F103" s="1866"/>
      <c r="G103" s="1866"/>
      <c r="H103" s="1942" t="str">
        <f t="shared" si="9"/>
        <v/>
      </c>
      <c r="I103" s="1745"/>
      <c r="J103" s="1745"/>
      <c r="K103" s="1745"/>
      <c r="L103" s="1745"/>
      <c r="M103" s="1742"/>
      <c r="N103" s="1742"/>
      <c r="O103" s="1742"/>
      <c r="P103" s="1742"/>
      <c r="Q103" s="1742"/>
      <c r="R103" s="1742"/>
      <c r="S103" s="1742"/>
      <c r="T103" s="1738"/>
      <c r="U103" s="1738"/>
      <c r="V103" s="1738"/>
      <c r="W103" s="1738"/>
      <c r="X103" s="1742"/>
      <c r="AB103" s="1742"/>
      <c r="AD103" s="1736"/>
      <c r="AE103" s="1736"/>
      <c r="AL103" s="1736"/>
      <c r="AM103" s="1736"/>
      <c r="AN103" s="1736"/>
      <c r="AO103" s="1736"/>
      <c r="AP103" s="1736"/>
      <c r="AQ103" s="1736"/>
      <c r="AR103" s="1736"/>
      <c r="AS103" s="1736"/>
      <c r="AT103" s="1736"/>
      <c r="AU103" s="1736"/>
      <c r="AV103" s="1736"/>
      <c r="AW103" s="1736"/>
      <c r="AX103" s="1736"/>
      <c r="AY103" s="1736"/>
      <c r="BP103" s="1845" t="str">
        <f t="shared" si="10"/>
        <v/>
      </c>
      <c r="BQ103" s="1845" t="str">
        <f t="shared" si="11"/>
        <v/>
      </c>
      <c r="BS103" s="1736"/>
      <c r="BT103" s="1947">
        <f t="shared" si="8"/>
        <v>0</v>
      </c>
      <c r="BU103" s="1947" t="str">
        <f t="shared" si="12"/>
        <v/>
      </c>
    </row>
    <row r="104" spans="1:73" s="1739" customFormat="1" ht="15" customHeight="1" x14ac:dyDescent="0.2">
      <c r="A104" s="2015" t="s">
        <v>108</v>
      </c>
      <c r="B104" s="2018" t="s">
        <v>109</v>
      </c>
      <c r="C104" s="2021" t="s">
        <v>110</v>
      </c>
      <c r="D104" s="2022"/>
      <c r="E104" s="1864"/>
      <c r="F104" s="1864"/>
      <c r="G104" s="1864"/>
      <c r="H104" s="1942" t="str">
        <f>$BQ104&amp;""&amp;$BP104</f>
        <v/>
      </c>
      <c r="I104" s="1745"/>
      <c r="J104" s="1745"/>
      <c r="K104" s="1745"/>
      <c r="L104" s="1745"/>
      <c r="M104" s="1742"/>
      <c r="N104" s="1742"/>
      <c r="O104" s="1742"/>
      <c r="P104" s="1742"/>
      <c r="Q104" s="1742"/>
      <c r="R104" s="1742"/>
      <c r="S104" s="1742"/>
      <c r="T104" s="1738"/>
      <c r="U104" s="1738"/>
      <c r="V104" s="1738"/>
      <c r="W104" s="1738"/>
      <c r="X104" s="1742"/>
      <c r="AB104" s="1742"/>
      <c r="AD104" s="1736"/>
      <c r="AE104" s="1736"/>
      <c r="AL104" s="1736"/>
      <c r="AM104" s="1736"/>
      <c r="AN104" s="1736"/>
      <c r="AO104" s="1736"/>
      <c r="AP104" s="1736"/>
      <c r="AQ104" s="1736"/>
      <c r="AR104" s="1736"/>
      <c r="AS104" s="1736"/>
      <c r="AT104" s="1736"/>
      <c r="AU104" s="1736"/>
      <c r="AV104" s="1736"/>
      <c r="AW104" s="1736"/>
      <c r="AX104" s="1736"/>
      <c r="AY104" s="1736"/>
      <c r="BP104" s="1845" t="str">
        <f t="shared" si="10"/>
        <v/>
      </c>
      <c r="BQ104" s="1845" t="str">
        <f t="shared" si="11"/>
        <v/>
      </c>
      <c r="BS104" s="1736"/>
      <c r="BT104" s="1947">
        <f t="shared" si="8"/>
        <v>0</v>
      </c>
      <c r="BU104" s="1947" t="str">
        <f t="shared" si="12"/>
        <v/>
      </c>
    </row>
    <row r="105" spans="1:73" s="1739" customFormat="1" ht="21.75" customHeight="1" x14ac:dyDescent="0.2">
      <c r="A105" s="2016"/>
      <c r="B105" s="2019"/>
      <c r="C105" s="2003" t="s">
        <v>111</v>
      </c>
      <c r="D105" s="2004"/>
      <c r="E105" s="1865">
        <v>173</v>
      </c>
      <c r="F105" s="1865">
        <v>173</v>
      </c>
      <c r="G105" s="1865"/>
      <c r="H105" s="1942" t="str">
        <f t="shared" si="9"/>
        <v/>
      </c>
      <c r="I105" s="1745"/>
      <c r="J105" s="1745"/>
      <c r="K105" s="1745"/>
      <c r="L105" s="1745"/>
      <c r="M105" s="1742"/>
      <c r="N105" s="1742"/>
      <c r="O105" s="1742"/>
      <c r="P105" s="1742"/>
      <c r="Q105" s="1742"/>
      <c r="R105" s="1742"/>
      <c r="S105" s="1742"/>
      <c r="T105" s="1738"/>
      <c r="U105" s="1738"/>
      <c r="V105" s="1738"/>
      <c r="W105" s="1738"/>
      <c r="X105" s="1742"/>
      <c r="AB105" s="1742"/>
      <c r="AD105" s="1736"/>
      <c r="AE105" s="1736"/>
      <c r="AL105" s="1736"/>
      <c r="AM105" s="1736"/>
      <c r="AN105" s="1736"/>
      <c r="AO105" s="1736"/>
      <c r="AP105" s="1736"/>
      <c r="AQ105" s="1736"/>
      <c r="AR105" s="1736"/>
      <c r="AS105" s="1736"/>
      <c r="AT105" s="1736"/>
      <c r="AU105" s="1736"/>
      <c r="AV105" s="1736"/>
      <c r="AW105" s="1736"/>
      <c r="AX105" s="1736"/>
      <c r="AY105" s="1736"/>
      <c r="BP105" s="1845" t="str">
        <f t="shared" si="10"/>
        <v/>
      </c>
      <c r="BQ105" s="1845" t="str">
        <f t="shared" si="11"/>
        <v/>
      </c>
      <c r="BS105" s="1736"/>
      <c r="BT105" s="1947">
        <f t="shared" si="8"/>
        <v>0</v>
      </c>
      <c r="BU105" s="1947">
        <f t="shared" si="12"/>
        <v>0</v>
      </c>
    </row>
    <row r="106" spans="1:73" s="1739" customFormat="1" ht="15" customHeight="1" x14ac:dyDescent="0.2">
      <c r="A106" s="2016"/>
      <c r="B106" s="2020"/>
      <c r="C106" s="2069" t="s">
        <v>112</v>
      </c>
      <c r="D106" s="2070"/>
      <c r="E106" s="1867"/>
      <c r="F106" s="1867"/>
      <c r="G106" s="1867"/>
      <c r="H106" s="1942" t="str">
        <f t="shared" si="9"/>
        <v/>
      </c>
      <c r="I106" s="1745"/>
      <c r="J106" s="1745"/>
      <c r="K106" s="1745"/>
      <c r="L106" s="1745"/>
      <c r="M106" s="1742"/>
      <c r="N106" s="1742"/>
      <c r="O106" s="1742"/>
      <c r="P106" s="1742"/>
      <c r="Q106" s="1742"/>
      <c r="R106" s="1742"/>
      <c r="S106" s="1742"/>
      <c r="T106" s="1738"/>
      <c r="U106" s="1738"/>
      <c r="V106" s="1738"/>
      <c r="W106" s="1738"/>
      <c r="X106" s="1742"/>
      <c r="AB106" s="1742"/>
      <c r="AD106" s="1736"/>
      <c r="AE106" s="1736"/>
      <c r="AL106" s="1736"/>
      <c r="AM106" s="1736"/>
      <c r="AN106" s="1736"/>
      <c r="AO106" s="1736"/>
      <c r="AP106" s="1736"/>
      <c r="AQ106" s="1736"/>
      <c r="AR106" s="1736"/>
      <c r="AS106" s="1736"/>
      <c r="AT106" s="1736"/>
      <c r="AU106" s="1736"/>
      <c r="AV106" s="1736"/>
      <c r="AW106" s="1736"/>
      <c r="AX106" s="1736"/>
      <c r="AY106" s="1736"/>
      <c r="BP106" s="1845" t="str">
        <f t="shared" si="10"/>
        <v/>
      </c>
      <c r="BQ106" s="1845" t="str">
        <f t="shared" si="11"/>
        <v/>
      </c>
      <c r="BS106" s="1736"/>
      <c r="BT106" s="1947">
        <f t="shared" si="8"/>
        <v>0</v>
      </c>
      <c r="BU106" s="1947" t="str">
        <f t="shared" si="12"/>
        <v/>
      </c>
    </row>
    <row r="107" spans="1:73" s="1739" customFormat="1" ht="15" customHeight="1" x14ac:dyDescent="0.2">
      <c r="A107" s="2016"/>
      <c r="B107" s="2018" t="s">
        <v>106</v>
      </c>
      <c r="C107" s="2021" t="s">
        <v>110</v>
      </c>
      <c r="D107" s="2022"/>
      <c r="E107" s="1864"/>
      <c r="F107" s="1864"/>
      <c r="G107" s="1864"/>
      <c r="H107" s="1942" t="str">
        <f t="shared" si="9"/>
        <v/>
      </c>
      <c r="I107" s="1745"/>
      <c r="J107" s="1745"/>
      <c r="K107" s="1745"/>
      <c r="L107" s="1745"/>
      <c r="M107" s="1742"/>
      <c r="N107" s="1742"/>
      <c r="O107" s="1742"/>
      <c r="P107" s="1742"/>
      <c r="Q107" s="1742"/>
      <c r="R107" s="1742"/>
      <c r="S107" s="1742"/>
      <c r="T107" s="1738"/>
      <c r="U107" s="1738"/>
      <c r="V107" s="1738"/>
      <c r="W107" s="1738"/>
      <c r="X107" s="1742"/>
      <c r="AB107" s="1742"/>
      <c r="AD107" s="1736"/>
      <c r="AE107" s="1736"/>
      <c r="AL107" s="1736"/>
      <c r="AM107" s="1736"/>
      <c r="AN107" s="1736"/>
      <c r="AO107" s="1736"/>
      <c r="AP107" s="1736"/>
      <c r="AQ107" s="1736"/>
      <c r="AR107" s="1736"/>
      <c r="AS107" s="1736"/>
      <c r="AT107" s="1736"/>
      <c r="AU107" s="1736"/>
      <c r="AV107" s="1736"/>
      <c r="AW107" s="1736"/>
      <c r="AX107" s="1736"/>
      <c r="AY107" s="1736"/>
      <c r="BP107" s="1845" t="str">
        <f t="shared" si="10"/>
        <v/>
      </c>
      <c r="BQ107" s="1845" t="str">
        <f t="shared" si="11"/>
        <v/>
      </c>
      <c r="BS107" s="1736"/>
      <c r="BT107" s="1947">
        <f t="shared" si="8"/>
        <v>0</v>
      </c>
      <c r="BU107" s="1947" t="str">
        <f t="shared" si="12"/>
        <v/>
      </c>
    </row>
    <row r="108" spans="1:73" s="1739" customFormat="1" ht="15" customHeight="1" x14ac:dyDescent="0.2">
      <c r="A108" s="2016"/>
      <c r="B108" s="2019"/>
      <c r="C108" s="2003" t="s">
        <v>113</v>
      </c>
      <c r="D108" s="2004"/>
      <c r="E108" s="1865">
        <v>172</v>
      </c>
      <c r="F108" s="1865">
        <v>172</v>
      </c>
      <c r="G108" s="1865"/>
      <c r="H108" s="1942" t="str">
        <f t="shared" si="9"/>
        <v/>
      </c>
      <c r="I108" s="1745"/>
      <c r="J108" s="1745"/>
      <c r="K108" s="1745"/>
      <c r="L108" s="1745"/>
      <c r="M108" s="1742"/>
      <c r="N108" s="1742"/>
      <c r="O108" s="1742"/>
      <c r="P108" s="1742"/>
      <c r="Q108" s="1742"/>
      <c r="R108" s="1742"/>
      <c r="S108" s="1742"/>
      <c r="T108" s="1738"/>
      <c r="U108" s="1738"/>
      <c r="V108" s="1738"/>
      <c r="W108" s="1738"/>
      <c r="X108" s="1742"/>
      <c r="AB108" s="1742"/>
      <c r="AD108" s="1736"/>
      <c r="AE108" s="1736"/>
      <c r="AL108" s="1736"/>
      <c r="AM108" s="1736"/>
      <c r="AN108" s="1736"/>
      <c r="AO108" s="1736"/>
      <c r="AP108" s="1736"/>
      <c r="AQ108" s="1736"/>
      <c r="AR108" s="1736"/>
      <c r="AS108" s="1736"/>
      <c r="AT108" s="1736"/>
      <c r="AU108" s="1736"/>
      <c r="AV108" s="1736"/>
      <c r="AW108" s="1736"/>
      <c r="AX108" s="1736"/>
      <c r="AY108" s="1736"/>
      <c r="BP108" s="1845" t="str">
        <f t="shared" si="10"/>
        <v/>
      </c>
      <c r="BQ108" s="1845" t="str">
        <f t="shared" si="11"/>
        <v/>
      </c>
      <c r="BS108" s="1736"/>
      <c r="BT108" s="1947">
        <f t="shared" si="8"/>
        <v>0</v>
      </c>
      <c r="BU108" s="1947">
        <f t="shared" si="12"/>
        <v>0</v>
      </c>
    </row>
    <row r="109" spans="1:73" s="1739" customFormat="1" ht="15" customHeight="1" x14ac:dyDescent="0.2">
      <c r="A109" s="2016"/>
      <c r="B109" s="2071"/>
      <c r="C109" s="2003" t="s">
        <v>114</v>
      </c>
      <c r="D109" s="2004"/>
      <c r="E109" s="1866"/>
      <c r="F109" s="1866"/>
      <c r="G109" s="1866"/>
      <c r="H109" s="1942" t="str">
        <f t="shared" si="9"/>
        <v/>
      </c>
      <c r="I109" s="1738"/>
      <c r="J109" s="1738"/>
      <c r="K109" s="1738"/>
      <c r="L109" s="1738"/>
      <c r="M109" s="1738"/>
      <c r="N109" s="1738"/>
      <c r="O109" s="1800"/>
      <c r="P109" s="1736"/>
      <c r="Q109" s="1736"/>
      <c r="R109" s="1736"/>
      <c r="S109" s="1736"/>
      <c r="T109" s="1736"/>
      <c r="U109" s="1736"/>
      <c r="V109" s="1736"/>
      <c r="W109" s="1736"/>
      <c r="X109" s="1736"/>
      <c r="Y109" s="1736"/>
      <c r="AB109" s="1736"/>
      <c r="AC109" s="1736"/>
      <c r="AD109" s="1736"/>
      <c r="AE109" s="1736"/>
      <c r="AL109" s="1736"/>
      <c r="AM109" s="1736"/>
      <c r="AN109" s="1736"/>
      <c r="AO109" s="1736"/>
      <c r="AP109" s="1736"/>
      <c r="AQ109" s="1736"/>
      <c r="AR109" s="1736"/>
      <c r="AS109" s="1736"/>
      <c r="AT109" s="1736"/>
      <c r="AU109" s="1736"/>
      <c r="AV109" s="1736"/>
      <c r="AW109" s="1736"/>
      <c r="AX109" s="1736"/>
      <c r="AY109" s="1736"/>
      <c r="BP109" s="1845" t="str">
        <f t="shared" si="10"/>
        <v/>
      </c>
      <c r="BQ109" s="1845" t="str">
        <f t="shared" si="11"/>
        <v/>
      </c>
      <c r="BS109" s="1736"/>
      <c r="BT109" s="1947">
        <f t="shared" si="8"/>
        <v>0</v>
      </c>
      <c r="BU109" s="1947" t="str">
        <f t="shared" si="12"/>
        <v/>
      </c>
    </row>
    <row r="110" spans="1:73" s="1739" customFormat="1" ht="15" customHeight="1" x14ac:dyDescent="0.2">
      <c r="A110" s="2017"/>
      <c r="B110" s="2020"/>
      <c r="C110" s="2069" t="s">
        <v>112</v>
      </c>
      <c r="D110" s="2070"/>
      <c r="E110" s="1867"/>
      <c r="F110" s="1867"/>
      <c r="G110" s="1867"/>
      <c r="H110" s="1942" t="str">
        <f>$BQ110&amp;""&amp;$BP110</f>
        <v/>
      </c>
      <c r="I110" s="1738"/>
      <c r="J110" s="1738"/>
      <c r="K110" s="1738"/>
      <c r="L110" s="1738"/>
      <c r="M110" s="1738"/>
      <c r="N110" s="1738"/>
      <c r="O110" s="1800"/>
      <c r="P110" s="1736"/>
      <c r="Q110" s="1736"/>
      <c r="R110" s="1736"/>
      <c r="S110" s="1736"/>
      <c r="T110" s="1736"/>
      <c r="U110" s="1736"/>
      <c r="V110" s="1736"/>
      <c r="W110" s="1736"/>
      <c r="X110" s="1736"/>
      <c r="Y110" s="1736"/>
      <c r="AB110" s="1736"/>
      <c r="AC110" s="1736"/>
      <c r="AD110" s="1736"/>
      <c r="AE110" s="1736"/>
      <c r="AL110" s="1736"/>
      <c r="AM110" s="1736"/>
      <c r="AN110" s="1736"/>
      <c r="AO110" s="1736"/>
      <c r="AP110" s="1736"/>
      <c r="AQ110" s="1736"/>
      <c r="AR110" s="1736"/>
      <c r="AS110" s="1736"/>
      <c r="AT110" s="1736"/>
      <c r="AU110" s="1736"/>
      <c r="AV110" s="1736"/>
      <c r="AW110" s="1736"/>
      <c r="AX110" s="1736"/>
      <c r="AY110" s="1736"/>
      <c r="BP110" s="1845" t="str">
        <f t="shared" si="10"/>
        <v/>
      </c>
      <c r="BQ110" s="1845" t="str">
        <f t="shared" si="11"/>
        <v/>
      </c>
      <c r="BS110" s="1736"/>
      <c r="BT110" s="1947">
        <f t="shared" si="8"/>
        <v>0</v>
      </c>
      <c r="BU110" s="1947" t="str">
        <f t="shared" si="12"/>
        <v/>
      </c>
    </row>
    <row r="111" spans="1:73" s="1736" customFormat="1" ht="30.75" customHeight="1" x14ac:dyDescent="0.2">
      <c r="A111" s="1810" t="s">
        <v>115</v>
      </c>
      <c r="B111" s="1832"/>
      <c r="C111" s="1791"/>
      <c r="D111" s="1791"/>
      <c r="E111" s="1833"/>
      <c r="F111" s="1749"/>
      <c r="G111" s="1738"/>
      <c r="H111" s="1738"/>
      <c r="I111" s="1738"/>
      <c r="J111" s="1738"/>
      <c r="K111" s="1738"/>
      <c r="L111" s="1738"/>
      <c r="M111" s="1738"/>
      <c r="N111" s="1738"/>
      <c r="O111" s="1800"/>
    </row>
    <row r="112" spans="1:73" s="1739" customFormat="1" ht="30.75" customHeight="1" x14ac:dyDescent="0.2">
      <c r="A112" s="2058" t="s">
        <v>116</v>
      </c>
      <c r="B112" s="2059"/>
      <c r="C112" s="1999" t="s">
        <v>4</v>
      </c>
      <c r="D112" s="1999" t="s">
        <v>7</v>
      </c>
      <c r="E112" s="1999" t="s">
        <v>117</v>
      </c>
      <c r="F112" s="1749"/>
      <c r="G112" s="1738"/>
      <c r="H112" s="1738"/>
      <c r="I112" s="1738"/>
      <c r="J112" s="1738"/>
      <c r="K112" s="1738"/>
      <c r="L112" s="1738"/>
      <c r="M112" s="1738"/>
      <c r="N112" s="1738"/>
      <c r="O112" s="1800"/>
      <c r="P112" s="1736"/>
      <c r="Q112" s="1736"/>
      <c r="R112" s="1736"/>
      <c r="S112" s="1736"/>
      <c r="T112" s="1736"/>
      <c r="U112" s="1736"/>
      <c r="V112" s="1736"/>
      <c r="W112" s="1736"/>
      <c r="Z112" s="1736"/>
      <c r="AA112" s="1736"/>
      <c r="AB112" s="1736"/>
      <c r="AD112" s="1736"/>
      <c r="AE112" s="1736"/>
      <c r="AL112" s="1736"/>
      <c r="AM112" s="1736"/>
      <c r="AN112" s="1736"/>
      <c r="AO112" s="1736"/>
      <c r="AP112" s="1736"/>
      <c r="AQ112" s="1736"/>
      <c r="AR112" s="1736"/>
      <c r="AS112" s="1736"/>
      <c r="AT112" s="1736"/>
      <c r="AU112" s="1736"/>
      <c r="AV112" s="1736"/>
      <c r="AW112" s="1736"/>
      <c r="AX112" s="1736"/>
      <c r="AY112" s="1736"/>
      <c r="BP112" s="1736"/>
      <c r="BQ112" s="1736"/>
      <c r="BR112" s="1736"/>
      <c r="BS112" s="1736"/>
      <c r="BT112" s="1736"/>
      <c r="BU112" s="1736"/>
    </row>
    <row r="113" spans="1:73" s="1739" customFormat="1" ht="15.95" customHeight="1" x14ac:dyDescent="0.2">
      <c r="A113" s="2005" t="s">
        <v>118</v>
      </c>
      <c r="B113" s="2000" t="s">
        <v>119</v>
      </c>
      <c r="C113" s="1914">
        <v>172</v>
      </c>
      <c r="D113" s="1938">
        <v>172</v>
      </c>
      <c r="E113" s="1938"/>
      <c r="F113" s="1942" t="str">
        <f t="shared" ref="F113:F118" si="13">$BQ113&amp;""&amp;$BP113</f>
        <v/>
      </c>
      <c r="G113" s="1738"/>
      <c r="H113" s="1738"/>
      <c r="I113" s="1738"/>
      <c r="J113" s="1738"/>
      <c r="K113" s="1738"/>
      <c r="L113" s="1738"/>
      <c r="M113" s="1738"/>
      <c r="N113" s="1738"/>
      <c r="O113" s="1800"/>
      <c r="P113" s="1736"/>
      <c r="Q113" s="1736"/>
      <c r="R113" s="1736"/>
      <c r="S113" s="1736"/>
      <c r="T113" s="1736"/>
      <c r="U113" s="1736"/>
      <c r="V113" s="1736"/>
      <c r="W113" s="1736"/>
      <c r="Z113" s="1736"/>
      <c r="AA113" s="1736"/>
      <c r="AB113" s="1736"/>
      <c r="AD113" s="1736"/>
      <c r="AE113" s="1736"/>
      <c r="AL113" s="1736"/>
      <c r="AM113" s="1736"/>
      <c r="AN113" s="1736"/>
      <c r="AO113" s="1736"/>
      <c r="AP113" s="1736"/>
      <c r="AQ113" s="1736"/>
      <c r="AR113" s="1736"/>
      <c r="AS113" s="1736"/>
      <c r="AT113" s="1736"/>
      <c r="AU113" s="1736"/>
      <c r="AV113" s="1736"/>
      <c r="AW113" s="1736"/>
      <c r="AX113" s="1736"/>
      <c r="AY113" s="1736"/>
      <c r="BP113" s="1845" t="str">
        <f t="shared" ref="BP113:BP118" si="14">IF($C113=0,"",IF($D113="",IF($C113="",""," No olvide escribir la columna Beneficiarios."),""))</f>
        <v/>
      </c>
      <c r="BQ113" s="1845" t="str">
        <f t="shared" ref="BQ113:BQ118" si="15">IF($C113&lt;$D113," El número de Beneficiarios NO puede ser mayor que el Total.","")</f>
        <v/>
      </c>
      <c r="BS113" s="1736"/>
      <c r="BT113" s="1947">
        <f t="shared" ref="BT113:BT118" si="16">IF($C113&lt;$D113,1,0)</f>
        <v>0</v>
      </c>
      <c r="BU113" s="1947">
        <f t="shared" ref="BU113:BU118" si="17">IF($C113=0,"",IF($D113="",IF($C113="","",1),0))</f>
        <v>0</v>
      </c>
    </row>
    <row r="114" spans="1:73" s="1739" customFormat="1" ht="15.95" customHeight="1" x14ac:dyDescent="0.2">
      <c r="A114" s="2006"/>
      <c r="B114" s="1773" t="s">
        <v>120</v>
      </c>
      <c r="C114" s="1865">
        <v>173</v>
      </c>
      <c r="D114" s="1886">
        <v>173</v>
      </c>
      <c r="E114" s="1886"/>
      <c r="F114" s="1942" t="str">
        <f t="shared" si="13"/>
        <v/>
      </c>
      <c r="G114" s="1738"/>
      <c r="H114" s="1738"/>
      <c r="I114" s="1738"/>
      <c r="J114" s="1738"/>
      <c r="K114" s="1738"/>
      <c r="L114" s="1738"/>
      <c r="M114" s="1738"/>
      <c r="N114" s="1738"/>
      <c r="O114" s="1800"/>
      <c r="P114" s="1736"/>
      <c r="Q114" s="1736"/>
      <c r="R114" s="1736"/>
      <c r="S114" s="1736"/>
      <c r="T114" s="1736"/>
      <c r="U114" s="1736"/>
      <c r="V114" s="1736"/>
      <c r="W114" s="1736"/>
      <c r="Z114" s="1736"/>
      <c r="AA114" s="1736"/>
      <c r="AB114" s="1736"/>
      <c r="AD114" s="1736"/>
      <c r="AE114" s="1736"/>
      <c r="AL114" s="1736"/>
      <c r="AM114" s="1736"/>
      <c r="AN114" s="1736"/>
      <c r="AO114" s="1736"/>
      <c r="AP114" s="1736"/>
      <c r="AQ114" s="1736"/>
      <c r="AR114" s="1736"/>
      <c r="AS114" s="1736"/>
      <c r="AT114" s="1736"/>
      <c r="AU114" s="1736"/>
      <c r="AV114" s="1736"/>
      <c r="AW114" s="1736"/>
      <c r="AX114" s="1736"/>
      <c r="AY114" s="1736"/>
      <c r="BP114" s="1845" t="str">
        <f t="shared" si="14"/>
        <v/>
      </c>
      <c r="BQ114" s="1845" t="str">
        <f t="shared" si="15"/>
        <v/>
      </c>
      <c r="BS114" s="1736"/>
      <c r="BT114" s="1947">
        <f t="shared" si="16"/>
        <v>0</v>
      </c>
      <c r="BU114" s="1947">
        <f t="shared" si="17"/>
        <v>0</v>
      </c>
    </row>
    <row r="115" spans="1:73" s="1739" customFormat="1" ht="15.95" customHeight="1" x14ac:dyDescent="0.2">
      <c r="A115" s="2007"/>
      <c r="B115" s="1834" t="s">
        <v>121</v>
      </c>
      <c r="C115" s="1867"/>
      <c r="D115" s="1901"/>
      <c r="E115" s="1901"/>
      <c r="F115" s="1942" t="str">
        <f t="shared" si="13"/>
        <v/>
      </c>
      <c r="G115" s="1738"/>
      <c r="H115" s="1738"/>
      <c r="I115" s="1738"/>
      <c r="J115" s="1738"/>
      <c r="K115" s="1738"/>
      <c r="L115" s="1738"/>
      <c r="M115" s="1738"/>
      <c r="N115" s="1738"/>
      <c r="O115" s="1800"/>
      <c r="P115" s="1736"/>
      <c r="Q115" s="1736"/>
      <c r="R115" s="1736"/>
      <c r="S115" s="1736"/>
      <c r="T115" s="1736"/>
      <c r="U115" s="1736"/>
      <c r="V115" s="1736"/>
      <c r="W115" s="1736"/>
      <c r="Z115" s="1736"/>
      <c r="AA115" s="1736"/>
      <c r="AB115" s="1736"/>
      <c r="AD115" s="1736"/>
      <c r="AE115" s="1736"/>
      <c r="AL115" s="1736"/>
      <c r="AM115" s="1736"/>
      <c r="AN115" s="1736"/>
      <c r="AO115" s="1736"/>
      <c r="AP115" s="1736"/>
      <c r="AQ115" s="1736"/>
      <c r="AR115" s="1736"/>
      <c r="AS115" s="1736"/>
      <c r="AT115" s="1736"/>
      <c r="AU115" s="1736"/>
      <c r="AV115" s="1736"/>
      <c r="AW115" s="1736"/>
      <c r="AX115" s="1736"/>
      <c r="AY115" s="1736"/>
      <c r="BP115" s="1845" t="str">
        <f t="shared" si="14"/>
        <v/>
      </c>
      <c r="BQ115" s="1845" t="str">
        <f t="shared" si="15"/>
        <v/>
      </c>
      <c r="BS115" s="1736"/>
      <c r="BT115" s="1947">
        <f t="shared" si="16"/>
        <v>0</v>
      </c>
      <c r="BU115" s="1947" t="str">
        <f t="shared" si="17"/>
        <v/>
      </c>
    </row>
    <row r="116" spans="1:73" s="1739" customFormat="1" ht="15.95" customHeight="1" x14ac:dyDescent="0.2">
      <c r="A116" s="2005" t="s">
        <v>122</v>
      </c>
      <c r="B116" s="2000" t="s">
        <v>123</v>
      </c>
      <c r="C116" s="1914"/>
      <c r="D116" s="1938"/>
      <c r="E116" s="1938"/>
      <c r="F116" s="1942" t="str">
        <f t="shared" si="13"/>
        <v/>
      </c>
      <c r="G116" s="1738"/>
      <c r="H116" s="1738"/>
      <c r="I116" s="1738"/>
      <c r="J116" s="1738"/>
      <c r="K116" s="1738"/>
      <c r="L116" s="1738"/>
      <c r="M116" s="1738"/>
      <c r="N116" s="1738"/>
      <c r="O116" s="1800"/>
      <c r="P116" s="1736"/>
      <c r="Q116" s="1736"/>
      <c r="R116" s="1736"/>
      <c r="S116" s="1736"/>
      <c r="T116" s="1736"/>
      <c r="U116" s="1736"/>
      <c r="V116" s="1736"/>
      <c r="W116" s="1736"/>
      <c r="Z116" s="1736"/>
      <c r="AA116" s="1736"/>
      <c r="AB116" s="1736"/>
      <c r="AD116" s="1736"/>
      <c r="AE116" s="1736"/>
      <c r="AL116" s="1736"/>
      <c r="AM116" s="1736"/>
      <c r="AN116" s="1736"/>
      <c r="AO116" s="1736"/>
      <c r="AP116" s="1736"/>
      <c r="AQ116" s="1736"/>
      <c r="AR116" s="1736"/>
      <c r="AS116" s="1736"/>
      <c r="AT116" s="1736"/>
      <c r="AU116" s="1736"/>
      <c r="AV116" s="1736"/>
      <c r="AW116" s="1736"/>
      <c r="AX116" s="1736"/>
      <c r="AY116" s="1736"/>
      <c r="BP116" s="1845" t="str">
        <f t="shared" si="14"/>
        <v/>
      </c>
      <c r="BQ116" s="1845" t="str">
        <f t="shared" si="15"/>
        <v/>
      </c>
      <c r="BS116" s="1736"/>
      <c r="BT116" s="1947">
        <f t="shared" si="16"/>
        <v>0</v>
      </c>
      <c r="BU116" s="1947" t="str">
        <f t="shared" si="17"/>
        <v/>
      </c>
    </row>
    <row r="117" spans="1:73" s="1739" customFormat="1" x14ac:dyDescent="0.2">
      <c r="A117" s="2006"/>
      <c r="B117" s="1773" t="s">
        <v>124</v>
      </c>
      <c r="C117" s="1865"/>
      <c r="D117" s="1886"/>
      <c r="E117" s="1886"/>
      <c r="F117" s="1942" t="str">
        <f t="shared" si="13"/>
        <v/>
      </c>
      <c r="G117" s="1738"/>
      <c r="H117" s="1738"/>
      <c r="I117" s="1738"/>
      <c r="J117" s="1738"/>
      <c r="K117" s="1738"/>
      <c r="L117" s="1738"/>
      <c r="M117" s="1738"/>
      <c r="N117" s="1738"/>
      <c r="O117" s="1800"/>
      <c r="P117" s="1736"/>
      <c r="Q117" s="1736"/>
      <c r="R117" s="1736"/>
      <c r="S117" s="1736"/>
      <c r="T117" s="1736"/>
      <c r="U117" s="1736"/>
      <c r="V117" s="1736"/>
      <c r="W117" s="1736"/>
      <c r="X117" s="1736"/>
      <c r="Y117" s="1736"/>
      <c r="Z117" s="1736"/>
      <c r="AA117" s="1736"/>
      <c r="AB117" s="1736"/>
      <c r="AD117" s="1736"/>
      <c r="AE117" s="1736"/>
      <c r="AL117" s="1736"/>
      <c r="AM117" s="1736"/>
      <c r="AN117" s="1736"/>
      <c r="AO117" s="1736"/>
      <c r="AP117" s="1736"/>
      <c r="AQ117" s="1736"/>
      <c r="AR117" s="1736"/>
      <c r="AS117" s="1736"/>
      <c r="AT117" s="1736"/>
      <c r="AU117" s="1736"/>
      <c r="AV117" s="1736"/>
      <c r="AW117" s="1736"/>
      <c r="AX117" s="1736"/>
      <c r="AY117" s="1736"/>
      <c r="BP117" s="1845" t="str">
        <f t="shared" si="14"/>
        <v/>
      </c>
      <c r="BQ117" s="1845" t="str">
        <f t="shared" si="15"/>
        <v/>
      </c>
      <c r="BS117" s="1736"/>
      <c r="BT117" s="1947">
        <f t="shared" si="16"/>
        <v>0</v>
      </c>
      <c r="BU117" s="1947" t="str">
        <f t="shared" si="17"/>
        <v/>
      </c>
    </row>
    <row r="118" spans="1:73" s="1739" customFormat="1" x14ac:dyDescent="0.2">
      <c r="A118" s="2007"/>
      <c r="B118" s="1774" t="s">
        <v>125</v>
      </c>
      <c r="C118" s="1867"/>
      <c r="D118" s="1901"/>
      <c r="E118" s="1901"/>
      <c r="F118" s="1942" t="str">
        <f t="shared" si="13"/>
        <v/>
      </c>
      <c r="G118" s="1738"/>
      <c r="H118" s="1738"/>
      <c r="I118" s="1738"/>
      <c r="J118" s="1738"/>
      <c r="K118" s="1738"/>
      <c r="L118" s="1738"/>
      <c r="M118" s="1738"/>
      <c r="N118" s="1738"/>
      <c r="O118" s="1800"/>
      <c r="P118" s="1736"/>
      <c r="Q118" s="1736"/>
      <c r="R118" s="1736"/>
      <c r="S118" s="1736"/>
      <c r="T118" s="1736"/>
      <c r="U118" s="1736"/>
      <c r="V118" s="1736"/>
      <c r="W118" s="1736"/>
      <c r="X118" s="1736"/>
      <c r="Y118" s="1736"/>
      <c r="Z118" s="1736"/>
      <c r="AA118" s="1736"/>
      <c r="AB118" s="1736"/>
      <c r="AD118" s="1736"/>
      <c r="AE118" s="1736"/>
      <c r="AL118" s="1736"/>
      <c r="AM118" s="1736"/>
      <c r="AN118" s="1736"/>
      <c r="AO118" s="1736"/>
      <c r="AP118" s="1736"/>
      <c r="AQ118" s="1736"/>
      <c r="AR118" s="1736"/>
      <c r="AS118" s="1736"/>
      <c r="AT118" s="1736"/>
      <c r="AU118" s="1736"/>
      <c r="AV118" s="1736"/>
      <c r="AW118" s="1736"/>
      <c r="AX118" s="1736"/>
      <c r="AY118" s="1736"/>
      <c r="BP118" s="1845" t="str">
        <f t="shared" si="14"/>
        <v/>
      </c>
      <c r="BQ118" s="1845" t="str">
        <f t="shared" si="15"/>
        <v/>
      </c>
      <c r="BS118" s="1736"/>
      <c r="BT118" s="1947">
        <f t="shared" si="16"/>
        <v>0</v>
      </c>
      <c r="BU118" s="1947" t="str">
        <f t="shared" si="17"/>
        <v/>
      </c>
    </row>
    <row r="119" spans="1:73" s="1782" customFormat="1" x14ac:dyDescent="0.2">
      <c r="D119" s="1787"/>
      <c r="E119" s="1787"/>
      <c r="F119" s="1787"/>
      <c r="G119" s="1787"/>
      <c r="H119" s="1787"/>
      <c r="I119" s="1787"/>
      <c r="J119" s="1787"/>
      <c r="K119" s="1787"/>
      <c r="L119" s="1787"/>
      <c r="M119" s="1787"/>
      <c r="N119" s="1787"/>
      <c r="O119" s="1949"/>
    </row>
    <row r="120" spans="1:73" s="1782" customFormat="1" x14ac:dyDescent="0.2">
      <c r="D120" s="1787"/>
      <c r="E120" s="1787"/>
      <c r="F120" s="1787"/>
      <c r="G120" s="1787"/>
      <c r="H120" s="1787"/>
      <c r="I120" s="1787"/>
      <c r="J120" s="1787"/>
      <c r="K120" s="1787"/>
      <c r="L120" s="1787"/>
      <c r="M120" s="1787"/>
      <c r="N120" s="1787"/>
      <c r="O120" s="1949"/>
    </row>
    <row r="121" spans="1:73" s="1782" customFormat="1" x14ac:dyDescent="0.2">
      <c r="D121" s="1787"/>
      <c r="E121" s="1787"/>
      <c r="F121" s="1787"/>
      <c r="G121" s="1787"/>
      <c r="H121" s="1787"/>
      <c r="I121" s="1787"/>
      <c r="J121" s="1787"/>
      <c r="K121" s="1787"/>
      <c r="L121" s="1787"/>
      <c r="M121" s="1787"/>
      <c r="N121" s="1787"/>
      <c r="O121" s="1949"/>
    </row>
    <row r="122" spans="1:73" s="1782" customFormat="1" x14ac:dyDescent="0.2">
      <c r="D122" s="1787"/>
      <c r="E122" s="1787"/>
      <c r="F122" s="1787"/>
      <c r="G122" s="1787"/>
      <c r="H122" s="1787"/>
      <c r="I122" s="1787"/>
      <c r="J122" s="1787"/>
      <c r="K122" s="1787"/>
      <c r="L122" s="1787"/>
      <c r="M122" s="1787"/>
      <c r="N122" s="1787"/>
      <c r="O122" s="1949"/>
    </row>
    <row r="123" spans="1:73" s="1782" customFormat="1" x14ac:dyDescent="0.2">
      <c r="D123" s="1787"/>
      <c r="E123" s="1787"/>
      <c r="F123" s="1787"/>
      <c r="G123" s="1787"/>
      <c r="H123" s="1787"/>
      <c r="I123" s="1787"/>
      <c r="J123" s="1787"/>
      <c r="K123" s="1787"/>
      <c r="L123" s="1787"/>
      <c r="M123" s="1787"/>
      <c r="N123" s="1787"/>
      <c r="O123" s="1949"/>
    </row>
    <row r="124" spans="1:73" s="1782" customFormat="1" x14ac:dyDescent="0.2">
      <c r="D124" s="1787"/>
      <c r="E124" s="1787"/>
      <c r="F124" s="1787"/>
      <c r="G124" s="1787"/>
      <c r="H124" s="1787"/>
      <c r="I124" s="1787"/>
      <c r="J124" s="1787"/>
      <c r="K124" s="1787"/>
      <c r="L124" s="1787"/>
      <c r="M124" s="1787"/>
      <c r="N124" s="1787"/>
      <c r="O124" s="1949"/>
    </row>
    <row r="125" spans="1:73" s="1782" customFormat="1" x14ac:dyDescent="0.2">
      <c r="D125" s="1787"/>
      <c r="E125" s="1787"/>
      <c r="F125" s="1787"/>
      <c r="G125" s="1787"/>
      <c r="H125" s="1787"/>
      <c r="I125" s="1787"/>
      <c r="J125" s="1787"/>
      <c r="K125" s="1787"/>
      <c r="L125" s="1787"/>
      <c r="M125" s="1787"/>
      <c r="N125" s="1787"/>
      <c r="O125" s="1949"/>
    </row>
    <row r="126" spans="1:73" s="1782" customFormat="1" x14ac:dyDescent="0.2">
      <c r="D126" s="1787"/>
      <c r="E126" s="1787"/>
      <c r="F126" s="1787"/>
      <c r="G126" s="1787"/>
      <c r="H126" s="1787"/>
      <c r="I126" s="1787"/>
      <c r="J126" s="1787"/>
      <c r="K126" s="1787"/>
      <c r="L126" s="1787"/>
      <c r="M126" s="1787"/>
      <c r="N126" s="1787"/>
      <c r="O126" s="1949"/>
    </row>
    <row r="127" spans="1:73" s="1782" customFormat="1" x14ac:dyDescent="0.2">
      <c r="D127" s="1787"/>
      <c r="E127" s="1787"/>
      <c r="F127" s="1787"/>
      <c r="G127" s="1787"/>
      <c r="H127" s="1787"/>
      <c r="I127" s="1787"/>
      <c r="J127" s="1787"/>
      <c r="K127" s="1787"/>
      <c r="L127" s="1787"/>
      <c r="M127" s="1787"/>
      <c r="N127" s="1787"/>
      <c r="O127" s="1949"/>
    </row>
    <row r="128" spans="1:73" s="1782" customFormat="1" x14ac:dyDescent="0.2">
      <c r="D128" s="1787"/>
      <c r="E128" s="1787"/>
      <c r="F128" s="1787"/>
      <c r="G128" s="1787"/>
      <c r="H128" s="1787"/>
      <c r="I128" s="1787"/>
      <c r="J128" s="1787"/>
      <c r="K128" s="1787"/>
      <c r="L128" s="1787"/>
      <c r="M128" s="1787"/>
      <c r="N128" s="1787"/>
      <c r="O128" s="1949"/>
    </row>
    <row r="129" spans="4:15" s="1782" customFormat="1" x14ac:dyDescent="0.2">
      <c r="D129" s="1787"/>
      <c r="E129" s="1787"/>
      <c r="F129" s="1787"/>
      <c r="G129" s="1787"/>
      <c r="H129" s="1787"/>
      <c r="I129" s="1787"/>
      <c r="J129" s="1787"/>
      <c r="K129" s="1787"/>
      <c r="L129" s="1787"/>
      <c r="M129" s="1787"/>
      <c r="N129" s="1787"/>
      <c r="O129" s="1949"/>
    </row>
    <row r="130" spans="4:15" s="1782" customFormat="1" x14ac:dyDescent="0.2">
      <c r="D130" s="1787"/>
      <c r="E130" s="1787"/>
      <c r="F130" s="1787"/>
      <c r="G130" s="1787"/>
      <c r="H130" s="1787"/>
      <c r="I130" s="1787"/>
      <c r="J130" s="1787"/>
      <c r="K130" s="1787"/>
      <c r="L130" s="1787"/>
      <c r="M130" s="1787"/>
      <c r="N130" s="1787"/>
      <c r="O130" s="1949"/>
    </row>
    <row r="131" spans="4:15" s="1782" customFormat="1" x14ac:dyDescent="0.2">
      <c r="D131" s="1787"/>
      <c r="E131" s="1787"/>
      <c r="F131" s="1787"/>
      <c r="G131" s="1787"/>
      <c r="H131" s="1787"/>
      <c r="I131" s="1787"/>
      <c r="J131" s="1787"/>
      <c r="K131" s="1787"/>
      <c r="L131" s="1787"/>
      <c r="M131" s="1787"/>
      <c r="N131" s="1787"/>
      <c r="O131" s="1949"/>
    </row>
    <row r="132" spans="4:15" s="1782" customFormat="1" x14ac:dyDescent="0.2">
      <c r="D132" s="1787"/>
      <c r="E132" s="1787"/>
      <c r="F132" s="1787"/>
      <c r="G132" s="1787"/>
      <c r="H132" s="1787"/>
      <c r="I132" s="1787"/>
      <c r="J132" s="1787"/>
      <c r="K132" s="1787"/>
      <c r="L132" s="1787"/>
      <c r="M132" s="1787"/>
      <c r="N132" s="1787"/>
      <c r="O132" s="1949"/>
    </row>
    <row r="133" spans="4:15" s="1782" customFormat="1" x14ac:dyDescent="0.2">
      <c r="D133" s="1787"/>
      <c r="E133" s="1787"/>
      <c r="F133" s="1787"/>
      <c r="G133" s="1787"/>
      <c r="H133" s="1787"/>
      <c r="I133" s="1787"/>
      <c r="J133" s="1787"/>
      <c r="K133" s="1787"/>
      <c r="L133" s="1787"/>
      <c r="M133" s="1787"/>
      <c r="N133" s="1787"/>
      <c r="O133" s="1949"/>
    </row>
    <row r="134" spans="4:15" s="1782" customFormat="1" x14ac:dyDescent="0.2">
      <c r="D134" s="1787"/>
      <c r="E134" s="1787"/>
      <c r="F134" s="1787"/>
      <c r="G134" s="1787"/>
      <c r="H134" s="1787"/>
      <c r="I134" s="1787"/>
      <c r="J134" s="1787"/>
      <c r="K134" s="1787"/>
      <c r="L134" s="1787"/>
      <c r="M134" s="1787"/>
      <c r="N134" s="1787"/>
      <c r="O134" s="1949"/>
    </row>
    <row r="135" spans="4:15" s="1782" customFormat="1" x14ac:dyDescent="0.2">
      <c r="D135" s="1787"/>
      <c r="E135" s="1787"/>
      <c r="F135" s="1787"/>
      <c r="G135" s="1787"/>
      <c r="H135" s="1787"/>
      <c r="I135" s="1787"/>
      <c r="J135" s="1787"/>
      <c r="K135" s="1787"/>
      <c r="L135" s="1787"/>
      <c r="M135" s="1787"/>
      <c r="N135" s="1787"/>
      <c r="O135" s="1949"/>
    </row>
    <row r="136" spans="4:15" s="1782" customFormat="1" x14ac:dyDescent="0.2">
      <c r="D136" s="1787"/>
      <c r="E136" s="1787"/>
      <c r="F136" s="1787"/>
      <c r="G136" s="1787"/>
      <c r="H136" s="1787"/>
      <c r="I136" s="1787"/>
      <c r="J136" s="1787"/>
      <c r="K136" s="1787"/>
      <c r="L136" s="1787"/>
      <c r="M136" s="1787"/>
      <c r="N136" s="1787"/>
      <c r="O136" s="1949"/>
    </row>
    <row r="137" spans="4:15" s="1782" customFormat="1" x14ac:dyDescent="0.2">
      <c r="D137" s="1787"/>
      <c r="E137" s="1787"/>
      <c r="F137" s="1787"/>
      <c r="G137" s="1787"/>
      <c r="H137" s="1787"/>
      <c r="I137" s="1787"/>
      <c r="J137" s="1787"/>
      <c r="K137" s="1787"/>
      <c r="L137" s="1787"/>
      <c r="M137" s="1787"/>
      <c r="N137" s="1787"/>
      <c r="O137" s="1949"/>
    </row>
    <row r="138" spans="4:15" s="1782" customFormat="1" x14ac:dyDescent="0.2">
      <c r="D138" s="1787"/>
      <c r="E138" s="1787"/>
      <c r="F138" s="1787"/>
      <c r="G138" s="1787"/>
      <c r="H138" s="1787"/>
      <c r="I138" s="1787"/>
      <c r="J138" s="1787"/>
      <c r="K138" s="1787"/>
      <c r="L138" s="1787"/>
      <c r="M138" s="1787"/>
      <c r="N138" s="1787"/>
      <c r="O138" s="1949"/>
    </row>
    <row r="139" spans="4:15" s="1782" customFormat="1" x14ac:dyDescent="0.2">
      <c r="D139" s="1787"/>
      <c r="E139" s="1787"/>
      <c r="F139" s="1787"/>
      <c r="G139" s="1787"/>
      <c r="H139" s="1787"/>
      <c r="I139" s="1787"/>
      <c r="J139" s="1787"/>
      <c r="K139" s="1787"/>
      <c r="L139" s="1787"/>
      <c r="M139" s="1787"/>
      <c r="N139" s="1787"/>
      <c r="O139" s="1949"/>
    </row>
    <row r="140" spans="4:15" s="1782" customFormat="1" x14ac:dyDescent="0.2">
      <c r="D140" s="1787"/>
      <c r="E140" s="1787"/>
      <c r="F140" s="1787"/>
      <c r="G140" s="1787"/>
      <c r="H140" s="1787"/>
      <c r="I140" s="1787"/>
      <c r="J140" s="1787"/>
      <c r="K140" s="1787"/>
      <c r="L140" s="1787"/>
      <c r="M140" s="1787"/>
      <c r="N140" s="1787"/>
      <c r="O140" s="1949"/>
    </row>
    <row r="141" spans="4:15" s="1782" customFormat="1" x14ac:dyDescent="0.2">
      <c r="D141" s="1787"/>
      <c r="E141" s="1787"/>
      <c r="F141" s="1787"/>
      <c r="G141" s="1787"/>
      <c r="H141" s="1787"/>
      <c r="I141" s="1787"/>
      <c r="J141" s="1787"/>
      <c r="K141" s="1787"/>
      <c r="L141" s="1787"/>
      <c r="M141" s="1787"/>
      <c r="N141" s="1787"/>
      <c r="O141" s="1949"/>
    </row>
    <row r="142" spans="4:15" s="1782" customFormat="1" x14ac:dyDescent="0.2">
      <c r="D142" s="1787"/>
      <c r="E142" s="1787"/>
      <c r="F142" s="1787"/>
      <c r="G142" s="1787"/>
      <c r="H142" s="1787"/>
      <c r="I142" s="1787"/>
      <c r="J142" s="1787"/>
      <c r="K142" s="1787"/>
      <c r="L142" s="1787"/>
      <c r="M142" s="1787"/>
      <c r="N142" s="1787"/>
      <c r="O142" s="1949"/>
    </row>
    <row r="143" spans="4:15" s="1782" customFormat="1" x14ac:dyDescent="0.2">
      <c r="D143" s="1787"/>
      <c r="E143" s="1787"/>
      <c r="F143" s="1787"/>
      <c r="G143" s="1787"/>
      <c r="H143" s="1787"/>
      <c r="I143" s="1787"/>
      <c r="J143" s="1787"/>
      <c r="K143" s="1787"/>
      <c r="L143" s="1787"/>
      <c r="M143" s="1787"/>
      <c r="N143" s="1787"/>
      <c r="O143" s="1949"/>
    </row>
    <row r="144" spans="4:15" s="1782" customFormat="1" x14ac:dyDescent="0.2">
      <c r="D144" s="1787"/>
      <c r="E144" s="1787"/>
      <c r="F144" s="1787"/>
      <c r="G144" s="1787"/>
      <c r="H144" s="1787"/>
      <c r="I144" s="1787"/>
      <c r="J144" s="1787"/>
      <c r="K144" s="1787"/>
      <c r="L144" s="1787"/>
      <c r="M144" s="1787"/>
      <c r="N144" s="1787"/>
      <c r="O144" s="1949"/>
    </row>
    <row r="145" spans="4:15" s="1782" customFormat="1" x14ac:dyDescent="0.2">
      <c r="D145" s="1787"/>
      <c r="E145" s="1787"/>
      <c r="F145" s="1787"/>
      <c r="G145" s="1787"/>
      <c r="H145" s="1787"/>
      <c r="I145" s="1787"/>
      <c r="J145" s="1787"/>
      <c r="K145" s="1787"/>
      <c r="L145" s="1787"/>
      <c r="M145" s="1787"/>
      <c r="N145" s="1787"/>
      <c r="O145" s="1949"/>
    </row>
    <row r="146" spans="4:15" s="1782" customFormat="1" x14ac:dyDescent="0.2">
      <c r="D146" s="1787"/>
      <c r="E146" s="1787"/>
      <c r="F146" s="1787"/>
      <c r="G146" s="1787"/>
      <c r="H146" s="1787"/>
      <c r="I146" s="1787"/>
      <c r="J146" s="1787"/>
      <c r="K146" s="1787"/>
      <c r="L146" s="1787"/>
      <c r="M146" s="1787"/>
      <c r="N146" s="1787"/>
      <c r="O146" s="1949"/>
    </row>
    <row r="147" spans="4:15" s="1782" customFormat="1" x14ac:dyDescent="0.2">
      <c r="D147" s="1787"/>
      <c r="E147" s="1787"/>
      <c r="F147" s="1787"/>
      <c r="G147" s="1787"/>
      <c r="H147" s="1787"/>
      <c r="I147" s="1787"/>
      <c r="J147" s="1787"/>
      <c r="K147" s="1787"/>
      <c r="L147" s="1787"/>
      <c r="M147" s="1787"/>
      <c r="N147" s="1787"/>
      <c r="O147" s="1949"/>
    </row>
    <row r="148" spans="4:15" s="1782" customFormat="1" x14ac:dyDescent="0.2">
      <c r="D148" s="1787"/>
      <c r="E148" s="1787"/>
      <c r="F148" s="1787"/>
      <c r="G148" s="1787"/>
      <c r="H148" s="1787"/>
      <c r="I148" s="1787"/>
      <c r="J148" s="1787"/>
      <c r="K148" s="1787"/>
      <c r="L148" s="1787"/>
      <c r="M148" s="1787"/>
      <c r="N148" s="1787"/>
      <c r="O148" s="1949"/>
    </row>
    <row r="149" spans="4:15" s="1782" customFormat="1" x14ac:dyDescent="0.2">
      <c r="D149" s="1787"/>
      <c r="E149" s="1787"/>
      <c r="F149" s="1787"/>
      <c r="G149" s="1787"/>
      <c r="H149" s="1787"/>
      <c r="I149" s="1787"/>
      <c r="J149" s="1787"/>
      <c r="K149" s="1787"/>
      <c r="L149" s="1787"/>
      <c r="M149" s="1787"/>
      <c r="N149" s="1787"/>
      <c r="O149" s="1949"/>
    </row>
    <row r="150" spans="4:15" s="1782" customFormat="1" x14ac:dyDescent="0.2">
      <c r="D150" s="1787"/>
      <c r="E150" s="1787"/>
      <c r="F150" s="1787"/>
      <c r="G150" s="1787"/>
      <c r="H150" s="1787"/>
      <c r="I150" s="1787"/>
      <c r="J150" s="1787"/>
      <c r="K150" s="1787"/>
      <c r="L150" s="1787"/>
      <c r="M150" s="1787"/>
      <c r="N150" s="1787"/>
      <c r="O150" s="1949"/>
    </row>
    <row r="151" spans="4:15" s="1782" customFormat="1" x14ac:dyDescent="0.2">
      <c r="D151" s="1787"/>
      <c r="E151" s="1787"/>
      <c r="F151" s="1787"/>
      <c r="G151" s="1787"/>
      <c r="H151" s="1787"/>
      <c r="I151" s="1787"/>
      <c r="J151" s="1787"/>
      <c r="K151" s="1787"/>
      <c r="L151" s="1787"/>
      <c r="M151" s="1787"/>
      <c r="N151" s="1787"/>
      <c r="O151" s="1949"/>
    </row>
    <row r="152" spans="4:15" s="1782" customFormat="1" x14ac:dyDescent="0.2">
      <c r="D152" s="1787"/>
      <c r="E152" s="1787"/>
      <c r="F152" s="1787"/>
      <c r="G152" s="1787"/>
      <c r="H152" s="1787"/>
      <c r="I152" s="1787"/>
      <c r="J152" s="1787"/>
      <c r="K152" s="1787"/>
      <c r="L152" s="1787"/>
      <c r="M152" s="1787"/>
      <c r="N152" s="1787"/>
      <c r="O152" s="1949"/>
    </row>
    <row r="153" spans="4:15" s="1782" customFormat="1" x14ac:dyDescent="0.2">
      <c r="D153" s="1787"/>
      <c r="E153" s="1787"/>
      <c r="F153" s="1787"/>
      <c r="G153" s="1787"/>
      <c r="H153" s="1787"/>
      <c r="I153" s="1787"/>
      <c r="J153" s="1787"/>
      <c r="K153" s="1787"/>
      <c r="L153" s="1787"/>
      <c r="M153" s="1787"/>
      <c r="N153" s="1787"/>
      <c r="O153" s="1949"/>
    </row>
    <row r="154" spans="4:15" s="1782" customFormat="1" x14ac:dyDescent="0.2">
      <c r="D154" s="1787"/>
      <c r="E154" s="1787"/>
      <c r="F154" s="1787"/>
      <c r="G154" s="1787"/>
      <c r="H154" s="1787"/>
      <c r="I154" s="1787"/>
      <c r="J154" s="1787"/>
      <c r="K154" s="1787"/>
      <c r="L154" s="1787"/>
      <c r="M154" s="1787"/>
      <c r="N154" s="1787"/>
      <c r="O154" s="1949"/>
    </row>
    <row r="155" spans="4:15" s="1782" customFormat="1" x14ac:dyDescent="0.2">
      <c r="D155" s="1787"/>
      <c r="E155" s="1787"/>
      <c r="F155" s="1787"/>
      <c r="G155" s="1787"/>
      <c r="H155" s="1787"/>
      <c r="I155" s="1787"/>
      <c r="J155" s="1787"/>
      <c r="K155" s="1787"/>
      <c r="L155" s="1787"/>
      <c r="M155" s="1787"/>
      <c r="N155" s="1787"/>
      <c r="O155" s="1949"/>
    </row>
    <row r="156" spans="4:15" s="1782" customFormat="1" x14ac:dyDescent="0.2">
      <c r="D156" s="1787"/>
      <c r="E156" s="1787"/>
      <c r="F156" s="1787"/>
      <c r="G156" s="1787"/>
      <c r="H156" s="1787"/>
      <c r="I156" s="1787"/>
      <c r="J156" s="1787"/>
      <c r="K156" s="1787"/>
      <c r="L156" s="1787"/>
      <c r="M156" s="1787"/>
      <c r="N156" s="1787"/>
      <c r="O156" s="1949"/>
    </row>
    <row r="157" spans="4:15" s="1782" customFormat="1" x14ac:dyDescent="0.2">
      <c r="D157" s="1787"/>
      <c r="E157" s="1787"/>
      <c r="F157" s="1787"/>
      <c r="G157" s="1787"/>
      <c r="H157" s="1787"/>
      <c r="I157" s="1787"/>
      <c r="J157" s="1787"/>
      <c r="K157" s="1787"/>
      <c r="L157" s="1787"/>
      <c r="M157" s="1787"/>
      <c r="N157" s="1787"/>
      <c r="O157" s="1949"/>
    </row>
    <row r="158" spans="4:15" s="1782" customFormat="1" x14ac:dyDescent="0.2">
      <c r="D158" s="1787"/>
      <c r="E158" s="1787"/>
      <c r="F158" s="1787"/>
      <c r="G158" s="1787"/>
      <c r="H158" s="1787"/>
      <c r="I158" s="1787"/>
      <c r="J158" s="1787"/>
      <c r="K158" s="1787"/>
      <c r="L158" s="1787"/>
      <c r="M158" s="1787"/>
      <c r="N158" s="1787"/>
      <c r="O158" s="1949"/>
    </row>
    <row r="159" spans="4:15" s="1782" customFormat="1" x14ac:dyDescent="0.2">
      <c r="D159" s="1787"/>
      <c r="E159" s="1787"/>
      <c r="F159" s="1787"/>
      <c r="G159" s="1787"/>
      <c r="H159" s="1787"/>
      <c r="I159" s="1787"/>
      <c r="J159" s="1787"/>
      <c r="K159" s="1787"/>
      <c r="L159" s="1787"/>
      <c r="M159" s="1787"/>
      <c r="N159" s="1787"/>
      <c r="O159" s="1949"/>
    </row>
    <row r="160" spans="4:15" s="1782" customFormat="1" x14ac:dyDescent="0.2">
      <c r="D160" s="1787"/>
      <c r="E160" s="1787"/>
      <c r="F160" s="1787"/>
      <c r="G160" s="1787"/>
      <c r="H160" s="1787"/>
      <c r="I160" s="1787"/>
      <c r="J160" s="1787"/>
      <c r="K160" s="1787"/>
      <c r="L160" s="1787"/>
      <c r="M160" s="1787"/>
      <c r="N160" s="1787"/>
      <c r="O160" s="1949"/>
    </row>
    <row r="161" spans="4:15" s="1782" customFormat="1" x14ac:dyDescent="0.2">
      <c r="D161" s="1787"/>
      <c r="E161" s="1787"/>
      <c r="F161" s="1787"/>
      <c r="G161" s="1787"/>
      <c r="H161" s="1787"/>
      <c r="I161" s="1787"/>
      <c r="J161" s="1787"/>
      <c r="K161" s="1787"/>
      <c r="L161" s="1787"/>
      <c r="M161" s="1787"/>
      <c r="N161" s="1787"/>
      <c r="O161" s="1949"/>
    </row>
    <row r="162" spans="4:15" s="1782" customFormat="1" x14ac:dyDescent="0.2">
      <c r="D162" s="1787"/>
      <c r="E162" s="1787"/>
      <c r="F162" s="1787"/>
      <c r="G162" s="1787"/>
      <c r="H162" s="1787"/>
      <c r="I162" s="1787"/>
      <c r="J162" s="1787"/>
      <c r="K162" s="1787"/>
      <c r="L162" s="1787"/>
      <c r="M162" s="1787"/>
      <c r="N162" s="1787"/>
      <c r="O162" s="1949"/>
    </row>
    <row r="163" spans="4:15" s="1782" customFormat="1" x14ac:dyDescent="0.2">
      <c r="D163" s="1787"/>
      <c r="E163" s="1787"/>
      <c r="F163" s="1787"/>
      <c r="G163" s="1787"/>
      <c r="H163" s="1787"/>
      <c r="I163" s="1787"/>
      <c r="J163" s="1787"/>
      <c r="K163" s="1787"/>
      <c r="L163" s="1787"/>
      <c r="M163" s="1787"/>
      <c r="N163" s="1787"/>
      <c r="O163" s="1949"/>
    </row>
    <row r="164" spans="4:15" s="1782" customFormat="1" x14ac:dyDescent="0.2">
      <c r="D164" s="1787"/>
      <c r="E164" s="1787"/>
      <c r="F164" s="1787"/>
      <c r="G164" s="1787"/>
      <c r="H164" s="1787"/>
      <c r="I164" s="1787"/>
      <c r="J164" s="1787"/>
      <c r="K164" s="1787"/>
      <c r="L164" s="1787"/>
      <c r="M164" s="1787"/>
      <c r="N164" s="1787"/>
      <c r="O164" s="1949"/>
    </row>
    <row r="165" spans="4:15" s="1782" customFormat="1" x14ac:dyDescent="0.2">
      <c r="D165" s="1787"/>
      <c r="E165" s="1787"/>
      <c r="F165" s="1787"/>
      <c r="G165" s="1787"/>
      <c r="H165" s="1787"/>
      <c r="I165" s="1787"/>
      <c r="J165" s="1787"/>
      <c r="K165" s="1787"/>
      <c r="L165" s="1787"/>
      <c r="M165" s="1787"/>
      <c r="N165" s="1787"/>
      <c r="O165" s="1949"/>
    </row>
    <row r="166" spans="4:15" s="1782" customFormat="1" x14ac:dyDescent="0.2">
      <c r="D166" s="1787"/>
      <c r="E166" s="1787"/>
      <c r="F166" s="1787"/>
      <c r="G166" s="1787"/>
      <c r="H166" s="1787"/>
      <c r="I166" s="1787"/>
      <c r="J166" s="1787"/>
      <c r="K166" s="1787"/>
      <c r="L166" s="1787"/>
      <c r="M166" s="1787"/>
      <c r="N166" s="1787"/>
      <c r="O166" s="1949"/>
    </row>
    <row r="167" spans="4:15" s="1782" customFormat="1" x14ac:dyDescent="0.2">
      <c r="D167" s="1787"/>
      <c r="E167" s="1787"/>
      <c r="F167" s="1787"/>
      <c r="G167" s="1787"/>
      <c r="H167" s="1787"/>
      <c r="I167" s="1787"/>
      <c r="J167" s="1787"/>
      <c r="K167" s="1787"/>
      <c r="L167" s="1787"/>
      <c r="M167" s="1787"/>
      <c r="N167" s="1787"/>
      <c r="O167" s="1949"/>
    </row>
    <row r="168" spans="4:15" s="1782" customFormat="1" x14ac:dyDescent="0.2">
      <c r="D168" s="1787"/>
      <c r="E168" s="1787"/>
      <c r="F168" s="1787"/>
      <c r="G168" s="1787"/>
      <c r="H168" s="1787"/>
      <c r="I168" s="1787"/>
      <c r="J168" s="1787"/>
      <c r="K168" s="1787"/>
      <c r="L168" s="1787"/>
      <c r="M168" s="1787"/>
      <c r="N168" s="1787"/>
      <c r="O168" s="1949"/>
    </row>
    <row r="169" spans="4:15" s="1782" customFormat="1" x14ac:dyDescent="0.2">
      <c r="D169" s="1787"/>
      <c r="E169" s="1787"/>
      <c r="F169" s="1787"/>
      <c r="G169" s="1787"/>
      <c r="H169" s="1787"/>
      <c r="I169" s="1787"/>
      <c r="J169" s="1787"/>
      <c r="K169" s="1787"/>
      <c r="L169" s="1787"/>
      <c r="M169" s="1787"/>
      <c r="N169" s="1787"/>
      <c r="O169" s="1949"/>
    </row>
    <row r="170" spans="4:15" s="1782" customFormat="1" x14ac:dyDescent="0.2">
      <c r="D170" s="1787"/>
      <c r="E170" s="1787"/>
      <c r="F170" s="1787"/>
      <c r="G170" s="1787"/>
      <c r="H170" s="1787"/>
      <c r="I170" s="1787"/>
      <c r="J170" s="1787"/>
      <c r="K170" s="1787"/>
      <c r="L170" s="1787"/>
      <c r="M170" s="1787"/>
      <c r="N170" s="1787"/>
      <c r="O170" s="1949"/>
    </row>
    <row r="171" spans="4:15" s="1782" customFormat="1" x14ac:dyDescent="0.2">
      <c r="D171" s="1787"/>
      <c r="E171" s="1787"/>
      <c r="F171" s="1787"/>
      <c r="G171" s="1787"/>
      <c r="H171" s="1787"/>
      <c r="I171" s="1787"/>
      <c r="J171" s="1787"/>
      <c r="K171" s="1787"/>
      <c r="L171" s="1787"/>
      <c r="M171" s="1787"/>
      <c r="N171" s="1787"/>
      <c r="O171" s="1949"/>
    </row>
    <row r="172" spans="4:15" s="1782" customFormat="1" x14ac:dyDescent="0.2">
      <c r="D172" s="1787"/>
      <c r="E172" s="1787"/>
      <c r="F172" s="1787"/>
      <c r="G172" s="1787"/>
      <c r="H172" s="1787"/>
      <c r="I172" s="1787"/>
      <c r="J172" s="1787"/>
      <c r="K172" s="1787"/>
      <c r="L172" s="1787"/>
      <c r="M172" s="1787"/>
      <c r="N172" s="1787"/>
      <c r="O172" s="1949"/>
    </row>
    <row r="173" spans="4:15" s="1782" customFormat="1" x14ac:dyDescent="0.2">
      <c r="D173" s="1787"/>
      <c r="E173" s="1787"/>
      <c r="F173" s="1787"/>
      <c r="G173" s="1787"/>
      <c r="H173" s="1787"/>
      <c r="I173" s="1787"/>
      <c r="J173" s="1787"/>
      <c r="K173" s="1787"/>
      <c r="L173" s="1787"/>
      <c r="M173" s="1787"/>
      <c r="N173" s="1787"/>
      <c r="O173" s="1949"/>
    </row>
    <row r="174" spans="4:15" s="1782" customFormat="1" x14ac:dyDescent="0.2">
      <c r="D174" s="1787"/>
      <c r="E174" s="1787"/>
      <c r="F174" s="1787"/>
      <c r="G174" s="1787"/>
      <c r="H174" s="1787"/>
      <c r="I174" s="1787"/>
      <c r="J174" s="1787"/>
      <c r="K174" s="1787"/>
      <c r="L174" s="1787"/>
      <c r="M174" s="1787"/>
      <c r="N174" s="1787"/>
      <c r="O174" s="1949"/>
    </row>
    <row r="175" spans="4:15" s="1782" customFormat="1" x14ac:dyDescent="0.2">
      <c r="D175" s="1787"/>
      <c r="E175" s="1787"/>
      <c r="F175" s="1787"/>
      <c r="G175" s="1787"/>
      <c r="H175" s="1787"/>
      <c r="I175" s="1787"/>
      <c r="J175" s="1787"/>
      <c r="K175" s="1787"/>
      <c r="L175" s="1787"/>
      <c r="M175" s="1787"/>
      <c r="N175" s="1787"/>
      <c r="O175" s="1949"/>
    </row>
    <row r="176" spans="4:15" s="1782" customFormat="1" x14ac:dyDescent="0.2">
      <c r="D176" s="1787"/>
      <c r="E176" s="1787"/>
      <c r="F176" s="1787"/>
      <c r="G176" s="1787"/>
      <c r="H176" s="1787"/>
      <c r="I176" s="1787"/>
      <c r="J176" s="1787"/>
      <c r="K176" s="1787"/>
      <c r="L176" s="1787"/>
      <c r="M176" s="1787"/>
      <c r="N176" s="1787"/>
      <c r="O176" s="1949"/>
    </row>
    <row r="177" spans="4:15" s="1782" customFormat="1" x14ac:dyDescent="0.2">
      <c r="D177" s="1787"/>
      <c r="E177" s="1787"/>
      <c r="F177" s="1787"/>
      <c r="G177" s="1787"/>
      <c r="H177" s="1787"/>
      <c r="I177" s="1787"/>
      <c r="J177" s="1787"/>
      <c r="K177" s="1787"/>
      <c r="L177" s="1787"/>
      <c r="M177" s="1787"/>
      <c r="N177" s="1787"/>
      <c r="O177" s="1949"/>
    </row>
    <row r="178" spans="4:15" s="1782" customFormat="1" x14ac:dyDescent="0.2">
      <c r="D178" s="1787"/>
      <c r="E178" s="1787"/>
      <c r="F178" s="1787"/>
      <c r="G178" s="1787"/>
      <c r="H178" s="1787"/>
      <c r="I178" s="1787"/>
      <c r="J178" s="1787"/>
      <c r="K178" s="1787"/>
      <c r="L178" s="1787"/>
      <c r="M178" s="1787"/>
      <c r="N178" s="1787"/>
      <c r="O178" s="1949"/>
    </row>
    <row r="179" spans="4:15" s="1782" customFormat="1" x14ac:dyDescent="0.2">
      <c r="D179" s="1787"/>
      <c r="E179" s="1787"/>
      <c r="F179" s="1787"/>
      <c r="G179" s="1787"/>
      <c r="H179" s="1787"/>
      <c r="I179" s="1787"/>
      <c r="J179" s="1787"/>
      <c r="K179" s="1787"/>
      <c r="L179" s="1787"/>
      <c r="M179" s="1787"/>
      <c r="N179" s="1787"/>
      <c r="O179" s="1949"/>
    </row>
    <row r="180" spans="4:15" s="1782" customFormat="1" x14ac:dyDescent="0.2">
      <c r="D180" s="1787"/>
      <c r="E180" s="1787"/>
      <c r="F180" s="1787"/>
      <c r="G180" s="1787"/>
      <c r="H180" s="1787"/>
      <c r="I180" s="1787"/>
      <c r="J180" s="1787"/>
      <c r="K180" s="1787"/>
      <c r="L180" s="1787"/>
      <c r="M180" s="1787"/>
      <c r="N180" s="1787"/>
      <c r="O180" s="1949"/>
    </row>
    <row r="181" spans="4:15" s="1782" customFormat="1" x14ac:dyDescent="0.2">
      <c r="D181" s="1787"/>
      <c r="E181" s="1787"/>
      <c r="F181" s="1787"/>
      <c r="G181" s="1787"/>
      <c r="H181" s="1787"/>
      <c r="I181" s="1787"/>
      <c r="J181" s="1787"/>
      <c r="K181" s="1787"/>
      <c r="L181" s="1787"/>
      <c r="M181" s="1787"/>
      <c r="N181" s="1787"/>
      <c r="O181" s="1949"/>
    </row>
    <row r="182" spans="4:15" s="1782" customFormat="1" x14ac:dyDescent="0.2">
      <c r="D182" s="1787"/>
      <c r="E182" s="1787"/>
      <c r="F182" s="1787"/>
      <c r="G182" s="1787"/>
      <c r="H182" s="1787"/>
      <c r="I182" s="1787"/>
      <c r="J182" s="1787"/>
      <c r="K182" s="1787"/>
      <c r="L182" s="1787"/>
      <c r="M182" s="1787"/>
      <c r="N182" s="1787"/>
      <c r="O182" s="1949"/>
    </row>
    <row r="183" spans="4:15" s="1782" customFormat="1" x14ac:dyDescent="0.2">
      <c r="D183" s="1787"/>
      <c r="E183" s="1787"/>
      <c r="F183" s="1787"/>
      <c r="G183" s="1787"/>
      <c r="H183" s="1787"/>
      <c r="I183" s="1787"/>
      <c r="J183" s="1787"/>
      <c r="K183" s="1787"/>
      <c r="L183" s="1787"/>
      <c r="M183" s="1787"/>
      <c r="N183" s="1787"/>
      <c r="O183" s="1949"/>
    </row>
    <row r="184" spans="4:15" s="1782" customFormat="1" x14ac:dyDescent="0.2">
      <c r="D184" s="1787"/>
      <c r="E184" s="1787"/>
      <c r="F184" s="1787"/>
      <c r="G184" s="1787"/>
      <c r="H184" s="1787"/>
      <c r="I184" s="1787"/>
      <c r="J184" s="1787"/>
      <c r="K184" s="1787"/>
      <c r="L184" s="1787"/>
      <c r="M184" s="1787"/>
      <c r="N184" s="1787"/>
      <c r="O184" s="1949"/>
    </row>
    <row r="185" spans="4:15" s="1782" customFormat="1" x14ac:dyDescent="0.2">
      <c r="D185" s="1787"/>
      <c r="E185" s="1787"/>
      <c r="F185" s="1787"/>
      <c r="G185" s="1787"/>
      <c r="H185" s="1787"/>
      <c r="I185" s="1787"/>
      <c r="J185" s="1787"/>
      <c r="K185" s="1787"/>
      <c r="L185" s="1787"/>
      <c r="M185" s="1787"/>
      <c r="N185" s="1787"/>
      <c r="O185" s="1949"/>
    </row>
    <row r="186" spans="4:15" s="1782" customFormat="1" x14ac:dyDescent="0.2">
      <c r="D186" s="1787"/>
      <c r="E186" s="1787"/>
      <c r="F186" s="1787"/>
      <c r="G186" s="1787"/>
      <c r="H186" s="1787"/>
      <c r="I186" s="1787"/>
      <c r="J186" s="1787"/>
      <c r="K186" s="1787"/>
      <c r="L186" s="1787"/>
      <c r="M186" s="1787"/>
      <c r="N186" s="1787"/>
      <c r="O186" s="1949"/>
    </row>
    <row r="187" spans="4:15" s="1782" customFormat="1" x14ac:dyDescent="0.2">
      <c r="D187" s="1787"/>
      <c r="E187" s="1787"/>
      <c r="F187" s="1787"/>
      <c r="G187" s="1787"/>
      <c r="H187" s="1787"/>
      <c r="I187" s="1787"/>
      <c r="J187" s="1787"/>
      <c r="K187" s="1787"/>
      <c r="L187" s="1787"/>
      <c r="M187" s="1787"/>
      <c r="N187" s="1787"/>
      <c r="O187" s="1949"/>
    </row>
    <row r="188" spans="4:15" s="1782" customFormat="1" x14ac:dyDescent="0.2">
      <c r="D188" s="1787"/>
      <c r="E188" s="1787"/>
      <c r="F188" s="1787"/>
      <c r="G188" s="1787"/>
      <c r="H188" s="1787"/>
      <c r="I188" s="1787"/>
      <c r="J188" s="1787"/>
      <c r="K188" s="1787"/>
      <c r="L188" s="1787"/>
      <c r="M188" s="1787"/>
      <c r="N188" s="1787"/>
      <c r="O188" s="1949"/>
    </row>
    <row r="189" spans="4:15" s="1782" customFormat="1" x14ac:dyDescent="0.2">
      <c r="D189" s="1787"/>
      <c r="E189" s="1787"/>
      <c r="F189" s="1787"/>
      <c r="G189" s="1787"/>
      <c r="H189" s="1787"/>
      <c r="I189" s="1787"/>
      <c r="J189" s="1787"/>
      <c r="K189" s="1787"/>
      <c r="L189" s="1787"/>
      <c r="M189" s="1787"/>
      <c r="N189" s="1787"/>
      <c r="O189" s="1949"/>
    </row>
    <row r="190" spans="4:15" s="1782" customFormat="1" x14ac:dyDescent="0.2">
      <c r="D190" s="1787"/>
      <c r="E190" s="1787"/>
      <c r="F190" s="1787"/>
      <c r="G190" s="1787"/>
      <c r="H190" s="1787"/>
      <c r="I190" s="1787"/>
      <c r="J190" s="1787"/>
      <c r="K190" s="1787"/>
      <c r="L190" s="1787"/>
      <c r="M190" s="1787"/>
      <c r="N190" s="1787"/>
      <c r="O190" s="1949"/>
    </row>
    <row r="191" spans="4:15" s="1782" customFormat="1" x14ac:dyDescent="0.2">
      <c r="D191" s="1787"/>
      <c r="E191" s="1787"/>
      <c r="F191" s="1787"/>
      <c r="G191" s="1787"/>
      <c r="H191" s="1787"/>
      <c r="I191" s="1787"/>
      <c r="J191" s="1787"/>
      <c r="K191" s="1787"/>
      <c r="L191" s="1787"/>
      <c r="M191" s="1787"/>
      <c r="N191" s="1787"/>
      <c r="O191" s="1949"/>
    </row>
    <row r="192" spans="4:15" s="1782" customFormat="1" x14ac:dyDescent="0.2">
      <c r="D192" s="1787"/>
      <c r="E192" s="1787"/>
      <c r="F192" s="1787"/>
      <c r="G192" s="1787"/>
      <c r="H192" s="1787"/>
      <c r="I192" s="1787"/>
      <c r="J192" s="1787"/>
      <c r="K192" s="1787"/>
      <c r="L192" s="1787"/>
      <c r="M192" s="1787"/>
      <c r="N192" s="1787"/>
      <c r="O192" s="1949"/>
    </row>
    <row r="193" spans="1:72" s="1782" customFormat="1" x14ac:dyDescent="0.2">
      <c r="D193" s="1787"/>
      <c r="E193" s="1787"/>
      <c r="F193" s="1787"/>
      <c r="G193" s="1787"/>
      <c r="H193" s="1787"/>
      <c r="I193" s="1787"/>
      <c r="J193" s="1787"/>
      <c r="K193" s="1787"/>
      <c r="L193" s="1787"/>
      <c r="M193" s="1787"/>
      <c r="N193" s="1787"/>
      <c r="O193" s="1949"/>
    </row>
    <row r="194" spans="1:72" s="1782" customFormat="1" x14ac:dyDescent="0.2">
      <c r="D194" s="1787"/>
      <c r="E194" s="1787"/>
      <c r="F194" s="1787"/>
      <c r="G194" s="1787"/>
      <c r="H194" s="1787"/>
      <c r="I194" s="1787"/>
      <c r="J194" s="1787"/>
      <c r="K194" s="1787"/>
      <c r="L194" s="1787"/>
      <c r="M194" s="1787"/>
      <c r="N194" s="1787"/>
      <c r="O194" s="1949"/>
    </row>
    <row r="195" spans="1:72" s="1782" customFormat="1" x14ac:dyDescent="0.2">
      <c r="D195" s="1787"/>
      <c r="E195" s="1787"/>
      <c r="F195" s="1787"/>
      <c r="G195" s="1787"/>
      <c r="H195" s="1787"/>
      <c r="I195" s="1787"/>
      <c r="J195" s="1787"/>
      <c r="K195" s="1787"/>
      <c r="L195" s="1787"/>
      <c r="M195" s="1787"/>
      <c r="N195" s="1787"/>
      <c r="O195" s="1949"/>
    </row>
    <row r="196" spans="1:72" s="1782" customFormat="1" x14ac:dyDescent="0.2">
      <c r="D196" s="1787"/>
      <c r="E196" s="1787"/>
      <c r="F196" s="1787"/>
      <c r="G196" s="1787"/>
      <c r="H196" s="1787"/>
      <c r="I196" s="1787"/>
      <c r="J196" s="1787"/>
      <c r="K196" s="1787"/>
      <c r="L196" s="1787"/>
      <c r="M196" s="1787"/>
      <c r="N196" s="1787"/>
      <c r="O196" s="1949"/>
    </row>
    <row r="197" spans="1:72" s="1782" customFormat="1" x14ac:dyDescent="0.2">
      <c r="D197" s="1787"/>
      <c r="E197" s="1787"/>
      <c r="F197" s="1787"/>
      <c r="G197" s="1787"/>
      <c r="H197" s="1787"/>
      <c r="I197" s="1787"/>
      <c r="J197" s="1787"/>
      <c r="K197" s="1787"/>
      <c r="L197" s="1787"/>
      <c r="M197" s="1787"/>
      <c r="N197" s="1787"/>
      <c r="O197" s="1949"/>
    </row>
    <row r="198" spans="1:72" s="1782" customFormat="1" x14ac:dyDescent="0.2">
      <c r="D198" s="1787"/>
      <c r="E198" s="1787"/>
      <c r="F198" s="1787"/>
      <c r="G198" s="1787"/>
      <c r="H198" s="1787"/>
      <c r="I198" s="1787"/>
      <c r="J198" s="1787"/>
      <c r="K198" s="1787"/>
      <c r="L198" s="1787"/>
      <c r="M198" s="1787"/>
      <c r="N198" s="1787"/>
      <c r="O198" s="1949"/>
    </row>
    <row r="199" spans="1:72" s="1782" customFormat="1" x14ac:dyDescent="0.2">
      <c r="D199" s="1787"/>
      <c r="E199" s="1787"/>
      <c r="F199" s="1787"/>
      <c r="G199" s="1787"/>
      <c r="H199" s="1787"/>
      <c r="I199" s="1787"/>
      <c r="J199" s="1787"/>
      <c r="K199" s="1787"/>
      <c r="L199" s="1787"/>
      <c r="M199" s="1787"/>
      <c r="N199" s="1787"/>
      <c r="O199" s="1949"/>
    </row>
    <row r="200" spans="1:72" s="1782" customFormat="1" hidden="1" x14ac:dyDescent="0.2">
      <c r="A200" s="1948">
        <f>SUM(A7:O118)</f>
        <v>66228</v>
      </c>
      <c r="D200" s="1787"/>
      <c r="E200" s="1787"/>
      <c r="F200" s="1787"/>
      <c r="G200" s="1787"/>
      <c r="H200" s="1787"/>
      <c r="I200" s="1787"/>
      <c r="J200" s="1787"/>
      <c r="K200" s="1787"/>
      <c r="L200" s="1787"/>
      <c r="M200" s="1787"/>
      <c r="N200" s="1787"/>
      <c r="O200" s="1949"/>
      <c r="BT200" s="1948">
        <f>SUM(BT1:BW199)</f>
        <v>0</v>
      </c>
    </row>
    <row r="201" spans="1:72" s="1782" customFormat="1" x14ac:dyDescent="0.2">
      <c r="D201" s="1787"/>
      <c r="E201" s="1787"/>
      <c r="F201" s="1787"/>
      <c r="G201" s="1787"/>
      <c r="H201" s="1787"/>
      <c r="I201" s="1787"/>
      <c r="J201" s="1787"/>
      <c r="K201" s="1787"/>
      <c r="L201" s="1787"/>
      <c r="M201" s="1787"/>
      <c r="N201" s="1787"/>
      <c r="O201" s="1949"/>
    </row>
    <row r="202" spans="1:72" s="1782" customFormat="1" x14ac:dyDescent="0.2">
      <c r="D202" s="1787"/>
      <c r="E202" s="1787"/>
      <c r="F202" s="1787"/>
      <c r="G202" s="1787"/>
      <c r="H202" s="1787"/>
      <c r="I202" s="1787"/>
      <c r="J202" s="1787"/>
      <c r="K202" s="1787"/>
      <c r="L202" s="1787"/>
      <c r="M202" s="1787"/>
      <c r="N202" s="1787"/>
      <c r="O202" s="1949"/>
    </row>
    <row r="203" spans="1:72" s="1782" customFormat="1" x14ac:dyDescent="0.2">
      <c r="D203" s="1787"/>
      <c r="E203" s="1787"/>
      <c r="F203" s="1787"/>
      <c r="G203" s="1787"/>
      <c r="H203" s="1787"/>
      <c r="I203" s="1787"/>
      <c r="J203" s="1787"/>
      <c r="K203" s="1787"/>
      <c r="L203" s="1787"/>
      <c r="M203" s="1787"/>
      <c r="N203" s="1787"/>
      <c r="O203" s="1949"/>
    </row>
    <row r="204" spans="1:72" s="1782" customFormat="1" x14ac:dyDescent="0.2">
      <c r="D204" s="1787"/>
      <c r="E204" s="1787"/>
      <c r="F204" s="1787"/>
      <c r="G204" s="1787"/>
      <c r="H204" s="1787"/>
      <c r="I204" s="1787"/>
      <c r="J204" s="1787"/>
      <c r="K204" s="1787"/>
      <c r="L204" s="1787"/>
      <c r="M204" s="1787"/>
      <c r="N204" s="1787"/>
      <c r="O204" s="1949"/>
    </row>
    <row r="205" spans="1:72" s="1782" customFormat="1" x14ac:dyDescent="0.2">
      <c r="D205" s="1787"/>
      <c r="E205" s="1787"/>
      <c r="F205" s="1787"/>
      <c r="G205" s="1787"/>
      <c r="H205" s="1787"/>
      <c r="I205" s="1787"/>
      <c r="J205" s="1787"/>
      <c r="K205" s="1787"/>
      <c r="L205" s="1787"/>
      <c r="M205" s="1787"/>
      <c r="N205" s="1787"/>
      <c r="O205" s="1949"/>
    </row>
    <row r="206" spans="1:72" s="1782" customFormat="1" x14ac:dyDescent="0.2">
      <c r="D206" s="1787"/>
      <c r="E206" s="1787"/>
      <c r="F206" s="1787"/>
      <c r="G206" s="1787"/>
      <c r="H206" s="1787"/>
      <c r="I206" s="1787"/>
      <c r="J206" s="1787"/>
      <c r="K206" s="1787"/>
      <c r="L206" s="1787"/>
      <c r="M206" s="1787"/>
      <c r="N206" s="1787"/>
      <c r="O206" s="1949"/>
    </row>
    <row r="207" spans="1:72" s="1782" customFormat="1" x14ac:dyDescent="0.2">
      <c r="D207" s="1787"/>
      <c r="E207" s="1787"/>
      <c r="F207" s="1787"/>
      <c r="G207" s="1787"/>
      <c r="H207" s="1787"/>
      <c r="I207" s="1787"/>
      <c r="J207" s="1787"/>
      <c r="K207" s="1787"/>
      <c r="L207" s="1787"/>
      <c r="M207" s="1787"/>
      <c r="N207" s="1787"/>
      <c r="O207" s="1949"/>
    </row>
    <row r="208" spans="1:72" s="1782" customFormat="1" x14ac:dyDescent="0.2">
      <c r="D208" s="1787"/>
      <c r="E208" s="1787"/>
      <c r="F208" s="1787"/>
      <c r="G208" s="1787"/>
      <c r="H208" s="1787"/>
      <c r="I208" s="1787"/>
      <c r="J208" s="1787"/>
      <c r="K208" s="1787"/>
      <c r="L208" s="1787"/>
      <c r="M208" s="1787"/>
      <c r="N208" s="1787"/>
      <c r="O208" s="1949"/>
    </row>
    <row r="209" spans="4:15" s="1782" customFormat="1" x14ac:dyDescent="0.2">
      <c r="D209" s="1787"/>
      <c r="E209" s="1787"/>
      <c r="F209" s="1787"/>
      <c r="G209" s="1787"/>
      <c r="H209" s="1787"/>
      <c r="I209" s="1787"/>
      <c r="J209" s="1787"/>
      <c r="K209" s="1787"/>
      <c r="L209" s="1787"/>
      <c r="M209" s="1787"/>
      <c r="N209" s="1787"/>
      <c r="O209" s="1949"/>
    </row>
    <row r="210" spans="4:15" s="1782" customFormat="1" x14ac:dyDescent="0.2">
      <c r="D210" s="1787"/>
      <c r="E210" s="1787"/>
      <c r="F210" s="1787"/>
      <c r="G210" s="1787"/>
      <c r="H210" s="1787"/>
      <c r="I210" s="1787"/>
      <c r="J210" s="1787"/>
      <c r="K210" s="1787"/>
      <c r="L210" s="1787"/>
      <c r="M210" s="1787"/>
      <c r="N210" s="1787"/>
      <c r="O210" s="1949"/>
    </row>
    <row r="211" spans="4:15" s="1782" customFormat="1" x14ac:dyDescent="0.2">
      <c r="D211" s="1787"/>
      <c r="E211" s="1787"/>
      <c r="F211" s="1787"/>
      <c r="G211" s="1787"/>
      <c r="H211" s="1787"/>
      <c r="I211" s="1787"/>
      <c r="J211" s="1787"/>
      <c r="K211" s="1787"/>
      <c r="L211" s="1787"/>
      <c r="M211" s="1787"/>
      <c r="N211" s="1787"/>
      <c r="O211" s="1949"/>
    </row>
    <row r="212" spans="4:15" s="1782" customFormat="1" x14ac:dyDescent="0.2">
      <c r="D212" s="1787"/>
      <c r="E212" s="1787"/>
      <c r="F212" s="1787"/>
      <c r="G212" s="1787"/>
      <c r="H212" s="1787"/>
      <c r="I212" s="1787"/>
      <c r="J212" s="1787"/>
      <c r="K212" s="1787"/>
      <c r="L212" s="1787"/>
      <c r="M212" s="1787"/>
      <c r="N212" s="1787"/>
      <c r="O212" s="1949"/>
    </row>
    <row r="213" spans="4:15" s="1782" customFormat="1" x14ac:dyDescent="0.2">
      <c r="D213" s="1787"/>
      <c r="E213" s="1787"/>
      <c r="F213" s="1787"/>
      <c r="G213" s="1787"/>
      <c r="H213" s="1787"/>
      <c r="I213" s="1787"/>
      <c r="J213" s="1787"/>
      <c r="K213" s="1787"/>
      <c r="L213" s="1787"/>
      <c r="M213" s="1787"/>
      <c r="N213" s="1787"/>
      <c r="O213" s="1949"/>
    </row>
    <row r="214" spans="4:15" s="1782" customFormat="1" x14ac:dyDescent="0.2">
      <c r="D214" s="1787"/>
      <c r="E214" s="1787"/>
      <c r="F214" s="1787"/>
      <c r="G214" s="1787"/>
      <c r="H214" s="1787"/>
      <c r="I214" s="1787"/>
      <c r="J214" s="1787"/>
      <c r="K214" s="1787"/>
      <c r="L214" s="1787"/>
      <c r="M214" s="1787"/>
      <c r="N214" s="1787"/>
      <c r="O214" s="1949"/>
    </row>
    <row r="215" spans="4:15" s="1782" customFormat="1" x14ac:dyDescent="0.2">
      <c r="D215" s="1787"/>
      <c r="E215" s="1787"/>
      <c r="F215" s="1787"/>
      <c r="G215" s="1787"/>
      <c r="H215" s="1787"/>
      <c r="I215" s="1787"/>
      <c r="J215" s="1787"/>
      <c r="K215" s="1787"/>
      <c r="L215" s="1787"/>
      <c r="M215" s="1787"/>
      <c r="N215" s="1787"/>
      <c r="O215" s="1949"/>
    </row>
    <row r="216" spans="4:15" s="1782" customFormat="1" x14ac:dyDescent="0.2">
      <c r="D216" s="1787"/>
      <c r="E216" s="1787"/>
      <c r="F216" s="1787"/>
      <c r="G216" s="1787"/>
      <c r="H216" s="1787"/>
      <c r="I216" s="1787"/>
      <c r="J216" s="1787"/>
      <c r="K216" s="1787"/>
      <c r="L216" s="1787"/>
      <c r="M216" s="1787"/>
      <c r="N216" s="1787"/>
      <c r="O216" s="1949"/>
    </row>
    <row r="217" spans="4:15" s="1782" customFormat="1" x14ac:dyDescent="0.2">
      <c r="D217" s="1787"/>
      <c r="E217" s="1787"/>
      <c r="F217" s="1787"/>
      <c r="G217" s="1787"/>
      <c r="H217" s="1787"/>
      <c r="I217" s="1787"/>
      <c r="J217" s="1787"/>
      <c r="K217" s="1787"/>
      <c r="L217" s="1787"/>
      <c r="M217" s="1787"/>
      <c r="N217" s="1787"/>
      <c r="O217" s="1949"/>
    </row>
    <row r="218" spans="4:15" s="1782" customFormat="1" x14ac:dyDescent="0.2">
      <c r="D218" s="1787"/>
      <c r="E218" s="1787"/>
      <c r="F218" s="1787"/>
      <c r="G218" s="1787"/>
      <c r="H218" s="1787"/>
      <c r="I218" s="1787"/>
      <c r="J218" s="1787"/>
      <c r="K218" s="1787"/>
      <c r="L218" s="1787"/>
      <c r="M218" s="1787"/>
      <c r="N218" s="1787"/>
      <c r="O218" s="1949"/>
    </row>
    <row r="219" spans="4:15" s="1782" customFormat="1" x14ac:dyDescent="0.2">
      <c r="D219" s="1787"/>
      <c r="E219" s="1787"/>
      <c r="F219" s="1787"/>
      <c r="G219" s="1787"/>
      <c r="H219" s="1787"/>
      <c r="I219" s="1787"/>
      <c r="J219" s="1787"/>
      <c r="K219" s="1787"/>
      <c r="L219" s="1787"/>
      <c r="M219" s="1787"/>
      <c r="N219" s="1787"/>
      <c r="O219" s="1949"/>
    </row>
    <row r="220" spans="4:15" s="1782" customFormat="1" x14ac:dyDescent="0.2">
      <c r="D220" s="1787"/>
      <c r="E220" s="1787"/>
      <c r="F220" s="1787"/>
      <c r="G220" s="1787"/>
      <c r="H220" s="1787"/>
      <c r="I220" s="1787"/>
      <c r="J220" s="1787"/>
      <c r="K220" s="1787"/>
      <c r="L220" s="1787"/>
      <c r="M220" s="1787"/>
      <c r="N220" s="1787"/>
      <c r="O220" s="1949"/>
    </row>
    <row r="221" spans="4:15" s="1782" customFormat="1" x14ac:dyDescent="0.2">
      <c r="D221" s="1787"/>
      <c r="E221" s="1787"/>
      <c r="F221" s="1787"/>
      <c r="G221" s="1787"/>
      <c r="H221" s="1787"/>
      <c r="I221" s="1787"/>
      <c r="J221" s="1787"/>
      <c r="K221" s="1787"/>
      <c r="L221" s="1787"/>
      <c r="M221" s="1787"/>
      <c r="N221" s="1787"/>
      <c r="O221" s="1949"/>
    </row>
    <row r="222" spans="4:15" s="1782" customFormat="1" x14ac:dyDescent="0.2">
      <c r="D222" s="1787"/>
      <c r="E222" s="1787"/>
      <c r="F222" s="1787"/>
      <c r="G222" s="1787"/>
      <c r="H222" s="1787"/>
      <c r="I222" s="1787"/>
      <c r="J222" s="1787"/>
      <c r="K222" s="1787"/>
      <c r="L222" s="1787"/>
      <c r="M222" s="1787"/>
      <c r="N222" s="1787"/>
      <c r="O222" s="1949"/>
    </row>
    <row r="223" spans="4:15" s="1782" customFormat="1" ht="16.5" customHeight="1" x14ac:dyDescent="0.2">
      <c r="D223" s="1787"/>
      <c r="E223" s="1787"/>
      <c r="F223" s="1787"/>
      <c r="G223" s="1787"/>
      <c r="H223" s="1787"/>
      <c r="I223" s="1787"/>
      <c r="J223" s="1787"/>
      <c r="K223" s="1787"/>
      <c r="L223" s="1787"/>
      <c r="M223" s="1787"/>
      <c r="N223" s="1787"/>
      <c r="O223" s="1949"/>
    </row>
    <row r="224" spans="4:15" s="1782" customFormat="1" x14ac:dyDescent="0.2">
      <c r="D224" s="1787"/>
      <c r="E224" s="1787"/>
      <c r="F224" s="1787"/>
      <c r="G224" s="1787"/>
      <c r="H224" s="1787"/>
      <c r="I224" s="1787"/>
      <c r="J224" s="1787"/>
      <c r="K224" s="1787"/>
      <c r="L224" s="1787"/>
      <c r="M224" s="1787"/>
      <c r="N224" s="1787"/>
      <c r="O224" s="1949"/>
    </row>
    <row r="225" spans="4:15" s="1782" customFormat="1" x14ac:dyDescent="0.2">
      <c r="D225" s="1787"/>
      <c r="E225" s="1787"/>
      <c r="F225" s="1787"/>
      <c r="G225" s="1787"/>
      <c r="H225" s="1787"/>
      <c r="I225" s="1787"/>
      <c r="J225" s="1787"/>
      <c r="K225" s="1787"/>
      <c r="L225" s="1787"/>
      <c r="M225" s="1787"/>
      <c r="N225" s="1787"/>
      <c r="O225" s="1949"/>
    </row>
    <row r="226" spans="4:15" s="1782" customFormat="1" x14ac:dyDescent="0.2">
      <c r="D226" s="1787"/>
      <c r="E226" s="1787"/>
      <c r="F226" s="1787"/>
      <c r="G226" s="1787"/>
      <c r="H226" s="1787"/>
      <c r="I226" s="1787"/>
      <c r="J226" s="1787"/>
      <c r="K226" s="1787"/>
      <c r="L226" s="1787"/>
      <c r="M226" s="1787"/>
      <c r="N226" s="1787"/>
      <c r="O226" s="1949"/>
    </row>
    <row r="227" spans="4:15" s="1782" customFormat="1" x14ac:dyDescent="0.2">
      <c r="D227" s="1787"/>
      <c r="E227" s="1787"/>
      <c r="F227" s="1787"/>
      <c r="G227" s="1787"/>
      <c r="H227" s="1787"/>
      <c r="I227" s="1787"/>
      <c r="J227" s="1787"/>
      <c r="K227" s="1787"/>
      <c r="L227" s="1787"/>
      <c r="M227" s="1787"/>
      <c r="N227" s="1787"/>
      <c r="O227" s="1949"/>
    </row>
    <row r="228" spans="4:15" s="1782" customFormat="1" x14ac:dyDescent="0.2">
      <c r="D228" s="1787"/>
      <c r="E228" s="1787"/>
      <c r="F228" s="1787"/>
      <c r="G228" s="1787"/>
      <c r="H228" s="1787"/>
      <c r="I228" s="1787"/>
      <c r="J228" s="1787"/>
      <c r="K228" s="1787"/>
      <c r="L228" s="1787"/>
      <c r="M228" s="1787"/>
      <c r="N228" s="1787"/>
      <c r="O228" s="1949"/>
    </row>
    <row r="229" spans="4:15" s="1782" customFormat="1" x14ac:dyDescent="0.2">
      <c r="D229" s="1787"/>
      <c r="E229" s="1787"/>
      <c r="F229" s="1787"/>
      <c r="G229" s="1787"/>
      <c r="H229" s="1787"/>
      <c r="I229" s="1787"/>
      <c r="J229" s="1787"/>
      <c r="K229" s="1787"/>
      <c r="L229" s="1787"/>
      <c r="M229" s="1787"/>
      <c r="N229" s="1787"/>
      <c r="O229" s="1949"/>
    </row>
    <row r="230" spans="4:15" s="1782" customFormat="1" x14ac:dyDescent="0.2">
      <c r="D230" s="1787"/>
      <c r="E230" s="1787"/>
      <c r="F230" s="1787"/>
      <c r="G230" s="1787"/>
      <c r="H230" s="1787"/>
      <c r="I230" s="1787"/>
      <c r="J230" s="1787"/>
      <c r="K230" s="1787"/>
      <c r="L230" s="1787"/>
      <c r="M230" s="1787"/>
      <c r="N230" s="1787"/>
      <c r="O230" s="1949"/>
    </row>
  </sheetData>
  <mergeCells count="78">
    <mergeCell ref="A116:A118"/>
    <mergeCell ref="A112:B112"/>
    <mergeCell ref="A113:A115"/>
    <mergeCell ref="A77:B77"/>
    <mergeCell ref="A78:A79"/>
    <mergeCell ref="A100:D100"/>
    <mergeCell ref="C106:D106"/>
    <mergeCell ref="B107:B110"/>
    <mergeCell ref="C107:D107"/>
    <mergeCell ref="C108:D108"/>
    <mergeCell ref="C109:D109"/>
    <mergeCell ref="C110:D110"/>
    <mergeCell ref="A81:A82"/>
    <mergeCell ref="B81:B82"/>
    <mergeCell ref="A97:D97"/>
    <mergeCell ref="B98:D98"/>
    <mergeCell ref="A70:B70"/>
    <mergeCell ref="A71:A72"/>
    <mergeCell ref="A73:B73"/>
    <mergeCell ref="A74:B74"/>
    <mergeCell ref="A75:B75"/>
    <mergeCell ref="A6:O6"/>
    <mergeCell ref="A8:A9"/>
    <mergeCell ref="B8:B9"/>
    <mergeCell ref="C8:H8"/>
    <mergeCell ref="I8:J8"/>
    <mergeCell ref="K8:K9"/>
    <mergeCell ref="L8:N8"/>
    <mergeCell ref="O8:O9"/>
    <mergeCell ref="C44:C45"/>
    <mergeCell ref="P24:R24"/>
    <mergeCell ref="A37:B38"/>
    <mergeCell ref="C37:C38"/>
    <mergeCell ref="D37:I37"/>
    <mergeCell ref="J37:K37"/>
    <mergeCell ref="L37:L38"/>
    <mergeCell ref="A23:A24"/>
    <mergeCell ref="B23:B24"/>
    <mergeCell ref="C23:H23"/>
    <mergeCell ref="D44:I44"/>
    <mergeCell ref="I23:J23"/>
    <mergeCell ref="J44:K44"/>
    <mergeCell ref="L44:L45"/>
    <mergeCell ref="K23:K24"/>
    <mergeCell ref="L23:N23"/>
    <mergeCell ref="A46:B46"/>
    <mergeCell ref="A47:B47"/>
    <mergeCell ref="A39:B39"/>
    <mergeCell ref="A40:B40"/>
    <mergeCell ref="A41:B41"/>
    <mergeCell ref="A42:B42"/>
    <mergeCell ref="A44:B45"/>
    <mergeCell ref="J52:K52"/>
    <mergeCell ref="L52:L53"/>
    <mergeCell ref="A48:B48"/>
    <mergeCell ref="A49:B49"/>
    <mergeCell ref="A50:B50"/>
    <mergeCell ref="A52:B53"/>
    <mergeCell ref="C52:C53"/>
    <mergeCell ref="D52:I52"/>
    <mergeCell ref="A54:B54"/>
    <mergeCell ref="A55:B55"/>
    <mergeCell ref="A57:B57"/>
    <mergeCell ref="A60:B60"/>
    <mergeCell ref="A61:B61"/>
    <mergeCell ref="A62:A64"/>
    <mergeCell ref="A65:B65"/>
    <mergeCell ref="A66:B66"/>
    <mergeCell ref="A67:B67"/>
    <mergeCell ref="A68:B68"/>
    <mergeCell ref="C105:D105"/>
    <mergeCell ref="A101:A103"/>
    <mergeCell ref="B101:D101"/>
    <mergeCell ref="B102:D102"/>
    <mergeCell ref="B103:D103"/>
    <mergeCell ref="A104:A110"/>
    <mergeCell ref="B104:B106"/>
    <mergeCell ref="C104:D10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01"/>
  <sheetViews>
    <sheetView workbookViewId="0">
      <selection sqref="A1:BW230"/>
    </sheetView>
  </sheetViews>
  <sheetFormatPr baseColWidth="10" defaultRowHeight="15" x14ac:dyDescent="0.25"/>
  <sheetData>
    <row r="1" spans="1:75" ht="15.75" x14ac:dyDescent="0.25">
      <c r="A1" s="641" t="s">
        <v>0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2"/>
      <c r="M1" s="442"/>
      <c r="N1" s="442"/>
      <c r="O1" s="446"/>
      <c r="P1" s="442"/>
      <c r="Q1" s="442"/>
      <c r="R1" s="442"/>
      <c r="S1" s="442"/>
      <c r="T1" s="442"/>
      <c r="U1" s="442"/>
      <c r="V1" s="442"/>
      <c r="W1" s="442"/>
      <c r="X1" s="442"/>
      <c r="Y1" s="442"/>
      <c r="Z1" s="442"/>
      <c r="AA1" s="442"/>
      <c r="AB1" s="442"/>
      <c r="AC1" s="442"/>
      <c r="AD1" s="442"/>
      <c r="AE1" s="442"/>
      <c r="AF1" s="442"/>
      <c r="AG1" s="442"/>
      <c r="AH1" s="442"/>
      <c r="AI1" s="442"/>
      <c r="AJ1" s="442"/>
      <c r="AK1" s="442"/>
      <c r="AL1" s="442"/>
      <c r="AM1" s="442"/>
      <c r="AN1" s="442"/>
      <c r="AO1" s="442"/>
      <c r="AP1" s="442"/>
      <c r="AQ1" s="442"/>
      <c r="AR1" s="442"/>
      <c r="AS1" s="442"/>
      <c r="AT1" s="442"/>
      <c r="AU1" s="442"/>
      <c r="AV1" s="442"/>
      <c r="AW1" s="442"/>
      <c r="AX1" s="442"/>
      <c r="AY1" s="442"/>
      <c r="AZ1" s="442"/>
      <c r="BA1" s="442"/>
      <c r="BB1" s="442"/>
      <c r="BC1" s="442"/>
      <c r="BD1" s="442"/>
      <c r="BE1" s="442"/>
      <c r="BF1" s="442"/>
      <c r="BG1" s="442"/>
      <c r="BH1" s="442"/>
      <c r="BI1" s="442"/>
      <c r="BJ1" s="442"/>
      <c r="BK1" s="442"/>
      <c r="BL1" s="442"/>
      <c r="BM1" s="442"/>
      <c r="BN1" s="442"/>
      <c r="BO1" s="442"/>
      <c r="BP1" s="442"/>
      <c r="BQ1" s="442"/>
      <c r="BR1" s="442"/>
      <c r="BS1" s="442"/>
      <c r="BT1" s="442"/>
      <c r="BU1" s="442"/>
      <c r="BV1" s="442"/>
      <c r="BW1" s="442"/>
    </row>
    <row r="2" spans="1:75" ht="15.75" x14ac:dyDescent="0.25">
      <c r="A2" s="641" t="s">
        <v>126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2"/>
      <c r="M2" s="442"/>
      <c r="N2" s="442"/>
      <c r="O2" s="446"/>
      <c r="P2" s="442"/>
      <c r="Q2" s="442"/>
      <c r="R2" s="442"/>
      <c r="S2" s="442"/>
      <c r="T2" s="442"/>
      <c r="U2" s="442"/>
      <c r="V2" s="442"/>
      <c r="W2" s="442"/>
      <c r="X2" s="442"/>
      <c r="Y2" s="442"/>
      <c r="Z2" s="442"/>
      <c r="AA2" s="442"/>
      <c r="AB2" s="442"/>
      <c r="AC2" s="442"/>
      <c r="AD2" s="442"/>
      <c r="AE2" s="442"/>
      <c r="AF2" s="442"/>
      <c r="AG2" s="442"/>
      <c r="AH2" s="442"/>
      <c r="AI2" s="442"/>
      <c r="AJ2" s="442"/>
      <c r="AK2" s="442"/>
      <c r="AL2" s="442"/>
      <c r="AM2" s="442"/>
      <c r="AN2" s="442"/>
      <c r="AO2" s="442"/>
      <c r="AP2" s="442"/>
      <c r="AQ2" s="442"/>
      <c r="AR2" s="442"/>
      <c r="AS2" s="442"/>
      <c r="AT2" s="442"/>
      <c r="AU2" s="442"/>
      <c r="AV2" s="442"/>
      <c r="AW2" s="442"/>
      <c r="AX2" s="442"/>
      <c r="AY2" s="442"/>
      <c r="AZ2" s="442"/>
      <c r="BA2" s="442"/>
      <c r="BB2" s="442"/>
      <c r="BC2" s="442"/>
      <c r="BD2" s="442"/>
      <c r="BE2" s="442"/>
      <c r="BF2" s="442"/>
      <c r="BG2" s="442"/>
      <c r="BH2" s="442"/>
      <c r="BI2" s="442"/>
      <c r="BJ2" s="442"/>
      <c r="BK2" s="442"/>
      <c r="BL2" s="442"/>
      <c r="BM2" s="442"/>
      <c r="BN2" s="442"/>
      <c r="BO2" s="442"/>
      <c r="BP2" s="442"/>
      <c r="BQ2" s="442"/>
      <c r="BR2" s="442"/>
      <c r="BS2" s="442"/>
      <c r="BT2" s="442"/>
      <c r="BU2" s="442"/>
      <c r="BV2" s="442"/>
      <c r="BW2" s="442"/>
    </row>
    <row r="3" spans="1:75" ht="15.75" x14ac:dyDescent="0.25">
      <c r="A3" s="641" t="s">
        <v>127</v>
      </c>
      <c r="B3" s="441"/>
      <c r="C3" s="441"/>
      <c r="D3" s="443"/>
      <c r="E3" s="441"/>
      <c r="F3" s="441"/>
      <c r="G3" s="441"/>
      <c r="H3" s="441"/>
      <c r="I3" s="441"/>
      <c r="J3" s="441"/>
      <c r="K3" s="441"/>
      <c r="L3" s="442"/>
      <c r="M3" s="442"/>
      <c r="N3" s="442"/>
      <c r="O3" s="446"/>
      <c r="P3" s="442"/>
      <c r="Q3" s="442"/>
      <c r="R3" s="442"/>
      <c r="S3" s="442"/>
      <c r="T3" s="442"/>
      <c r="U3" s="442"/>
      <c r="V3" s="442"/>
      <c r="W3" s="442"/>
      <c r="X3" s="442"/>
      <c r="Y3" s="442"/>
      <c r="Z3" s="442"/>
      <c r="AA3" s="442"/>
      <c r="AB3" s="442"/>
      <c r="AC3" s="442"/>
      <c r="AD3" s="442"/>
      <c r="AE3" s="442"/>
      <c r="AF3" s="442"/>
      <c r="AG3" s="442"/>
      <c r="AH3" s="442"/>
      <c r="AI3" s="442"/>
      <c r="AJ3" s="442"/>
      <c r="AK3" s="442"/>
      <c r="AL3" s="442"/>
      <c r="AM3" s="442"/>
      <c r="AN3" s="442"/>
      <c r="AO3" s="442"/>
      <c r="AP3" s="442"/>
      <c r="AQ3" s="442"/>
      <c r="AR3" s="442"/>
      <c r="AS3" s="442"/>
      <c r="AT3" s="442"/>
      <c r="AU3" s="442"/>
      <c r="AV3" s="442"/>
      <c r="AW3" s="442"/>
      <c r="AX3" s="442"/>
      <c r="AY3" s="442"/>
      <c r="AZ3" s="442"/>
      <c r="BA3" s="442"/>
      <c r="BB3" s="442"/>
      <c r="BC3" s="442"/>
      <c r="BD3" s="442"/>
      <c r="BE3" s="442"/>
      <c r="BF3" s="442"/>
      <c r="BG3" s="442"/>
      <c r="BH3" s="442"/>
      <c r="BI3" s="442"/>
      <c r="BJ3" s="442"/>
      <c r="BK3" s="442"/>
      <c r="BL3" s="442"/>
      <c r="BM3" s="442"/>
      <c r="BN3" s="442"/>
      <c r="BO3" s="442"/>
      <c r="BP3" s="442"/>
      <c r="BQ3" s="442"/>
      <c r="BR3" s="442"/>
      <c r="BS3" s="442"/>
      <c r="BT3" s="442"/>
      <c r="BU3" s="442"/>
      <c r="BV3" s="442"/>
      <c r="BW3" s="442"/>
    </row>
    <row r="4" spans="1:75" ht="15.75" x14ac:dyDescent="0.25">
      <c r="A4" s="641" t="s">
        <v>128</v>
      </c>
      <c r="B4" s="441"/>
      <c r="C4" s="441"/>
      <c r="D4" s="441"/>
      <c r="E4" s="441"/>
      <c r="F4" s="441"/>
      <c r="G4" s="441"/>
      <c r="H4" s="441"/>
      <c r="I4" s="441"/>
      <c r="J4" s="441"/>
      <c r="K4" s="441"/>
      <c r="L4" s="442"/>
      <c r="M4" s="442"/>
      <c r="N4" s="442"/>
      <c r="O4" s="446"/>
      <c r="P4" s="442"/>
      <c r="Q4" s="442"/>
      <c r="R4" s="442"/>
      <c r="S4" s="442"/>
      <c r="T4" s="442"/>
      <c r="U4" s="442"/>
      <c r="V4" s="442"/>
      <c r="W4" s="442"/>
      <c r="X4" s="442"/>
      <c r="Y4" s="442"/>
      <c r="Z4" s="442"/>
      <c r="AA4" s="442"/>
      <c r="AB4" s="442"/>
      <c r="AC4" s="442"/>
      <c r="AD4" s="442"/>
      <c r="AE4" s="442"/>
      <c r="AF4" s="442"/>
      <c r="AG4" s="442"/>
      <c r="AH4" s="442"/>
      <c r="AI4" s="442"/>
      <c r="AJ4" s="442"/>
      <c r="AK4" s="442"/>
      <c r="AL4" s="442"/>
      <c r="AM4" s="442"/>
      <c r="AN4" s="442"/>
      <c r="AO4" s="442"/>
      <c r="AP4" s="442"/>
      <c r="AQ4" s="442"/>
      <c r="AR4" s="442"/>
      <c r="AS4" s="442"/>
      <c r="AT4" s="442"/>
      <c r="AU4" s="442"/>
      <c r="AV4" s="442"/>
      <c r="AW4" s="442"/>
      <c r="AX4" s="442"/>
      <c r="AY4" s="442"/>
      <c r="AZ4" s="442"/>
      <c r="BA4" s="442"/>
      <c r="BB4" s="442"/>
      <c r="BC4" s="442"/>
      <c r="BD4" s="442"/>
      <c r="BE4" s="442"/>
      <c r="BF4" s="442"/>
      <c r="BG4" s="442"/>
      <c r="BH4" s="442"/>
      <c r="BI4" s="442"/>
      <c r="BJ4" s="442"/>
      <c r="BK4" s="442"/>
      <c r="BL4" s="442"/>
      <c r="BM4" s="442"/>
      <c r="BN4" s="442"/>
      <c r="BO4" s="442"/>
      <c r="BP4" s="442"/>
      <c r="BQ4" s="442"/>
      <c r="BR4" s="442"/>
      <c r="BS4" s="442"/>
      <c r="BT4" s="442"/>
      <c r="BU4" s="442"/>
      <c r="BV4" s="442"/>
      <c r="BW4" s="442"/>
    </row>
    <row r="5" spans="1:75" ht="15.75" x14ac:dyDescent="0.25">
      <c r="A5" s="440" t="s">
        <v>129</v>
      </c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2"/>
      <c r="M5" s="442"/>
      <c r="N5" s="442"/>
      <c r="O5" s="446"/>
      <c r="P5" s="442"/>
      <c r="Q5" s="442"/>
      <c r="R5" s="442"/>
      <c r="S5" s="442"/>
      <c r="T5" s="442"/>
      <c r="U5" s="442"/>
      <c r="V5" s="442"/>
      <c r="W5" s="442"/>
      <c r="X5" s="442"/>
      <c r="Y5" s="442"/>
      <c r="Z5" s="442"/>
      <c r="AA5" s="442"/>
      <c r="AB5" s="442"/>
      <c r="AC5" s="442"/>
      <c r="AD5" s="442"/>
      <c r="AE5" s="442"/>
      <c r="AF5" s="442"/>
      <c r="AG5" s="442"/>
      <c r="AH5" s="442"/>
      <c r="AI5" s="442"/>
      <c r="AJ5" s="442"/>
      <c r="AK5" s="442"/>
      <c r="AL5" s="442"/>
      <c r="AM5" s="442"/>
      <c r="AN5" s="442"/>
      <c r="AO5" s="442"/>
      <c r="AP5" s="442"/>
      <c r="AQ5" s="442"/>
      <c r="AR5" s="442"/>
      <c r="AS5" s="442"/>
      <c r="AT5" s="442"/>
      <c r="AU5" s="442"/>
      <c r="AV5" s="442"/>
      <c r="AW5" s="442"/>
      <c r="AX5" s="442"/>
      <c r="AY5" s="442"/>
      <c r="AZ5" s="442"/>
      <c r="BA5" s="442"/>
      <c r="BB5" s="442"/>
      <c r="BC5" s="442"/>
      <c r="BD5" s="442"/>
      <c r="BE5" s="442"/>
      <c r="BF5" s="442"/>
      <c r="BG5" s="442"/>
      <c r="BH5" s="442"/>
      <c r="BI5" s="442"/>
      <c r="BJ5" s="442"/>
      <c r="BK5" s="442"/>
      <c r="BL5" s="442"/>
      <c r="BM5" s="442"/>
      <c r="BN5" s="442"/>
      <c r="BO5" s="442"/>
      <c r="BP5" s="442"/>
      <c r="BQ5" s="442"/>
      <c r="BR5" s="442"/>
      <c r="BS5" s="442"/>
      <c r="BT5" s="442"/>
      <c r="BU5" s="442"/>
      <c r="BV5" s="442"/>
      <c r="BW5" s="442"/>
    </row>
    <row r="6" spans="1:75" ht="15.75" customHeight="1" x14ac:dyDescent="0.25">
      <c r="A6" s="2055" t="s">
        <v>1</v>
      </c>
      <c r="B6" s="2055"/>
      <c r="C6" s="2055"/>
      <c r="D6" s="2055"/>
      <c r="E6" s="2055"/>
      <c r="F6" s="2055"/>
      <c r="G6" s="2055"/>
      <c r="H6" s="2055"/>
      <c r="I6" s="2055"/>
      <c r="J6" s="2055"/>
      <c r="K6" s="2055"/>
      <c r="L6" s="2055"/>
      <c r="M6" s="2055"/>
      <c r="N6" s="2055"/>
      <c r="O6" s="2055"/>
      <c r="P6" s="478"/>
      <c r="Q6" s="478"/>
      <c r="R6" s="478"/>
      <c r="S6" s="478"/>
      <c r="T6" s="438"/>
      <c r="U6" s="438"/>
      <c r="V6" s="438"/>
      <c r="W6" s="438"/>
      <c r="X6" s="438"/>
      <c r="Y6" s="438"/>
      <c r="Z6" s="436"/>
      <c r="AA6" s="436"/>
      <c r="AB6" s="436"/>
      <c r="AC6" s="436"/>
      <c r="AD6" s="436"/>
      <c r="AE6" s="436"/>
      <c r="AF6" s="436"/>
      <c r="AG6" s="436"/>
      <c r="AH6" s="436"/>
      <c r="AI6" s="436"/>
      <c r="AJ6" s="436"/>
      <c r="AK6" s="436"/>
      <c r="AL6" s="436"/>
      <c r="AM6" s="436"/>
      <c r="AN6" s="436"/>
      <c r="AO6" s="436"/>
      <c r="AP6" s="436"/>
      <c r="AQ6" s="436"/>
      <c r="AR6" s="436"/>
      <c r="AS6" s="436"/>
      <c r="AT6" s="436"/>
      <c r="AU6" s="436"/>
      <c r="AV6" s="436"/>
      <c r="AW6" s="436"/>
      <c r="AX6" s="436"/>
      <c r="AY6" s="436"/>
      <c r="AZ6" s="436"/>
      <c r="BA6" s="436"/>
      <c r="BB6" s="436"/>
      <c r="BC6" s="436"/>
      <c r="BD6" s="436"/>
      <c r="BE6" s="436"/>
      <c r="BF6" s="436"/>
      <c r="BG6" s="436"/>
      <c r="BH6" s="436"/>
      <c r="BI6" s="436"/>
      <c r="BJ6" s="436"/>
      <c r="BK6" s="436"/>
      <c r="BL6" s="436"/>
      <c r="BM6" s="436"/>
      <c r="BN6" s="436"/>
      <c r="BO6" s="436"/>
      <c r="BP6" s="436"/>
      <c r="BQ6" s="436"/>
      <c r="BR6" s="436"/>
      <c r="BS6" s="436"/>
      <c r="BT6" s="436"/>
      <c r="BU6" s="436"/>
      <c r="BV6" s="436"/>
      <c r="BW6" s="436"/>
    </row>
    <row r="7" spans="1:75" x14ac:dyDescent="0.25">
      <c r="A7" s="501" t="s">
        <v>2</v>
      </c>
      <c r="B7" s="501"/>
      <c r="C7" s="501"/>
      <c r="D7" s="501"/>
      <c r="E7" s="501"/>
      <c r="F7" s="501"/>
      <c r="G7" s="501"/>
      <c r="H7" s="501"/>
      <c r="I7" s="501"/>
      <c r="J7" s="501"/>
      <c r="K7" s="501"/>
      <c r="L7" s="501"/>
      <c r="M7" s="501"/>
      <c r="N7" s="502"/>
      <c r="O7" s="502"/>
      <c r="P7" s="486"/>
      <c r="Q7" s="486"/>
      <c r="R7" s="486"/>
      <c r="S7" s="486"/>
      <c r="T7" s="438"/>
      <c r="U7" s="438"/>
      <c r="V7" s="438"/>
      <c r="W7" s="438"/>
      <c r="X7" s="438"/>
      <c r="Y7" s="438"/>
      <c r="Z7" s="436"/>
      <c r="AA7" s="436"/>
      <c r="AB7" s="436"/>
      <c r="AC7" s="436"/>
      <c r="AD7" s="436"/>
      <c r="AE7" s="436"/>
      <c r="AF7" s="436"/>
      <c r="AG7" s="436"/>
      <c r="AH7" s="436"/>
      <c r="AI7" s="436"/>
      <c r="AJ7" s="436"/>
      <c r="AK7" s="436"/>
      <c r="AL7" s="436"/>
      <c r="AM7" s="436"/>
      <c r="AN7" s="436"/>
      <c r="AO7" s="436"/>
      <c r="AP7" s="436"/>
      <c r="AQ7" s="436"/>
      <c r="AR7" s="436"/>
      <c r="AS7" s="436"/>
      <c r="AT7" s="436"/>
      <c r="AU7" s="436"/>
      <c r="AV7" s="436"/>
      <c r="AW7" s="436"/>
      <c r="AX7" s="436"/>
      <c r="AY7" s="436"/>
      <c r="AZ7" s="436"/>
      <c r="BA7" s="436"/>
      <c r="BB7" s="436"/>
      <c r="BC7" s="436"/>
      <c r="BD7" s="436"/>
      <c r="BE7" s="436"/>
      <c r="BF7" s="436"/>
      <c r="BG7" s="436"/>
      <c r="BH7" s="436"/>
      <c r="BI7" s="436"/>
      <c r="BJ7" s="436"/>
      <c r="BK7" s="436"/>
      <c r="BL7" s="436"/>
      <c r="BM7" s="436"/>
      <c r="BN7" s="436"/>
      <c r="BO7" s="436"/>
      <c r="BP7" s="436"/>
      <c r="BQ7" s="436"/>
      <c r="BR7" s="436"/>
      <c r="BS7" s="436"/>
      <c r="BT7" s="436"/>
      <c r="BU7" s="436"/>
      <c r="BV7" s="436"/>
      <c r="BW7" s="436"/>
    </row>
    <row r="8" spans="1:75" ht="15" customHeight="1" x14ac:dyDescent="0.25">
      <c r="A8" s="2056" t="s">
        <v>3</v>
      </c>
      <c r="B8" s="2015" t="s">
        <v>4</v>
      </c>
      <c r="C8" s="2037" t="s">
        <v>5</v>
      </c>
      <c r="D8" s="2045"/>
      <c r="E8" s="2045"/>
      <c r="F8" s="2045"/>
      <c r="G8" s="2045"/>
      <c r="H8" s="2038"/>
      <c r="I8" s="2037" t="s">
        <v>6</v>
      </c>
      <c r="J8" s="2038"/>
      <c r="K8" s="2015" t="s">
        <v>7</v>
      </c>
      <c r="L8" s="2037" t="s">
        <v>8</v>
      </c>
      <c r="M8" s="2045"/>
      <c r="N8" s="2038"/>
      <c r="O8" s="2015" t="s">
        <v>9</v>
      </c>
      <c r="P8" s="468"/>
      <c r="Q8" s="468"/>
      <c r="R8" s="468"/>
      <c r="S8" s="468"/>
      <c r="T8" s="438"/>
      <c r="U8" s="438"/>
      <c r="V8" s="438"/>
      <c r="W8" s="438"/>
      <c r="X8" s="438"/>
      <c r="Y8" s="438"/>
      <c r="Z8" s="436"/>
      <c r="AA8" s="436"/>
      <c r="AB8" s="436"/>
      <c r="AC8" s="436"/>
      <c r="AD8" s="436"/>
      <c r="AE8" s="436"/>
      <c r="AF8" s="436"/>
      <c r="AG8" s="436"/>
      <c r="AH8" s="436"/>
      <c r="AI8" s="436"/>
      <c r="AJ8" s="436"/>
      <c r="AK8" s="436"/>
      <c r="AL8" s="436"/>
      <c r="AM8" s="439"/>
      <c r="AN8" s="439"/>
      <c r="AO8" s="439"/>
      <c r="AP8" s="439"/>
      <c r="AQ8" s="439"/>
      <c r="AR8" s="439"/>
      <c r="AS8" s="439"/>
      <c r="AT8" s="439"/>
      <c r="AU8" s="439"/>
      <c r="AV8" s="439"/>
      <c r="AW8" s="439"/>
      <c r="AX8" s="439"/>
      <c r="AY8" s="439"/>
      <c r="AZ8" s="439"/>
      <c r="BA8" s="439"/>
      <c r="BB8" s="439"/>
      <c r="BC8" s="439"/>
      <c r="BD8" s="439"/>
      <c r="BE8" s="439"/>
      <c r="BF8" s="439"/>
      <c r="BG8" s="439"/>
      <c r="BH8" s="439"/>
      <c r="BI8" s="439"/>
      <c r="BJ8" s="439"/>
      <c r="BK8" s="439"/>
      <c r="BL8" s="439"/>
      <c r="BM8" s="439"/>
      <c r="BN8" s="439"/>
      <c r="BO8" s="439"/>
      <c r="BP8" s="439"/>
      <c r="BQ8" s="439"/>
      <c r="BR8" s="439"/>
      <c r="BS8" s="439"/>
      <c r="BT8" s="439"/>
      <c r="BU8" s="439"/>
      <c r="BV8" s="439"/>
      <c r="BW8" s="439"/>
    </row>
    <row r="9" spans="1:75" ht="42" x14ac:dyDescent="0.25">
      <c r="A9" s="2057"/>
      <c r="B9" s="2017"/>
      <c r="C9" s="503" t="s">
        <v>10</v>
      </c>
      <c r="D9" s="452" t="s">
        <v>11</v>
      </c>
      <c r="E9" s="452" t="s">
        <v>12</v>
      </c>
      <c r="F9" s="452" t="s">
        <v>13</v>
      </c>
      <c r="G9" s="452" t="s">
        <v>14</v>
      </c>
      <c r="H9" s="456" t="s">
        <v>15</v>
      </c>
      <c r="I9" s="504" t="s">
        <v>16</v>
      </c>
      <c r="J9" s="456" t="s">
        <v>17</v>
      </c>
      <c r="K9" s="2017"/>
      <c r="L9" s="455" t="s">
        <v>18</v>
      </c>
      <c r="M9" s="505" t="s">
        <v>19</v>
      </c>
      <c r="N9" s="456" t="s">
        <v>20</v>
      </c>
      <c r="O9" s="2017"/>
      <c r="P9" s="468"/>
      <c r="Q9" s="468"/>
      <c r="R9" s="468"/>
      <c r="S9" s="468"/>
      <c r="T9" s="438"/>
      <c r="U9" s="438"/>
      <c r="V9" s="438"/>
      <c r="W9" s="438"/>
      <c r="X9" s="438"/>
      <c r="Y9" s="438"/>
      <c r="Z9" s="436"/>
      <c r="AA9" s="436"/>
      <c r="AB9" s="436"/>
      <c r="AC9" s="436"/>
      <c r="AD9" s="436"/>
      <c r="AE9" s="436"/>
      <c r="AF9" s="436"/>
      <c r="AG9" s="436"/>
      <c r="AH9" s="436"/>
      <c r="AI9" s="436"/>
      <c r="AJ9" s="436"/>
      <c r="AK9" s="436"/>
      <c r="AL9" s="436"/>
      <c r="AM9" s="439"/>
      <c r="AN9" s="439"/>
      <c r="AO9" s="439"/>
      <c r="AP9" s="439"/>
      <c r="AQ9" s="439"/>
      <c r="AR9" s="439"/>
      <c r="AS9" s="439"/>
      <c r="AT9" s="439"/>
      <c r="AU9" s="439"/>
      <c r="AV9" s="439"/>
      <c r="AW9" s="439"/>
      <c r="AX9" s="439"/>
      <c r="AY9" s="439"/>
      <c r="AZ9" s="439"/>
      <c r="BA9" s="439"/>
      <c r="BB9" s="439"/>
      <c r="BC9" s="439"/>
      <c r="BD9" s="439"/>
      <c r="BE9" s="439"/>
      <c r="BF9" s="439"/>
      <c r="BG9" s="439"/>
      <c r="BH9" s="439"/>
      <c r="BI9" s="439"/>
      <c r="BJ9" s="439"/>
      <c r="BK9" s="439"/>
      <c r="BL9" s="439"/>
      <c r="BM9" s="439"/>
      <c r="BN9" s="439"/>
      <c r="BO9" s="439"/>
      <c r="BP9" s="439"/>
      <c r="BQ9" s="439"/>
      <c r="BR9" s="439"/>
      <c r="BS9" s="439"/>
      <c r="BT9" s="439"/>
      <c r="BU9" s="439"/>
      <c r="BV9" s="439"/>
      <c r="BW9" s="439"/>
    </row>
    <row r="10" spans="1:75" x14ac:dyDescent="0.25">
      <c r="A10" s="506" t="s">
        <v>21</v>
      </c>
      <c r="B10" s="578">
        <v>0</v>
      </c>
      <c r="C10" s="603"/>
      <c r="D10" s="584"/>
      <c r="E10" s="584"/>
      <c r="F10" s="584"/>
      <c r="G10" s="584"/>
      <c r="H10" s="593"/>
      <c r="I10" s="583"/>
      <c r="J10" s="599"/>
      <c r="K10" s="616"/>
      <c r="L10" s="583"/>
      <c r="M10" s="584"/>
      <c r="N10" s="599"/>
      <c r="O10" s="599"/>
      <c r="P10" s="642" t="s">
        <v>46</v>
      </c>
      <c r="Q10" s="438"/>
      <c r="R10" s="438"/>
      <c r="S10" s="438"/>
      <c r="T10" s="438"/>
      <c r="U10" s="438"/>
      <c r="V10" s="438"/>
      <c r="W10" s="438"/>
      <c r="X10" s="439"/>
      <c r="Y10" s="439"/>
      <c r="Z10" s="439"/>
      <c r="AA10" s="439"/>
      <c r="AB10" s="439"/>
      <c r="AC10" s="439"/>
      <c r="AD10" s="436"/>
      <c r="AE10" s="436"/>
      <c r="AF10" s="439"/>
      <c r="AG10" s="439"/>
      <c r="AH10" s="439"/>
      <c r="AI10" s="439"/>
      <c r="AJ10" s="439"/>
      <c r="AK10" s="439"/>
      <c r="AL10" s="436"/>
      <c r="AM10" s="439"/>
      <c r="AN10" s="439"/>
      <c r="AO10" s="439"/>
      <c r="AP10" s="439"/>
      <c r="AQ10" s="439"/>
      <c r="AR10" s="439"/>
      <c r="AS10" s="439"/>
      <c r="AT10" s="439"/>
      <c r="AU10" s="439"/>
      <c r="AV10" s="439"/>
      <c r="AW10" s="439"/>
      <c r="AX10" s="439"/>
      <c r="AY10" s="439"/>
      <c r="AZ10" s="439"/>
      <c r="BA10" s="439"/>
      <c r="BB10" s="439"/>
      <c r="BC10" s="439"/>
      <c r="BD10" s="439"/>
      <c r="BE10" s="439"/>
      <c r="BF10" s="439"/>
      <c r="BG10" s="439"/>
      <c r="BH10" s="439"/>
      <c r="BI10" s="439"/>
      <c r="BJ10" s="439"/>
      <c r="BK10" s="439"/>
      <c r="BL10" s="439"/>
      <c r="BM10" s="439"/>
      <c r="BN10" s="439"/>
      <c r="BO10" s="439"/>
      <c r="BP10" s="545" t="s">
        <v>22</v>
      </c>
      <c r="BQ10" s="483" t="s">
        <v>22</v>
      </c>
      <c r="BR10" s="483" t="s">
        <v>22</v>
      </c>
      <c r="BS10" s="644" t="s">
        <v>22</v>
      </c>
      <c r="BT10" s="647">
        <v>0</v>
      </c>
      <c r="BU10" s="647">
        <v>0</v>
      </c>
      <c r="BV10" s="647" t="s">
        <v>22</v>
      </c>
      <c r="BW10" s="647" t="s">
        <v>22</v>
      </c>
    </row>
    <row r="11" spans="1:75" ht="15" customHeight="1" x14ac:dyDescent="0.25">
      <c r="A11" s="473" t="s">
        <v>23</v>
      </c>
      <c r="B11" s="587">
        <v>0</v>
      </c>
      <c r="C11" s="636"/>
      <c r="D11" s="622"/>
      <c r="E11" s="622"/>
      <c r="F11" s="622"/>
      <c r="G11" s="622"/>
      <c r="H11" s="607"/>
      <c r="I11" s="581"/>
      <c r="J11" s="608"/>
      <c r="K11" s="630"/>
      <c r="L11" s="621"/>
      <c r="M11" s="622"/>
      <c r="N11" s="608"/>
      <c r="O11" s="608"/>
      <c r="P11" s="642" t="s">
        <v>46</v>
      </c>
      <c r="Q11" s="438"/>
      <c r="R11" s="438"/>
      <c r="S11" s="438"/>
      <c r="T11" s="438"/>
      <c r="U11" s="438"/>
      <c r="V11" s="438"/>
      <c r="W11" s="438"/>
      <c r="X11" s="442"/>
      <c r="Y11" s="451"/>
      <c r="Z11" s="451"/>
      <c r="AA11" s="480"/>
      <c r="AB11" s="442"/>
      <c r="AC11" s="442"/>
      <c r="AD11" s="436"/>
      <c r="AE11" s="436"/>
      <c r="AF11" s="439"/>
      <c r="AG11" s="439"/>
      <c r="AH11" s="439"/>
      <c r="AI11" s="439"/>
      <c r="AJ11" s="439"/>
      <c r="AK11" s="439"/>
      <c r="AL11" s="436"/>
      <c r="AM11" s="439"/>
      <c r="AN11" s="439"/>
      <c r="AO11" s="439"/>
      <c r="AP11" s="439"/>
      <c r="AQ11" s="439"/>
      <c r="AR11" s="439"/>
      <c r="AS11" s="439"/>
      <c r="AT11" s="439"/>
      <c r="AU11" s="439"/>
      <c r="AV11" s="439"/>
      <c r="AW11" s="439"/>
      <c r="AX11" s="439"/>
      <c r="AY11" s="439"/>
      <c r="AZ11" s="439"/>
      <c r="BA11" s="439"/>
      <c r="BB11" s="439"/>
      <c r="BC11" s="439"/>
      <c r="BD11" s="439"/>
      <c r="BE11" s="439"/>
      <c r="BF11" s="439"/>
      <c r="BG11" s="439"/>
      <c r="BH11" s="439"/>
      <c r="BI11" s="439"/>
      <c r="BJ11" s="439"/>
      <c r="BK11" s="439"/>
      <c r="BL11" s="439"/>
      <c r="BM11" s="439"/>
      <c r="BN11" s="439"/>
      <c r="BO11" s="439"/>
      <c r="BP11" s="545" t="s">
        <v>22</v>
      </c>
      <c r="BQ11" s="483" t="s">
        <v>22</v>
      </c>
      <c r="BR11" s="483" t="s">
        <v>22</v>
      </c>
      <c r="BS11" s="644" t="s">
        <v>22</v>
      </c>
      <c r="BT11" s="647">
        <v>0</v>
      </c>
      <c r="BU11" s="647">
        <v>0</v>
      </c>
      <c r="BV11" s="647" t="s">
        <v>22</v>
      </c>
      <c r="BW11" s="647" t="s">
        <v>22</v>
      </c>
    </row>
    <row r="12" spans="1:75" ht="15" customHeight="1" x14ac:dyDescent="0.25">
      <c r="A12" s="465" t="s">
        <v>24</v>
      </c>
      <c r="B12" s="580">
        <v>0</v>
      </c>
      <c r="C12" s="605"/>
      <c r="D12" s="575"/>
      <c r="E12" s="575"/>
      <c r="F12" s="575"/>
      <c r="G12" s="575"/>
      <c r="H12" s="576"/>
      <c r="I12" s="594"/>
      <c r="J12" s="577"/>
      <c r="K12" s="629"/>
      <c r="L12" s="594"/>
      <c r="M12" s="595"/>
      <c r="N12" s="596"/>
      <c r="O12" s="596"/>
      <c r="P12" s="642" t="s">
        <v>46</v>
      </c>
      <c r="Q12" s="438"/>
      <c r="R12" s="438"/>
      <c r="S12" s="438"/>
      <c r="T12" s="438"/>
      <c r="U12" s="438"/>
      <c r="V12" s="438"/>
      <c r="W12" s="438"/>
      <c r="X12" s="442"/>
      <c r="Y12" s="451"/>
      <c r="Z12" s="451"/>
      <c r="AA12" s="480"/>
      <c r="AB12" s="442"/>
      <c r="AC12" s="442"/>
      <c r="AD12" s="436"/>
      <c r="AE12" s="436"/>
      <c r="AF12" s="439"/>
      <c r="AG12" s="439"/>
      <c r="AH12" s="439"/>
      <c r="AI12" s="439"/>
      <c r="AJ12" s="439"/>
      <c r="AK12" s="439"/>
      <c r="AL12" s="436"/>
      <c r="AM12" s="439"/>
      <c r="AN12" s="439"/>
      <c r="AO12" s="439"/>
      <c r="AP12" s="439"/>
      <c r="AQ12" s="439"/>
      <c r="AR12" s="439"/>
      <c r="AS12" s="439"/>
      <c r="AT12" s="439"/>
      <c r="AU12" s="439"/>
      <c r="AV12" s="439"/>
      <c r="AW12" s="439"/>
      <c r="AX12" s="439"/>
      <c r="AY12" s="439"/>
      <c r="AZ12" s="439"/>
      <c r="BA12" s="439"/>
      <c r="BB12" s="439"/>
      <c r="BC12" s="439"/>
      <c r="BD12" s="439"/>
      <c r="BE12" s="439"/>
      <c r="BF12" s="439"/>
      <c r="BG12" s="439"/>
      <c r="BH12" s="439"/>
      <c r="BI12" s="439"/>
      <c r="BJ12" s="439"/>
      <c r="BK12" s="439"/>
      <c r="BL12" s="439"/>
      <c r="BM12" s="439"/>
      <c r="BN12" s="439"/>
      <c r="BO12" s="439"/>
      <c r="BP12" s="545" t="s">
        <v>22</v>
      </c>
      <c r="BQ12" s="483" t="s">
        <v>22</v>
      </c>
      <c r="BR12" s="483" t="s">
        <v>22</v>
      </c>
      <c r="BS12" s="481"/>
      <c r="BT12" s="647">
        <v>0</v>
      </c>
      <c r="BU12" s="647">
        <v>0</v>
      </c>
      <c r="BV12" s="647" t="s">
        <v>22</v>
      </c>
      <c r="BW12" s="458"/>
    </row>
    <row r="13" spans="1:75" x14ac:dyDescent="0.25">
      <c r="A13" s="507" t="s">
        <v>25</v>
      </c>
      <c r="B13" s="507"/>
      <c r="C13" s="507"/>
      <c r="D13" s="507"/>
      <c r="E13" s="507"/>
      <c r="F13" s="507"/>
      <c r="G13" s="507"/>
      <c r="H13" s="507"/>
      <c r="I13" s="507"/>
      <c r="J13" s="507"/>
      <c r="K13" s="507"/>
      <c r="L13" s="507"/>
      <c r="M13" s="507"/>
      <c r="N13" s="508"/>
      <c r="O13" s="508"/>
      <c r="P13" s="489"/>
      <c r="Q13" s="489"/>
      <c r="R13" s="489"/>
      <c r="S13" s="489"/>
      <c r="T13" s="438"/>
      <c r="U13" s="438"/>
      <c r="V13" s="438"/>
      <c r="W13" s="438"/>
      <c r="X13" s="438"/>
      <c r="Y13" s="438"/>
      <c r="Z13" s="436"/>
      <c r="AA13" s="436"/>
      <c r="AB13" s="436"/>
      <c r="AC13" s="436"/>
      <c r="AD13" s="436"/>
      <c r="AE13" s="436"/>
      <c r="AF13" s="436"/>
      <c r="AG13" s="436"/>
      <c r="AH13" s="436"/>
      <c r="AI13" s="436"/>
      <c r="AJ13" s="436"/>
      <c r="AK13" s="436"/>
      <c r="AL13" s="436"/>
      <c r="AM13" s="436"/>
      <c r="AN13" s="436"/>
      <c r="AO13" s="436"/>
      <c r="AP13" s="436"/>
      <c r="AQ13" s="436"/>
      <c r="AR13" s="436"/>
      <c r="AS13" s="436"/>
      <c r="AT13" s="436"/>
      <c r="AU13" s="436"/>
      <c r="AV13" s="436"/>
      <c r="AW13" s="436"/>
      <c r="AX13" s="436"/>
      <c r="AY13" s="436"/>
      <c r="AZ13" s="436"/>
      <c r="BA13" s="436"/>
      <c r="BB13" s="436"/>
      <c r="BC13" s="436"/>
      <c r="BD13" s="436"/>
      <c r="BE13" s="436"/>
      <c r="BF13" s="436"/>
      <c r="BG13" s="436"/>
      <c r="BH13" s="436"/>
      <c r="BI13" s="436"/>
      <c r="BJ13" s="436"/>
      <c r="BK13" s="436"/>
      <c r="BL13" s="436"/>
      <c r="BM13" s="436"/>
      <c r="BN13" s="436"/>
      <c r="BO13" s="436"/>
      <c r="BP13" s="436"/>
      <c r="BQ13" s="436"/>
      <c r="BR13" s="436"/>
      <c r="BS13" s="436"/>
      <c r="BT13" s="436"/>
      <c r="BU13" s="436"/>
      <c r="BV13" s="436"/>
      <c r="BW13" s="436"/>
    </row>
    <row r="14" spans="1:75" ht="21" x14ac:dyDescent="0.25">
      <c r="A14" s="492" t="s">
        <v>26</v>
      </c>
      <c r="B14" s="457" t="s">
        <v>4</v>
      </c>
      <c r="C14" s="457" t="s">
        <v>27</v>
      </c>
      <c r="D14" s="457" t="s">
        <v>28</v>
      </c>
      <c r="E14" s="490"/>
      <c r="F14" s="490"/>
      <c r="G14" s="508"/>
      <c r="H14" s="441"/>
      <c r="I14" s="441"/>
      <c r="J14" s="441"/>
      <c r="K14" s="441"/>
      <c r="L14" s="441"/>
      <c r="M14" s="441"/>
      <c r="N14" s="441"/>
      <c r="O14" s="441"/>
      <c r="P14" s="643"/>
      <c r="Q14" s="441"/>
      <c r="R14" s="441"/>
      <c r="S14" s="441"/>
      <c r="T14" s="438"/>
      <c r="U14" s="438"/>
      <c r="V14" s="438"/>
      <c r="W14" s="438"/>
      <c r="X14" s="438"/>
      <c r="Y14" s="438"/>
      <c r="Z14" s="436"/>
      <c r="AA14" s="436"/>
      <c r="AB14" s="436"/>
      <c r="AC14" s="436"/>
      <c r="AD14" s="436"/>
      <c r="AE14" s="436"/>
      <c r="AF14" s="439"/>
      <c r="AG14" s="439"/>
      <c r="AH14" s="439"/>
      <c r="AI14" s="439"/>
      <c r="AJ14" s="439"/>
      <c r="AK14" s="439"/>
      <c r="AL14" s="436"/>
      <c r="AM14" s="439"/>
      <c r="AN14" s="439"/>
      <c r="AO14" s="439"/>
      <c r="AP14" s="439"/>
      <c r="AQ14" s="439"/>
      <c r="AR14" s="439"/>
      <c r="AS14" s="439"/>
      <c r="AT14" s="439"/>
      <c r="AU14" s="439"/>
      <c r="AV14" s="439"/>
      <c r="AW14" s="439"/>
      <c r="AX14" s="439"/>
      <c r="AY14" s="439"/>
      <c r="AZ14" s="439"/>
      <c r="BA14" s="439"/>
      <c r="BB14" s="439"/>
      <c r="BC14" s="439"/>
      <c r="BD14" s="439"/>
      <c r="BE14" s="439"/>
      <c r="BF14" s="439"/>
      <c r="BG14" s="439"/>
      <c r="BH14" s="439"/>
      <c r="BI14" s="439"/>
      <c r="BJ14" s="439"/>
      <c r="BK14" s="439"/>
      <c r="BL14" s="439"/>
      <c r="BM14" s="439"/>
      <c r="BN14" s="439"/>
      <c r="BO14" s="439"/>
      <c r="BP14" s="436"/>
      <c r="BQ14" s="436"/>
      <c r="BR14" s="436"/>
      <c r="BS14" s="436"/>
      <c r="BT14" s="436"/>
      <c r="BU14" s="436"/>
      <c r="BV14" s="439"/>
      <c r="BW14" s="439"/>
    </row>
    <row r="15" spans="1:75" ht="15" customHeight="1" x14ac:dyDescent="0.25">
      <c r="A15" s="549" t="s">
        <v>29</v>
      </c>
      <c r="B15" s="578">
        <v>0</v>
      </c>
      <c r="C15" s="564"/>
      <c r="D15" s="564"/>
      <c r="E15" s="642" t="s">
        <v>22</v>
      </c>
      <c r="F15" s="490"/>
      <c r="G15" s="508"/>
      <c r="H15" s="441"/>
      <c r="I15" s="441"/>
      <c r="J15" s="442"/>
      <c r="K15" s="442"/>
      <c r="L15" s="442"/>
      <c r="M15" s="442"/>
      <c r="N15" s="442"/>
      <c r="O15" s="442"/>
      <c r="P15" s="442"/>
      <c r="Q15" s="442"/>
      <c r="R15" s="442"/>
      <c r="S15" s="442"/>
      <c r="T15" s="438"/>
      <c r="U15" s="438"/>
      <c r="V15" s="438"/>
      <c r="W15" s="438"/>
      <c r="X15" s="438"/>
      <c r="Y15" s="438"/>
      <c r="Z15" s="436"/>
      <c r="AA15" s="436"/>
      <c r="AB15" s="436"/>
      <c r="AC15" s="436"/>
      <c r="AD15" s="436"/>
      <c r="AE15" s="436"/>
      <c r="AF15" s="439"/>
      <c r="AG15" s="439"/>
      <c r="AH15" s="439"/>
      <c r="AI15" s="439"/>
      <c r="AJ15" s="439"/>
      <c r="AK15" s="439"/>
      <c r="AL15" s="436"/>
      <c r="AM15" s="439"/>
      <c r="AN15" s="439"/>
      <c r="AO15" s="439"/>
      <c r="AP15" s="439"/>
      <c r="AQ15" s="439"/>
      <c r="AR15" s="439"/>
      <c r="AS15" s="439"/>
      <c r="AT15" s="439"/>
      <c r="AU15" s="439"/>
      <c r="AV15" s="439"/>
      <c r="AW15" s="439"/>
      <c r="AX15" s="439"/>
      <c r="AY15" s="439"/>
      <c r="AZ15" s="439"/>
      <c r="BA15" s="439"/>
      <c r="BB15" s="439"/>
      <c r="BC15" s="439"/>
      <c r="BD15" s="439"/>
      <c r="BE15" s="439"/>
      <c r="BF15" s="439"/>
      <c r="BG15" s="439"/>
      <c r="BH15" s="439"/>
      <c r="BI15" s="439"/>
      <c r="BJ15" s="439"/>
      <c r="BK15" s="439"/>
      <c r="BL15" s="439"/>
      <c r="BM15" s="439"/>
      <c r="BN15" s="439"/>
      <c r="BO15" s="439"/>
      <c r="BP15" s="436"/>
      <c r="BQ15" s="545" t="s">
        <v>22</v>
      </c>
      <c r="BR15" s="436"/>
      <c r="BS15" s="436"/>
      <c r="BT15" s="647">
        <v>0</v>
      </c>
      <c r="BU15" s="436"/>
      <c r="BV15" s="439"/>
      <c r="BW15" s="439"/>
    </row>
    <row r="16" spans="1:75" ht="15" customHeight="1" x14ac:dyDescent="0.25">
      <c r="A16" s="550" t="s">
        <v>30</v>
      </c>
      <c r="B16" s="579">
        <v>0</v>
      </c>
      <c r="C16" s="565"/>
      <c r="D16" s="565"/>
      <c r="E16" s="642" t="s">
        <v>22</v>
      </c>
      <c r="F16" s="490"/>
      <c r="G16" s="508"/>
      <c r="H16" s="441"/>
      <c r="I16" s="441"/>
      <c r="J16" s="442"/>
      <c r="K16" s="442"/>
      <c r="L16" s="442"/>
      <c r="M16" s="442"/>
      <c r="N16" s="442"/>
      <c r="O16" s="442"/>
      <c r="P16" s="442"/>
      <c r="Q16" s="442"/>
      <c r="R16" s="442"/>
      <c r="S16" s="442"/>
      <c r="T16" s="438"/>
      <c r="U16" s="438"/>
      <c r="V16" s="438"/>
      <c r="W16" s="438"/>
      <c r="X16" s="438"/>
      <c r="Y16" s="438"/>
      <c r="Z16" s="436"/>
      <c r="AA16" s="436"/>
      <c r="AB16" s="436"/>
      <c r="AC16" s="436"/>
      <c r="AD16" s="436"/>
      <c r="AE16" s="436"/>
      <c r="AF16" s="439"/>
      <c r="AG16" s="439"/>
      <c r="AH16" s="439"/>
      <c r="AI16" s="439"/>
      <c r="AJ16" s="439"/>
      <c r="AK16" s="439"/>
      <c r="AL16" s="436"/>
      <c r="AM16" s="439"/>
      <c r="AN16" s="439"/>
      <c r="AO16" s="439"/>
      <c r="AP16" s="439"/>
      <c r="AQ16" s="439"/>
      <c r="AR16" s="439"/>
      <c r="AS16" s="439"/>
      <c r="AT16" s="439"/>
      <c r="AU16" s="439"/>
      <c r="AV16" s="439"/>
      <c r="AW16" s="439"/>
      <c r="AX16" s="439"/>
      <c r="AY16" s="439"/>
      <c r="AZ16" s="439"/>
      <c r="BA16" s="439"/>
      <c r="BB16" s="439"/>
      <c r="BC16" s="439"/>
      <c r="BD16" s="439"/>
      <c r="BE16" s="439"/>
      <c r="BF16" s="439"/>
      <c r="BG16" s="439"/>
      <c r="BH16" s="439"/>
      <c r="BI16" s="439"/>
      <c r="BJ16" s="439"/>
      <c r="BK16" s="439"/>
      <c r="BL16" s="439"/>
      <c r="BM16" s="439"/>
      <c r="BN16" s="439"/>
      <c r="BO16" s="439"/>
      <c r="BP16" s="436"/>
      <c r="BQ16" s="545" t="s">
        <v>22</v>
      </c>
      <c r="BR16" s="436"/>
      <c r="BS16" s="436"/>
      <c r="BT16" s="647">
        <v>0</v>
      </c>
      <c r="BU16" s="436"/>
      <c r="BV16" s="439"/>
      <c r="BW16" s="439"/>
    </row>
    <row r="17" spans="1:75" x14ac:dyDescent="0.25">
      <c r="A17" s="550" t="s">
        <v>31</v>
      </c>
      <c r="B17" s="579">
        <v>0</v>
      </c>
      <c r="C17" s="565"/>
      <c r="D17" s="565"/>
      <c r="E17" s="642" t="s">
        <v>22</v>
      </c>
      <c r="F17" s="490"/>
      <c r="G17" s="508"/>
      <c r="H17" s="441"/>
      <c r="I17" s="441"/>
      <c r="J17" s="442"/>
      <c r="K17" s="442"/>
      <c r="L17" s="442"/>
      <c r="M17" s="442"/>
      <c r="N17" s="442"/>
      <c r="O17" s="442"/>
      <c r="P17" s="442"/>
      <c r="Q17" s="442"/>
      <c r="R17" s="442"/>
      <c r="S17" s="442"/>
      <c r="T17" s="438"/>
      <c r="U17" s="438"/>
      <c r="V17" s="438"/>
      <c r="W17" s="438"/>
      <c r="X17" s="438"/>
      <c r="Y17" s="438"/>
      <c r="Z17" s="436"/>
      <c r="AA17" s="436"/>
      <c r="AB17" s="436"/>
      <c r="AC17" s="436"/>
      <c r="AD17" s="436"/>
      <c r="AE17" s="436"/>
      <c r="AF17" s="439"/>
      <c r="AG17" s="439"/>
      <c r="AH17" s="439"/>
      <c r="AI17" s="439"/>
      <c r="AJ17" s="439"/>
      <c r="AK17" s="439"/>
      <c r="AL17" s="436"/>
      <c r="AM17" s="439"/>
      <c r="AN17" s="439"/>
      <c r="AO17" s="439"/>
      <c r="AP17" s="439"/>
      <c r="AQ17" s="439"/>
      <c r="AR17" s="439"/>
      <c r="AS17" s="439"/>
      <c r="AT17" s="439"/>
      <c r="AU17" s="439"/>
      <c r="AV17" s="439"/>
      <c r="AW17" s="439"/>
      <c r="AX17" s="439"/>
      <c r="AY17" s="439"/>
      <c r="AZ17" s="439"/>
      <c r="BA17" s="439"/>
      <c r="BB17" s="439"/>
      <c r="BC17" s="439"/>
      <c r="BD17" s="439"/>
      <c r="BE17" s="439"/>
      <c r="BF17" s="439"/>
      <c r="BG17" s="439"/>
      <c r="BH17" s="439"/>
      <c r="BI17" s="439"/>
      <c r="BJ17" s="439"/>
      <c r="BK17" s="439"/>
      <c r="BL17" s="439"/>
      <c r="BM17" s="439"/>
      <c r="BN17" s="439"/>
      <c r="BO17" s="439"/>
      <c r="BP17" s="436"/>
      <c r="BQ17" s="545" t="s">
        <v>22</v>
      </c>
      <c r="BR17" s="436"/>
      <c r="BS17" s="436"/>
      <c r="BT17" s="647">
        <v>0</v>
      </c>
      <c r="BU17" s="436"/>
      <c r="BV17" s="439"/>
      <c r="BW17" s="439"/>
    </row>
    <row r="18" spans="1:75" x14ac:dyDescent="0.25">
      <c r="A18" s="550" t="s">
        <v>32</v>
      </c>
      <c r="B18" s="579">
        <v>0</v>
      </c>
      <c r="C18" s="565"/>
      <c r="D18" s="565"/>
      <c r="E18" s="642" t="s">
        <v>22</v>
      </c>
      <c r="F18" s="490"/>
      <c r="G18" s="508"/>
      <c r="H18" s="441"/>
      <c r="I18" s="441"/>
      <c r="J18" s="442"/>
      <c r="K18" s="442"/>
      <c r="L18" s="442"/>
      <c r="M18" s="442"/>
      <c r="N18" s="442"/>
      <c r="O18" s="442"/>
      <c r="P18" s="442"/>
      <c r="Q18" s="442"/>
      <c r="R18" s="442"/>
      <c r="S18" s="442"/>
      <c r="T18" s="438"/>
      <c r="U18" s="438"/>
      <c r="V18" s="438"/>
      <c r="W18" s="438"/>
      <c r="X18" s="438"/>
      <c r="Y18" s="438"/>
      <c r="Z18" s="436"/>
      <c r="AA18" s="436"/>
      <c r="AB18" s="436"/>
      <c r="AC18" s="436"/>
      <c r="AD18" s="436"/>
      <c r="AE18" s="436"/>
      <c r="AF18" s="439"/>
      <c r="AG18" s="439"/>
      <c r="AH18" s="439"/>
      <c r="AI18" s="439"/>
      <c r="AJ18" s="439"/>
      <c r="AK18" s="439"/>
      <c r="AL18" s="436"/>
      <c r="AM18" s="439"/>
      <c r="AN18" s="439"/>
      <c r="AO18" s="439"/>
      <c r="AP18" s="439"/>
      <c r="AQ18" s="439"/>
      <c r="AR18" s="439"/>
      <c r="AS18" s="439"/>
      <c r="AT18" s="439"/>
      <c r="AU18" s="439"/>
      <c r="AV18" s="439"/>
      <c r="AW18" s="439"/>
      <c r="AX18" s="439"/>
      <c r="AY18" s="439"/>
      <c r="AZ18" s="439"/>
      <c r="BA18" s="439"/>
      <c r="BB18" s="439"/>
      <c r="BC18" s="439"/>
      <c r="BD18" s="439"/>
      <c r="BE18" s="439"/>
      <c r="BF18" s="439"/>
      <c r="BG18" s="439"/>
      <c r="BH18" s="439"/>
      <c r="BI18" s="439"/>
      <c r="BJ18" s="439"/>
      <c r="BK18" s="439"/>
      <c r="BL18" s="439"/>
      <c r="BM18" s="439"/>
      <c r="BN18" s="439"/>
      <c r="BO18" s="439"/>
      <c r="BP18" s="436"/>
      <c r="BQ18" s="545" t="s">
        <v>22</v>
      </c>
      <c r="BR18" s="436"/>
      <c r="BS18" s="436"/>
      <c r="BT18" s="647">
        <v>0</v>
      </c>
      <c r="BU18" s="436"/>
      <c r="BV18" s="439"/>
      <c r="BW18" s="439"/>
    </row>
    <row r="19" spans="1:75" x14ac:dyDescent="0.25">
      <c r="A19" s="551" t="s">
        <v>33</v>
      </c>
      <c r="B19" s="588">
        <v>0</v>
      </c>
      <c r="C19" s="566"/>
      <c r="D19" s="566"/>
      <c r="E19" s="642" t="s">
        <v>22</v>
      </c>
      <c r="F19" s="490"/>
      <c r="G19" s="508"/>
      <c r="H19" s="441"/>
      <c r="I19" s="441"/>
      <c r="J19" s="442"/>
      <c r="K19" s="442"/>
      <c r="L19" s="442"/>
      <c r="M19" s="442"/>
      <c r="N19" s="442"/>
      <c r="O19" s="442"/>
      <c r="P19" s="442"/>
      <c r="Q19" s="442"/>
      <c r="R19" s="442"/>
      <c r="S19" s="442"/>
      <c r="T19" s="438"/>
      <c r="U19" s="438"/>
      <c r="V19" s="438"/>
      <c r="W19" s="438"/>
      <c r="X19" s="438"/>
      <c r="Y19" s="438"/>
      <c r="Z19" s="436"/>
      <c r="AA19" s="436"/>
      <c r="AB19" s="436"/>
      <c r="AC19" s="436"/>
      <c r="AD19" s="436"/>
      <c r="AE19" s="436"/>
      <c r="AF19" s="439"/>
      <c r="AG19" s="439"/>
      <c r="AH19" s="439"/>
      <c r="AI19" s="439"/>
      <c r="AJ19" s="439"/>
      <c r="AK19" s="439"/>
      <c r="AL19" s="436"/>
      <c r="AM19" s="439"/>
      <c r="AN19" s="439"/>
      <c r="AO19" s="439"/>
      <c r="AP19" s="439"/>
      <c r="AQ19" s="439"/>
      <c r="AR19" s="439"/>
      <c r="AS19" s="439"/>
      <c r="AT19" s="439"/>
      <c r="AU19" s="439"/>
      <c r="AV19" s="439"/>
      <c r="AW19" s="439"/>
      <c r="AX19" s="439"/>
      <c r="AY19" s="439"/>
      <c r="AZ19" s="439"/>
      <c r="BA19" s="439"/>
      <c r="BB19" s="439"/>
      <c r="BC19" s="439"/>
      <c r="BD19" s="439"/>
      <c r="BE19" s="439"/>
      <c r="BF19" s="439"/>
      <c r="BG19" s="439"/>
      <c r="BH19" s="439"/>
      <c r="BI19" s="439"/>
      <c r="BJ19" s="439"/>
      <c r="BK19" s="439"/>
      <c r="BL19" s="439"/>
      <c r="BM19" s="439"/>
      <c r="BN19" s="439"/>
      <c r="BO19" s="439"/>
      <c r="BP19" s="436"/>
      <c r="BQ19" s="545" t="s">
        <v>22</v>
      </c>
      <c r="BR19" s="436"/>
      <c r="BS19" s="436"/>
      <c r="BT19" s="647">
        <v>0</v>
      </c>
      <c r="BU19" s="436"/>
      <c r="BV19" s="439"/>
      <c r="BW19" s="439"/>
    </row>
    <row r="20" spans="1:75" ht="31.5" x14ac:dyDescent="0.25">
      <c r="A20" s="552" t="s">
        <v>34</v>
      </c>
      <c r="B20" s="580">
        <v>0</v>
      </c>
      <c r="C20" s="567"/>
      <c r="D20" s="567"/>
      <c r="E20" s="642" t="s">
        <v>22</v>
      </c>
      <c r="F20" s="509"/>
      <c r="G20" s="509"/>
      <c r="H20" s="509"/>
      <c r="I20" s="509"/>
      <c r="J20" s="509"/>
      <c r="K20" s="442"/>
      <c r="L20" s="442"/>
      <c r="M20" s="442"/>
      <c r="N20" s="442"/>
      <c r="O20" s="442"/>
      <c r="P20" s="442"/>
      <c r="Q20" s="442"/>
      <c r="R20" s="442"/>
      <c r="S20" s="442"/>
      <c r="T20" s="438"/>
      <c r="U20" s="438"/>
      <c r="V20" s="438"/>
      <c r="W20" s="438"/>
      <c r="X20" s="438"/>
      <c r="Y20" s="438"/>
      <c r="Z20" s="436"/>
      <c r="AA20" s="436"/>
      <c r="AB20" s="436"/>
      <c r="AC20" s="436"/>
      <c r="AD20" s="436"/>
      <c r="AE20" s="436"/>
      <c r="AF20" s="439"/>
      <c r="AG20" s="439"/>
      <c r="AH20" s="439"/>
      <c r="AI20" s="439"/>
      <c r="AJ20" s="439"/>
      <c r="AK20" s="439"/>
      <c r="AL20" s="436"/>
      <c r="AM20" s="439"/>
      <c r="AN20" s="439"/>
      <c r="AO20" s="439"/>
      <c r="AP20" s="439"/>
      <c r="AQ20" s="439"/>
      <c r="AR20" s="439"/>
      <c r="AS20" s="439"/>
      <c r="AT20" s="439"/>
      <c r="AU20" s="439"/>
      <c r="AV20" s="439"/>
      <c r="AW20" s="439"/>
      <c r="AX20" s="439"/>
      <c r="AY20" s="439"/>
      <c r="AZ20" s="439"/>
      <c r="BA20" s="439"/>
      <c r="BB20" s="439"/>
      <c r="BC20" s="439"/>
      <c r="BD20" s="439"/>
      <c r="BE20" s="439"/>
      <c r="BF20" s="439"/>
      <c r="BG20" s="439"/>
      <c r="BH20" s="439"/>
      <c r="BI20" s="439"/>
      <c r="BJ20" s="439"/>
      <c r="BK20" s="439"/>
      <c r="BL20" s="439"/>
      <c r="BM20" s="439"/>
      <c r="BN20" s="439"/>
      <c r="BO20" s="439"/>
      <c r="BP20" s="436"/>
      <c r="BQ20" s="545" t="s">
        <v>22</v>
      </c>
      <c r="BR20" s="436"/>
      <c r="BS20" s="436"/>
      <c r="BT20" s="647">
        <v>0</v>
      </c>
      <c r="BU20" s="436"/>
      <c r="BV20" s="439"/>
      <c r="BW20" s="439"/>
    </row>
    <row r="21" spans="1:75" x14ac:dyDescent="0.25">
      <c r="A21" s="464" t="s">
        <v>35</v>
      </c>
      <c r="B21" s="597">
        <v>0</v>
      </c>
      <c r="C21" s="597">
        <v>0</v>
      </c>
      <c r="D21" s="597">
        <v>0</v>
      </c>
      <c r="E21" s="642" t="s">
        <v>130</v>
      </c>
      <c r="F21" s="509"/>
      <c r="G21" s="509"/>
      <c r="H21" s="509"/>
      <c r="I21" s="509"/>
      <c r="J21" s="509"/>
      <c r="K21" s="441"/>
      <c r="L21" s="441"/>
      <c r="M21" s="441"/>
      <c r="N21" s="442"/>
      <c r="O21" s="442"/>
      <c r="P21" s="442"/>
      <c r="Q21" s="442"/>
      <c r="R21" s="442"/>
      <c r="S21" s="442"/>
      <c r="T21" s="438"/>
      <c r="U21" s="438"/>
      <c r="V21" s="438"/>
      <c r="W21" s="438"/>
      <c r="X21" s="439"/>
      <c r="Y21" s="438"/>
      <c r="Z21" s="436"/>
      <c r="AA21" s="436"/>
      <c r="AB21" s="442"/>
      <c r="AC21" s="436"/>
      <c r="AD21" s="436"/>
      <c r="AE21" s="436"/>
      <c r="AF21" s="439"/>
      <c r="AG21" s="439"/>
      <c r="AH21" s="439"/>
      <c r="AI21" s="439"/>
      <c r="AJ21" s="439"/>
      <c r="AK21" s="439"/>
      <c r="AL21" s="436"/>
      <c r="AM21" s="439"/>
      <c r="AN21" s="439"/>
      <c r="AO21" s="439"/>
      <c r="AP21" s="439"/>
      <c r="AQ21" s="439"/>
      <c r="AR21" s="439"/>
      <c r="AS21" s="439"/>
      <c r="AT21" s="439"/>
      <c r="AU21" s="439"/>
      <c r="AV21" s="439"/>
      <c r="AW21" s="439"/>
      <c r="AX21" s="439"/>
      <c r="AY21" s="439"/>
      <c r="AZ21" s="439"/>
      <c r="BA21" s="439"/>
      <c r="BB21" s="439"/>
      <c r="BC21" s="439"/>
      <c r="BD21" s="439"/>
      <c r="BE21" s="439"/>
      <c r="BF21" s="439"/>
      <c r="BG21" s="439"/>
      <c r="BH21" s="439"/>
      <c r="BI21" s="439"/>
      <c r="BJ21" s="439"/>
      <c r="BK21" s="439"/>
      <c r="BL21" s="439"/>
      <c r="BM21" s="439"/>
      <c r="BN21" s="439"/>
      <c r="BO21" s="439"/>
      <c r="BP21" s="545" t="s">
        <v>22</v>
      </c>
      <c r="BQ21" s="545" t="s">
        <v>22</v>
      </c>
      <c r="BR21" s="458"/>
      <c r="BS21" s="458"/>
      <c r="BT21" s="647">
        <v>0</v>
      </c>
      <c r="BU21" s="647">
        <v>0</v>
      </c>
      <c r="BV21" s="439"/>
      <c r="BW21" s="439"/>
    </row>
    <row r="22" spans="1:75" ht="15" customHeight="1" x14ac:dyDescent="0.25">
      <c r="A22" s="501" t="s">
        <v>36</v>
      </c>
      <c r="B22" s="501"/>
      <c r="C22" s="501"/>
      <c r="D22" s="501"/>
      <c r="E22" s="501"/>
      <c r="F22" s="501"/>
      <c r="G22" s="501"/>
      <c r="H22" s="501"/>
      <c r="I22" s="501"/>
      <c r="J22" s="501"/>
      <c r="K22" s="501"/>
      <c r="L22" s="501"/>
      <c r="M22" s="501"/>
      <c r="N22" s="442"/>
      <c r="O22" s="442"/>
      <c r="P22" s="442"/>
      <c r="Q22" s="442"/>
      <c r="R22" s="442"/>
      <c r="S22" s="442"/>
      <c r="T22" s="438"/>
      <c r="U22" s="438"/>
      <c r="V22" s="438"/>
      <c r="W22" s="438"/>
      <c r="X22" s="438"/>
      <c r="Y22" s="438"/>
      <c r="Z22" s="436"/>
      <c r="AA22" s="436"/>
      <c r="AB22" s="436"/>
      <c r="AC22" s="436"/>
      <c r="AD22" s="436"/>
      <c r="AE22" s="436"/>
      <c r="AF22" s="436"/>
      <c r="AG22" s="436"/>
      <c r="AH22" s="436"/>
      <c r="AI22" s="436"/>
      <c r="AJ22" s="436"/>
      <c r="AK22" s="436"/>
      <c r="AL22" s="436"/>
      <c r="AM22" s="436"/>
      <c r="AN22" s="436"/>
      <c r="AO22" s="436"/>
      <c r="AP22" s="436"/>
      <c r="AQ22" s="436"/>
      <c r="AR22" s="436"/>
      <c r="AS22" s="436"/>
      <c r="AT22" s="436"/>
      <c r="AU22" s="436"/>
      <c r="AV22" s="436"/>
      <c r="AW22" s="436"/>
      <c r="AX22" s="436"/>
      <c r="AY22" s="436"/>
      <c r="AZ22" s="436"/>
      <c r="BA22" s="436"/>
      <c r="BB22" s="436"/>
      <c r="BC22" s="436"/>
      <c r="BD22" s="436"/>
      <c r="BE22" s="436"/>
      <c r="BF22" s="436"/>
      <c r="BG22" s="436"/>
      <c r="BH22" s="436"/>
      <c r="BI22" s="436"/>
      <c r="BJ22" s="436"/>
      <c r="BK22" s="436"/>
      <c r="BL22" s="436"/>
      <c r="BM22" s="436"/>
      <c r="BN22" s="436"/>
      <c r="BO22" s="436"/>
      <c r="BP22" s="436"/>
      <c r="BQ22" s="436"/>
      <c r="BR22" s="436"/>
      <c r="BS22" s="436"/>
      <c r="BT22" s="436"/>
      <c r="BU22" s="436"/>
      <c r="BV22" s="436"/>
      <c r="BW22" s="436"/>
    </row>
    <row r="23" spans="1:75" ht="15.75" x14ac:dyDescent="0.25">
      <c r="A23" s="2015" t="s">
        <v>37</v>
      </c>
      <c r="B23" s="2053" t="s">
        <v>4</v>
      </c>
      <c r="C23" s="2037" t="s">
        <v>5</v>
      </c>
      <c r="D23" s="2045"/>
      <c r="E23" s="2045"/>
      <c r="F23" s="2045"/>
      <c r="G23" s="2045"/>
      <c r="H23" s="2038"/>
      <c r="I23" s="2045" t="s">
        <v>6</v>
      </c>
      <c r="J23" s="2038"/>
      <c r="K23" s="2015" t="s">
        <v>38</v>
      </c>
      <c r="L23" s="2037" t="s">
        <v>39</v>
      </c>
      <c r="M23" s="2045"/>
      <c r="N23" s="2038"/>
      <c r="O23" s="446"/>
      <c r="P23" s="441"/>
      <c r="Q23" s="441"/>
      <c r="R23" s="441"/>
      <c r="S23" s="442"/>
      <c r="T23" s="438"/>
      <c r="U23" s="438"/>
      <c r="V23" s="438"/>
      <c r="W23" s="438"/>
      <c r="X23" s="438"/>
      <c r="Y23" s="438"/>
      <c r="Z23" s="436"/>
      <c r="AA23" s="436"/>
      <c r="AB23" s="436"/>
      <c r="AC23" s="436"/>
      <c r="AD23" s="436"/>
      <c r="AE23" s="436"/>
      <c r="AF23" s="439"/>
      <c r="AG23" s="439"/>
      <c r="AH23" s="439"/>
      <c r="AI23" s="439"/>
      <c r="AJ23" s="439"/>
      <c r="AK23" s="439"/>
      <c r="AL23" s="436"/>
      <c r="AM23" s="439"/>
      <c r="AN23" s="439"/>
      <c r="AO23" s="439"/>
      <c r="AP23" s="439"/>
      <c r="AQ23" s="439"/>
      <c r="AR23" s="439"/>
      <c r="AS23" s="439"/>
      <c r="AT23" s="439"/>
      <c r="AU23" s="439"/>
      <c r="AV23" s="439"/>
      <c r="AW23" s="439"/>
      <c r="AX23" s="439"/>
      <c r="AY23" s="439"/>
      <c r="AZ23" s="439"/>
      <c r="BA23" s="439"/>
      <c r="BB23" s="439"/>
      <c r="BC23" s="439"/>
      <c r="BD23" s="439"/>
      <c r="BE23" s="439"/>
      <c r="BF23" s="439"/>
      <c r="BG23" s="439"/>
      <c r="BH23" s="439"/>
      <c r="BI23" s="439"/>
      <c r="BJ23" s="439"/>
      <c r="BK23" s="439"/>
      <c r="BL23" s="439"/>
      <c r="BM23" s="439"/>
      <c r="BN23" s="439"/>
      <c r="BO23" s="439"/>
      <c r="BP23" s="436"/>
      <c r="BQ23" s="436"/>
      <c r="BR23" s="436"/>
      <c r="BS23" s="436"/>
      <c r="BT23" s="436"/>
      <c r="BU23" s="436"/>
      <c r="BV23" s="439"/>
      <c r="BW23" s="439"/>
    </row>
    <row r="24" spans="1:75" ht="21" x14ac:dyDescent="0.25">
      <c r="A24" s="2017"/>
      <c r="B24" s="2054"/>
      <c r="C24" s="448" t="s">
        <v>10</v>
      </c>
      <c r="D24" s="452" t="s">
        <v>11</v>
      </c>
      <c r="E24" s="452" t="s">
        <v>12</v>
      </c>
      <c r="F24" s="452" t="s">
        <v>13</v>
      </c>
      <c r="G24" s="452" t="s">
        <v>14</v>
      </c>
      <c r="H24" s="456" t="s">
        <v>15</v>
      </c>
      <c r="I24" s="504" t="s">
        <v>16</v>
      </c>
      <c r="J24" s="456" t="s">
        <v>17</v>
      </c>
      <c r="K24" s="2017"/>
      <c r="L24" s="455" t="s">
        <v>18</v>
      </c>
      <c r="M24" s="505" t="s">
        <v>40</v>
      </c>
      <c r="N24" s="456" t="s">
        <v>41</v>
      </c>
      <c r="O24" s="446"/>
      <c r="P24" s="2052"/>
      <c r="Q24" s="2052"/>
      <c r="R24" s="2052"/>
      <c r="S24" s="468"/>
      <c r="T24" s="438"/>
      <c r="U24" s="438"/>
      <c r="V24" s="438"/>
      <c r="W24" s="438"/>
      <c r="X24" s="438"/>
      <c r="Y24" s="438"/>
      <c r="Z24" s="436"/>
      <c r="AA24" s="436"/>
      <c r="AB24" s="436"/>
      <c r="AC24" s="436"/>
      <c r="AD24" s="436"/>
      <c r="AE24" s="436"/>
      <c r="AF24" s="439"/>
      <c r="AG24" s="439"/>
      <c r="AH24" s="439"/>
      <c r="AI24" s="439"/>
      <c r="AJ24" s="439"/>
      <c r="AK24" s="439"/>
      <c r="AL24" s="436"/>
      <c r="AM24" s="439"/>
      <c r="AN24" s="439"/>
      <c r="AO24" s="439"/>
      <c r="AP24" s="439"/>
      <c r="AQ24" s="439"/>
      <c r="AR24" s="439"/>
      <c r="AS24" s="439"/>
      <c r="AT24" s="439"/>
      <c r="AU24" s="439"/>
      <c r="AV24" s="439"/>
      <c r="AW24" s="439"/>
      <c r="AX24" s="439"/>
      <c r="AY24" s="439"/>
      <c r="AZ24" s="439"/>
      <c r="BA24" s="439"/>
      <c r="BB24" s="439"/>
      <c r="BC24" s="439"/>
      <c r="BD24" s="439"/>
      <c r="BE24" s="439"/>
      <c r="BF24" s="439"/>
      <c r="BG24" s="439"/>
      <c r="BH24" s="439"/>
      <c r="BI24" s="439"/>
      <c r="BJ24" s="439"/>
      <c r="BK24" s="439"/>
      <c r="BL24" s="439"/>
      <c r="BM24" s="439"/>
      <c r="BN24" s="439"/>
      <c r="BO24" s="439"/>
      <c r="BP24" s="436"/>
      <c r="BQ24" s="436"/>
      <c r="BR24" s="436"/>
      <c r="BS24" s="436"/>
      <c r="BT24" s="436"/>
      <c r="BU24" s="436"/>
      <c r="BV24" s="439"/>
      <c r="BW24" s="439"/>
    </row>
    <row r="25" spans="1:75" ht="15" customHeight="1" x14ac:dyDescent="0.25">
      <c r="A25" s="472" t="s">
        <v>42</v>
      </c>
      <c r="B25" s="637">
        <v>0</v>
      </c>
      <c r="C25" s="583"/>
      <c r="D25" s="584"/>
      <c r="E25" s="584"/>
      <c r="F25" s="584"/>
      <c r="G25" s="584"/>
      <c r="H25" s="599"/>
      <c r="I25" s="583"/>
      <c r="J25" s="584"/>
      <c r="K25" s="564"/>
      <c r="L25" s="583"/>
      <c r="M25" s="584"/>
      <c r="N25" s="599"/>
      <c r="O25" s="642" t="s">
        <v>46</v>
      </c>
      <c r="P25" s="438"/>
      <c r="Q25" s="438"/>
      <c r="R25" s="438"/>
      <c r="S25" s="438"/>
      <c r="T25" s="438"/>
      <c r="U25" s="438"/>
      <c r="V25" s="438"/>
      <c r="W25" s="438"/>
      <c r="X25" s="439"/>
      <c r="Y25" s="439"/>
      <c r="Z25" s="439"/>
      <c r="AA25" s="451"/>
      <c r="AB25" s="439"/>
      <c r="AC25" s="439"/>
      <c r="AD25" s="436"/>
      <c r="AE25" s="436"/>
      <c r="AF25" s="439"/>
      <c r="AG25" s="439"/>
      <c r="AH25" s="439"/>
      <c r="AI25" s="439"/>
      <c r="AJ25" s="439"/>
      <c r="AK25" s="439"/>
      <c r="AL25" s="436"/>
      <c r="AM25" s="439"/>
      <c r="AN25" s="439"/>
      <c r="AO25" s="439"/>
      <c r="AP25" s="439"/>
      <c r="AQ25" s="439"/>
      <c r="AR25" s="439"/>
      <c r="AS25" s="439"/>
      <c r="AT25" s="439"/>
      <c r="AU25" s="439"/>
      <c r="AV25" s="439"/>
      <c r="AW25" s="439"/>
      <c r="AX25" s="439"/>
      <c r="AY25" s="439"/>
      <c r="AZ25" s="439"/>
      <c r="BA25" s="439"/>
      <c r="BB25" s="439"/>
      <c r="BC25" s="439"/>
      <c r="BD25" s="439"/>
      <c r="BE25" s="439"/>
      <c r="BF25" s="439"/>
      <c r="BG25" s="439"/>
      <c r="BH25" s="439"/>
      <c r="BI25" s="439"/>
      <c r="BJ25" s="439"/>
      <c r="BK25" s="439"/>
      <c r="BL25" s="439"/>
      <c r="BM25" s="439"/>
      <c r="BN25" s="439"/>
      <c r="BO25" s="439"/>
      <c r="BP25" s="545" t="s">
        <v>22</v>
      </c>
      <c r="BQ25" s="545" t="s">
        <v>22</v>
      </c>
      <c r="BR25" s="545" t="s">
        <v>22</v>
      </c>
      <c r="BS25" s="545" t="s">
        <v>22</v>
      </c>
      <c r="BT25" s="647">
        <v>0</v>
      </c>
      <c r="BU25" s="647">
        <v>0</v>
      </c>
      <c r="BV25" s="647" t="s">
        <v>22</v>
      </c>
      <c r="BW25" s="647">
        <v>0</v>
      </c>
    </row>
    <row r="26" spans="1:75" ht="15" customHeight="1" x14ac:dyDescent="0.25">
      <c r="A26" s="474" t="s">
        <v>43</v>
      </c>
      <c r="B26" s="617">
        <v>0</v>
      </c>
      <c r="C26" s="574"/>
      <c r="D26" s="575"/>
      <c r="E26" s="575"/>
      <c r="F26" s="575"/>
      <c r="G26" s="575"/>
      <c r="H26" s="577"/>
      <c r="I26" s="574"/>
      <c r="J26" s="575"/>
      <c r="K26" s="567"/>
      <c r="L26" s="574"/>
      <c r="M26" s="575"/>
      <c r="N26" s="577"/>
      <c r="O26" s="642" t="s">
        <v>46</v>
      </c>
      <c r="P26" s="438"/>
      <c r="Q26" s="438"/>
      <c r="R26" s="438"/>
      <c r="S26" s="438"/>
      <c r="T26" s="438"/>
      <c r="U26" s="438"/>
      <c r="V26" s="438"/>
      <c r="W26" s="438"/>
      <c r="X26" s="442"/>
      <c r="Y26" s="451"/>
      <c r="Z26" s="451"/>
      <c r="AA26" s="451"/>
      <c r="AB26" s="442"/>
      <c r="AC26" s="442"/>
      <c r="AD26" s="436"/>
      <c r="AE26" s="436"/>
      <c r="AF26" s="439"/>
      <c r="AG26" s="439"/>
      <c r="AH26" s="439"/>
      <c r="AI26" s="439"/>
      <c r="AJ26" s="439"/>
      <c r="AK26" s="439"/>
      <c r="AL26" s="436"/>
      <c r="AM26" s="439"/>
      <c r="AN26" s="439"/>
      <c r="AO26" s="439"/>
      <c r="AP26" s="439"/>
      <c r="AQ26" s="439"/>
      <c r="AR26" s="439"/>
      <c r="AS26" s="439"/>
      <c r="AT26" s="439"/>
      <c r="AU26" s="439"/>
      <c r="AV26" s="439"/>
      <c r="AW26" s="439"/>
      <c r="AX26" s="439"/>
      <c r="AY26" s="439"/>
      <c r="AZ26" s="439"/>
      <c r="BA26" s="439"/>
      <c r="BB26" s="439"/>
      <c r="BC26" s="439"/>
      <c r="BD26" s="439"/>
      <c r="BE26" s="439"/>
      <c r="BF26" s="439"/>
      <c r="BG26" s="439"/>
      <c r="BH26" s="439"/>
      <c r="BI26" s="439"/>
      <c r="BJ26" s="439"/>
      <c r="BK26" s="439"/>
      <c r="BL26" s="439"/>
      <c r="BM26" s="439"/>
      <c r="BN26" s="439"/>
      <c r="BO26" s="439"/>
      <c r="BP26" s="545" t="s">
        <v>22</v>
      </c>
      <c r="BQ26" s="545" t="s">
        <v>22</v>
      </c>
      <c r="BR26" s="545" t="s">
        <v>22</v>
      </c>
      <c r="BS26" s="545" t="s">
        <v>22</v>
      </c>
      <c r="BT26" s="647">
        <v>0</v>
      </c>
      <c r="BU26" s="647">
        <v>0</v>
      </c>
      <c r="BV26" s="647" t="s">
        <v>22</v>
      </c>
      <c r="BW26" s="647">
        <v>0</v>
      </c>
    </row>
    <row r="27" spans="1:75" ht="15" customHeight="1" x14ac:dyDescent="0.25">
      <c r="A27" s="507" t="s">
        <v>44</v>
      </c>
      <c r="B27" s="507"/>
      <c r="C27" s="507"/>
      <c r="D27" s="507"/>
      <c r="E27" s="507"/>
      <c r="F27" s="507"/>
      <c r="G27" s="507"/>
      <c r="H27" s="507"/>
      <c r="I27" s="510"/>
      <c r="J27" s="510"/>
      <c r="K27" s="510"/>
      <c r="L27" s="510"/>
      <c r="M27" s="510"/>
      <c r="N27" s="510"/>
      <c r="O27" s="510"/>
      <c r="P27" s="489"/>
      <c r="Q27" s="489"/>
      <c r="R27" s="489"/>
      <c r="S27" s="489"/>
      <c r="T27" s="438"/>
      <c r="U27" s="438"/>
      <c r="V27" s="438"/>
      <c r="W27" s="438"/>
      <c r="X27" s="438"/>
      <c r="Y27" s="438"/>
      <c r="Z27" s="436"/>
      <c r="AA27" s="436"/>
      <c r="AB27" s="436"/>
      <c r="AC27" s="436"/>
      <c r="AD27" s="436"/>
      <c r="AE27" s="436"/>
      <c r="AF27" s="436"/>
      <c r="AG27" s="436"/>
      <c r="AH27" s="436"/>
      <c r="AI27" s="436"/>
      <c r="AJ27" s="436"/>
      <c r="AK27" s="436"/>
      <c r="AL27" s="436"/>
      <c r="AM27" s="436"/>
      <c r="AN27" s="436"/>
      <c r="AO27" s="436"/>
      <c r="AP27" s="436"/>
      <c r="AQ27" s="436"/>
      <c r="AR27" s="436"/>
      <c r="AS27" s="436"/>
      <c r="AT27" s="436"/>
      <c r="AU27" s="436"/>
      <c r="AV27" s="436"/>
      <c r="AW27" s="436"/>
      <c r="AX27" s="436"/>
      <c r="AY27" s="436"/>
      <c r="AZ27" s="436"/>
      <c r="BA27" s="436"/>
      <c r="BB27" s="436"/>
      <c r="BC27" s="436"/>
      <c r="BD27" s="436"/>
      <c r="BE27" s="436"/>
      <c r="BF27" s="436"/>
      <c r="BG27" s="436"/>
      <c r="BH27" s="436"/>
      <c r="BI27" s="436"/>
      <c r="BJ27" s="436"/>
      <c r="BK27" s="436"/>
      <c r="BL27" s="436"/>
      <c r="BM27" s="436"/>
      <c r="BN27" s="436"/>
      <c r="BO27" s="436"/>
      <c r="BP27" s="436"/>
      <c r="BQ27" s="436"/>
      <c r="BR27" s="436"/>
      <c r="BS27" s="436"/>
      <c r="BT27" s="436"/>
      <c r="BU27" s="436"/>
      <c r="BV27" s="436"/>
      <c r="BW27" s="436"/>
    </row>
    <row r="28" spans="1:75" ht="21" x14ac:dyDescent="0.25">
      <c r="A28" s="492" t="s">
        <v>45</v>
      </c>
      <c r="B28" s="457" t="s">
        <v>4</v>
      </c>
      <c r="C28" s="457" t="s">
        <v>27</v>
      </c>
      <c r="D28" s="457" t="s">
        <v>28</v>
      </c>
      <c r="E28" s="490"/>
      <c r="F28" s="490"/>
      <c r="G28" s="508"/>
      <c r="H28" s="441"/>
      <c r="I28" s="441"/>
      <c r="J28" s="441"/>
      <c r="K28" s="441"/>
      <c r="L28" s="441"/>
      <c r="M28" s="441"/>
      <c r="N28" s="441"/>
      <c r="O28" s="441"/>
      <c r="P28" s="643" t="s">
        <v>46</v>
      </c>
      <c r="Q28" s="441"/>
      <c r="R28" s="441"/>
      <c r="S28" s="441"/>
      <c r="T28" s="438"/>
      <c r="U28" s="438"/>
      <c r="V28" s="438"/>
      <c r="W28" s="438"/>
      <c r="X28" s="438"/>
      <c r="Y28" s="438"/>
      <c r="Z28" s="436"/>
      <c r="AA28" s="436"/>
      <c r="AB28" s="436"/>
      <c r="AC28" s="436"/>
      <c r="AD28" s="436"/>
      <c r="AE28" s="436"/>
      <c r="AF28" s="439"/>
      <c r="AG28" s="439"/>
      <c r="AH28" s="439"/>
      <c r="AI28" s="439"/>
      <c r="AJ28" s="439"/>
      <c r="AK28" s="439"/>
      <c r="AL28" s="436"/>
      <c r="AM28" s="439"/>
      <c r="AN28" s="439"/>
      <c r="AO28" s="439"/>
      <c r="AP28" s="439"/>
      <c r="AQ28" s="439"/>
      <c r="AR28" s="439"/>
      <c r="AS28" s="439"/>
      <c r="AT28" s="439"/>
      <c r="AU28" s="439"/>
      <c r="AV28" s="439"/>
      <c r="AW28" s="439"/>
      <c r="AX28" s="439"/>
      <c r="AY28" s="439"/>
      <c r="AZ28" s="439"/>
      <c r="BA28" s="439"/>
      <c r="BB28" s="439"/>
      <c r="BC28" s="439"/>
      <c r="BD28" s="439"/>
      <c r="BE28" s="439"/>
      <c r="BF28" s="439"/>
      <c r="BG28" s="439"/>
      <c r="BH28" s="439"/>
      <c r="BI28" s="439"/>
      <c r="BJ28" s="439"/>
      <c r="BK28" s="439"/>
      <c r="BL28" s="439"/>
      <c r="BM28" s="439"/>
      <c r="BN28" s="439"/>
      <c r="BO28" s="439"/>
      <c r="BP28" s="436"/>
      <c r="BQ28" s="436"/>
      <c r="BR28" s="436"/>
      <c r="BS28" s="436"/>
      <c r="BT28" s="436"/>
      <c r="BU28" s="436"/>
      <c r="BV28" s="439"/>
      <c r="BW28" s="439"/>
    </row>
    <row r="29" spans="1:75" ht="21" x14ac:dyDescent="0.25">
      <c r="A29" s="553" t="s">
        <v>47</v>
      </c>
      <c r="B29" s="578">
        <v>0</v>
      </c>
      <c r="C29" s="564"/>
      <c r="D29" s="564"/>
      <c r="E29" s="449" t="s">
        <v>46</v>
      </c>
      <c r="F29" s="490"/>
      <c r="G29" s="508"/>
      <c r="H29" s="441"/>
      <c r="I29" s="441"/>
      <c r="J29" s="442"/>
      <c r="K29" s="442"/>
      <c r="L29" s="442"/>
      <c r="M29" s="442"/>
      <c r="N29" s="442"/>
      <c r="O29" s="442"/>
      <c r="P29" s="442"/>
      <c r="Q29" s="442"/>
      <c r="R29" s="442"/>
      <c r="S29" s="442"/>
      <c r="T29" s="438"/>
      <c r="U29" s="438"/>
      <c r="V29" s="438"/>
      <c r="W29" s="438"/>
      <c r="X29" s="438"/>
      <c r="Y29" s="438"/>
      <c r="Z29" s="436"/>
      <c r="AA29" s="436"/>
      <c r="AB29" s="436"/>
      <c r="AC29" s="436"/>
      <c r="AD29" s="436"/>
      <c r="AE29" s="436"/>
      <c r="AF29" s="439"/>
      <c r="AG29" s="439"/>
      <c r="AH29" s="439"/>
      <c r="AI29" s="439"/>
      <c r="AJ29" s="439"/>
      <c r="AK29" s="439"/>
      <c r="AL29" s="436"/>
      <c r="AM29" s="439"/>
      <c r="AN29" s="439"/>
      <c r="AO29" s="439"/>
      <c r="AP29" s="439"/>
      <c r="AQ29" s="439"/>
      <c r="AR29" s="439"/>
      <c r="AS29" s="439"/>
      <c r="AT29" s="439"/>
      <c r="AU29" s="439"/>
      <c r="AV29" s="439"/>
      <c r="AW29" s="439"/>
      <c r="AX29" s="439"/>
      <c r="AY29" s="439"/>
      <c r="AZ29" s="439"/>
      <c r="BA29" s="439"/>
      <c r="BB29" s="439"/>
      <c r="BC29" s="439"/>
      <c r="BD29" s="439"/>
      <c r="BE29" s="439"/>
      <c r="BF29" s="439"/>
      <c r="BG29" s="439"/>
      <c r="BH29" s="439"/>
      <c r="BI29" s="439"/>
      <c r="BJ29" s="439"/>
      <c r="BK29" s="439"/>
      <c r="BL29" s="439"/>
      <c r="BM29" s="439"/>
      <c r="BN29" s="439"/>
      <c r="BO29" s="439"/>
      <c r="BP29" s="545" t="s">
        <v>22</v>
      </c>
      <c r="BQ29" s="436"/>
      <c r="BR29" s="436"/>
      <c r="BS29" s="436"/>
      <c r="BT29" s="647">
        <v>0</v>
      </c>
      <c r="BU29" s="436"/>
      <c r="BV29" s="439"/>
      <c r="BW29" s="439"/>
    </row>
    <row r="30" spans="1:75" ht="15" customHeight="1" x14ac:dyDescent="0.25">
      <c r="A30" s="517" t="s">
        <v>48</v>
      </c>
      <c r="B30" s="579">
        <v>0</v>
      </c>
      <c r="C30" s="565"/>
      <c r="D30" s="565"/>
      <c r="E30" s="449" t="s">
        <v>46</v>
      </c>
      <c r="F30" s="490"/>
      <c r="G30" s="508"/>
      <c r="H30" s="441"/>
      <c r="I30" s="441"/>
      <c r="J30" s="442"/>
      <c r="K30" s="442"/>
      <c r="L30" s="442"/>
      <c r="M30" s="442"/>
      <c r="N30" s="442"/>
      <c r="O30" s="442"/>
      <c r="P30" s="442"/>
      <c r="Q30" s="442"/>
      <c r="R30" s="442"/>
      <c r="S30" s="442"/>
      <c r="T30" s="438"/>
      <c r="U30" s="438"/>
      <c r="V30" s="438"/>
      <c r="W30" s="438"/>
      <c r="X30" s="438"/>
      <c r="Y30" s="438"/>
      <c r="Z30" s="436"/>
      <c r="AA30" s="436"/>
      <c r="AB30" s="436"/>
      <c r="AC30" s="436"/>
      <c r="AD30" s="436"/>
      <c r="AE30" s="436"/>
      <c r="AF30" s="439"/>
      <c r="AG30" s="439"/>
      <c r="AH30" s="439"/>
      <c r="AI30" s="439"/>
      <c r="AJ30" s="439"/>
      <c r="AK30" s="439"/>
      <c r="AL30" s="436"/>
      <c r="AM30" s="439"/>
      <c r="AN30" s="439"/>
      <c r="AO30" s="439"/>
      <c r="AP30" s="439"/>
      <c r="AQ30" s="439"/>
      <c r="AR30" s="439"/>
      <c r="AS30" s="439"/>
      <c r="AT30" s="439"/>
      <c r="AU30" s="439"/>
      <c r="AV30" s="439"/>
      <c r="AW30" s="439"/>
      <c r="AX30" s="439"/>
      <c r="AY30" s="439"/>
      <c r="AZ30" s="439"/>
      <c r="BA30" s="439"/>
      <c r="BB30" s="439"/>
      <c r="BC30" s="439"/>
      <c r="BD30" s="439"/>
      <c r="BE30" s="439"/>
      <c r="BF30" s="439"/>
      <c r="BG30" s="439"/>
      <c r="BH30" s="439"/>
      <c r="BI30" s="439"/>
      <c r="BJ30" s="439"/>
      <c r="BK30" s="439"/>
      <c r="BL30" s="439"/>
      <c r="BM30" s="439"/>
      <c r="BN30" s="439"/>
      <c r="BO30" s="439"/>
      <c r="BP30" s="545" t="s">
        <v>22</v>
      </c>
      <c r="BQ30" s="436"/>
      <c r="BR30" s="436"/>
      <c r="BS30" s="436"/>
      <c r="BT30" s="647">
        <v>0</v>
      </c>
      <c r="BU30" s="436"/>
      <c r="BV30" s="439"/>
      <c r="BW30" s="439"/>
    </row>
    <row r="31" spans="1:75" ht="15" customHeight="1" x14ac:dyDescent="0.25">
      <c r="A31" s="517" t="s">
        <v>49</v>
      </c>
      <c r="B31" s="579">
        <v>0</v>
      </c>
      <c r="C31" s="565"/>
      <c r="D31" s="565"/>
      <c r="E31" s="449" t="s">
        <v>46</v>
      </c>
      <c r="F31" s="490"/>
      <c r="G31" s="508"/>
      <c r="H31" s="441"/>
      <c r="I31" s="441"/>
      <c r="J31" s="442"/>
      <c r="K31" s="442"/>
      <c r="L31" s="442"/>
      <c r="M31" s="442"/>
      <c r="N31" s="442"/>
      <c r="O31" s="442"/>
      <c r="P31" s="442"/>
      <c r="Q31" s="442"/>
      <c r="R31" s="442"/>
      <c r="S31" s="442"/>
      <c r="T31" s="438"/>
      <c r="U31" s="438"/>
      <c r="V31" s="438"/>
      <c r="W31" s="438"/>
      <c r="X31" s="438"/>
      <c r="Y31" s="438"/>
      <c r="Z31" s="436"/>
      <c r="AA31" s="436"/>
      <c r="AB31" s="436"/>
      <c r="AC31" s="436"/>
      <c r="AD31" s="436"/>
      <c r="AE31" s="436"/>
      <c r="AF31" s="439"/>
      <c r="AG31" s="439"/>
      <c r="AH31" s="439"/>
      <c r="AI31" s="439"/>
      <c r="AJ31" s="439"/>
      <c r="AK31" s="439"/>
      <c r="AL31" s="436"/>
      <c r="AM31" s="439"/>
      <c r="AN31" s="439"/>
      <c r="AO31" s="439"/>
      <c r="AP31" s="439"/>
      <c r="AQ31" s="439"/>
      <c r="AR31" s="439"/>
      <c r="AS31" s="439"/>
      <c r="AT31" s="439"/>
      <c r="AU31" s="439"/>
      <c r="AV31" s="439"/>
      <c r="AW31" s="439"/>
      <c r="AX31" s="439"/>
      <c r="AY31" s="439"/>
      <c r="AZ31" s="439"/>
      <c r="BA31" s="439"/>
      <c r="BB31" s="439"/>
      <c r="BC31" s="439"/>
      <c r="BD31" s="439"/>
      <c r="BE31" s="439"/>
      <c r="BF31" s="439"/>
      <c r="BG31" s="439"/>
      <c r="BH31" s="439"/>
      <c r="BI31" s="439"/>
      <c r="BJ31" s="439"/>
      <c r="BK31" s="439"/>
      <c r="BL31" s="439"/>
      <c r="BM31" s="439"/>
      <c r="BN31" s="439"/>
      <c r="BO31" s="439"/>
      <c r="BP31" s="545" t="s">
        <v>22</v>
      </c>
      <c r="BQ31" s="436"/>
      <c r="BR31" s="436"/>
      <c r="BS31" s="436"/>
      <c r="BT31" s="647">
        <v>0</v>
      </c>
      <c r="BU31" s="436"/>
      <c r="BV31" s="439"/>
      <c r="BW31" s="439"/>
    </row>
    <row r="32" spans="1:75" ht="15" customHeight="1" x14ac:dyDescent="0.25">
      <c r="A32" s="517" t="s">
        <v>50</v>
      </c>
      <c r="B32" s="579">
        <v>0</v>
      </c>
      <c r="C32" s="565"/>
      <c r="D32" s="565"/>
      <c r="E32" s="449" t="s">
        <v>46</v>
      </c>
      <c r="F32" s="490"/>
      <c r="G32" s="508"/>
      <c r="H32" s="441"/>
      <c r="I32" s="441"/>
      <c r="J32" s="442"/>
      <c r="K32" s="442"/>
      <c r="L32" s="442"/>
      <c r="M32" s="442"/>
      <c r="N32" s="442"/>
      <c r="O32" s="442"/>
      <c r="P32" s="442"/>
      <c r="Q32" s="442"/>
      <c r="R32" s="442"/>
      <c r="S32" s="442"/>
      <c r="T32" s="438"/>
      <c r="U32" s="438"/>
      <c r="V32" s="438"/>
      <c r="W32" s="438"/>
      <c r="X32" s="438"/>
      <c r="Y32" s="438"/>
      <c r="Z32" s="436"/>
      <c r="AA32" s="436"/>
      <c r="AB32" s="436"/>
      <c r="AC32" s="436"/>
      <c r="AD32" s="436"/>
      <c r="AE32" s="436"/>
      <c r="AF32" s="439"/>
      <c r="AG32" s="439"/>
      <c r="AH32" s="439"/>
      <c r="AI32" s="439"/>
      <c r="AJ32" s="439"/>
      <c r="AK32" s="439"/>
      <c r="AL32" s="436"/>
      <c r="AM32" s="439"/>
      <c r="AN32" s="439"/>
      <c r="AO32" s="439"/>
      <c r="AP32" s="439"/>
      <c r="AQ32" s="439"/>
      <c r="AR32" s="439"/>
      <c r="AS32" s="439"/>
      <c r="AT32" s="439"/>
      <c r="AU32" s="439"/>
      <c r="AV32" s="439"/>
      <c r="AW32" s="439"/>
      <c r="AX32" s="439"/>
      <c r="AY32" s="439"/>
      <c r="AZ32" s="439"/>
      <c r="BA32" s="439"/>
      <c r="BB32" s="439"/>
      <c r="BC32" s="439"/>
      <c r="BD32" s="439"/>
      <c r="BE32" s="439"/>
      <c r="BF32" s="439"/>
      <c r="BG32" s="439"/>
      <c r="BH32" s="439"/>
      <c r="BI32" s="439"/>
      <c r="BJ32" s="439"/>
      <c r="BK32" s="439"/>
      <c r="BL32" s="439"/>
      <c r="BM32" s="439"/>
      <c r="BN32" s="439"/>
      <c r="BO32" s="439"/>
      <c r="BP32" s="545" t="s">
        <v>22</v>
      </c>
      <c r="BQ32" s="436"/>
      <c r="BR32" s="436"/>
      <c r="BS32" s="436"/>
      <c r="BT32" s="647">
        <v>0</v>
      </c>
      <c r="BU32" s="436"/>
      <c r="BV32" s="439"/>
      <c r="BW32" s="439"/>
    </row>
    <row r="33" spans="1:75" ht="15" customHeight="1" x14ac:dyDescent="0.25">
      <c r="A33" s="517" t="s">
        <v>51</v>
      </c>
      <c r="B33" s="579">
        <v>0</v>
      </c>
      <c r="C33" s="565"/>
      <c r="D33" s="565"/>
      <c r="E33" s="449" t="s">
        <v>46</v>
      </c>
      <c r="F33" s="509"/>
      <c r="G33" s="509"/>
      <c r="H33" s="509"/>
      <c r="I33" s="509"/>
      <c r="J33" s="509"/>
      <c r="K33" s="442"/>
      <c r="L33" s="442"/>
      <c r="M33" s="442"/>
      <c r="N33" s="442"/>
      <c r="O33" s="442"/>
      <c r="P33" s="442"/>
      <c r="Q33" s="442"/>
      <c r="R33" s="442"/>
      <c r="S33" s="442"/>
      <c r="T33" s="438"/>
      <c r="U33" s="438"/>
      <c r="V33" s="438"/>
      <c r="W33" s="438"/>
      <c r="X33" s="438"/>
      <c r="Y33" s="438"/>
      <c r="Z33" s="436"/>
      <c r="AA33" s="436"/>
      <c r="AB33" s="436"/>
      <c r="AC33" s="436"/>
      <c r="AD33" s="436"/>
      <c r="AE33" s="436"/>
      <c r="AF33" s="439"/>
      <c r="AG33" s="439"/>
      <c r="AH33" s="439"/>
      <c r="AI33" s="439"/>
      <c r="AJ33" s="439"/>
      <c r="AK33" s="439"/>
      <c r="AL33" s="436"/>
      <c r="AM33" s="439"/>
      <c r="AN33" s="439"/>
      <c r="AO33" s="439"/>
      <c r="AP33" s="439"/>
      <c r="AQ33" s="439"/>
      <c r="AR33" s="439"/>
      <c r="AS33" s="439"/>
      <c r="AT33" s="439"/>
      <c r="AU33" s="439"/>
      <c r="AV33" s="439"/>
      <c r="AW33" s="439"/>
      <c r="AX33" s="439"/>
      <c r="AY33" s="439"/>
      <c r="AZ33" s="439"/>
      <c r="BA33" s="439"/>
      <c r="BB33" s="439"/>
      <c r="BC33" s="439"/>
      <c r="BD33" s="439"/>
      <c r="BE33" s="439"/>
      <c r="BF33" s="439"/>
      <c r="BG33" s="439"/>
      <c r="BH33" s="439"/>
      <c r="BI33" s="439"/>
      <c r="BJ33" s="439"/>
      <c r="BK33" s="439"/>
      <c r="BL33" s="439"/>
      <c r="BM33" s="439"/>
      <c r="BN33" s="439"/>
      <c r="BO33" s="439"/>
      <c r="BP33" s="545" t="s">
        <v>22</v>
      </c>
      <c r="BQ33" s="436"/>
      <c r="BR33" s="436"/>
      <c r="BS33" s="436"/>
      <c r="BT33" s="647">
        <v>0</v>
      </c>
      <c r="BU33" s="436"/>
      <c r="BV33" s="439"/>
      <c r="BW33" s="439"/>
    </row>
    <row r="34" spans="1:75" ht="15" customHeight="1" x14ac:dyDescent="0.25">
      <c r="A34" s="517" t="s">
        <v>52</v>
      </c>
      <c r="B34" s="579">
        <v>0</v>
      </c>
      <c r="C34" s="565"/>
      <c r="D34" s="565"/>
      <c r="E34" s="449" t="s">
        <v>46</v>
      </c>
      <c r="F34" s="509"/>
      <c r="G34" s="509"/>
      <c r="H34" s="509"/>
      <c r="I34" s="509"/>
      <c r="J34" s="509"/>
      <c r="K34" s="442"/>
      <c r="L34" s="442"/>
      <c r="M34" s="442"/>
      <c r="N34" s="442"/>
      <c r="O34" s="442"/>
      <c r="P34" s="442"/>
      <c r="Q34" s="442"/>
      <c r="R34" s="442"/>
      <c r="S34" s="442"/>
      <c r="T34" s="438"/>
      <c r="U34" s="438"/>
      <c r="V34" s="438"/>
      <c r="W34" s="438"/>
      <c r="X34" s="438"/>
      <c r="Y34" s="438"/>
      <c r="Z34" s="436"/>
      <c r="AA34" s="436"/>
      <c r="AB34" s="436"/>
      <c r="AC34" s="436"/>
      <c r="AD34" s="436"/>
      <c r="AE34" s="436"/>
      <c r="AF34" s="439"/>
      <c r="AG34" s="439"/>
      <c r="AH34" s="439"/>
      <c r="AI34" s="439"/>
      <c r="AJ34" s="439"/>
      <c r="AK34" s="439"/>
      <c r="AL34" s="436"/>
      <c r="AM34" s="439"/>
      <c r="AN34" s="439"/>
      <c r="AO34" s="439"/>
      <c r="AP34" s="439"/>
      <c r="AQ34" s="439"/>
      <c r="AR34" s="439"/>
      <c r="AS34" s="439"/>
      <c r="AT34" s="439"/>
      <c r="AU34" s="439"/>
      <c r="AV34" s="439"/>
      <c r="AW34" s="439"/>
      <c r="AX34" s="439"/>
      <c r="AY34" s="439"/>
      <c r="AZ34" s="439"/>
      <c r="BA34" s="439"/>
      <c r="BB34" s="439"/>
      <c r="BC34" s="439"/>
      <c r="BD34" s="439"/>
      <c r="BE34" s="439"/>
      <c r="BF34" s="439"/>
      <c r="BG34" s="439"/>
      <c r="BH34" s="439"/>
      <c r="BI34" s="439"/>
      <c r="BJ34" s="439"/>
      <c r="BK34" s="439"/>
      <c r="BL34" s="439"/>
      <c r="BM34" s="439"/>
      <c r="BN34" s="439"/>
      <c r="BO34" s="439"/>
      <c r="BP34" s="545" t="s">
        <v>22</v>
      </c>
      <c r="BQ34" s="436"/>
      <c r="BR34" s="436"/>
      <c r="BS34" s="436"/>
      <c r="BT34" s="647">
        <v>0</v>
      </c>
      <c r="BU34" s="436"/>
      <c r="BV34" s="439"/>
      <c r="BW34" s="439"/>
    </row>
    <row r="35" spans="1:75" x14ac:dyDescent="0.25">
      <c r="A35" s="464" t="s">
        <v>35</v>
      </c>
      <c r="B35" s="597">
        <v>0</v>
      </c>
      <c r="C35" s="597">
        <v>0</v>
      </c>
      <c r="D35" s="597">
        <v>0</v>
      </c>
      <c r="E35" s="449" t="s">
        <v>46</v>
      </c>
      <c r="F35" s="509"/>
      <c r="G35" s="509"/>
      <c r="H35" s="509"/>
      <c r="I35" s="509"/>
      <c r="J35" s="509"/>
      <c r="K35" s="441"/>
      <c r="L35" s="442"/>
      <c r="M35" s="442"/>
      <c r="N35" s="442"/>
      <c r="O35" s="442"/>
      <c r="P35" s="442"/>
      <c r="Q35" s="442"/>
      <c r="R35" s="442"/>
      <c r="S35" s="442"/>
      <c r="T35" s="438"/>
      <c r="U35" s="438"/>
      <c r="V35" s="438"/>
      <c r="W35" s="438"/>
      <c r="X35" s="439"/>
      <c r="Y35" s="438"/>
      <c r="Z35" s="436"/>
      <c r="AA35" s="436"/>
      <c r="AB35" s="439"/>
      <c r="AC35" s="436"/>
      <c r="AD35" s="436"/>
      <c r="AE35" s="436"/>
      <c r="AF35" s="439"/>
      <c r="AG35" s="439"/>
      <c r="AH35" s="439"/>
      <c r="AI35" s="439"/>
      <c r="AJ35" s="439"/>
      <c r="AK35" s="439"/>
      <c r="AL35" s="436"/>
      <c r="AM35" s="439"/>
      <c r="AN35" s="439"/>
      <c r="AO35" s="439"/>
      <c r="AP35" s="439"/>
      <c r="AQ35" s="439"/>
      <c r="AR35" s="439"/>
      <c r="AS35" s="439"/>
      <c r="AT35" s="439"/>
      <c r="AU35" s="439"/>
      <c r="AV35" s="439"/>
      <c r="AW35" s="439"/>
      <c r="AX35" s="439"/>
      <c r="AY35" s="439"/>
      <c r="AZ35" s="439"/>
      <c r="BA35" s="439"/>
      <c r="BB35" s="439"/>
      <c r="BC35" s="439"/>
      <c r="BD35" s="439"/>
      <c r="BE35" s="439"/>
      <c r="BF35" s="439"/>
      <c r="BG35" s="439"/>
      <c r="BH35" s="439"/>
      <c r="BI35" s="439"/>
      <c r="BJ35" s="439"/>
      <c r="BK35" s="439"/>
      <c r="BL35" s="439"/>
      <c r="BM35" s="439"/>
      <c r="BN35" s="439"/>
      <c r="BO35" s="439"/>
      <c r="BP35" s="458"/>
      <c r="BQ35" s="545" t="s">
        <v>22</v>
      </c>
      <c r="BR35" s="436"/>
      <c r="BS35" s="436"/>
      <c r="BT35" s="458"/>
      <c r="BU35" s="647">
        <v>0</v>
      </c>
      <c r="BV35" s="439"/>
      <c r="BW35" s="439"/>
    </row>
    <row r="36" spans="1:75" ht="15" customHeight="1" x14ac:dyDescent="0.25">
      <c r="A36" s="511" t="s">
        <v>53</v>
      </c>
      <c r="B36" s="512"/>
      <c r="C36" s="512"/>
      <c r="D36" s="512"/>
      <c r="E36" s="513"/>
      <c r="F36" s="513"/>
      <c r="G36" s="513"/>
      <c r="H36" s="513"/>
      <c r="I36" s="513"/>
      <c r="J36" s="513"/>
      <c r="K36" s="513"/>
      <c r="L36" s="436"/>
      <c r="M36" s="436"/>
      <c r="N36" s="436"/>
      <c r="O36" s="436"/>
      <c r="P36" s="436"/>
      <c r="Q36" s="436"/>
      <c r="R36" s="436"/>
      <c r="S36" s="436"/>
      <c r="T36" s="438"/>
      <c r="U36" s="438"/>
      <c r="V36" s="438"/>
      <c r="W36" s="438"/>
      <c r="X36" s="438"/>
      <c r="Y36" s="438"/>
      <c r="Z36" s="436"/>
      <c r="AA36" s="436"/>
      <c r="AB36" s="436"/>
      <c r="AC36" s="436"/>
      <c r="AD36" s="436"/>
      <c r="AE36" s="436"/>
      <c r="AF36" s="436"/>
      <c r="AG36" s="436"/>
      <c r="AH36" s="436"/>
      <c r="AI36" s="436"/>
      <c r="AJ36" s="436"/>
      <c r="AK36" s="436"/>
      <c r="AL36" s="436"/>
      <c r="AM36" s="436"/>
      <c r="AN36" s="436"/>
      <c r="AO36" s="436"/>
      <c r="AP36" s="436"/>
      <c r="AQ36" s="436"/>
      <c r="AR36" s="436"/>
      <c r="AS36" s="436"/>
      <c r="AT36" s="436"/>
      <c r="AU36" s="436"/>
      <c r="AV36" s="436"/>
      <c r="AW36" s="436"/>
      <c r="AX36" s="436"/>
      <c r="AY36" s="436"/>
      <c r="AZ36" s="436"/>
      <c r="BA36" s="436"/>
      <c r="BB36" s="436"/>
      <c r="BC36" s="436"/>
      <c r="BD36" s="436"/>
      <c r="BE36" s="436"/>
      <c r="BF36" s="436"/>
      <c r="BG36" s="436"/>
      <c r="BH36" s="436"/>
      <c r="BI36" s="436"/>
      <c r="BJ36" s="436"/>
      <c r="BK36" s="436"/>
      <c r="BL36" s="436"/>
      <c r="BM36" s="436"/>
      <c r="BN36" s="436"/>
      <c r="BO36" s="436"/>
      <c r="BP36" s="436"/>
      <c r="BQ36" s="436"/>
      <c r="BR36" s="436"/>
      <c r="BS36" s="436"/>
      <c r="BT36" s="436"/>
      <c r="BU36" s="436"/>
      <c r="BV36" s="436"/>
      <c r="BW36" s="436"/>
    </row>
    <row r="37" spans="1:75" ht="15" customHeight="1" x14ac:dyDescent="0.25">
      <c r="A37" s="2041" t="s">
        <v>37</v>
      </c>
      <c r="B37" s="2042"/>
      <c r="C37" s="2015" t="s">
        <v>4</v>
      </c>
      <c r="D37" s="2037" t="s">
        <v>5</v>
      </c>
      <c r="E37" s="2045"/>
      <c r="F37" s="2045"/>
      <c r="G37" s="2045"/>
      <c r="H37" s="2045"/>
      <c r="I37" s="2038"/>
      <c r="J37" s="2037" t="s">
        <v>6</v>
      </c>
      <c r="K37" s="2038"/>
      <c r="L37" s="2015" t="s">
        <v>7</v>
      </c>
      <c r="M37" s="436"/>
      <c r="N37" s="436"/>
      <c r="O37" s="436"/>
      <c r="P37" s="436"/>
      <c r="Q37" s="436"/>
      <c r="R37" s="436"/>
      <c r="S37" s="436"/>
      <c r="T37" s="438"/>
      <c r="U37" s="438"/>
      <c r="V37" s="438"/>
      <c r="W37" s="438"/>
      <c r="X37" s="438"/>
      <c r="Y37" s="438"/>
      <c r="Z37" s="436"/>
      <c r="AA37" s="436"/>
      <c r="AB37" s="436"/>
      <c r="AC37" s="436"/>
      <c r="AD37" s="436"/>
      <c r="AE37" s="436"/>
      <c r="AF37" s="439"/>
      <c r="AG37" s="439"/>
      <c r="AH37" s="439"/>
      <c r="AI37" s="439"/>
      <c r="AJ37" s="439"/>
      <c r="AK37" s="439"/>
      <c r="AL37" s="436"/>
      <c r="AM37" s="439"/>
      <c r="AN37" s="439"/>
      <c r="AO37" s="439"/>
      <c r="AP37" s="439"/>
      <c r="AQ37" s="439"/>
      <c r="AR37" s="439"/>
      <c r="AS37" s="439"/>
      <c r="AT37" s="439"/>
      <c r="AU37" s="439"/>
      <c r="AV37" s="439"/>
      <c r="AW37" s="439"/>
      <c r="AX37" s="439"/>
      <c r="AY37" s="439"/>
      <c r="AZ37" s="439"/>
      <c r="BA37" s="439"/>
      <c r="BB37" s="439"/>
      <c r="BC37" s="439"/>
      <c r="BD37" s="439"/>
      <c r="BE37" s="439"/>
      <c r="BF37" s="439"/>
      <c r="BG37" s="439"/>
      <c r="BH37" s="439"/>
      <c r="BI37" s="439"/>
      <c r="BJ37" s="439"/>
      <c r="BK37" s="439"/>
      <c r="BL37" s="439"/>
      <c r="BM37" s="439"/>
      <c r="BN37" s="439"/>
      <c r="BO37" s="439"/>
      <c r="BP37" s="436"/>
      <c r="BQ37" s="436"/>
      <c r="BR37" s="436"/>
      <c r="BS37" s="436"/>
      <c r="BT37" s="436"/>
      <c r="BU37" s="436"/>
      <c r="BV37" s="439"/>
      <c r="BW37" s="439"/>
    </row>
    <row r="38" spans="1:75" x14ac:dyDescent="0.25">
      <c r="A38" s="2043"/>
      <c r="B38" s="2044"/>
      <c r="C38" s="2016"/>
      <c r="D38" s="448" t="s">
        <v>10</v>
      </c>
      <c r="E38" s="452" t="s">
        <v>11</v>
      </c>
      <c r="F38" s="452" t="s">
        <v>12</v>
      </c>
      <c r="G38" s="452" t="s">
        <v>13</v>
      </c>
      <c r="H38" s="452" t="s">
        <v>14</v>
      </c>
      <c r="I38" s="456" t="s">
        <v>15</v>
      </c>
      <c r="J38" s="455" t="s">
        <v>16</v>
      </c>
      <c r="K38" s="456" t="s">
        <v>17</v>
      </c>
      <c r="L38" s="2017"/>
      <c r="M38" s="436"/>
      <c r="N38" s="436"/>
      <c r="O38" s="436"/>
      <c r="P38" s="436"/>
      <c r="Q38" s="436"/>
      <c r="R38" s="436"/>
      <c r="S38" s="436"/>
      <c r="T38" s="438"/>
      <c r="U38" s="438"/>
      <c r="V38" s="438"/>
      <c r="W38" s="438"/>
      <c r="X38" s="438"/>
      <c r="Y38" s="438"/>
      <c r="Z38" s="436"/>
      <c r="AA38" s="436"/>
      <c r="AB38" s="436"/>
      <c r="AC38" s="436"/>
      <c r="AD38" s="436"/>
      <c r="AE38" s="436"/>
      <c r="AF38" s="439"/>
      <c r="AG38" s="439"/>
      <c r="AH38" s="439"/>
      <c r="AI38" s="439"/>
      <c r="AJ38" s="439"/>
      <c r="AK38" s="439"/>
      <c r="AL38" s="436"/>
      <c r="AM38" s="439"/>
      <c r="AN38" s="439"/>
      <c r="AO38" s="439"/>
      <c r="AP38" s="439"/>
      <c r="AQ38" s="439"/>
      <c r="AR38" s="439"/>
      <c r="AS38" s="439"/>
      <c r="AT38" s="439"/>
      <c r="AU38" s="439"/>
      <c r="AV38" s="439"/>
      <c r="AW38" s="439"/>
      <c r="AX38" s="439"/>
      <c r="AY38" s="439"/>
      <c r="AZ38" s="439"/>
      <c r="BA38" s="439"/>
      <c r="BB38" s="439"/>
      <c r="BC38" s="439"/>
      <c r="BD38" s="439"/>
      <c r="BE38" s="439"/>
      <c r="BF38" s="439"/>
      <c r="BG38" s="439"/>
      <c r="BH38" s="439"/>
      <c r="BI38" s="439"/>
      <c r="BJ38" s="439"/>
      <c r="BK38" s="439"/>
      <c r="BL38" s="439"/>
      <c r="BM38" s="439"/>
      <c r="BN38" s="439"/>
      <c r="BO38" s="439"/>
      <c r="BP38" s="436"/>
      <c r="BQ38" s="436"/>
      <c r="BR38" s="436"/>
      <c r="BS38" s="436"/>
      <c r="BT38" s="436"/>
      <c r="BU38" s="436"/>
      <c r="BV38" s="439"/>
      <c r="BW38" s="439"/>
    </row>
    <row r="39" spans="1:75" x14ac:dyDescent="0.25">
      <c r="A39" s="2046" t="s">
        <v>42</v>
      </c>
      <c r="B39" s="2047"/>
      <c r="C39" s="578">
        <v>0</v>
      </c>
      <c r="D39" s="583"/>
      <c r="E39" s="584"/>
      <c r="F39" s="584"/>
      <c r="G39" s="584"/>
      <c r="H39" s="584"/>
      <c r="I39" s="599"/>
      <c r="J39" s="583"/>
      <c r="K39" s="599"/>
      <c r="L39" s="564"/>
      <c r="M39" s="642" t="s">
        <v>46</v>
      </c>
      <c r="N39" s="646"/>
      <c r="O39" s="514"/>
      <c r="P39" s="438"/>
      <c r="Q39" s="438"/>
      <c r="R39" s="438"/>
      <c r="S39" s="438"/>
      <c r="T39" s="438"/>
      <c r="U39" s="438"/>
      <c r="V39" s="438"/>
      <c r="W39" s="438"/>
      <c r="X39" s="439"/>
      <c r="Y39" s="439"/>
      <c r="Z39" s="439"/>
      <c r="AA39" s="451"/>
      <c r="AB39" s="439"/>
      <c r="AC39" s="439"/>
      <c r="AD39" s="436"/>
      <c r="AE39" s="436"/>
      <c r="AF39" s="439"/>
      <c r="AG39" s="439"/>
      <c r="AH39" s="439"/>
      <c r="AI39" s="439"/>
      <c r="AJ39" s="439"/>
      <c r="AK39" s="439"/>
      <c r="AL39" s="436"/>
      <c r="AM39" s="439"/>
      <c r="AN39" s="439"/>
      <c r="AO39" s="439"/>
      <c r="AP39" s="439"/>
      <c r="AQ39" s="439"/>
      <c r="AR39" s="439"/>
      <c r="AS39" s="439"/>
      <c r="AT39" s="439"/>
      <c r="AU39" s="439"/>
      <c r="AV39" s="439"/>
      <c r="AW39" s="439"/>
      <c r="AX39" s="439"/>
      <c r="AY39" s="439"/>
      <c r="AZ39" s="439"/>
      <c r="BA39" s="439"/>
      <c r="BB39" s="439"/>
      <c r="BC39" s="439"/>
      <c r="BD39" s="439"/>
      <c r="BE39" s="439"/>
      <c r="BF39" s="439"/>
      <c r="BG39" s="439"/>
      <c r="BH39" s="439"/>
      <c r="BI39" s="439"/>
      <c r="BJ39" s="439"/>
      <c r="BK39" s="439"/>
      <c r="BL39" s="439"/>
      <c r="BM39" s="439"/>
      <c r="BN39" s="439"/>
      <c r="BO39" s="439"/>
      <c r="BP39" s="545" t="s">
        <v>22</v>
      </c>
      <c r="BQ39" s="545" t="s">
        <v>22</v>
      </c>
      <c r="BR39" s="545" t="s">
        <v>22</v>
      </c>
      <c r="BS39" s="545" t="s">
        <v>22</v>
      </c>
      <c r="BT39" s="647">
        <v>0</v>
      </c>
      <c r="BU39" s="647">
        <v>0</v>
      </c>
      <c r="BV39" s="647" t="s">
        <v>22</v>
      </c>
      <c r="BW39" s="647">
        <v>0</v>
      </c>
    </row>
    <row r="40" spans="1:75" x14ac:dyDescent="0.25">
      <c r="A40" s="2031" t="s">
        <v>54</v>
      </c>
      <c r="B40" s="2032"/>
      <c r="C40" s="579">
        <v>0</v>
      </c>
      <c r="D40" s="571"/>
      <c r="E40" s="572"/>
      <c r="F40" s="572"/>
      <c r="G40" s="572"/>
      <c r="H40" s="572"/>
      <c r="I40" s="568"/>
      <c r="J40" s="571"/>
      <c r="K40" s="568"/>
      <c r="L40" s="565"/>
      <c r="M40" s="642" t="s">
        <v>46</v>
      </c>
      <c r="N40" s="514"/>
      <c r="O40" s="514"/>
      <c r="P40" s="438"/>
      <c r="Q40" s="438"/>
      <c r="R40" s="438"/>
      <c r="S40" s="438"/>
      <c r="T40" s="438"/>
      <c r="U40" s="438"/>
      <c r="V40" s="438"/>
      <c r="W40" s="438"/>
      <c r="X40" s="439"/>
      <c r="Y40" s="439"/>
      <c r="Z40" s="439"/>
      <c r="AA40" s="451"/>
      <c r="AB40" s="439"/>
      <c r="AC40" s="439"/>
      <c r="AD40" s="436"/>
      <c r="AE40" s="436"/>
      <c r="AF40" s="439"/>
      <c r="AG40" s="439"/>
      <c r="AH40" s="439"/>
      <c r="AI40" s="439"/>
      <c r="AJ40" s="439"/>
      <c r="AK40" s="439"/>
      <c r="AL40" s="436"/>
      <c r="AM40" s="439"/>
      <c r="AN40" s="439"/>
      <c r="AO40" s="439"/>
      <c r="AP40" s="439"/>
      <c r="AQ40" s="439"/>
      <c r="AR40" s="439"/>
      <c r="AS40" s="439"/>
      <c r="AT40" s="439"/>
      <c r="AU40" s="439"/>
      <c r="AV40" s="439"/>
      <c r="AW40" s="439"/>
      <c r="AX40" s="439"/>
      <c r="AY40" s="439"/>
      <c r="AZ40" s="439"/>
      <c r="BA40" s="439"/>
      <c r="BB40" s="439"/>
      <c r="BC40" s="439"/>
      <c r="BD40" s="439"/>
      <c r="BE40" s="439"/>
      <c r="BF40" s="439"/>
      <c r="BG40" s="439"/>
      <c r="BH40" s="439"/>
      <c r="BI40" s="439"/>
      <c r="BJ40" s="439"/>
      <c r="BK40" s="439"/>
      <c r="BL40" s="439"/>
      <c r="BM40" s="439"/>
      <c r="BN40" s="439"/>
      <c r="BO40" s="439"/>
      <c r="BP40" s="545" t="s">
        <v>22</v>
      </c>
      <c r="BQ40" s="545" t="s">
        <v>22</v>
      </c>
      <c r="BR40" s="545" t="s">
        <v>22</v>
      </c>
      <c r="BS40" s="545" t="s">
        <v>22</v>
      </c>
      <c r="BT40" s="647">
        <v>0</v>
      </c>
      <c r="BU40" s="647">
        <v>0</v>
      </c>
      <c r="BV40" s="647" t="s">
        <v>22</v>
      </c>
      <c r="BW40" s="647">
        <v>0</v>
      </c>
    </row>
    <row r="41" spans="1:75" ht="15" customHeight="1" x14ac:dyDescent="0.25">
      <c r="A41" s="2048" t="s">
        <v>43</v>
      </c>
      <c r="B41" s="2049"/>
      <c r="C41" s="579">
        <v>0</v>
      </c>
      <c r="D41" s="571"/>
      <c r="E41" s="572"/>
      <c r="F41" s="572"/>
      <c r="G41" s="572"/>
      <c r="H41" s="572"/>
      <c r="I41" s="568"/>
      <c r="J41" s="571"/>
      <c r="K41" s="568"/>
      <c r="L41" s="565"/>
      <c r="M41" s="642" t="s">
        <v>46</v>
      </c>
      <c r="N41" s="514"/>
      <c r="O41" s="514"/>
      <c r="P41" s="438"/>
      <c r="Q41" s="438"/>
      <c r="R41" s="438"/>
      <c r="S41" s="438"/>
      <c r="T41" s="438"/>
      <c r="U41" s="438"/>
      <c r="V41" s="438"/>
      <c r="W41" s="438"/>
      <c r="X41" s="439"/>
      <c r="Y41" s="439"/>
      <c r="Z41" s="439"/>
      <c r="AA41" s="451"/>
      <c r="AB41" s="439"/>
      <c r="AC41" s="439"/>
      <c r="AD41" s="436"/>
      <c r="AE41" s="436"/>
      <c r="AF41" s="439"/>
      <c r="AG41" s="439"/>
      <c r="AH41" s="439"/>
      <c r="AI41" s="439"/>
      <c r="AJ41" s="439"/>
      <c r="AK41" s="439"/>
      <c r="AL41" s="436"/>
      <c r="AM41" s="439"/>
      <c r="AN41" s="439"/>
      <c r="AO41" s="439"/>
      <c r="AP41" s="439"/>
      <c r="AQ41" s="439"/>
      <c r="AR41" s="439"/>
      <c r="AS41" s="439"/>
      <c r="AT41" s="439"/>
      <c r="AU41" s="439"/>
      <c r="AV41" s="439"/>
      <c r="AW41" s="439"/>
      <c r="AX41" s="439"/>
      <c r="AY41" s="439"/>
      <c r="AZ41" s="439"/>
      <c r="BA41" s="439"/>
      <c r="BB41" s="439"/>
      <c r="BC41" s="439"/>
      <c r="BD41" s="439"/>
      <c r="BE41" s="439"/>
      <c r="BF41" s="439"/>
      <c r="BG41" s="439"/>
      <c r="BH41" s="439"/>
      <c r="BI41" s="439"/>
      <c r="BJ41" s="439"/>
      <c r="BK41" s="439"/>
      <c r="BL41" s="439"/>
      <c r="BM41" s="439"/>
      <c r="BN41" s="439"/>
      <c r="BO41" s="439"/>
      <c r="BP41" s="545" t="s">
        <v>22</v>
      </c>
      <c r="BQ41" s="545" t="s">
        <v>22</v>
      </c>
      <c r="BR41" s="545" t="s">
        <v>22</v>
      </c>
      <c r="BS41" s="545" t="s">
        <v>22</v>
      </c>
      <c r="BT41" s="647">
        <v>0</v>
      </c>
      <c r="BU41" s="647">
        <v>0</v>
      </c>
      <c r="BV41" s="647" t="s">
        <v>22</v>
      </c>
      <c r="BW41" s="647">
        <v>0</v>
      </c>
    </row>
    <row r="42" spans="1:75" ht="15" customHeight="1" x14ac:dyDescent="0.25">
      <c r="A42" s="2050" t="s">
        <v>55</v>
      </c>
      <c r="B42" s="2051"/>
      <c r="C42" s="580">
        <v>0</v>
      </c>
      <c r="D42" s="574"/>
      <c r="E42" s="575"/>
      <c r="F42" s="575"/>
      <c r="G42" s="575"/>
      <c r="H42" s="575"/>
      <c r="I42" s="577"/>
      <c r="J42" s="574"/>
      <c r="K42" s="577"/>
      <c r="L42" s="567"/>
      <c r="M42" s="642" t="s">
        <v>46</v>
      </c>
      <c r="N42" s="514"/>
      <c r="O42" s="514"/>
      <c r="P42" s="438"/>
      <c r="Q42" s="438"/>
      <c r="R42" s="438"/>
      <c r="S42" s="438"/>
      <c r="T42" s="438"/>
      <c r="U42" s="438"/>
      <c r="V42" s="438"/>
      <c r="W42" s="438"/>
      <c r="X42" s="439"/>
      <c r="Y42" s="439"/>
      <c r="Z42" s="439"/>
      <c r="AA42" s="451"/>
      <c r="AB42" s="439"/>
      <c r="AC42" s="439"/>
      <c r="AD42" s="436"/>
      <c r="AE42" s="436"/>
      <c r="AF42" s="439"/>
      <c r="AG42" s="439"/>
      <c r="AH42" s="439"/>
      <c r="AI42" s="439"/>
      <c r="AJ42" s="439"/>
      <c r="AK42" s="439"/>
      <c r="AL42" s="436"/>
      <c r="AM42" s="439"/>
      <c r="AN42" s="439"/>
      <c r="AO42" s="439"/>
      <c r="AP42" s="439"/>
      <c r="AQ42" s="439"/>
      <c r="AR42" s="439"/>
      <c r="AS42" s="439"/>
      <c r="AT42" s="439"/>
      <c r="AU42" s="439"/>
      <c r="AV42" s="439"/>
      <c r="AW42" s="439"/>
      <c r="AX42" s="439"/>
      <c r="AY42" s="439"/>
      <c r="AZ42" s="439"/>
      <c r="BA42" s="439"/>
      <c r="BB42" s="439"/>
      <c r="BC42" s="439"/>
      <c r="BD42" s="439"/>
      <c r="BE42" s="439"/>
      <c r="BF42" s="439"/>
      <c r="BG42" s="439"/>
      <c r="BH42" s="439"/>
      <c r="BI42" s="439"/>
      <c r="BJ42" s="439"/>
      <c r="BK42" s="439"/>
      <c r="BL42" s="439"/>
      <c r="BM42" s="439"/>
      <c r="BN42" s="439"/>
      <c r="BO42" s="439"/>
      <c r="BP42" s="545" t="s">
        <v>22</v>
      </c>
      <c r="BQ42" s="545" t="s">
        <v>22</v>
      </c>
      <c r="BR42" s="545" t="s">
        <v>22</v>
      </c>
      <c r="BS42" s="545" t="s">
        <v>22</v>
      </c>
      <c r="BT42" s="647">
        <v>0</v>
      </c>
      <c r="BU42" s="647">
        <v>0</v>
      </c>
      <c r="BV42" s="647" t="s">
        <v>22</v>
      </c>
      <c r="BW42" s="647">
        <v>0</v>
      </c>
    </row>
    <row r="43" spans="1:75" ht="15" customHeight="1" x14ac:dyDescent="0.25">
      <c r="A43" s="515" t="s">
        <v>56</v>
      </c>
      <c r="B43" s="515"/>
      <c r="C43" s="515"/>
      <c r="D43" s="515"/>
      <c r="E43" s="515"/>
      <c r="F43" s="515"/>
      <c r="G43" s="515"/>
      <c r="H43" s="515"/>
      <c r="I43" s="515"/>
      <c r="J43" s="515"/>
      <c r="K43" s="515"/>
      <c r="L43" s="515"/>
      <c r="M43" s="516"/>
      <c r="N43" s="502"/>
      <c r="O43" s="502"/>
      <c r="P43" s="486"/>
      <c r="Q43" s="486"/>
      <c r="R43" s="486"/>
      <c r="S43" s="486"/>
      <c r="T43" s="438"/>
      <c r="U43" s="438"/>
      <c r="V43" s="438"/>
      <c r="W43" s="438"/>
      <c r="X43" s="438"/>
      <c r="Y43" s="438"/>
      <c r="Z43" s="436"/>
      <c r="AA43" s="436"/>
      <c r="AB43" s="436"/>
      <c r="AC43" s="436"/>
      <c r="AD43" s="436"/>
      <c r="AE43" s="436"/>
      <c r="AF43" s="439"/>
      <c r="AG43" s="439"/>
      <c r="AH43" s="439"/>
      <c r="AI43" s="439"/>
      <c r="AJ43" s="439"/>
      <c r="AK43" s="439"/>
      <c r="AL43" s="436"/>
      <c r="AM43" s="439"/>
      <c r="AN43" s="439"/>
      <c r="AO43" s="439"/>
      <c r="AP43" s="439"/>
      <c r="AQ43" s="439"/>
      <c r="AR43" s="439"/>
      <c r="AS43" s="439"/>
      <c r="AT43" s="439"/>
      <c r="AU43" s="439"/>
      <c r="AV43" s="439"/>
      <c r="AW43" s="439"/>
      <c r="AX43" s="439"/>
      <c r="AY43" s="439"/>
      <c r="AZ43" s="439"/>
      <c r="BA43" s="439"/>
      <c r="BB43" s="439"/>
      <c r="BC43" s="439"/>
      <c r="BD43" s="439"/>
      <c r="BE43" s="439"/>
      <c r="BF43" s="439"/>
      <c r="BG43" s="439"/>
      <c r="BH43" s="439"/>
      <c r="BI43" s="439"/>
      <c r="BJ43" s="439"/>
      <c r="BK43" s="439"/>
      <c r="BL43" s="439"/>
      <c r="BM43" s="439"/>
      <c r="BN43" s="439"/>
      <c r="BO43" s="439"/>
      <c r="BP43" s="436"/>
      <c r="BQ43" s="436"/>
      <c r="BR43" s="436"/>
      <c r="BS43" s="436"/>
      <c r="BT43" s="436"/>
      <c r="BU43" s="436"/>
      <c r="BV43" s="439"/>
      <c r="BW43" s="439"/>
    </row>
    <row r="44" spans="1:75" ht="15" customHeight="1" x14ac:dyDescent="0.25">
      <c r="A44" s="2041" t="s">
        <v>37</v>
      </c>
      <c r="B44" s="2042"/>
      <c r="C44" s="2015" t="s">
        <v>4</v>
      </c>
      <c r="D44" s="2037" t="s">
        <v>5</v>
      </c>
      <c r="E44" s="2045"/>
      <c r="F44" s="2045"/>
      <c r="G44" s="2045"/>
      <c r="H44" s="2045"/>
      <c r="I44" s="2038"/>
      <c r="J44" s="2037" t="s">
        <v>6</v>
      </c>
      <c r="K44" s="2038"/>
      <c r="L44" s="2015" t="s">
        <v>7</v>
      </c>
      <c r="M44" s="436"/>
      <c r="N44" s="436"/>
      <c r="O44" s="436"/>
      <c r="P44" s="436"/>
      <c r="Q44" s="436"/>
      <c r="R44" s="436"/>
      <c r="S44" s="436"/>
      <c r="T44" s="438"/>
      <c r="U44" s="438"/>
      <c r="V44" s="438"/>
      <c r="W44" s="438"/>
      <c r="X44" s="438"/>
      <c r="Y44" s="438"/>
      <c r="Z44" s="436"/>
      <c r="AA44" s="436"/>
      <c r="AB44" s="436"/>
      <c r="AC44" s="436"/>
      <c r="AD44" s="436"/>
      <c r="AE44" s="436"/>
      <c r="AF44" s="439"/>
      <c r="AG44" s="439"/>
      <c r="AH44" s="439"/>
      <c r="AI44" s="439"/>
      <c r="AJ44" s="439"/>
      <c r="AK44" s="439"/>
      <c r="AL44" s="436"/>
      <c r="AM44" s="439"/>
      <c r="AN44" s="439"/>
      <c r="AO44" s="439"/>
      <c r="AP44" s="439"/>
      <c r="AQ44" s="439"/>
      <c r="AR44" s="439"/>
      <c r="AS44" s="439"/>
      <c r="AT44" s="439"/>
      <c r="AU44" s="439"/>
      <c r="AV44" s="439"/>
      <c r="AW44" s="439"/>
      <c r="AX44" s="439"/>
      <c r="AY44" s="439"/>
      <c r="AZ44" s="439"/>
      <c r="BA44" s="439"/>
      <c r="BB44" s="439"/>
      <c r="BC44" s="439"/>
      <c r="BD44" s="439"/>
      <c r="BE44" s="439"/>
      <c r="BF44" s="439"/>
      <c r="BG44" s="439"/>
      <c r="BH44" s="439"/>
      <c r="BI44" s="439"/>
      <c r="BJ44" s="439"/>
      <c r="BK44" s="439"/>
      <c r="BL44" s="439"/>
      <c r="BM44" s="439"/>
      <c r="BN44" s="439"/>
      <c r="BO44" s="439"/>
      <c r="BP44" s="436"/>
      <c r="BQ44" s="436"/>
      <c r="BR44" s="436"/>
      <c r="BS44" s="436"/>
      <c r="BT44" s="436"/>
      <c r="BU44" s="436"/>
      <c r="BV44" s="439"/>
      <c r="BW44" s="439"/>
    </row>
    <row r="45" spans="1:75" ht="15" customHeight="1" x14ac:dyDescent="0.25">
      <c r="A45" s="2043"/>
      <c r="B45" s="2044"/>
      <c r="C45" s="2017"/>
      <c r="D45" s="448" t="s">
        <v>10</v>
      </c>
      <c r="E45" s="452" t="s">
        <v>11</v>
      </c>
      <c r="F45" s="452" t="s">
        <v>12</v>
      </c>
      <c r="G45" s="452" t="s">
        <v>13</v>
      </c>
      <c r="H45" s="452" t="s">
        <v>14</v>
      </c>
      <c r="I45" s="471" t="s">
        <v>15</v>
      </c>
      <c r="J45" s="448" t="s">
        <v>16</v>
      </c>
      <c r="K45" s="471" t="s">
        <v>17</v>
      </c>
      <c r="L45" s="2017"/>
      <c r="M45" s="459"/>
      <c r="N45" s="436"/>
      <c r="O45" s="436"/>
      <c r="P45" s="436"/>
      <c r="Q45" s="436"/>
      <c r="R45" s="436"/>
      <c r="S45" s="436"/>
      <c r="T45" s="438"/>
      <c r="U45" s="438"/>
      <c r="V45" s="438"/>
      <c r="W45" s="438"/>
      <c r="X45" s="438"/>
      <c r="Y45" s="438"/>
      <c r="Z45" s="436"/>
      <c r="AA45" s="436"/>
      <c r="AB45" s="436"/>
      <c r="AC45" s="436"/>
      <c r="AD45" s="436"/>
      <c r="AE45" s="436"/>
      <c r="AF45" s="439"/>
      <c r="AG45" s="439"/>
      <c r="AH45" s="439"/>
      <c r="AI45" s="439"/>
      <c r="AJ45" s="439"/>
      <c r="AK45" s="439"/>
      <c r="AL45" s="436"/>
      <c r="AM45" s="439"/>
      <c r="AN45" s="439"/>
      <c r="AO45" s="439"/>
      <c r="AP45" s="439"/>
      <c r="AQ45" s="439"/>
      <c r="AR45" s="439"/>
      <c r="AS45" s="439"/>
      <c r="AT45" s="439"/>
      <c r="AU45" s="439"/>
      <c r="AV45" s="439"/>
      <c r="AW45" s="439"/>
      <c r="AX45" s="439"/>
      <c r="AY45" s="439"/>
      <c r="AZ45" s="439"/>
      <c r="BA45" s="439"/>
      <c r="BB45" s="439"/>
      <c r="BC45" s="439"/>
      <c r="BD45" s="439"/>
      <c r="BE45" s="439"/>
      <c r="BF45" s="439"/>
      <c r="BG45" s="439"/>
      <c r="BH45" s="439"/>
      <c r="BI45" s="439"/>
      <c r="BJ45" s="439"/>
      <c r="BK45" s="439"/>
      <c r="BL45" s="439"/>
      <c r="BM45" s="439"/>
      <c r="BN45" s="439"/>
      <c r="BO45" s="439"/>
      <c r="BP45" s="436"/>
      <c r="BQ45" s="436"/>
      <c r="BR45" s="436"/>
      <c r="BS45" s="436"/>
      <c r="BT45" s="436"/>
      <c r="BU45" s="436"/>
      <c r="BV45" s="439"/>
      <c r="BW45" s="439"/>
    </row>
    <row r="46" spans="1:75" ht="15" customHeight="1" x14ac:dyDescent="0.25">
      <c r="A46" s="2046" t="s">
        <v>42</v>
      </c>
      <c r="B46" s="2047"/>
      <c r="C46" s="578">
        <v>0</v>
      </c>
      <c r="D46" s="583"/>
      <c r="E46" s="584"/>
      <c r="F46" s="584"/>
      <c r="G46" s="584"/>
      <c r="H46" s="584"/>
      <c r="I46" s="599"/>
      <c r="J46" s="583"/>
      <c r="K46" s="599"/>
      <c r="L46" s="564"/>
      <c r="M46" s="642" t="s">
        <v>46</v>
      </c>
      <c r="N46" s="514"/>
      <c r="O46" s="514"/>
      <c r="P46" s="438"/>
      <c r="Q46" s="438"/>
      <c r="R46" s="438"/>
      <c r="S46" s="438"/>
      <c r="T46" s="438"/>
      <c r="U46" s="438"/>
      <c r="V46" s="438"/>
      <c r="W46" s="438"/>
      <c r="X46" s="439"/>
      <c r="Y46" s="439"/>
      <c r="Z46" s="439"/>
      <c r="AA46" s="451"/>
      <c r="AB46" s="439"/>
      <c r="AC46" s="439"/>
      <c r="AD46" s="436"/>
      <c r="AE46" s="436"/>
      <c r="AF46" s="439"/>
      <c r="AG46" s="439"/>
      <c r="AH46" s="439"/>
      <c r="AI46" s="439"/>
      <c r="AJ46" s="439"/>
      <c r="AK46" s="439"/>
      <c r="AL46" s="436"/>
      <c r="AM46" s="439"/>
      <c r="AN46" s="439"/>
      <c r="AO46" s="439"/>
      <c r="AP46" s="439"/>
      <c r="AQ46" s="439"/>
      <c r="AR46" s="439"/>
      <c r="AS46" s="439"/>
      <c r="AT46" s="439"/>
      <c r="AU46" s="439"/>
      <c r="AV46" s="439"/>
      <c r="AW46" s="439"/>
      <c r="AX46" s="439"/>
      <c r="AY46" s="439"/>
      <c r="AZ46" s="439"/>
      <c r="BA46" s="439"/>
      <c r="BB46" s="439"/>
      <c r="BC46" s="439"/>
      <c r="BD46" s="439"/>
      <c r="BE46" s="439"/>
      <c r="BF46" s="439"/>
      <c r="BG46" s="439"/>
      <c r="BH46" s="439"/>
      <c r="BI46" s="439"/>
      <c r="BJ46" s="439"/>
      <c r="BK46" s="439"/>
      <c r="BL46" s="439"/>
      <c r="BM46" s="439"/>
      <c r="BN46" s="439"/>
      <c r="BO46" s="439"/>
      <c r="BP46" s="545" t="s">
        <v>22</v>
      </c>
      <c r="BQ46" s="545" t="s">
        <v>22</v>
      </c>
      <c r="BR46" s="545" t="s">
        <v>22</v>
      </c>
      <c r="BS46" s="545" t="s">
        <v>22</v>
      </c>
      <c r="BT46" s="647">
        <v>0</v>
      </c>
      <c r="BU46" s="647">
        <v>0</v>
      </c>
      <c r="BV46" s="647" t="s">
        <v>22</v>
      </c>
      <c r="BW46" s="647">
        <v>0</v>
      </c>
    </row>
    <row r="47" spans="1:75" ht="15" customHeight="1" x14ac:dyDescent="0.25">
      <c r="A47" s="2031" t="s">
        <v>54</v>
      </c>
      <c r="B47" s="2032"/>
      <c r="C47" s="579">
        <v>0</v>
      </c>
      <c r="D47" s="571"/>
      <c r="E47" s="572"/>
      <c r="F47" s="572"/>
      <c r="G47" s="572"/>
      <c r="H47" s="572"/>
      <c r="I47" s="568"/>
      <c r="J47" s="571"/>
      <c r="K47" s="568"/>
      <c r="L47" s="565"/>
      <c r="M47" s="642" t="s">
        <v>46</v>
      </c>
      <c r="N47" s="514"/>
      <c r="O47" s="514"/>
      <c r="P47" s="438"/>
      <c r="Q47" s="438"/>
      <c r="R47" s="438"/>
      <c r="S47" s="438"/>
      <c r="T47" s="438"/>
      <c r="U47" s="438"/>
      <c r="V47" s="438"/>
      <c r="W47" s="438"/>
      <c r="X47" s="439"/>
      <c r="Y47" s="439"/>
      <c r="Z47" s="439"/>
      <c r="AA47" s="451"/>
      <c r="AB47" s="439"/>
      <c r="AC47" s="439"/>
      <c r="AD47" s="436"/>
      <c r="AE47" s="436"/>
      <c r="AF47" s="439"/>
      <c r="AG47" s="439"/>
      <c r="AH47" s="439"/>
      <c r="AI47" s="439"/>
      <c r="AJ47" s="439"/>
      <c r="AK47" s="439"/>
      <c r="AL47" s="436"/>
      <c r="AM47" s="439"/>
      <c r="AN47" s="439"/>
      <c r="AO47" s="439"/>
      <c r="AP47" s="439"/>
      <c r="AQ47" s="439"/>
      <c r="AR47" s="439"/>
      <c r="AS47" s="439"/>
      <c r="AT47" s="439"/>
      <c r="AU47" s="439"/>
      <c r="AV47" s="439"/>
      <c r="AW47" s="439"/>
      <c r="AX47" s="439"/>
      <c r="AY47" s="439"/>
      <c r="AZ47" s="439"/>
      <c r="BA47" s="439"/>
      <c r="BB47" s="439"/>
      <c r="BC47" s="439"/>
      <c r="BD47" s="439"/>
      <c r="BE47" s="439"/>
      <c r="BF47" s="439"/>
      <c r="BG47" s="439"/>
      <c r="BH47" s="439"/>
      <c r="BI47" s="439"/>
      <c r="BJ47" s="439"/>
      <c r="BK47" s="439"/>
      <c r="BL47" s="439"/>
      <c r="BM47" s="439"/>
      <c r="BN47" s="439"/>
      <c r="BO47" s="439"/>
      <c r="BP47" s="545" t="s">
        <v>22</v>
      </c>
      <c r="BQ47" s="545" t="s">
        <v>22</v>
      </c>
      <c r="BR47" s="545" t="s">
        <v>22</v>
      </c>
      <c r="BS47" s="545" t="s">
        <v>22</v>
      </c>
      <c r="BT47" s="647">
        <v>0</v>
      </c>
      <c r="BU47" s="647">
        <v>0</v>
      </c>
      <c r="BV47" s="647" t="s">
        <v>22</v>
      </c>
      <c r="BW47" s="647">
        <v>0</v>
      </c>
    </row>
    <row r="48" spans="1:75" ht="15" customHeight="1" x14ac:dyDescent="0.25">
      <c r="A48" s="2031" t="s">
        <v>43</v>
      </c>
      <c r="B48" s="2032"/>
      <c r="C48" s="579">
        <v>0</v>
      </c>
      <c r="D48" s="571"/>
      <c r="E48" s="572"/>
      <c r="F48" s="572"/>
      <c r="G48" s="572"/>
      <c r="H48" s="572"/>
      <c r="I48" s="568"/>
      <c r="J48" s="571"/>
      <c r="K48" s="568"/>
      <c r="L48" s="565"/>
      <c r="M48" s="642" t="s">
        <v>46</v>
      </c>
      <c r="N48" s="646"/>
      <c r="O48" s="514"/>
      <c r="P48" s="438"/>
      <c r="Q48" s="438"/>
      <c r="R48" s="438"/>
      <c r="S48" s="438"/>
      <c r="T48" s="438"/>
      <c r="U48" s="438"/>
      <c r="V48" s="438"/>
      <c r="W48" s="438"/>
      <c r="X48" s="439"/>
      <c r="Y48" s="439"/>
      <c r="Z48" s="439"/>
      <c r="AA48" s="451"/>
      <c r="AB48" s="439"/>
      <c r="AC48" s="439"/>
      <c r="AD48" s="436"/>
      <c r="AE48" s="436"/>
      <c r="AF48" s="439"/>
      <c r="AG48" s="439"/>
      <c r="AH48" s="439"/>
      <c r="AI48" s="439"/>
      <c r="AJ48" s="439"/>
      <c r="AK48" s="439"/>
      <c r="AL48" s="436"/>
      <c r="AM48" s="439"/>
      <c r="AN48" s="439"/>
      <c r="AO48" s="439"/>
      <c r="AP48" s="439"/>
      <c r="AQ48" s="439"/>
      <c r="AR48" s="439"/>
      <c r="AS48" s="439"/>
      <c r="AT48" s="439"/>
      <c r="AU48" s="439"/>
      <c r="AV48" s="439"/>
      <c r="AW48" s="439"/>
      <c r="AX48" s="439"/>
      <c r="AY48" s="439"/>
      <c r="AZ48" s="439"/>
      <c r="BA48" s="439"/>
      <c r="BB48" s="439"/>
      <c r="BC48" s="439"/>
      <c r="BD48" s="439"/>
      <c r="BE48" s="439"/>
      <c r="BF48" s="439"/>
      <c r="BG48" s="439"/>
      <c r="BH48" s="439"/>
      <c r="BI48" s="439"/>
      <c r="BJ48" s="439"/>
      <c r="BK48" s="439"/>
      <c r="BL48" s="439"/>
      <c r="BM48" s="439"/>
      <c r="BN48" s="439"/>
      <c r="BO48" s="439"/>
      <c r="BP48" s="545" t="s">
        <v>22</v>
      </c>
      <c r="BQ48" s="545" t="s">
        <v>22</v>
      </c>
      <c r="BR48" s="545" t="s">
        <v>22</v>
      </c>
      <c r="BS48" s="545" t="s">
        <v>22</v>
      </c>
      <c r="BT48" s="647">
        <v>0</v>
      </c>
      <c r="BU48" s="647">
        <v>0</v>
      </c>
      <c r="BV48" s="647" t="s">
        <v>22</v>
      </c>
      <c r="BW48" s="647">
        <v>0</v>
      </c>
    </row>
    <row r="49" spans="1:75" ht="15" customHeight="1" x14ac:dyDescent="0.25">
      <c r="A49" s="2031" t="s">
        <v>57</v>
      </c>
      <c r="B49" s="2032"/>
      <c r="C49" s="579">
        <v>0</v>
      </c>
      <c r="D49" s="571"/>
      <c r="E49" s="572"/>
      <c r="F49" s="572"/>
      <c r="G49" s="572"/>
      <c r="H49" s="572"/>
      <c r="I49" s="568"/>
      <c r="J49" s="571"/>
      <c r="K49" s="568"/>
      <c r="L49" s="565"/>
      <c r="M49" s="642" t="s">
        <v>46</v>
      </c>
      <c r="N49" s="514"/>
      <c r="O49" s="514"/>
      <c r="P49" s="438"/>
      <c r="Q49" s="438"/>
      <c r="R49" s="438"/>
      <c r="S49" s="438"/>
      <c r="T49" s="438"/>
      <c r="U49" s="438"/>
      <c r="V49" s="438"/>
      <c r="W49" s="438"/>
      <c r="X49" s="439"/>
      <c r="Y49" s="439"/>
      <c r="Z49" s="439"/>
      <c r="AA49" s="451"/>
      <c r="AB49" s="439"/>
      <c r="AC49" s="439"/>
      <c r="AD49" s="436"/>
      <c r="AE49" s="436"/>
      <c r="AF49" s="439"/>
      <c r="AG49" s="439"/>
      <c r="AH49" s="439"/>
      <c r="AI49" s="439"/>
      <c r="AJ49" s="439"/>
      <c r="AK49" s="439"/>
      <c r="AL49" s="436"/>
      <c r="AM49" s="439"/>
      <c r="AN49" s="439"/>
      <c r="AO49" s="439"/>
      <c r="AP49" s="439"/>
      <c r="AQ49" s="439"/>
      <c r="AR49" s="439"/>
      <c r="AS49" s="439"/>
      <c r="AT49" s="439"/>
      <c r="AU49" s="439"/>
      <c r="AV49" s="439"/>
      <c r="AW49" s="439"/>
      <c r="AX49" s="439"/>
      <c r="AY49" s="439"/>
      <c r="AZ49" s="439"/>
      <c r="BA49" s="439"/>
      <c r="BB49" s="439"/>
      <c r="BC49" s="439"/>
      <c r="BD49" s="439"/>
      <c r="BE49" s="439"/>
      <c r="BF49" s="439"/>
      <c r="BG49" s="439"/>
      <c r="BH49" s="439"/>
      <c r="BI49" s="439"/>
      <c r="BJ49" s="439"/>
      <c r="BK49" s="439"/>
      <c r="BL49" s="439"/>
      <c r="BM49" s="439"/>
      <c r="BN49" s="439"/>
      <c r="BO49" s="439"/>
      <c r="BP49" s="545" t="s">
        <v>22</v>
      </c>
      <c r="BQ49" s="545" t="s">
        <v>22</v>
      </c>
      <c r="BR49" s="545" t="s">
        <v>22</v>
      </c>
      <c r="BS49" s="545" t="s">
        <v>22</v>
      </c>
      <c r="BT49" s="647">
        <v>0</v>
      </c>
      <c r="BU49" s="647">
        <v>0</v>
      </c>
      <c r="BV49" s="647" t="s">
        <v>22</v>
      </c>
      <c r="BW49" s="647">
        <v>0</v>
      </c>
    </row>
    <row r="50" spans="1:75" ht="15" customHeight="1" x14ac:dyDescent="0.25">
      <c r="A50" s="2039" t="s">
        <v>58</v>
      </c>
      <c r="B50" s="2040"/>
      <c r="C50" s="580">
        <v>0</v>
      </c>
      <c r="D50" s="574"/>
      <c r="E50" s="575"/>
      <c r="F50" s="575"/>
      <c r="G50" s="575"/>
      <c r="H50" s="575"/>
      <c r="I50" s="577"/>
      <c r="J50" s="574"/>
      <c r="K50" s="577"/>
      <c r="L50" s="567"/>
      <c r="M50" s="642" t="s">
        <v>46</v>
      </c>
      <c r="N50" s="514"/>
      <c r="O50" s="514"/>
      <c r="P50" s="438"/>
      <c r="Q50" s="438"/>
      <c r="R50" s="438"/>
      <c r="S50" s="438"/>
      <c r="T50" s="438"/>
      <c r="U50" s="438"/>
      <c r="V50" s="438"/>
      <c r="W50" s="438"/>
      <c r="X50" s="439"/>
      <c r="Y50" s="439"/>
      <c r="Z50" s="439"/>
      <c r="AA50" s="451"/>
      <c r="AB50" s="439"/>
      <c r="AC50" s="439"/>
      <c r="AD50" s="436"/>
      <c r="AE50" s="436"/>
      <c r="AF50" s="439"/>
      <c r="AG50" s="439"/>
      <c r="AH50" s="439"/>
      <c r="AI50" s="439"/>
      <c r="AJ50" s="439"/>
      <c r="AK50" s="439"/>
      <c r="AL50" s="436"/>
      <c r="AM50" s="439"/>
      <c r="AN50" s="439"/>
      <c r="AO50" s="439"/>
      <c r="AP50" s="439"/>
      <c r="AQ50" s="439"/>
      <c r="AR50" s="439"/>
      <c r="AS50" s="439"/>
      <c r="AT50" s="439"/>
      <c r="AU50" s="439"/>
      <c r="AV50" s="439"/>
      <c r="AW50" s="439"/>
      <c r="AX50" s="439"/>
      <c r="AY50" s="439"/>
      <c r="AZ50" s="439"/>
      <c r="BA50" s="439"/>
      <c r="BB50" s="439"/>
      <c r="BC50" s="439"/>
      <c r="BD50" s="439"/>
      <c r="BE50" s="439"/>
      <c r="BF50" s="439"/>
      <c r="BG50" s="439"/>
      <c r="BH50" s="439"/>
      <c r="BI50" s="439"/>
      <c r="BJ50" s="439"/>
      <c r="BK50" s="439"/>
      <c r="BL50" s="439"/>
      <c r="BM50" s="439"/>
      <c r="BN50" s="439"/>
      <c r="BO50" s="439"/>
      <c r="BP50" s="545" t="s">
        <v>22</v>
      </c>
      <c r="BQ50" s="545" t="s">
        <v>22</v>
      </c>
      <c r="BR50" s="545" t="s">
        <v>22</v>
      </c>
      <c r="BS50" s="545" t="s">
        <v>22</v>
      </c>
      <c r="BT50" s="647">
        <v>0</v>
      </c>
      <c r="BU50" s="647">
        <v>0</v>
      </c>
      <c r="BV50" s="647" t="s">
        <v>22</v>
      </c>
      <c r="BW50" s="647">
        <v>0</v>
      </c>
    </row>
    <row r="51" spans="1:75" ht="15" customHeight="1" x14ac:dyDescent="0.25">
      <c r="A51" s="515" t="s">
        <v>59</v>
      </c>
      <c r="B51" s="515"/>
      <c r="C51" s="515"/>
      <c r="D51" s="515"/>
      <c r="E51" s="515"/>
      <c r="F51" s="515"/>
      <c r="G51" s="515"/>
      <c r="H51" s="515"/>
      <c r="I51" s="515"/>
      <c r="J51" s="515"/>
      <c r="K51" s="515"/>
      <c r="L51" s="515"/>
      <c r="M51" s="515"/>
      <c r="N51" s="436"/>
      <c r="O51" s="436"/>
      <c r="P51" s="436"/>
      <c r="Q51" s="436"/>
      <c r="R51" s="436"/>
      <c r="S51" s="436"/>
      <c r="T51" s="438"/>
      <c r="U51" s="438"/>
      <c r="V51" s="438"/>
      <c r="W51" s="438"/>
      <c r="X51" s="438"/>
      <c r="Y51" s="438"/>
      <c r="Z51" s="436"/>
      <c r="AA51" s="436"/>
      <c r="AB51" s="436"/>
      <c r="AC51" s="436"/>
      <c r="AD51" s="436"/>
      <c r="AE51" s="436"/>
      <c r="AF51" s="439"/>
      <c r="AG51" s="439"/>
      <c r="AH51" s="439"/>
      <c r="AI51" s="439"/>
      <c r="AJ51" s="439"/>
      <c r="AK51" s="439"/>
      <c r="AL51" s="436"/>
      <c r="AM51" s="439"/>
      <c r="AN51" s="439"/>
      <c r="AO51" s="439"/>
      <c r="AP51" s="439"/>
      <c r="AQ51" s="439"/>
      <c r="AR51" s="439"/>
      <c r="AS51" s="439"/>
      <c r="AT51" s="439"/>
      <c r="AU51" s="439"/>
      <c r="AV51" s="439"/>
      <c r="AW51" s="439"/>
      <c r="AX51" s="439"/>
      <c r="AY51" s="439"/>
      <c r="AZ51" s="439"/>
      <c r="BA51" s="439"/>
      <c r="BB51" s="439"/>
      <c r="BC51" s="439"/>
      <c r="BD51" s="439"/>
      <c r="BE51" s="439"/>
      <c r="BF51" s="439"/>
      <c r="BG51" s="439"/>
      <c r="BH51" s="439"/>
      <c r="BI51" s="439"/>
      <c r="BJ51" s="439"/>
      <c r="BK51" s="439"/>
      <c r="BL51" s="439"/>
      <c r="BM51" s="439"/>
      <c r="BN51" s="439"/>
      <c r="BO51" s="439"/>
      <c r="BP51" s="436"/>
      <c r="BQ51" s="436"/>
      <c r="BR51" s="436"/>
      <c r="BS51" s="436"/>
      <c r="BT51" s="436"/>
      <c r="BU51" s="436"/>
      <c r="BV51" s="439"/>
      <c r="BW51" s="439"/>
    </row>
    <row r="52" spans="1:75" ht="15" customHeight="1" x14ac:dyDescent="0.25">
      <c r="A52" s="2041" t="s">
        <v>37</v>
      </c>
      <c r="B52" s="2042"/>
      <c r="C52" s="2015" t="s">
        <v>4</v>
      </c>
      <c r="D52" s="2037" t="s">
        <v>5</v>
      </c>
      <c r="E52" s="2045"/>
      <c r="F52" s="2045"/>
      <c r="G52" s="2045"/>
      <c r="H52" s="2045"/>
      <c r="I52" s="2038"/>
      <c r="J52" s="2037" t="s">
        <v>6</v>
      </c>
      <c r="K52" s="2038"/>
      <c r="L52" s="2015" t="s">
        <v>7</v>
      </c>
      <c r="M52" s="437"/>
      <c r="N52" s="437"/>
      <c r="O52" s="436"/>
      <c r="P52" s="436"/>
      <c r="Q52" s="436"/>
      <c r="R52" s="436"/>
      <c r="S52" s="436"/>
      <c r="T52" s="438"/>
      <c r="U52" s="438"/>
      <c r="V52" s="438"/>
      <c r="W52" s="438"/>
      <c r="X52" s="438"/>
      <c r="Y52" s="438"/>
      <c r="Z52" s="436"/>
      <c r="AA52" s="436"/>
      <c r="AB52" s="436"/>
      <c r="AC52" s="436"/>
      <c r="AD52" s="436"/>
      <c r="AE52" s="436"/>
      <c r="AF52" s="439"/>
      <c r="AG52" s="439"/>
      <c r="AH52" s="439"/>
      <c r="AI52" s="439"/>
      <c r="AJ52" s="439"/>
      <c r="AK52" s="439"/>
      <c r="AL52" s="436"/>
      <c r="AM52" s="439"/>
      <c r="AN52" s="439"/>
      <c r="AO52" s="439"/>
      <c r="AP52" s="439"/>
      <c r="AQ52" s="439"/>
      <c r="AR52" s="439"/>
      <c r="AS52" s="439"/>
      <c r="AT52" s="439"/>
      <c r="AU52" s="439"/>
      <c r="AV52" s="439"/>
      <c r="AW52" s="439"/>
      <c r="AX52" s="439"/>
      <c r="AY52" s="439"/>
      <c r="AZ52" s="439"/>
      <c r="BA52" s="439"/>
      <c r="BB52" s="439"/>
      <c r="BC52" s="439"/>
      <c r="BD52" s="439"/>
      <c r="BE52" s="439"/>
      <c r="BF52" s="439"/>
      <c r="BG52" s="439"/>
      <c r="BH52" s="439"/>
      <c r="BI52" s="439"/>
      <c r="BJ52" s="439"/>
      <c r="BK52" s="439"/>
      <c r="BL52" s="439"/>
      <c r="BM52" s="439"/>
      <c r="BN52" s="439"/>
      <c r="BO52" s="439"/>
      <c r="BP52" s="436"/>
      <c r="BQ52" s="436"/>
      <c r="BR52" s="436"/>
      <c r="BS52" s="436"/>
      <c r="BT52" s="436"/>
      <c r="BU52" s="436"/>
      <c r="BV52" s="439"/>
      <c r="BW52" s="439"/>
    </row>
    <row r="53" spans="1:75" ht="15" customHeight="1" x14ac:dyDescent="0.25">
      <c r="A53" s="2043"/>
      <c r="B53" s="2044"/>
      <c r="C53" s="2016"/>
      <c r="D53" s="448" t="s">
        <v>10</v>
      </c>
      <c r="E53" s="452" t="s">
        <v>11</v>
      </c>
      <c r="F53" s="452" t="s">
        <v>12</v>
      </c>
      <c r="G53" s="452" t="s">
        <v>13</v>
      </c>
      <c r="H53" s="452" t="s">
        <v>14</v>
      </c>
      <c r="I53" s="456" t="s">
        <v>15</v>
      </c>
      <c r="J53" s="448" t="s">
        <v>16</v>
      </c>
      <c r="K53" s="471" t="s">
        <v>17</v>
      </c>
      <c r="L53" s="2017"/>
      <c r="M53" s="437"/>
      <c r="N53" s="437"/>
      <c r="O53" s="436"/>
      <c r="P53" s="436"/>
      <c r="Q53" s="436"/>
      <c r="R53" s="436"/>
      <c r="S53" s="436"/>
      <c r="T53" s="438"/>
      <c r="U53" s="438"/>
      <c r="V53" s="438"/>
      <c r="W53" s="438"/>
      <c r="X53" s="438"/>
      <c r="Y53" s="438"/>
      <c r="Z53" s="436"/>
      <c r="AA53" s="436"/>
      <c r="AB53" s="436"/>
      <c r="AC53" s="436"/>
      <c r="AD53" s="436"/>
      <c r="AE53" s="436"/>
      <c r="AF53" s="439"/>
      <c r="AG53" s="439"/>
      <c r="AH53" s="439"/>
      <c r="AI53" s="439"/>
      <c r="AJ53" s="439"/>
      <c r="AK53" s="439"/>
      <c r="AL53" s="436"/>
      <c r="AM53" s="439"/>
      <c r="AN53" s="439"/>
      <c r="AO53" s="439"/>
      <c r="AP53" s="439"/>
      <c r="AQ53" s="439"/>
      <c r="AR53" s="439"/>
      <c r="AS53" s="439"/>
      <c r="AT53" s="439"/>
      <c r="AU53" s="439"/>
      <c r="AV53" s="439"/>
      <c r="AW53" s="439"/>
      <c r="AX53" s="439"/>
      <c r="AY53" s="439"/>
      <c r="AZ53" s="439"/>
      <c r="BA53" s="439"/>
      <c r="BB53" s="439"/>
      <c r="BC53" s="439"/>
      <c r="BD53" s="439"/>
      <c r="BE53" s="439"/>
      <c r="BF53" s="439"/>
      <c r="BG53" s="439"/>
      <c r="BH53" s="439"/>
      <c r="BI53" s="439"/>
      <c r="BJ53" s="439"/>
      <c r="BK53" s="439"/>
      <c r="BL53" s="439"/>
      <c r="BM53" s="439"/>
      <c r="BN53" s="439"/>
      <c r="BO53" s="439"/>
      <c r="BP53" s="436"/>
      <c r="BQ53" s="436"/>
      <c r="BR53" s="436"/>
      <c r="BS53" s="436"/>
      <c r="BT53" s="436"/>
      <c r="BU53" s="436"/>
      <c r="BV53" s="439"/>
      <c r="BW53" s="439"/>
    </row>
    <row r="54" spans="1:75" ht="15" customHeight="1" x14ac:dyDescent="0.25">
      <c r="A54" s="2029" t="s">
        <v>42</v>
      </c>
      <c r="B54" s="2030"/>
      <c r="C54" s="598">
        <v>0</v>
      </c>
      <c r="D54" s="618"/>
      <c r="E54" s="619"/>
      <c r="F54" s="619"/>
      <c r="G54" s="584"/>
      <c r="H54" s="593"/>
      <c r="I54" s="599"/>
      <c r="J54" s="583"/>
      <c r="K54" s="599"/>
      <c r="L54" s="564"/>
      <c r="M54" s="642" t="s">
        <v>46</v>
      </c>
      <c r="N54" s="509"/>
      <c r="O54" s="509"/>
      <c r="P54" s="438"/>
      <c r="Q54" s="438"/>
      <c r="R54" s="438"/>
      <c r="S54" s="438"/>
      <c r="T54" s="438"/>
      <c r="U54" s="438"/>
      <c r="V54" s="438"/>
      <c r="W54" s="438"/>
      <c r="X54" s="439"/>
      <c r="Y54" s="439"/>
      <c r="Z54" s="439"/>
      <c r="AA54" s="451"/>
      <c r="AB54" s="439"/>
      <c r="AC54" s="439"/>
      <c r="AD54" s="436"/>
      <c r="AE54" s="436"/>
      <c r="AF54" s="439"/>
      <c r="AG54" s="439"/>
      <c r="AH54" s="439"/>
      <c r="AI54" s="439"/>
      <c r="AJ54" s="439"/>
      <c r="AK54" s="439"/>
      <c r="AL54" s="436"/>
      <c r="AM54" s="439"/>
      <c r="AN54" s="439"/>
      <c r="AO54" s="439"/>
      <c r="AP54" s="439"/>
      <c r="AQ54" s="439"/>
      <c r="AR54" s="439"/>
      <c r="AS54" s="439"/>
      <c r="AT54" s="439"/>
      <c r="AU54" s="439"/>
      <c r="AV54" s="439"/>
      <c r="AW54" s="439"/>
      <c r="AX54" s="439"/>
      <c r="AY54" s="439"/>
      <c r="AZ54" s="439"/>
      <c r="BA54" s="439"/>
      <c r="BB54" s="439"/>
      <c r="BC54" s="439"/>
      <c r="BD54" s="439"/>
      <c r="BE54" s="439"/>
      <c r="BF54" s="439"/>
      <c r="BG54" s="439"/>
      <c r="BH54" s="439"/>
      <c r="BI54" s="439"/>
      <c r="BJ54" s="439"/>
      <c r="BK54" s="439"/>
      <c r="BL54" s="439"/>
      <c r="BM54" s="439"/>
      <c r="BN54" s="439"/>
      <c r="BO54" s="439"/>
      <c r="BP54" s="545" t="s">
        <v>22</v>
      </c>
      <c r="BQ54" s="545" t="s">
        <v>22</v>
      </c>
      <c r="BR54" s="545" t="s">
        <v>22</v>
      </c>
      <c r="BS54" s="545" t="s">
        <v>22</v>
      </c>
      <c r="BT54" s="647">
        <v>0</v>
      </c>
      <c r="BU54" s="647">
        <v>0</v>
      </c>
      <c r="BV54" s="647" t="s">
        <v>22</v>
      </c>
      <c r="BW54" s="647">
        <v>0</v>
      </c>
    </row>
    <row r="55" spans="1:75" ht="15" customHeight="1" x14ac:dyDescent="0.25">
      <c r="A55" s="2031" t="s">
        <v>54</v>
      </c>
      <c r="B55" s="2032"/>
      <c r="C55" s="579">
        <v>0</v>
      </c>
      <c r="D55" s="571"/>
      <c r="E55" s="572"/>
      <c r="F55" s="572"/>
      <c r="G55" s="572"/>
      <c r="H55" s="573"/>
      <c r="I55" s="568"/>
      <c r="J55" s="571"/>
      <c r="K55" s="568"/>
      <c r="L55" s="565"/>
      <c r="M55" s="642" t="s">
        <v>46</v>
      </c>
      <c r="N55" s="509"/>
      <c r="O55" s="509"/>
      <c r="P55" s="438"/>
      <c r="Q55" s="438"/>
      <c r="R55" s="438"/>
      <c r="S55" s="438"/>
      <c r="T55" s="438"/>
      <c r="U55" s="438"/>
      <c r="V55" s="438"/>
      <c r="W55" s="438"/>
      <c r="X55" s="439"/>
      <c r="Y55" s="439"/>
      <c r="Z55" s="439"/>
      <c r="AA55" s="451"/>
      <c r="AB55" s="439"/>
      <c r="AC55" s="439"/>
      <c r="AD55" s="436"/>
      <c r="AE55" s="436"/>
      <c r="AF55" s="439"/>
      <c r="AG55" s="439"/>
      <c r="AH55" s="439"/>
      <c r="AI55" s="439"/>
      <c r="AJ55" s="439"/>
      <c r="AK55" s="439"/>
      <c r="AL55" s="436"/>
      <c r="AM55" s="439"/>
      <c r="AN55" s="439"/>
      <c r="AO55" s="439"/>
      <c r="AP55" s="439"/>
      <c r="AQ55" s="439"/>
      <c r="AR55" s="439"/>
      <c r="AS55" s="439"/>
      <c r="AT55" s="439"/>
      <c r="AU55" s="439"/>
      <c r="AV55" s="439"/>
      <c r="AW55" s="439"/>
      <c r="AX55" s="439"/>
      <c r="AY55" s="439"/>
      <c r="AZ55" s="439"/>
      <c r="BA55" s="439"/>
      <c r="BB55" s="439"/>
      <c r="BC55" s="439"/>
      <c r="BD55" s="439"/>
      <c r="BE55" s="439"/>
      <c r="BF55" s="439"/>
      <c r="BG55" s="439"/>
      <c r="BH55" s="439"/>
      <c r="BI55" s="439"/>
      <c r="BJ55" s="439"/>
      <c r="BK55" s="439"/>
      <c r="BL55" s="439"/>
      <c r="BM55" s="439"/>
      <c r="BN55" s="439"/>
      <c r="BO55" s="439"/>
      <c r="BP55" s="545" t="s">
        <v>22</v>
      </c>
      <c r="BQ55" s="545" t="s">
        <v>22</v>
      </c>
      <c r="BR55" s="545" t="s">
        <v>22</v>
      </c>
      <c r="BS55" s="545" t="s">
        <v>22</v>
      </c>
      <c r="BT55" s="647">
        <v>0</v>
      </c>
      <c r="BU55" s="647">
        <v>0</v>
      </c>
      <c r="BV55" s="647" t="s">
        <v>22</v>
      </c>
      <c r="BW55" s="647">
        <v>0</v>
      </c>
    </row>
    <row r="56" spans="1:75" ht="15" customHeight="1" x14ac:dyDescent="0.25">
      <c r="A56" s="517" t="s">
        <v>43</v>
      </c>
      <c r="B56" s="518"/>
      <c r="C56" s="579">
        <v>0</v>
      </c>
      <c r="D56" s="571"/>
      <c r="E56" s="572"/>
      <c r="F56" s="572"/>
      <c r="G56" s="572"/>
      <c r="H56" s="573"/>
      <c r="I56" s="568"/>
      <c r="J56" s="571"/>
      <c r="K56" s="568"/>
      <c r="L56" s="565"/>
      <c r="M56" s="642" t="s">
        <v>46</v>
      </c>
      <c r="N56" s="509"/>
      <c r="O56" s="509"/>
      <c r="P56" s="438"/>
      <c r="Q56" s="438"/>
      <c r="R56" s="438"/>
      <c r="S56" s="438"/>
      <c r="T56" s="438"/>
      <c r="U56" s="438"/>
      <c r="V56" s="438"/>
      <c r="W56" s="438"/>
      <c r="X56" s="439"/>
      <c r="Y56" s="439"/>
      <c r="Z56" s="439"/>
      <c r="AA56" s="451"/>
      <c r="AB56" s="439"/>
      <c r="AC56" s="439"/>
      <c r="AD56" s="436"/>
      <c r="AE56" s="436"/>
      <c r="AF56" s="439"/>
      <c r="AG56" s="439"/>
      <c r="AH56" s="439"/>
      <c r="AI56" s="439"/>
      <c r="AJ56" s="439"/>
      <c r="AK56" s="439"/>
      <c r="AL56" s="436"/>
      <c r="AM56" s="439"/>
      <c r="AN56" s="439"/>
      <c r="AO56" s="439"/>
      <c r="AP56" s="439"/>
      <c r="AQ56" s="439"/>
      <c r="AR56" s="439"/>
      <c r="AS56" s="439"/>
      <c r="AT56" s="439"/>
      <c r="AU56" s="439"/>
      <c r="AV56" s="439"/>
      <c r="AW56" s="439"/>
      <c r="AX56" s="439"/>
      <c r="AY56" s="439"/>
      <c r="AZ56" s="439"/>
      <c r="BA56" s="439"/>
      <c r="BB56" s="439"/>
      <c r="BC56" s="439"/>
      <c r="BD56" s="439"/>
      <c r="BE56" s="439"/>
      <c r="BF56" s="439"/>
      <c r="BG56" s="439"/>
      <c r="BH56" s="439"/>
      <c r="BI56" s="439"/>
      <c r="BJ56" s="439"/>
      <c r="BK56" s="439"/>
      <c r="BL56" s="439"/>
      <c r="BM56" s="439"/>
      <c r="BN56" s="439"/>
      <c r="BO56" s="439"/>
      <c r="BP56" s="545" t="s">
        <v>22</v>
      </c>
      <c r="BQ56" s="545" t="s">
        <v>22</v>
      </c>
      <c r="BR56" s="545" t="s">
        <v>22</v>
      </c>
      <c r="BS56" s="545" t="s">
        <v>22</v>
      </c>
      <c r="BT56" s="647">
        <v>0</v>
      </c>
      <c r="BU56" s="647">
        <v>0</v>
      </c>
      <c r="BV56" s="647" t="s">
        <v>22</v>
      </c>
      <c r="BW56" s="647">
        <v>0</v>
      </c>
    </row>
    <row r="57" spans="1:75" ht="15" customHeight="1" x14ac:dyDescent="0.25">
      <c r="A57" s="2033" t="s">
        <v>57</v>
      </c>
      <c r="B57" s="2034"/>
      <c r="C57" s="588">
        <v>0</v>
      </c>
      <c r="D57" s="589"/>
      <c r="E57" s="590"/>
      <c r="F57" s="590"/>
      <c r="G57" s="590"/>
      <c r="H57" s="591"/>
      <c r="I57" s="569"/>
      <c r="J57" s="589"/>
      <c r="K57" s="569"/>
      <c r="L57" s="566"/>
      <c r="M57" s="642" t="s">
        <v>46</v>
      </c>
      <c r="N57" s="646"/>
      <c r="O57" s="509"/>
      <c r="P57" s="438"/>
      <c r="Q57" s="438"/>
      <c r="R57" s="438"/>
      <c r="S57" s="438"/>
      <c r="T57" s="438"/>
      <c r="U57" s="438"/>
      <c r="V57" s="438"/>
      <c r="W57" s="438"/>
      <c r="X57" s="439"/>
      <c r="Y57" s="439"/>
      <c r="Z57" s="439"/>
      <c r="AA57" s="451"/>
      <c r="AB57" s="439"/>
      <c r="AC57" s="439"/>
      <c r="AD57" s="436"/>
      <c r="AE57" s="436"/>
      <c r="AF57" s="439"/>
      <c r="AG57" s="439"/>
      <c r="AH57" s="439"/>
      <c r="AI57" s="439"/>
      <c r="AJ57" s="439"/>
      <c r="AK57" s="439"/>
      <c r="AL57" s="436"/>
      <c r="AM57" s="439"/>
      <c r="AN57" s="439"/>
      <c r="AO57" s="439"/>
      <c r="AP57" s="439"/>
      <c r="AQ57" s="439"/>
      <c r="AR57" s="439"/>
      <c r="AS57" s="439"/>
      <c r="AT57" s="439"/>
      <c r="AU57" s="439"/>
      <c r="AV57" s="439"/>
      <c r="AW57" s="439"/>
      <c r="AX57" s="439"/>
      <c r="AY57" s="439"/>
      <c r="AZ57" s="439"/>
      <c r="BA57" s="439"/>
      <c r="BB57" s="439"/>
      <c r="BC57" s="439"/>
      <c r="BD57" s="439"/>
      <c r="BE57" s="439"/>
      <c r="BF57" s="439"/>
      <c r="BG57" s="439"/>
      <c r="BH57" s="439"/>
      <c r="BI57" s="439"/>
      <c r="BJ57" s="439"/>
      <c r="BK57" s="439"/>
      <c r="BL57" s="439"/>
      <c r="BM57" s="439"/>
      <c r="BN57" s="439"/>
      <c r="BO57" s="439"/>
      <c r="BP57" s="545" t="s">
        <v>22</v>
      </c>
      <c r="BQ57" s="545" t="s">
        <v>22</v>
      </c>
      <c r="BR57" s="545" t="s">
        <v>22</v>
      </c>
      <c r="BS57" s="545" t="s">
        <v>22</v>
      </c>
      <c r="BT57" s="647">
        <v>0</v>
      </c>
      <c r="BU57" s="647">
        <v>0</v>
      </c>
      <c r="BV57" s="647" t="s">
        <v>22</v>
      </c>
      <c r="BW57" s="647">
        <v>0</v>
      </c>
    </row>
    <row r="58" spans="1:75" ht="15" customHeight="1" x14ac:dyDescent="0.25">
      <c r="A58" s="519" t="s">
        <v>58</v>
      </c>
      <c r="B58" s="520"/>
      <c r="C58" s="580">
        <v>0</v>
      </c>
      <c r="D58" s="574"/>
      <c r="E58" s="575"/>
      <c r="F58" s="575"/>
      <c r="G58" s="575"/>
      <c r="H58" s="576"/>
      <c r="I58" s="577"/>
      <c r="J58" s="574"/>
      <c r="K58" s="577"/>
      <c r="L58" s="567"/>
      <c r="M58" s="642" t="s">
        <v>46</v>
      </c>
      <c r="N58" s="509"/>
      <c r="O58" s="509"/>
      <c r="P58" s="438"/>
      <c r="Q58" s="438"/>
      <c r="R58" s="438"/>
      <c r="S58" s="438"/>
      <c r="T58" s="438"/>
      <c r="U58" s="438"/>
      <c r="V58" s="438"/>
      <c r="W58" s="438"/>
      <c r="X58" s="439"/>
      <c r="Y58" s="439"/>
      <c r="Z58" s="439"/>
      <c r="AA58" s="451"/>
      <c r="AB58" s="439"/>
      <c r="AC58" s="439"/>
      <c r="AD58" s="436"/>
      <c r="AE58" s="436"/>
      <c r="AF58" s="439"/>
      <c r="AG58" s="439"/>
      <c r="AH58" s="439"/>
      <c r="AI58" s="439"/>
      <c r="AJ58" s="439"/>
      <c r="AK58" s="439"/>
      <c r="AL58" s="436"/>
      <c r="AM58" s="439"/>
      <c r="AN58" s="439"/>
      <c r="AO58" s="439"/>
      <c r="AP58" s="439"/>
      <c r="AQ58" s="439"/>
      <c r="AR58" s="439"/>
      <c r="AS58" s="439"/>
      <c r="AT58" s="439"/>
      <c r="AU58" s="439"/>
      <c r="AV58" s="439"/>
      <c r="AW58" s="439"/>
      <c r="AX58" s="439"/>
      <c r="AY58" s="439"/>
      <c r="AZ58" s="439"/>
      <c r="BA58" s="439"/>
      <c r="BB58" s="439"/>
      <c r="BC58" s="439"/>
      <c r="BD58" s="439"/>
      <c r="BE58" s="439"/>
      <c r="BF58" s="439"/>
      <c r="BG58" s="439"/>
      <c r="BH58" s="439"/>
      <c r="BI58" s="439"/>
      <c r="BJ58" s="439"/>
      <c r="BK58" s="439"/>
      <c r="BL58" s="439"/>
      <c r="BM58" s="439"/>
      <c r="BN58" s="439"/>
      <c r="BO58" s="439"/>
      <c r="BP58" s="545" t="s">
        <v>22</v>
      </c>
      <c r="BQ58" s="545" t="s">
        <v>22</v>
      </c>
      <c r="BR58" s="545" t="s">
        <v>22</v>
      </c>
      <c r="BS58" s="545" t="s">
        <v>22</v>
      </c>
      <c r="BT58" s="647">
        <v>0</v>
      </c>
      <c r="BU58" s="647">
        <v>0</v>
      </c>
      <c r="BV58" s="647" t="s">
        <v>22</v>
      </c>
      <c r="BW58" s="647">
        <v>0</v>
      </c>
    </row>
    <row r="59" spans="1:75" x14ac:dyDescent="0.25">
      <c r="A59" s="524" t="s">
        <v>60</v>
      </c>
      <c r="B59" s="436"/>
      <c r="C59" s="436"/>
      <c r="D59" s="438"/>
      <c r="E59" s="438"/>
      <c r="F59" s="436"/>
      <c r="G59" s="436"/>
      <c r="H59" s="436"/>
      <c r="I59" s="436"/>
      <c r="J59" s="436"/>
      <c r="K59" s="436"/>
      <c r="L59" s="436"/>
      <c r="M59" s="436"/>
      <c r="N59" s="450"/>
      <c r="O59" s="450"/>
      <c r="P59" s="450"/>
      <c r="Q59" s="450"/>
      <c r="R59" s="450"/>
      <c r="S59" s="450"/>
      <c r="T59" s="438"/>
      <c r="U59" s="438"/>
      <c r="V59" s="438"/>
      <c r="W59" s="438"/>
      <c r="X59" s="438"/>
      <c r="Y59" s="438"/>
      <c r="Z59" s="436"/>
      <c r="AA59" s="436"/>
      <c r="AB59" s="436"/>
      <c r="AC59" s="436"/>
      <c r="AD59" s="436"/>
      <c r="AE59" s="436"/>
      <c r="AF59" s="436"/>
      <c r="AG59" s="436"/>
      <c r="AH59" s="436"/>
      <c r="AI59" s="436"/>
      <c r="AJ59" s="436"/>
      <c r="AK59" s="436"/>
      <c r="AL59" s="436"/>
      <c r="AM59" s="436"/>
      <c r="AN59" s="436"/>
      <c r="AO59" s="436"/>
      <c r="AP59" s="436"/>
      <c r="AQ59" s="436"/>
      <c r="AR59" s="436"/>
      <c r="AS59" s="436"/>
      <c r="AT59" s="436"/>
      <c r="AU59" s="436"/>
      <c r="AV59" s="436"/>
      <c r="AW59" s="436"/>
      <c r="AX59" s="436"/>
      <c r="AY59" s="436"/>
      <c r="AZ59" s="436"/>
      <c r="BA59" s="436"/>
      <c r="BB59" s="436"/>
      <c r="BC59" s="436"/>
      <c r="BD59" s="436"/>
      <c r="BE59" s="436"/>
      <c r="BF59" s="436"/>
      <c r="BG59" s="436"/>
      <c r="BH59" s="436"/>
      <c r="BI59" s="436"/>
      <c r="BJ59" s="436"/>
      <c r="BK59" s="436"/>
      <c r="BL59" s="436"/>
      <c r="BM59" s="436"/>
      <c r="BN59" s="436"/>
      <c r="BO59" s="436"/>
      <c r="BP59" s="436"/>
      <c r="BQ59" s="436"/>
      <c r="BR59" s="436"/>
      <c r="BS59" s="436"/>
      <c r="BT59" s="436"/>
      <c r="BU59" s="436"/>
      <c r="BV59" s="436"/>
      <c r="BW59" s="436"/>
    </row>
    <row r="60" spans="1:75" x14ac:dyDescent="0.25">
      <c r="A60" s="2035" t="s">
        <v>61</v>
      </c>
      <c r="B60" s="2035"/>
      <c r="C60" s="457" t="s">
        <v>35</v>
      </c>
      <c r="D60" s="436"/>
      <c r="E60" s="436"/>
      <c r="F60" s="436"/>
      <c r="G60" s="436"/>
      <c r="H60" s="468"/>
      <c r="I60" s="436"/>
      <c r="J60" s="436"/>
      <c r="K60" s="436"/>
      <c r="L60" s="436"/>
      <c r="M60" s="436"/>
      <c r="N60" s="436"/>
      <c r="O60" s="436"/>
      <c r="P60" s="436"/>
      <c r="Q60" s="436"/>
      <c r="R60" s="436"/>
      <c r="S60" s="436"/>
      <c r="T60" s="438"/>
      <c r="U60" s="438"/>
      <c r="V60" s="438"/>
      <c r="W60" s="438"/>
      <c r="X60" s="438"/>
      <c r="Y60" s="438"/>
      <c r="Z60" s="436"/>
      <c r="AA60" s="436"/>
      <c r="AB60" s="436"/>
      <c r="AC60" s="436"/>
      <c r="AD60" s="436"/>
      <c r="AE60" s="436"/>
      <c r="AF60" s="439"/>
      <c r="AG60" s="439"/>
      <c r="AH60" s="439"/>
      <c r="AI60" s="439"/>
      <c r="AJ60" s="439"/>
      <c r="AK60" s="439"/>
      <c r="AL60" s="436"/>
      <c r="AM60" s="439"/>
      <c r="AN60" s="439"/>
      <c r="AO60" s="439"/>
      <c r="AP60" s="439"/>
      <c r="AQ60" s="439"/>
      <c r="AR60" s="439"/>
      <c r="AS60" s="439"/>
      <c r="AT60" s="439"/>
      <c r="AU60" s="439"/>
      <c r="AV60" s="439"/>
      <c r="AW60" s="439"/>
      <c r="AX60" s="439"/>
      <c r="AY60" s="439"/>
      <c r="AZ60" s="439"/>
      <c r="BA60" s="439"/>
      <c r="BB60" s="439"/>
      <c r="BC60" s="439"/>
      <c r="BD60" s="439"/>
      <c r="BE60" s="439"/>
      <c r="BF60" s="439"/>
      <c r="BG60" s="439"/>
      <c r="BH60" s="439"/>
      <c r="BI60" s="439"/>
      <c r="BJ60" s="439"/>
      <c r="BK60" s="439"/>
      <c r="BL60" s="439"/>
      <c r="BM60" s="439"/>
      <c r="BN60" s="439"/>
      <c r="BO60" s="439"/>
      <c r="BP60" s="436"/>
      <c r="BQ60" s="436"/>
      <c r="BR60" s="436"/>
      <c r="BS60" s="436"/>
      <c r="BT60" s="436"/>
      <c r="BU60" s="436"/>
      <c r="BV60" s="439"/>
      <c r="BW60" s="439"/>
    </row>
    <row r="61" spans="1:75" ht="15" customHeight="1" x14ac:dyDescent="0.25">
      <c r="A61" s="2036" t="s">
        <v>62</v>
      </c>
      <c r="B61" s="2036"/>
      <c r="C61" s="579">
        <v>0</v>
      </c>
      <c r="D61" s="654" t="s">
        <v>22</v>
      </c>
      <c r="E61" s="436"/>
      <c r="F61" s="468"/>
      <c r="G61" s="436"/>
      <c r="H61" s="436"/>
      <c r="I61" s="436"/>
      <c r="J61" s="436"/>
      <c r="K61" s="436"/>
      <c r="L61" s="436"/>
      <c r="M61" s="436"/>
      <c r="N61" s="436"/>
      <c r="O61" s="436"/>
      <c r="P61" s="436"/>
      <c r="Q61" s="436"/>
      <c r="R61" s="436"/>
      <c r="S61" s="436"/>
      <c r="T61" s="438"/>
      <c r="U61" s="438"/>
      <c r="V61" s="438"/>
      <c r="W61" s="438"/>
      <c r="X61" s="438"/>
      <c r="Y61" s="438"/>
      <c r="Z61" s="436"/>
      <c r="AA61" s="436"/>
      <c r="AB61" s="436"/>
      <c r="AC61" s="436"/>
      <c r="AD61" s="436"/>
      <c r="AE61" s="436"/>
      <c r="AF61" s="439"/>
      <c r="AG61" s="439"/>
      <c r="AH61" s="439"/>
      <c r="AI61" s="439"/>
      <c r="AJ61" s="439"/>
      <c r="AK61" s="439"/>
      <c r="AL61" s="436"/>
      <c r="AM61" s="439"/>
      <c r="AN61" s="439"/>
      <c r="AO61" s="439"/>
      <c r="AP61" s="439"/>
      <c r="AQ61" s="439"/>
      <c r="AR61" s="439"/>
      <c r="AS61" s="439"/>
      <c r="AT61" s="439"/>
      <c r="AU61" s="439"/>
      <c r="AV61" s="439"/>
      <c r="AW61" s="439"/>
      <c r="AX61" s="439"/>
      <c r="AY61" s="439"/>
      <c r="AZ61" s="439"/>
      <c r="BA61" s="439"/>
      <c r="BB61" s="439"/>
      <c r="BC61" s="439"/>
      <c r="BD61" s="439"/>
      <c r="BE61" s="439"/>
      <c r="BF61" s="439"/>
      <c r="BG61" s="439"/>
      <c r="BH61" s="439"/>
      <c r="BI61" s="439"/>
      <c r="BJ61" s="439"/>
      <c r="BK61" s="439"/>
      <c r="BL61" s="439"/>
      <c r="BM61" s="439"/>
      <c r="BN61" s="439"/>
      <c r="BO61" s="439"/>
      <c r="BP61" s="545" t="s">
        <v>22</v>
      </c>
      <c r="BQ61" s="436"/>
      <c r="BR61" s="436"/>
      <c r="BS61" s="436"/>
      <c r="BT61" s="647">
        <v>0</v>
      </c>
      <c r="BU61" s="436"/>
      <c r="BV61" s="439"/>
      <c r="BW61" s="439"/>
    </row>
    <row r="62" spans="1:75" ht="15.75" x14ac:dyDescent="0.25">
      <c r="A62" s="2015" t="s">
        <v>63</v>
      </c>
      <c r="B62" s="554" t="s">
        <v>64</v>
      </c>
      <c r="C62" s="609"/>
      <c r="D62" s="522"/>
      <c r="E62" s="445"/>
      <c r="F62" s="522"/>
      <c r="G62" s="445"/>
      <c r="H62" s="445"/>
      <c r="I62" s="445"/>
      <c r="J62" s="445"/>
      <c r="K62" s="442"/>
      <c r="L62" s="442"/>
      <c r="M62" s="442"/>
      <c r="N62" s="442"/>
      <c r="O62" s="442"/>
      <c r="P62" s="442"/>
      <c r="Q62" s="442"/>
      <c r="R62" s="442"/>
      <c r="S62" s="442"/>
      <c r="T62" s="438"/>
      <c r="U62" s="438"/>
      <c r="V62" s="438"/>
      <c r="W62" s="438"/>
      <c r="X62" s="438"/>
      <c r="Y62" s="438"/>
      <c r="Z62" s="436"/>
      <c r="AA62" s="436"/>
      <c r="AB62" s="436"/>
      <c r="AC62" s="436"/>
      <c r="AD62" s="436"/>
      <c r="AE62" s="436"/>
      <c r="AF62" s="439"/>
      <c r="AG62" s="439"/>
      <c r="AH62" s="439"/>
      <c r="AI62" s="439"/>
      <c r="AJ62" s="439"/>
      <c r="AK62" s="439"/>
      <c r="AL62" s="436"/>
      <c r="AM62" s="439"/>
      <c r="AN62" s="439"/>
      <c r="AO62" s="439"/>
      <c r="AP62" s="439"/>
      <c r="AQ62" s="439"/>
      <c r="AR62" s="439"/>
      <c r="AS62" s="439"/>
      <c r="AT62" s="439"/>
      <c r="AU62" s="439"/>
      <c r="AV62" s="439"/>
      <c r="AW62" s="439"/>
      <c r="AX62" s="439"/>
      <c r="AY62" s="439"/>
      <c r="AZ62" s="439"/>
      <c r="BA62" s="439"/>
      <c r="BB62" s="439"/>
      <c r="BC62" s="439"/>
      <c r="BD62" s="439"/>
      <c r="BE62" s="439"/>
      <c r="BF62" s="439"/>
      <c r="BG62" s="439"/>
      <c r="BH62" s="439"/>
      <c r="BI62" s="439"/>
      <c r="BJ62" s="439"/>
      <c r="BK62" s="439"/>
      <c r="BL62" s="439"/>
      <c r="BM62" s="439"/>
      <c r="BN62" s="439"/>
      <c r="BO62" s="439"/>
      <c r="BP62" s="436"/>
      <c r="BQ62" s="436"/>
      <c r="BR62" s="436"/>
      <c r="BS62" s="436"/>
      <c r="BT62" s="436"/>
      <c r="BU62" s="436"/>
      <c r="BV62" s="439"/>
      <c r="BW62" s="439"/>
    </row>
    <row r="63" spans="1:75" ht="15" customHeight="1" x14ac:dyDescent="0.25">
      <c r="A63" s="2016"/>
      <c r="B63" s="546" t="s">
        <v>65</v>
      </c>
      <c r="C63" s="563"/>
      <c r="D63" s="522"/>
      <c r="E63" s="445"/>
      <c r="F63" s="522"/>
      <c r="G63" s="445"/>
      <c r="H63" s="445"/>
      <c r="I63" s="445"/>
      <c r="J63" s="445"/>
      <c r="K63" s="442"/>
      <c r="L63" s="442"/>
      <c r="M63" s="442"/>
      <c r="N63" s="442"/>
      <c r="O63" s="442"/>
      <c r="P63" s="442"/>
      <c r="Q63" s="442"/>
      <c r="R63" s="442"/>
      <c r="S63" s="442"/>
      <c r="T63" s="438"/>
      <c r="U63" s="438"/>
      <c r="V63" s="438"/>
      <c r="W63" s="438"/>
      <c r="X63" s="438"/>
      <c r="Y63" s="438"/>
      <c r="Z63" s="436"/>
      <c r="AA63" s="436"/>
      <c r="AB63" s="436"/>
      <c r="AC63" s="436"/>
      <c r="AD63" s="436"/>
      <c r="AE63" s="436"/>
      <c r="AF63" s="439"/>
      <c r="AG63" s="439"/>
      <c r="AH63" s="439"/>
      <c r="AI63" s="439"/>
      <c r="AJ63" s="439"/>
      <c r="AK63" s="439"/>
      <c r="AL63" s="436"/>
      <c r="AM63" s="439"/>
      <c r="AN63" s="439"/>
      <c r="AO63" s="439"/>
      <c r="AP63" s="439"/>
      <c r="AQ63" s="439"/>
      <c r="AR63" s="439"/>
      <c r="AS63" s="439"/>
      <c r="AT63" s="439"/>
      <c r="AU63" s="439"/>
      <c r="AV63" s="439"/>
      <c r="AW63" s="439"/>
      <c r="AX63" s="439"/>
      <c r="AY63" s="439"/>
      <c r="AZ63" s="439"/>
      <c r="BA63" s="439"/>
      <c r="BB63" s="439"/>
      <c r="BC63" s="439"/>
      <c r="BD63" s="439"/>
      <c r="BE63" s="439"/>
      <c r="BF63" s="439"/>
      <c r="BG63" s="439"/>
      <c r="BH63" s="439"/>
      <c r="BI63" s="439"/>
      <c r="BJ63" s="439"/>
      <c r="BK63" s="439"/>
      <c r="BL63" s="439"/>
      <c r="BM63" s="439"/>
      <c r="BN63" s="439"/>
      <c r="BO63" s="439"/>
      <c r="BP63" s="436"/>
      <c r="BQ63" s="436"/>
      <c r="BR63" s="436"/>
      <c r="BS63" s="436"/>
      <c r="BT63" s="436"/>
      <c r="BU63" s="436"/>
      <c r="BV63" s="439"/>
      <c r="BW63" s="439"/>
    </row>
    <row r="64" spans="1:75" ht="21.75" thickBot="1" x14ac:dyDescent="0.3">
      <c r="A64" s="2016"/>
      <c r="B64" s="547" t="s">
        <v>66</v>
      </c>
      <c r="C64" s="635"/>
      <c r="D64" s="522"/>
      <c r="E64" s="445"/>
      <c r="F64" s="522"/>
      <c r="G64" s="445"/>
      <c r="H64" s="445"/>
      <c r="I64" s="445"/>
      <c r="J64" s="445"/>
      <c r="K64" s="442"/>
      <c r="L64" s="442"/>
      <c r="M64" s="442"/>
      <c r="N64" s="442"/>
      <c r="O64" s="442"/>
      <c r="P64" s="442"/>
      <c r="Q64" s="442"/>
      <c r="R64" s="442"/>
      <c r="S64" s="442"/>
      <c r="T64" s="438"/>
      <c r="U64" s="438"/>
      <c r="V64" s="438"/>
      <c r="W64" s="438"/>
      <c r="X64" s="438"/>
      <c r="Y64" s="438"/>
      <c r="Z64" s="436"/>
      <c r="AA64" s="436"/>
      <c r="AB64" s="436"/>
      <c r="AC64" s="436"/>
      <c r="AD64" s="436"/>
      <c r="AE64" s="436"/>
      <c r="AF64" s="439"/>
      <c r="AG64" s="439"/>
      <c r="AH64" s="439"/>
      <c r="AI64" s="439"/>
      <c r="AJ64" s="439"/>
      <c r="AK64" s="439"/>
      <c r="AL64" s="436"/>
      <c r="AM64" s="439"/>
      <c r="AN64" s="439"/>
      <c r="AO64" s="439"/>
      <c r="AP64" s="439"/>
      <c r="AQ64" s="439"/>
      <c r="AR64" s="439"/>
      <c r="AS64" s="439"/>
      <c r="AT64" s="439"/>
      <c r="AU64" s="439"/>
      <c r="AV64" s="439"/>
      <c r="AW64" s="439"/>
      <c r="AX64" s="439"/>
      <c r="AY64" s="439"/>
      <c r="AZ64" s="439"/>
      <c r="BA64" s="439"/>
      <c r="BB64" s="439"/>
      <c r="BC64" s="439"/>
      <c r="BD64" s="439"/>
      <c r="BE64" s="439"/>
      <c r="BF64" s="439"/>
      <c r="BG64" s="439"/>
      <c r="BH64" s="439"/>
      <c r="BI64" s="439"/>
      <c r="BJ64" s="439"/>
      <c r="BK64" s="439"/>
      <c r="BL64" s="439"/>
      <c r="BM64" s="439"/>
      <c r="BN64" s="439"/>
      <c r="BO64" s="439"/>
      <c r="BP64" s="436"/>
      <c r="BQ64" s="436"/>
      <c r="BR64" s="436"/>
      <c r="BS64" s="436"/>
      <c r="BT64" s="436"/>
      <c r="BU64" s="436"/>
      <c r="BV64" s="439"/>
      <c r="BW64" s="439"/>
    </row>
    <row r="65" spans="1:75" ht="15" customHeight="1" thickTop="1" x14ac:dyDescent="0.25">
      <c r="A65" s="2023" t="s">
        <v>67</v>
      </c>
      <c r="B65" s="2024"/>
      <c r="C65" s="639"/>
      <c r="D65" s="445"/>
      <c r="E65" s="445"/>
      <c r="F65" s="445"/>
      <c r="G65" s="445"/>
      <c r="H65" s="445"/>
      <c r="I65" s="445"/>
      <c r="J65" s="442"/>
      <c r="K65" s="442"/>
      <c r="L65" s="442"/>
      <c r="M65" s="442"/>
      <c r="N65" s="467"/>
      <c r="O65" s="467"/>
      <c r="P65" s="451"/>
      <c r="Q65" s="451"/>
      <c r="R65" s="451"/>
      <c r="S65" s="451"/>
      <c r="T65" s="438"/>
      <c r="U65" s="438"/>
      <c r="V65" s="438"/>
      <c r="W65" s="438"/>
      <c r="X65" s="438"/>
      <c r="Y65" s="438"/>
      <c r="Z65" s="436"/>
      <c r="AA65" s="436"/>
      <c r="AB65" s="436"/>
      <c r="AC65" s="436"/>
      <c r="AD65" s="436"/>
      <c r="AE65" s="436"/>
      <c r="AF65" s="439"/>
      <c r="AG65" s="439"/>
      <c r="AH65" s="439"/>
      <c r="AI65" s="439"/>
      <c r="AJ65" s="439"/>
      <c r="AK65" s="439"/>
      <c r="AL65" s="436"/>
      <c r="AM65" s="439"/>
      <c r="AN65" s="439"/>
      <c r="AO65" s="439"/>
      <c r="AP65" s="439"/>
      <c r="AQ65" s="439"/>
      <c r="AR65" s="439"/>
      <c r="AS65" s="439"/>
      <c r="AT65" s="439"/>
      <c r="AU65" s="439"/>
      <c r="AV65" s="439"/>
      <c r="AW65" s="439"/>
      <c r="AX65" s="439"/>
      <c r="AY65" s="439"/>
      <c r="AZ65" s="439"/>
      <c r="BA65" s="439"/>
      <c r="BB65" s="439"/>
      <c r="BC65" s="439"/>
      <c r="BD65" s="439"/>
      <c r="BE65" s="439"/>
      <c r="BF65" s="439"/>
      <c r="BG65" s="439"/>
      <c r="BH65" s="439"/>
      <c r="BI65" s="439"/>
      <c r="BJ65" s="439"/>
      <c r="BK65" s="439"/>
      <c r="BL65" s="439"/>
      <c r="BM65" s="439"/>
      <c r="BN65" s="439"/>
      <c r="BO65" s="439"/>
      <c r="BP65" s="436"/>
      <c r="BQ65" s="436"/>
      <c r="BR65" s="436"/>
      <c r="BS65" s="436"/>
      <c r="BT65" s="436"/>
      <c r="BU65" s="436"/>
      <c r="BV65" s="321"/>
      <c r="BW65" s="321"/>
    </row>
    <row r="66" spans="1:75" ht="15.75" x14ac:dyDescent="0.25">
      <c r="A66" s="2025" t="s">
        <v>68</v>
      </c>
      <c r="B66" s="2026"/>
      <c r="C66" s="610"/>
      <c r="D66" s="523"/>
      <c r="E66" s="445"/>
      <c r="F66" s="445"/>
      <c r="G66" s="445"/>
      <c r="H66" s="445"/>
      <c r="I66" s="445"/>
      <c r="J66" s="442"/>
      <c r="K66" s="442"/>
      <c r="L66" s="442"/>
      <c r="M66" s="442"/>
      <c r="N66" s="467"/>
      <c r="O66" s="467"/>
      <c r="P66" s="451"/>
      <c r="Q66" s="451"/>
      <c r="R66" s="451"/>
      <c r="S66" s="451"/>
      <c r="T66" s="438"/>
      <c r="U66" s="438"/>
      <c r="V66" s="438"/>
      <c r="W66" s="438"/>
      <c r="X66" s="438"/>
      <c r="Y66" s="438"/>
      <c r="Z66" s="436"/>
      <c r="AA66" s="436"/>
      <c r="AB66" s="436"/>
      <c r="AC66" s="436"/>
      <c r="AD66" s="436"/>
      <c r="AE66" s="436"/>
      <c r="AF66" s="439"/>
      <c r="AG66" s="439"/>
      <c r="AH66" s="439"/>
      <c r="AI66" s="439"/>
      <c r="AJ66" s="439"/>
      <c r="AK66" s="439"/>
      <c r="AL66" s="436"/>
      <c r="AM66" s="439"/>
      <c r="AN66" s="439"/>
      <c r="AO66" s="439"/>
      <c r="AP66" s="439"/>
      <c r="AQ66" s="439"/>
      <c r="AR66" s="439"/>
      <c r="AS66" s="439"/>
      <c r="AT66" s="439"/>
      <c r="AU66" s="439"/>
      <c r="AV66" s="439"/>
      <c r="AW66" s="439"/>
      <c r="AX66" s="439"/>
      <c r="AY66" s="439"/>
      <c r="AZ66" s="439"/>
      <c r="BA66" s="439"/>
      <c r="BB66" s="439"/>
      <c r="BC66" s="439"/>
      <c r="BD66" s="439"/>
      <c r="BE66" s="439"/>
      <c r="BF66" s="439"/>
      <c r="BG66" s="439"/>
      <c r="BH66" s="439"/>
      <c r="BI66" s="439"/>
      <c r="BJ66" s="439"/>
      <c r="BK66" s="439"/>
      <c r="BL66" s="439"/>
      <c r="BM66" s="439"/>
      <c r="BN66" s="439"/>
      <c r="BO66" s="439"/>
      <c r="BP66" s="436"/>
      <c r="BQ66" s="436"/>
      <c r="BR66" s="436"/>
      <c r="BS66" s="436"/>
      <c r="BT66" s="436"/>
      <c r="BU66" s="436"/>
      <c r="BV66" s="321"/>
      <c r="BW66" s="321"/>
    </row>
    <row r="67" spans="1:75" ht="15" customHeight="1" x14ac:dyDescent="0.25">
      <c r="A67" s="2025" t="s">
        <v>69</v>
      </c>
      <c r="B67" s="2026"/>
      <c r="C67" s="610"/>
      <c r="D67" s="445"/>
      <c r="E67" s="445"/>
      <c r="F67" s="445"/>
      <c r="G67" s="445"/>
      <c r="H67" s="445"/>
      <c r="I67" s="445"/>
      <c r="J67" s="442"/>
      <c r="K67" s="442"/>
      <c r="L67" s="442"/>
      <c r="M67" s="442"/>
      <c r="N67" s="467"/>
      <c r="O67" s="467"/>
      <c r="P67" s="451"/>
      <c r="Q67" s="451"/>
      <c r="R67" s="451"/>
      <c r="S67" s="451"/>
      <c r="T67" s="438"/>
      <c r="U67" s="438"/>
      <c r="V67" s="438"/>
      <c r="W67" s="438"/>
      <c r="X67" s="438"/>
      <c r="Y67" s="438"/>
      <c r="Z67" s="436"/>
      <c r="AA67" s="436"/>
      <c r="AB67" s="436"/>
      <c r="AC67" s="436"/>
      <c r="AD67" s="436"/>
      <c r="AE67" s="436"/>
      <c r="AF67" s="439"/>
      <c r="AG67" s="439"/>
      <c r="AH67" s="439"/>
      <c r="AI67" s="439"/>
      <c r="AJ67" s="439"/>
      <c r="AK67" s="439"/>
      <c r="AL67" s="436"/>
      <c r="AM67" s="439"/>
      <c r="AN67" s="439"/>
      <c r="AO67" s="439"/>
      <c r="AP67" s="439"/>
      <c r="AQ67" s="439"/>
      <c r="AR67" s="439"/>
      <c r="AS67" s="439"/>
      <c r="AT67" s="439"/>
      <c r="AU67" s="439"/>
      <c r="AV67" s="439"/>
      <c r="AW67" s="439"/>
      <c r="AX67" s="439"/>
      <c r="AY67" s="439"/>
      <c r="AZ67" s="439"/>
      <c r="BA67" s="439"/>
      <c r="BB67" s="439"/>
      <c r="BC67" s="439"/>
      <c r="BD67" s="439"/>
      <c r="BE67" s="439"/>
      <c r="BF67" s="439"/>
      <c r="BG67" s="439"/>
      <c r="BH67" s="439"/>
      <c r="BI67" s="439"/>
      <c r="BJ67" s="439"/>
      <c r="BK67" s="439"/>
      <c r="BL67" s="439"/>
      <c r="BM67" s="439"/>
      <c r="BN67" s="439"/>
      <c r="BO67" s="439"/>
      <c r="BP67" s="436"/>
      <c r="BQ67" s="436"/>
      <c r="BR67" s="436"/>
      <c r="BS67" s="436"/>
      <c r="BT67" s="436"/>
      <c r="BU67" s="436"/>
      <c r="BV67" s="321"/>
      <c r="BW67" s="321"/>
    </row>
    <row r="68" spans="1:75" ht="15" customHeight="1" x14ac:dyDescent="0.25">
      <c r="A68" s="2027" t="s">
        <v>70</v>
      </c>
      <c r="B68" s="2028"/>
      <c r="C68" s="610"/>
      <c r="D68" s="445"/>
      <c r="E68" s="445"/>
      <c r="F68" s="445"/>
      <c r="G68" s="445"/>
      <c r="H68" s="445"/>
      <c r="I68" s="445"/>
      <c r="J68" s="442"/>
      <c r="K68" s="442"/>
      <c r="L68" s="442"/>
      <c r="M68" s="442"/>
      <c r="N68" s="467"/>
      <c r="O68" s="467"/>
      <c r="P68" s="451"/>
      <c r="Q68" s="451"/>
      <c r="R68" s="451"/>
      <c r="S68" s="451"/>
      <c r="T68" s="438"/>
      <c r="U68" s="438"/>
      <c r="V68" s="438"/>
      <c r="W68" s="438"/>
      <c r="X68" s="438"/>
      <c r="Y68" s="438"/>
      <c r="Z68" s="436"/>
      <c r="AA68" s="436"/>
      <c r="AB68" s="436"/>
      <c r="AC68" s="436"/>
      <c r="AD68" s="436"/>
      <c r="AE68" s="436"/>
      <c r="AF68" s="439"/>
      <c r="AG68" s="439"/>
      <c r="AH68" s="439"/>
      <c r="AI68" s="439"/>
      <c r="AJ68" s="439"/>
      <c r="AK68" s="439"/>
      <c r="AL68" s="436"/>
      <c r="AM68" s="439"/>
      <c r="AN68" s="439"/>
      <c r="AO68" s="439"/>
      <c r="AP68" s="439"/>
      <c r="AQ68" s="439"/>
      <c r="AR68" s="439"/>
      <c r="AS68" s="439"/>
      <c r="AT68" s="439"/>
      <c r="AU68" s="439"/>
      <c r="AV68" s="439"/>
      <c r="AW68" s="439"/>
      <c r="AX68" s="439"/>
      <c r="AY68" s="439"/>
      <c r="AZ68" s="439"/>
      <c r="BA68" s="439"/>
      <c r="BB68" s="439"/>
      <c r="BC68" s="439"/>
      <c r="BD68" s="439"/>
      <c r="BE68" s="439"/>
      <c r="BF68" s="439"/>
      <c r="BG68" s="439"/>
      <c r="BH68" s="439"/>
      <c r="BI68" s="439"/>
      <c r="BJ68" s="439"/>
      <c r="BK68" s="439"/>
      <c r="BL68" s="439"/>
      <c r="BM68" s="439"/>
      <c r="BN68" s="439"/>
      <c r="BO68" s="439"/>
      <c r="BP68" s="436"/>
      <c r="BQ68" s="436"/>
      <c r="BR68" s="436"/>
      <c r="BS68" s="436"/>
      <c r="BT68" s="436"/>
      <c r="BU68" s="436"/>
      <c r="BV68" s="321"/>
      <c r="BW68" s="321"/>
    </row>
    <row r="69" spans="1:75" ht="15" customHeight="1" x14ac:dyDescent="0.25">
      <c r="A69" s="524" t="s">
        <v>71</v>
      </c>
      <c r="B69" s="495"/>
      <c r="C69" s="495"/>
      <c r="D69" s="495"/>
      <c r="E69" s="495"/>
      <c r="F69" s="445"/>
      <c r="G69" s="442"/>
      <c r="H69" s="442"/>
      <c r="I69" s="467"/>
      <c r="J69" s="467"/>
      <c r="K69" s="467"/>
      <c r="L69" s="467"/>
      <c r="M69" s="467"/>
      <c r="N69" s="467"/>
      <c r="O69" s="438"/>
      <c r="P69" s="438"/>
      <c r="Q69" s="438"/>
      <c r="R69" s="438"/>
      <c r="S69" s="438"/>
      <c r="T69" s="438"/>
      <c r="U69" s="436"/>
      <c r="V69" s="436"/>
      <c r="W69" s="436"/>
      <c r="X69" s="436"/>
      <c r="Y69" s="436"/>
      <c r="Z69" s="436"/>
      <c r="AA69" s="436"/>
      <c r="AB69" s="436"/>
      <c r="AC69" s="436"/>
      <c r="AD69" s="436"/>
      <c r="AE69" s="436"/>
      <c r="AF69" s="436"/>
      <c r="AG69" s="436"/>
      <c r="AH69" s="436"/>
      <c r="AI69" s="436"/>
      <c r="AJ69" s="436"/>
      <c r="AK69" s="436"/>
      <c r="AL69" s="436"/>
      <c r="AM69" s="436"/>
      <c r="AN69" s="436"/>
      <c r="AO69" s="436"/>
      <c r="AP69" s="436"/>
      <c r="AQ69" s="436"/>
      <c r="AR69" s="436"/>
      <c r="AS69" s="436"/>
      <c r="AT69" s="436"/>
      <c r="AU69" s="436"/>
      <c r="AV69" s="436"/>
      <c r="AW69" s="436"/>
      <c r="AX69" s="436"/>
      <c r="AY69" s="436"/>
      <c r="AZ69" s="436"/>
      <c r="BA69" s="436"/>
      <c r="BB69" s="436"/>
      <c r="BC69" s="436"/>
      <c r="BD69" s="436"/>
      <c r="BE69" s="436"/>
      <c r="BF69" s="436"/>
      <c r="BG69" s="436"/>
      <c r="BH69" s="436"/>
      <c r="BI69" s="436"/>
      <c r="BJ69" s="436"/>
      <c r="BK69" s="436"/>
      <c r="BL69" s="436"/>
      <c r="BM69" s="436"/>
      <c r="BN69" s="436"/>
      <c r="BO69" s="436"/>
      <c r="BP69" s="436"/>
      <c r="BQ69" s="436"/>
      <c r="BR69" s="436"/>
      <c r="BS69" s="436"/>
      <c r="BT69" s="436"/>
      <c r="BU69" s="436"/>
      <c r="BV69" s="321"/>
      <c r="BW69" s="321"/>
    </row>
    <row r="70" spans="1:75" ht="15.75" x14ac:dyDescent="0.25">
      <c r="A70" s="2058" t="s">
        <v>72</v>
      </c>
      <c r="B70" s="2059"/>
      <c r="C70" s="497" t="s">
        <v>35</v>
      </c>
      <c r="D70" s="448" t="s">
        <v>16</v>
      </c>
      <c r="E70" s="471" t="s">
        <v>17</v>
      </c>
      <c r="F70" s="445"/>
      <c r="G70" s="442"/>
      <c r="H70" s="442"/>
      <c r="I70" s="467"/>
      <c r="J70" s="467"/>
      <c r="K70" s="467"/>
      <c r="L70" s="467"/>
      <c r="M70" s="467"/>
      <c r="N70" s="467"/>
      <c r="O70" s="438"/>
      <c r="P70" s="438"/>
      <c r="Q70" s="438"/>
      <c r="R70" s="438"/>
      <c r="S70" s="438"/>
      <c r="T70" s="438"/>
      <c r="U70" s="436"/>
      <c r="V70" s="436"/>
      <c r="W70" s="436"/>
      <c r="X70" s="436"/>
      <c r="Y70" s="436"/>
      <c r="Z70" s="436"/>
      <c r="AA70" s="436"/>
      <c r="AB70" s="436"/>
      <c r="AC70" s="436"/>
      <c r="AD70" s="436"/>
      <c r="AE70" s="436"/>
      <c r="AF70" s="439"/>
      <c r="AG70" s="439"/>
      <c r="AH70" s="439"/>
      <c r="AI70" s="439"/>
      <c r="AJ70" s="439"/>
      <c r="AK70" s="439"/>
      <c r="AL70" s="436"/>
      <c r="AM70" s="436"/>
      <c r="AN70" s="436"/>
      <c r="AO70" s="436"/>
      <c r="AP70" s="436"/>
      <c r="AQ70" s="436"/>
      <c r="AR70" s="436"/>
      <c r="AS70" s="436"/>
      <c r="AT70" s="436"/>
      <c r="AU70" s="436"/>
      <c r="AV70" s="436"/>
      <c r="AW70" s="436"/>
      <c r="AX70" s="436"/>
      <c r="AY70" s="436"/>
      <c r="AZ70" s="439"/>
      <c r="BA70" s="439"/>
      <c r="BB70" s="439"/>
      <c r="BC70" s="439"/>
      <c r="BD70" s="439"/>
      <c r="BE70" s="439"/>
      <c r="BF70" s="439"/>
      <c r="BG70" s="439"/>
      <c r="BH70" s="439"/>
      <c r="BI70" s="439"/>
      <c r="BJ70" s="439"/>
      <c r="BK70" s="439"/>
      <c r="BL70" s="439"/>
      <c r="BM70" s="439"/>
      <c r="BN70" s="439"/>
      <c r="BO70" s="439"/>
      <c r="BP70" s="436"/>
      <c r="BQ70" s="436"/>
      <c r="BR70" s="436"/>
      <c r="BS70" s="436"/>
      <c r="BT70" s="436"/>
      <c r="BU70" s="436"/>
      <c r="BV70" s="321"/>
      <c r="BW70" s="321"/>
    </row>
    <row r="71" spans="1:75" ht="43.5" x14ac:dyDescent="0.25">
      <c r="A71" s="2060" t="s">
        <v>73</v>
      </c>
      <c r="B71" s="555" t="s">
        <v>74</v>
      </c>
      <c r="C71" s="578">
        <v>0</v>
      </c>
      <c r="D71" s="582"/>
      <c r="E71" s="599"/>
      <c r="F71" s="445"/>
      <c r="G71" s="445"/>
      <c r="H71" s="445"/>
      <c r="I71" s="445"/>
      <c r="J71" s="442"/>
      <c r="K71" s="442"/>
      <c r="L71" s="442"/>
      <c r="M71" s="442"/>
      <c r="N71" s="467"/>
      <c r="O71" s="467"/>
      <c r="P71" s="451"/>
      <c r="Q71" s="451"/>
      <c r="R71" s="451"/>
      <c r="S71" s="451"/>
      <c r="T71" s="438"/>
      <c r="U71" s="438"/>
      <c r="V71" s="438"/>
      <c r="W71" s="438"/>
      <c r="X71" s="438"/>
      <c r="Y71" s="438"/>
      <c r="Z71" s="436"/>
      <c r="AA71" s="436"/>
      <c r="AB71" s="436"/>
      <c r="AC71" s="436"/>
      <c r="AD71" s="436"/>
      <c r="AE71" s="436"/>
      <c r="AF71" s="439"/>
      <c r="AG71" s="439"/>
      <c r="AH71" s="439"/>
      <c r="AI71" s="439"/>
      <c r="AJ71" s="439"/>
      <c r="AK71" s="439"/>
      <c r="AL71" s="436"/>
      <c r="AM71" s="436"/>
      <c r="AN71" s="436"/>
      <c r="AO71" s="436"/>
      <c r="AP71" s="436"/>
      <c r="AQ71" s="436"/>
      <c r="AR71" s="436"/>
      <c r="AS71" s="436"/>
      <c r="AT71" s="436"/>
      <c r="AU71" s="436"/>
      <c r="AV71" s="436"/>
      <c r="AW71" s="436"/>
      <c r="AX71" s="436"/>
      <c r="AY71" s="436"/>
      <c r="AZ71" s="439"/>
      <c r="BA71" s="439"/>
      <c r="BB71" s="439"/>
      <c r="BC71" s="439"/>
      <c r="BD71" s="439"/>
      <c r="BE71" s="439"/>
      <c r="BF71" s="439"/>
      <c r="BG71" s="439"/>
      <c r="BH71" s="439"/>
      <c r="BI71" s="439"/>
      <c r="BJ71" s="439"/>
      <c r="BK71" s="439"/>
      <c r="BL71" s="439"/>
      <c r="BM71" s="439"/>
      <c r="BN71" s="439"/>
      <c r="BO71" s="439"/>
      <c r="BP71" s="436"/>
      <c r="BQ71" s="436"/>
      <c r="BR71" s="436"/>
      <c r="BS71" s="436"/>
      <c r="BT71" s="436"/>
      <c r="BU71" s="436"/>
      <c r="BV71" s="321"/>
      <c r="BW71" s="321"/>
    </row>
    <row r="72" spans="1:75" ht="43.5" x14ac:dyDescent="0.25">
      <c r="A72" s="2061"/>
      <c r="B72" s="556" t="s">
        <v>75</v>
      </c>
      <c r="C72" s="580">
        <v>0</v>
      </c>
      <c r="D72" s="574"/>
      <c r="E72" s="577"/>
      <c r="F72" s="445"/>
      <c r="G72" s="445"/>
      <c r="H72" s="445"/>
      <c r="I72" s="445"/>
      <c r="J72" s="442"/>
      <c r="K72" s="442"/>
      <c r="L72" s="442"/>
      <c r="M72" s="442"/>
      <c r="N72" s="467"/>
      <c r="O72" s="467"/>
      <c r="P72" s="451"/>
      <c r="Q72" s="451"/>
      <c r="R72" s="451"/>
      <c r="S72" s="451"/>
      <c r="T72" s="438"/>
      <c r="U72" s="438"/>
      <c r="V72" s="438"/>
      <c r="W72" s="438"/>
      <c r="X72" s="438"/>
      <c r="Y72" s="438"/>
      <c r="Z72" s="436"/>
      <c r="AA72" s="436"/>
      <c r="AB72" s="436"/>
      <c r="AC72" s="436"/>
      <c r="AD72" s="436"/>
      <c r="AE72" s="436"/>
      <c r="AF72" s="439"/>
      <c r="AG72" s="439"/>
      <c r="AH72" s="439"/>
      <c r="AI72" s="439"/>
      <c r="AJ72" s="439"/>
      <c r="AK72" s="439"/>
      <c r="AL72" s="436"/>
      <c r="AM72" s="436"/>
      <c r="AN72" s="436"/>
      <c r="AO72" s="436"/>
      <c r="AP72" s="436"/>
      <c r="AQ72" s="436"/>
      <c r="AR72" s="436"/>
      <c r="AS72" s="436"/>
      <c r="AT72" s="436"/>
      <c r="AU72" s="436"/>
      <c r="AV72" s="436"/>
      <c r="AW72" s="436"/>
      <c r="AX72" s="436"/>
      <c r="AY72" s="436"/>
      <c r="AZ72" s="439"/>
      <c r="BA72" s="439"/>
      <c r="BB72" s="439"/>
      <c r="BC72" s="439"/>
      <c r="BD72" s="439"/>
      <c r="BE72" s="439"/>
      <c r="BF72" s="439"/>
      <c r="BG72" s="439"/>
      <c r="BH72" s="439"/>
      <c r="BI72" s="439"/>
      <c r="BJ72" s="439"/>
      <c r="BK72" s="439"/>
      <c r="BL72" s="439"/>
      <c r="BM72" s="439"/>
      <c r="BN72" s="439"/>
      <c r="BO72" s="439"/>
      <c r="BP72" s="436"/>
      <c r="BQ72" s="436"/>
      <c r="BR72" s="436"/>
      <c r="BS72" s="436"/>
      <c r="BT72" s="436"/>
      <c r="BU72" s="436"/>
      <c r="BV72" s="321"/>
      <c r="BW72" s="321"/>
    </row>
    <row r="73" spans="1:75" ht="15.75" x14ac:dyDescent="0.25">
      <c r="A73" s="2062" t="s">
        <v>76</v>
      </c>
      <c r="B73" s="2063"/>
      <c r="C73" s="640">
        <v>0</v>
      </c>
      <c r="D73" s="618"/>
      <c r="E73" s="606"/>
      <c r="F73" s="445"/>
      <c r="G73" s="445"/>
      <c r="H73" s="445"/>
      <c r="I73" s="445"/>
      <c r="J73" s="442"/>
      <c r="K73" s="442"/>
      <c r="L73" s="442"/>
      <c r="M73" s="442"/>
      <c r="N73" s="467"/>
      <c r="O73" s="467"/>
      <c r="P73" s="451"/>
      <c r="Q73" s="451"/>
      <c r="R73" s="451"/>
      <c r="S73" s="451"/>
      <c r="T73" s="438"/>
      <c r="U73" s="438"/>
      <c r="V73" s="438"/>
      <c r="W73" s="438"/>
      <c r="X73" s="438"/>
      <c r="Y73" s="438"/>
      <c r="Z73" s="436"/>
      <c r="AA73" s="436"/>
      <c r="AB73" s="436"/>
      <c r="AC73" s="436"/>
      <c r="AD73" s="436"/>
      <c r="AE73" s="436"/>
      <c r="AF73" s="439"/>
      <c r="AG73" s="439"/>
      <c r="AH73" s="439"/>
      <c r="AI73" s="439"/>
      <c r="AJ73" s="439"/>
      <c r="AK73" s="439"/>
      <c r="AL73" s="436"/>
      <c r="AM73" s="436"/>
      <c r="AN73" s="436"/>
      <c r="AO73" s="436"/>
      <c r="AP73" s="436"/>
      <c r="AQ73" s="436"/>
      <c r="AR73" s="436"/>
      <c r="AS73" s="436"/>
      <c r="AT73" s="436"/>
      <c r="AU73" s="436"/>
      <c r="AV73" s="436"/>
      <c r="AW73" s="436"/>
      <c r="AX73" s="436"/>
      <c r="AY73" s="436"/>
      <c r="AZ73" s="439"/>
      <c r="BA73" s="439"/>
      <c r="BB73" s="439"/>
      <c r="BC73" s="439"/>
      <c r="BD73" s="439"/>
      <c r="BE73" s="439"/>
      <c r="BF73" s="439"/>
      <c r="BG73" s="439"/>
      <c r="BH73" s="439"/>
      <c r="BI73" s="439"/>
      <c r="BJ73" s="439"/>
      <c r="BK73" s="439"/>
      <c r="BL73" s="439"/>
      <c r="BM73" s="439"/>
      <c r="BN73" s="439"/>
      <c r="BO73" s="439"/>
      <c r="BP73" s="436"/>
      <c r="BQ73" s="436"/>
      <c r="BR73" s="436"/>
      <c r="BS73" s="436"/>
      <c r="BT73" s="436"/>
      <c r="BU73" s="436"/>
      <c r="BV73" s="321"/>
      <c r="BW73" s="321"/>
    </row>
    <row r="74" spans="1:75" ht="15" customHeight="1" x14ac:dyDescent="0.25">
      <c r="A74" s="2062" t="s">
        <v>77</v>
      </c>
      <c r="B74" s="2063"/>
      <c r="C74" s="597">
        <v>0</v>
      </c>
      <c r="D74" s="612"/>
      <c r="E74" s="615"/>
      <c r="F74" s="450"/>
      <c r="G74" s="450"/>
      <c r="H74" s="450"/>
      <c r="I74" s="436"/>
      <c r="J74" s="438"/>
      <c r="K74" s="436"/>
      <c r="L74" s="436"/>
      <c r="M74" s="436"/>
      <c r="N74" s="460"/>
      <c r="O74" s="460"/>
      <c r="P74" s="436"/>
      <c r="Q74" s="436"/>
      <c r="R74" s="436"/>
      <c r="S74" s="436"/>
      <c r="T74" s="438"/>
      <c r="U74" s="438"/>
      <c r="V74" s="438"/>
      <c r="W74" s="438"/>
      <c r="X74" s="438"/>
      <c r="Y74" s="438"/>
      <c r="Z74" s="436"/>
      <c r="AA74" s="436"/>
      <c r="AB74" s="436"/>
      <c r="AC74" s="436"/>
      <c r="AD74" s="436"/>
      <c r="AE74" s="436"/>
      <c r="AF74" s="439"/>
      <c r="AG74" s="439"/>
      <c r="AH74" s="439"/>
      <c r="AI74" s="439"/>
      <c r="AJ74" s="439"/>
      <c r="AK74" s="439"/>
      <c r="AL74" s="436"/>
      <c r="AM74" s="436"/>
      <c r="AN74" s="436"/>
      <c r="AO74" s="436"/>
      <c r="AP74" s="436"/>
      <c r="AQ74" s="436"/>
      <c r="AR74" s="436"/>
      <c r="AS74" s="436"/>
      <c r="AT74" s="436"/>
      <c r="AU74" s="436"/>
      <c r="AV74" s="436"/>
      <c r="AW74" s="436"/>
      <c r="AX74" s="436"/>
      <c r="AY74" s="436"/>
      <c r="AZ74" s="439"/>
      <c r="BA74" s="439"/>
      <c r="BB74" s="439"/>
      <c r="BC74" s="439"/>
      <c r="BD74" s="439"/>
      <c r="BE74" s="439"/>
      <c r="BF74" s="439"/>
      <c r="BG74" s="439"/>
      <c r="BH74" s="439"/>
      <c r="BI74" s="439"/>
      <c r="BJ74" s="439"/>
      <c r="BK74" s="439"/>
      <c r="BL74" s="439"/>
      <c r="BM74" s="439"/>
      <c r="BN74" s="439"/>
      <c r="BO74" s="439"/>
      <c r="BP74" s="436"/>
      <c r="BQ74" s="436"/>
      <c r="BR74" s="436"/>
      <c r="BS74" s="436"/>
      <c r="BT74" s="436"/>
      <c r="BU74" s="436"/>
      <c r="BV74" s="321"/>
      <c r="BW74" s="321"/>
    </row>
    <row r="75" spans="1:75" ht="15" customHeight="1" x14ac:dyDescent="0.25">
      <c r="A75" s="2064" t="s">
        <v>78</v>
      </c>
      <c r="B75" s="2065"/>
      <c r="C75" s="634">
        <v>0</v>
      </c>
      <c r="D75" s="620"/>
      <c r="E75" s="604"/>
      <c r="F75" s="436"/>
      <c r="G75" s="450"/>
      <c r="H75" s="436"/>
      <c r="I75" s="438"/>
      <c r="J75" s="436"/>
      <c r="K75" s="436"/>
      <c r="L75" s="436"/>
      <c r="M75" s="460"/>
      <c r="N75" s="460"/>
      <c r="O75" s="460"/>
      <c r="P75" s="436"/>
      <c r="Q75" s="436"/>
      <c r="R75" s="436"/>
      <c r="S75" s="436"/>
      <c r="T75" s="438"/>
      <c r="U75" s="438"/>
      <c r="V75" s="438"/>
      <c r="W75" s="438"/>
      <c r="X75" s="438"/>
      <c r="Y75" s="438"/>
      <c r="Z75" s="436"/>
      <c r="AA75" s="436"/>
      <c r="AB75" s="436"/>
      <c r="AC75" s="436"/>
      <c r="AD75" s="436"/>
      <c r="AE75" s="436"/>
      <c r="AF75" s="439"/>
      <c r="AG75" s="439"/>
      <c r="AH75" s="439"/>
      <c r="AI75" s="439"/>
      <c r="AJ75" s="439"/>
      <c r="AK75" s="439"/>
      <c r="AL75" s="436"/>
      <c r="AM75" s="436"/>
      <c r="AN75" s="436"/>
      <c r="AO75" s="436"/>
      <c r="AP75" s="436"/>
      <c r="AQ75" s="436"/>
      <c r="AR75" s="436"/>
      <c r="AS75" s="436"/>
      <c r="AT75" s="436"/>
      <c r="AU75" s="436"/>
      <c r="AV75" s="436"/>
      <c r="AW75" s="436"/>
      <c r="AX75" s="436"/>
      <c r="AY75" s="436"/>
      <c r="AZ75" s="439"/>
      <c r="BA75" s="439"/>
      <c r="BB75" s="439"/>
      <c r="BC75" s="439"/>
      <c r="BD75" s="439"/>
      <c r="BE75" s="439"/>
      <c r="BF75" s="439"/>
      <c r="BG75" s="439"/>
      <c r="BH75" s="439"/>
      <c r="BI75" s="439"/>
      <c r="BJ75" s="439"/>
      <c r="BK75" s="439"/>
      <c r="BL75" s="439"/>
      <c r="BM75" s="439"/>
      <c r="BN75" s="439"/>
      <c r="BO75" s="439"/>
      <c r="BP75" s="436"/>
      <c r="BQ75" s="436"/>
      <c r="BR75" s="436"/>
      <c r="BS75" s="436"/>
      <c r="BT75" s="436"/>
      <c r="BU75" s="436"/>
      <c r="BV75" s="321"/>
      <c r="BW75" s="321"/>
    </row>
    <row r="76" spans="1:75" ht="15.75" x14ac:dyDescent="0.25">
      <c r="A76" s="524" t="s">
        <v>79</v>
      </c>
      <c r="B76" s="495"/>
      <c r="C76" s="495"/>
      <c r="D76" s="495"/>
      <c r="E76" s="495"/>
      <c r="F76" s="436"/>
      <c r="G76" s="450"/>
      <c r="H76" s="436"/>
      <c r="I76" s="438"/>
      <c r="J76" s="436"/>
      <c r="K76" s="436"/>
      <c r="L76" s="436"/>
      <c r="M76" s="460"/>
      <c r="N76" s="460"/>
      <c r="O76" s="460"/>
      <c r="P76" s="436"/>
      <c r="Q76" s="436"/>
      <c r="R76" s="436"/>
      <c r="S76" s="436"/>
      <c r="T76" s="438"/>
      <c r="U76" s="438"/>
      <c r="V76" s="438"/>
      <c r="W76" s="438"/>
      <c r="X76" s="438"/>
      <c r="Y76" s="438"/>
      <c r="Z76" s="436"/>
      <c r="AA76" s="436"/>
      <c r="AB76" s="436"/>
      <c r="AC76" s="436"/>
      <c r="AD76" s="436"/>
      <c r="AE76" s="436"/>
      <c r="AF76" s="436"/>
      <c r="AG76" s="436"/>
      <c r="AH76" s="436"/>
      <c r="AI76" s="436"/>
      <c r="AJ76" s="436"/>
      <c r="AK76" s="436"/>
      <c r="AL76" s="436"/>
      <c r="AM76" s="436"/>
      <c r="AN76" s="436"/>
      <c r="AO76" s="436"/>
      <c r="AP76" s="436"/>
      <c r="AQ76" s="436"/>
      <c r="AR76" s="436"/>
      <c r="AS76" s="436"/>
      <c r="AT76" s="436"/>
      <c r="AU76" s="436"/>
      <c r="AV76" s="436"/>
      <c r="AW76" s="436"/>
      <c r="AX76" s="436"/>
      <c r="AY76" s="436"/>
      <c r="AZ76" s="436"/>
      <c r="BA76" s="436"/>
      <c r="BB76" s="436"/>
      <c r="BC76" s="436"/>
      <c r="BD76" s="436"/>
      <c r="BE76" s="436"/>
      <c r="BF76" s="436"/>
      <c r="BG76" s="436"/>
      <c r="BH76" s="436"/>
      <c r="BI76" s="436"/>
      <c r="BJ76" s="436"/>
      <c r="BK76" s="436"/>
      <c r="BL76" s="436"/>
      <c r="BM76" s="436"/>
      <c r="BN76" s="436"/>
      <c r="BO76" s="436"/>
      <c r="BP76" s="436"/>
      <c r="BQ76" s="436"/>
      <c r="BR76" s="436"/>
      <c r="BS76" s="436"/>
      <c r="BT76" s="436"/>
      <c r="BU76" s="436"/>
      <c r="BV76" s="321"/>
      <c r="BW76" s="321"/>
    </row>
    <row r="77" spans="1:75" ht="15" customHeight="1" x14ac:dyDescent="0.25">
      <c r="A77" s="2058" t="s">
        <v>72</v>
      </c>
      <c r="B77" s="2059"/>
      <c r="C77" s="525" t="s">
        <v>35</v>
      </c>
      <c r="D77" s="436"/>
      <c r="E77" s="450"/>
      <c r="F77" s="436"/>
      <c r="G77" s="438"/>
      <c r="H77" s="436"/>
      <c r="I77" s="436"/>
      <c r="J77" s="436"/>
      <c r="K77" s="460"/>
      <c r="L77" s="460"/>
      <c r="M77" s="460"/>
      <c r="N77" s="460"/>
      <c r="O77" s="460"/>
      <c r="P77" s="436"/>
      <c r="Q77" s="436"/>
      <c r="R77" s="438"/>
      <c r="S77" s="438"/>
      <c r="T77" s="438"/>
      <c r="U77" s="438"/>
      <c r="V77" s="438"/>
      <c r="W77" s="438"/>
      <c r="X77" s="436"/>
      <c r="Y77" s="436"/>
      <c r="Z77" s="436"/>
      <c r="AA77" s="436"/>
      <c r="AB77" s="436"/>
      <c r="AC77" s="436"/>
      <c r="AD77" s="436"/>
      <c r="AE77" s="436"/>
      <c r="AF77" s="439"/>
      <c r="AG77" s="439"/>
      <c r="AH77" s="439"/>
      <c r="AI77" s="439"/>
      <c r="AJ77" s="439"/>
      <c r="AK77" s="439"/>
      <c r="AL77" s="436"/>
      <c r="AM77" s="436"/>
      <c r="AN77" s="436"/>
      <c r="AO77" s="436"/>
      <c r="AP77" s="436"/>
      <c r="AQ77" s="436"/>
      <c r="AR77" s="436"/>
      <c r="AS77" s="436"/>
      <c r="AT77" s="436"/>
      <c r="AU77" s="436"/>
      <c r="AV77" s="436"/>
      <c r="AW77" s="436"/>
      <c r="AX77" s="439"/>
      <c r="AY77" s="439"/>
      <c r="AZ77" s="439"/>
      <c r="BA77" s="439"/>
      <c r="BB77" s="439"/>
      <c r="BC77" s="439"/>
      <c r="BD77" s="439"/>
      <c r="BE77" s="439"/>
      <c r="BF77" s="439"/>
      <c r="BG77" s="439"/>
      <c r="BH77" s="439"/>
      <c r="BI77" s="439"/>
      <c r="BJ77" s="439"/>
      <c r="BK77" s="439"/>
      <c r="BL77" s="439"/>
      <c r="BM77" s="439"/>
      <c r="BN77" s="439"/>
      <c r="BO77" s="439"/>
      <c r="BP77" s="436"/>
      <c r="BQ77" s="436"/>
      <c r="BR77" s="436"/>
      <c r="BS77" s="436"/>
      <c r="BT77" s="436"/>
      <c r="BU77" s="436"/>
      <c r="BV77" s="321"/>
      <c r="BW77" s="321"/>
    </row>
    <row r="78" spans="1:75" ht="33" x14ac:dyDescent="0.25">
      <c r="A78" s="2066" t="s">
        <v>80</v>
      </c>
      <c r="B78" s="555" t="s">
        <v>81</v>
      </c>
      <c r="C78" s="564"/>
      <c r="D78" s="436"/>
      <c r="E78" s="450"/>
      <c r="F78" s="436"/>
      <c r="G78" s="438"/>
      <c r="H78" s="436"/>
      <c r="I78" s="436"/>
      <c r="J78" s="436"/>
      <c r="K78" s="460"/>
      <c r="L78" s="460"/>
      <c r="M78" s="460"/>
      <c r="N78" s="460"/>
      <c r="O78" s="460"/>
      <c r="P78" s="436"/>
      <c r="Q78" s="436"/>
      <c r="R78" s="438"/>
      <c r="S78" s="438"/>
      <c r="T78" s="438"/>
      <c r="U78" s="438"/>
      <c r="V78" s="438"/>
      <c r="W78" s="438"/>
      <c r="X78" s="436"/>
      <c r="Y78" s="436"/>
      <c r="Z78" s="436"/>
      <c r="AA78" s="436"/>
      <c r="AB78" s="436"/>
      <c r="AC78" s="436"/>
      <c r="AD78" s="436"/>
      <c r="AE78" s="436"/>
      <c r="AF78" s="439"/>
      <c r="AG78" s="439"/>
      <c r="AH78" s="439"/>
      <c r="AI78" s="439"/>
      <c r="AJ78" s="439"/>
      <c r="AK78" s="439"/>
      <c r="AL78" s="436"/>
      <c r="AM78" s="436"/>
      <c r="AN78" s="436"/>
      <c r="AO78" s="436"/>
      <c r="AP78" s="436"/>
      <c r="AQ78" s="436"/>
      <c r="AR78" s="436"/>
      <c r="AS78" s="436"/>
      <c r="AT78" s="436"/>
      <c r="AU78" s="436"/>
      <c r="AV78" s="436"/>
      <c r="AW78" s="436"/>
      <c r="AX78" s="439"/>
      <c r="AY78" s="439"/>
      <c r="AZ78" s="439"/>
      <c r="BA78" s="439"/>
      <c r="BB78" s="439"/>
      <c r="BC78" s="439"/>
      <c r="BD78" s="439"/>
      <c r="BE78" s="439"/>
      <c r="BF78" s="439"/>
      <c r="BG78" s="439"/>
      <c r="BH78" s="439"/>
      <c r="BI78" s="439"/>
      <c r="BJ78" s="439"/>
      <c r="BK78" s="439"/>
      <c r="BL78" s="439"/>
      <c r="BM78" s="439"/>
      <c r="BN78" s="439"/>
      <c r="BO78" s="439"/>
      <c r="BP78" s="436"/>
      <c r="BQ78" s="436"/>
      <c r="BR78" s="436"/>
      <c r="BS78" s="436"/>
      <c r="BT78" s="436"/>
      <c r="BU78" s="436"/>
      <c r="BV78" s="321"/>
      <c r="BW78" s="321"/>
    </row>
    <row r="79" spans="1:75" ht="33" x14ac:dyDescent="0.25">
      <c r="A79" s="2067"/>
      <c r="B79" s="556" t="s">
        <v>82</v>
      </c>
      <c r="C79" s="567"/>
      <c r="D79" s="436"/>
      <c r="E79" s="450"/>
      <c r="F79" s="436"/>
      <c r="G79" s="438"/>
      <c r="H79" s="436"/>
      <c r="I79" s="436"/>
      <c r="J79" s="436"/>
      <c r="K79" s="460"/>
      <c r="L79" s="460"/>
      <c r="M79" s="460"/>
      <c r="N79" s="460"/>
      <c r="O79" s="460"/>
      <c r="P79" s="436"/>
      <c r="Q79" s="436"/>
      <c r="R79" s="438"/>
      <c r="S79" s="438"/>
      <c r="T79" s="438"/>
      <c r="U79" s="438"/>
      <c r="V79" s="438"/>
      <c r="W79" s="438"/>
      <c r="X79" s="436"/>
      <c r="Y79" s="436"/>
      <c r="Z79" s="436"/>
      <c r="AA79" s="436"/>
      <c r="AB79" s="436"/>
      <c r="AC79" s="436"/>
      <c r="AD79" s="436"/>
      <c r="AE79" s="436"/>
      <c r="AF79" s="439"/>
      <c r="AG79" s="439"/>
      <c r="AH79" s="439"/>
      <c r="AI79" s="439"/>
      <c r="AJ79" s="439"/>
      <c r="AK79" s="439"/>
      <c r="AL79" s="436"/>
      <c r="AM79" s="436"/>
      <c r="AN79" s="436"/>
      <c r="AO79" s="436"/>
      <c r="AP79" s="436"/>
      <c r="AQ79" s="436"/>
      <c r="AR79" s="436"/>
      <c r="AS79" s="436"/>
      <c r="AT79" s="436"/>
      <c r="AU79" s="436"/>
      <c r="AV79" s="436"/>
      <c r="AW79" s="436"/>
      <c r="AX79" s="439"/>
      <c r="AY79" s="439"/>
      <c r="AZ79" s="439"/>
      <c r="BA79" s="439"/>
      <c r="BB79" s="439"/>
      <c r="BC79" s="439"/>
      <c r="BD79" s="439"/>
      <c r="BE79" s="439"/>
      <c r="BF79" s="439"/>
      <c r="BG79" s="439"/>
      <c r="BH79" s="439"/>
      <c r="BI79" s="439"/>
      <c r="BJ79" s="439"/>
      <c r="BK79" s="439"/>
      <c r="BL79" s="439"/>
      <c r="BM79" s="439"/>
      <c r="BN79" s="439"/>
      <c r="BO79" s="439"/>
      <c r="BP79" s="436"/>
      <c r="BQ79" s="436"/>
      <c r="BR79" s="436"/>
      <c r="BS79" s="436"/>
      <c r="BT79" s="436"/>
      <c r="BU79" s="436"/>
      <c r="BV79" s="321"/>
      <c r="BW79" s="321"/>
    </row>
    <row r="80" spans="1:75" x14ac:dyDescent="0.25">
      <c r="A80" s="485" t="s">
        <v>83</v>
      </c>
      <c r="B80" s="485"/>
      <c r="C80" s="557"/>
      <c r="D80" s="557"/>
      <c r="E80" s="557"/>
      <c r="F80" s="557"/>
      <c r="G80" s="557"/>
      <c r="H80" s="557"/>
      <c r="I80" s="444"/>
      <c r="J80" s="444"/>
      <c r="K80" s="444"/>
      <c r="L80" s="444"/>
      <c r="M80" s="444"/>
      <c r="N80" s="444"/>
      <c r="O80" s="442"/>
      <c r="P80" s="442"/>
      <c r="Q80" s="442"/>
      <c r="R80" s="442"/>
      <c r="S80" s="442"/>
      <c r="T80" s="442"/>
      <c r="U80" s="442"/>
      <c r="V80" s="442"/>
      <c r="W80" s="442"/>
      <c r="X80" s="442"/>
      <c r="Y80" s="442"/>
      <c r="Z80" s="442"/>
      <c r="AA80" s="442"/>
      <c r="AB80" s="442"/>
      <c r="AC80" s="442"/>
      <c r="AD80" s="442"/>
      <c r="AE80" s="442"/>
      <c r="AF80" s="442"/>
      <c r="AG80" s="442"/>
      <c r="AH80" s="442"/>
      <c r="AI80" s="442"/>
      <c r="AJ80" s="442"/>
      <c r="AK80" s="442"/>
      <c r="AL80" s="442"/>
      <c r="AM80" s="442"/>
      <c r="AN80" s="442"/>
      <c r="AO80" s="442"/>
      <c r="AP80" s="442"/>
      <c r="AQ80" s="442"/>
      <c r="AR80" s="442"/>
      <c r="AS80" s="442"/>
      <c r="AT80" s="442"/>
      <c r="AU80" s="442"/>
      <c r="AV80" s="442"/>
      <c r="AW80" s="442"/>
      <c r="AX80" s="442"/>
      <c r="AY80" s="442"/>
      <c r="AZ80" s="442"/>
      <c r="BA80" s="442"/>
      <c r="BB80" s="442"/>
      <c r="BC80" s="442"/>
      <c r="BD80" s="442"/>
      <c r="BE80" s="442"/>
      <c r="BF80" s="442"/>
      <c r="BG80" s="442"/>
      <c r="BH80" s="442"/>
      <c r="BI80" s="442"/>
      <c r="BJ80" s="442"/>
      <c r="BK80" s="442"/>
      <c r="BL80" s="442"/>
      <c r="BM80" s="442"/>
      <c r="BN80" s="442"/>
      <c r="BO80" s="442"/>
      <c r="BP80" s="442"/>
      <c r="BQ80" s="442"/>
      <c r="BR80" s="442"/>
      <c r="BS80" s="442"/>
      <c r="BT80" s="442"/>
      <c r="BU80" s="442"/>
      <c r="BV80" s="321"/>
      <c r="BW80" s="321"/>
    </row>
    <row r="81" spans="1:75" x14ac:dyDescent="0.25">
      <c r="A81" s="2072" t="s">
        <v>84</v>
      </c>
      <c r="B81" s="2074" t="s">
        <v>85</v>
      </c>
      <c r="C81" s="441"/>
      <c r="D81" s="466"/>
      <c r="E81" s="442"/>
      <c r="F81" s="441"/>
      <c r="G81" s="441"/>
      <c r="H81" s="442"/>
      <c r="I81" s="442"/>
      <c r="J81" s="442"/>
      <c r="K81" s="442"/>
      <c r="L81" s="442"/>
      <c r="M81" s="442"/>
      <c r="N81" s="442"/>
      <c r="O81" s="442"/>
      <c r="P81" s="442"/>
      <c r="Q81" s="442"/>
      <c r="R81" s="442"/>
      <c r="S81" s="442"/>
      <c r="T81" s="442"/>
      <c r="U81" s="442"/>
      <c r="V81" s="442"/>
      <c r="W81" s="442"/>
      <c r="X81" s="442"/>
      <c r="Y81" s="442"/>
      <c r="Z81" s="442"/>
      <c r="AA81" s="442"/>
      <c r="AB81" s="442"/>
      <c r="AC81" s="442"/>
      <c r="AD81" s="442"/>
      <c r="AE81" s="442"/>
      <c r="AF81" s="543"/>
      <c r="AG81" s="543"/>
      <c r="AH81" s="543"/>
      <c r="AI81" s="543"/>
      <c r="AJ81" s="543"/>
      <c r="AK81" s="543"/>
      <c r="AL81" s="458"/>
      <c r="AM81" s="458"/>
      <c r="AN81" s="458"/>
      <c r="AO81" s="458"/>
      <c r="AP81" s="458"/>
      <c r="AQ81" s="458"/>
      <c r="AR81" s="458"/>
      <c r="AS81" s="458"/>
      <c r="AT81" s="458"/>
      <c r="AU81" s="458"/>
      <c r="AV81" s="458"/>
      <c r="AW81" s="458"/>
      <c r="AX81" s="458"/>
      <c r="AY81" s="458"/>
      <c r="AZ81" s="458"/>
      <c r="BA81" s="458"/>
      <c r="BB81" s="458"/>
      <c r="BC81" s="458"/>
      <c r="BD81" s="458"/>
      <c r="BE81" s="458"/>
      <c r="BF81" s="458"/>
      <c r="BG81" s="458"/>
      <c r="BH81" s="458"/>
      <c r="BI81" s="458"/>
      <c r="BJ81" s="458"/>
      <c r="BK81" s="458"/>
      <c r="BL81" s="458"/>
      <c r="BM81" s="458"/>
      <c r="BN81" s="458"/>
      <c r="BO81" s="458"/>
      <c r="BP81" s="458"/>
      <c r="BQ81" s="458"/>
      <c r="BR81" s="458"/>
      <c r="BS81" s="458"/>
      <c r="BT81" s="458"/>
      <c r="BU81" s="458"/>
      <c r="BV81" s="321"/>
      <c r="BW81" s="321"/>
    </row>
    <row r="82" spans="1:75" x14ac:dyDescent="0.25">
      <c r="A82" s="2073"/>
      <c r="B82" s="2075"/>
      <c r="C82" s="441"/>
      <c r="D82" s="466"/>
      <c r="E82" s="442"/>
      <c r="F82" s="441"/>
      <c r="G82" s="441"/>
      <c r="H82" s="442"/>
      <c r="I82" s="442"/>
      <c r="J82" s="442"/>
      <c r="K82" s="442"/>
      <c r="L82" s="442"/>
      <c r="M82" s="442"/>
      <c r="N82" s="442"/>
      <c r="O82" s="442"/>
      <c r="P82" s="442"/>
      <c r="Q82" s="442"/>
      <c r="R82" s="442"/>
      <c r="S82" s="442"/>
      <c r="T82" s="442"/>
      <c r="U82" s="442"/>
      <c r="V82" s="442"/>
      <c r="W82" s="442"/>
      <c r="X82" s="442"/>
      <c r="Y82" s="442"/>
      <c r="Z82" s="442"/>
      <c r="AA82" s="442"/>
      <c r="AB82" s="442"/>
      <c r="AC82" s="442"/>
      <c r="AD82" s="442"/>
      <c r="AE82" s="442"/>
      <c r="AF82" s="543"/>
      <c r="AG82" s="543"/>
      <c r="AH82" s="543"/>
      <c r="AI82" s="543"/>
      <c r="AJ82" s="543"/>
      <c r="AK82" s="543"/>
      <c r="AL82" s="458"/>
      <c r="AM82" s="458"/>
      <c r="AN82" s="458"/>
      <c r="AO82" s="458"/>
      <c r="AP82" s="458"/>
      <c r="AQ82" s="458"/>
      <c r="AR82" s="458"/>
      <c r="AS82" s="458"/>
      <c r="AT82" s="458"/>
      <c r="AU82" s="458"/>
      <c r="AV82" s="458"/>
      <c r="AW82" s="458"/>
      <c r="AX82" s="458"/>
      <c r="AY82" s="458"/>
      <c r="AZ82" s="458"/>
      <c r="BA82" s="458"/>
      <c r="BB82" s="458"/>
      <c r="BC82" s="458"/>
      <c r="BD82" s="458"/>
      <c r="BE82" s="458"/>
      <c r="BF82" s="458"/>
      <c r="BG82" s="458"/>
      <c r="BH82" s="458"/>
      <c r="BI82" s="458"/>
      <c r="BJ82" s="458"/>
      <c r="BK82" s="458"/>
      <c r="BL82" s="458"/>
      <c r="BM82" s="458"/>
      <c r="BN82" s="458"/>
      <c r="BO82" s="458"/>
      <c r="BP82" s="458"/>
      <c r="BQ82" s="458"/>
      <c r="BR82" s="458"/>
      <c r="BS82" s="458"/>
      <c r="BT82" s="458"/>
      <c r="BU82" s="458"/>
      <c r="BV82" s="321"/>
      <c r="BW82" s="321"/>
    </row>
    <row r="83" spans="1:75" ht="22.5" x14ac:dyDescent="0.25">
      <c r="A83" s="558" t="s">
        <v>86</v>
      </c>
      <c r="B83" s="564"/>
      <c r="C83" s="441"/>
      <c r="D83" s="441"/>
      <c r="E83" s="441"/>
      <c r="F83" s="441"/>
      <c r="G83" s="441"/>
      <c r="H83" s="442"/>
      <c r="I83" s="442"/>
      <c r="J83" s="442"/>
      <c r="K83" s="442"/>
      <c r="L83" s="442"/>
      <c r="M83" s="442"/>
      <c r="N83" s="442"/>
      <c r="O83" s="442"/>
      <c r="P83" s="442"/>
      <c r="Q83" s="442"/>
      <c r="R83" s="442"/>
      <c r="S83" s="442"/>
      <c r="T83" s="442"/>
      <c r="U83" s="442"/>
      <c r="V83" s="442"/>
      <c r="W83" s="442"/>
      <c r="X83" s="442"/>
      <c r="Y83" s="442"/>
      <c r="Z83" s="442"/>
      <c r="AA83" s="442"/>
      <c r="AB83" s="442"/>
      <c r="AC83" s="442"/>
      <c r="AD83" s="442"/>
      <c r="AE83" s="442"/>
      <c r="AF83" s="543"/>
      <c r="AG83" s="543"/>
      <c r="AH83" s="543"/>
      <c r="AI83" s="543"/>
      <c r="AJ83" s="543"/>
      <c r="AK83" s="543"/>
      <c r="AL83" s="458"/>
      <c r="AM83" s="458"/>
      <c r="AN83" s="458"/>
      <c r="AO83" s="458"/>
      <c r="AP83" s="458"/>
      <c r="AQ83" s="458"/>
      <c r="AR83" s="458"/>
      <c r="AS83" s="458"/>
      <c r="AT83" s="458"/>
      <c r="AU83" s="458"/>
      <c r="AV83" s="458"/>
      <c r="AW83" s="458"/>
      <c r="AX83" s="458"/>
      <c r="AY83" s="458"/>
      <c r="AZ83" s="458"/>
      <c r="BA83" s="458"/>
      <c r="BB83" s="458"/>
      <c r="BC83" s="458"/>
      <c r="BD83" s="458"/>
      <c r="BE83" s="458"/>
      <c r="BF83" s="458"/>
      <c r="BG83" s="458"/>
      <c r="BH83" s="458"/>
      <c r="BI83" s="458"/>
      <c r="BJ83" s="458"/>
      <c r="BK83" s="458"/>
      <c r="BL83" s="458"/>
      <c r="BM83" s="458"/>
      <c r="BN83" s="458"/>
      <c r="BO83" s="458"/>
      <c r="BP83" s="458"/>
      <c r="BQ83" s="458"/>
      <c r="BR83" s="458"/>
      <c r="BS83" s="458"/>
      <c r="BT83" s="458"/>
      <c r="BU83" s="458"/>
      <c r="BV83" s="321"/>
      <c r="BW83" s="321"/>
    </row>
    <row r="84" spans="1:75" x14ac:dyDescent="0.25">
      <c r="A84" s="526" t="s">
        <v>87</v>
      </c>
      <c r="B84" s="570"/>
      <c r="C84" s="441"/>
      <c r="D84" s="441"/>
      <c r="E84" s="441"/>
      <c r="F84" s="441"/>
      <c r="G84" s="441"/>
      <c r="H84" s="442"/>
      <c r="I84" s="442"/>
      <c r="J84" s="442"/>
      <c r="K84" s="442"/>
      <c r="L84" s="442"/>
      <c r="M84" s="442"/>
      <c r="N84" s="442"/>
      <c r="O84" s="442"/>
      <c r="P84" s="442"/>
      <c r="Q84" s="442"/>
      <c r="R84" s="442"/>
      <c r="S84" s="442"/>
      <c r="T84" s="442"/>
      <c r="U84" s="442"/>
      <c r="V84" s="442"/>
      <c r="W84" s="442"/>
      <c r="X84" s="442"/>
      <c r="Y84" s="442"/>
      <c r="Z84" s="442"/>
      <c r="AA84" s="442"/>
      <c r="AB84" s="442"/>
      <c r="AC84" s="442"/>
      <c r="AD84" s="442"/>
      <c r="AE84" s="442"/>
      <c r="AF84" s="543"/>
      <c r="AG84" s="543"/>
      <c r="AH84" s="543"/>
      <c r="AI84" s="543"/>
      <c r="AJ84" s="543"/>
      <c r="AK84" s="543"/>
      <c r="AL84" s="458"/>
      <c r="AM84" s="458"/>
      <c r="AN84" s="458"/>
      <c r="AO84" s="458"/>
      <c r="AP84" s="458"/>
      <c r="AQ84" s="458"/>
      <c r="AR84" s="458"/>
      <c r="AS84" s="458"/>
      <c r="AT84" s="458"/>
      <c r="AU84" s="458"/>
      <c r="AV84" s="458"/>
      <c r="AW84" s="458"/>
      <c r="AX84" s="458"/>
      <c r="AY84" s="458"/>
      <c r="AZ84" s="458"/>
      <c r="BA84" s="458"/>
      <c r="BB84" s="458"/>
      <c r="BC84" s="458"/>
      <c r="BD84" s="458"/>
      <c r="BE84" s="458"/>
      <c r="BF84" s="458"/>
      <c r="BG84" s="458"/>
      <c r="BH84" s="458"/>
      <c r="BI84" s="458"/>
      <c r="BJ84" s="458"/>
      <c r="BK84" s="458"/>
      <c r="BL84" s="458"/>
      <c r="BM84" s="458"/>
      <c r="BN84" s="458"/>
      <c r="BO84" s="458"/>
      <c r="BP84" s="458"/>
      <c r="BQ84" s="458"/>
      <c r="BR84" s="458"/>
      <c r="BS84" s="458"/>
      <c r="BT84" s="458"/>
      <c r="BU84" s="458"/>
      <c r="BV84" s="321"/>
      <c r="BW84" s="321"/>
    </row>
    <row r="85" spans="1:75" ht="15" customHeight="1" x14ac:dyDescent="0.25">
      <c r="A85" s="526" t="s">
        <v>88</v>
      </c>
      <c r="B85" s="570"/>
      <c r="C85" s="441"/>
      <c r="D85" s="441"/>
      <c r="E85" s="441"/>
      <c r="F85" s="441"/>
      <c r="G85" s="441"/>
      <c r="H85" s="442"/>
      <c r="I85" s="442"/>
      <c r="J85" s="442"/>
      <c r="K85" s="442"/>
      <c r="L85" s="442"/>
      <c r="M85" s="442"/>
      <c r="N85" s="442"/>
      <c r="O85" s="442"/>
      <c r="P85" s="442"/>
      <c r="Q85" s="442"/>
      <c r="R85" s="442"/>
      <c r="S85" s="442"/>
      <c r="T85" s="442"/>
      <c r="U85" s="442"/>
      <c r="V85" s="442"/>
      <c r="W85" s="442"/>
      <c r="X85" s="442"/>
      <c r="Y85" s="442"/>
      <c r="Z85" s="442"/>
      <c r="AA85" s="442"/>
      <c r="AB85" s="442"/>
      <c r="AC85" s="442"/>
      <c r="AD85" s="442"/>
      <c r="AE85" s="442"/>
      <c r="AF85" s="543"/>
      <c r="AG85" s="543"/>
      <c r="AH85" s="543"/>
      <c r="AI85" s="543"/>
      <c r="AJ85" s="543"/>
      <c r="AK85" s="543"/>
      <c r="AL85" s="458"/>
      <c r="AM85" s="458"/>
      <c r="AN85" s="458"/>
      <c r="AO85" s="458"/>
      <c r="AP85" s="458"/>
      <c r="AQ85" s="458"/>
      <c r="AR85" s="458"/>
      <c r="AS85" s="458"/>
      <c r="AT85" s="458"/>
      <c r="AU85" s="458"/>
      <c r="AV85" s="458"/>
      <c r="AW85" s="458"/>
      <c r="AX85" s="458"/>
      <c r="AY85" s="458"/>
      <c r="AZ85" s="458"/>
      <c r="BA85" s="458"/>
      <c r="BB85" s="458"/>
      <c r="BC85" s="458"/>
      <c r="BD85" s="458"/>
      <c r="BE85" s="458"/>
      <c r="BF85" s="458"/>
      <c r="BG85" s="458"/>
      <c r="BH85" s="458"/>
      <c r="BI85" s="458"/>
      <c r="BJ85" s="458"/>
      <c r="BK85" s="458"/>
      <c r="BL85" s="458"/>
      <c r="BM85" s="458"/>
      <c r="BN85" s="458"/>
      <c r="BO85" s="458"/>
      <c r="BP85" s="458"/>
      <c r="BQ85" s="458"/>
      <c r="BR85" s="458"/>
      <c r="BS85" s="458"/>
      <c r="BT85" s="458"/>
      <c r="BU85" s="458"/>
      <c r="BV85" s="321"/>
      <c r="BW85" s="321"/>
    </row>
    <row r="86" spans="1:75" ht="43.5" x14ac:dyDescent="0.25">
      <c r="A86" s="526" t="s">
        <v>89</v>
      </c>
      <c r="B86" s="570"/>
      <c r="C86" s="441"/>
      <c r="D86" s="441"/>
      <c r="E86" s="441"/>
      <c r="F86" s="441"/>
      <c r="G86" s="441"/>
      <c r="H86" s="442"/>
      <c r="I86" s="442"/>
      <c r="J86" s="442"/>
      <c r="K86" s="442"/>
      <c r="L86" s="442"/>
      <c r="M86" s="442"/>
      <c r="N86" s="442"/>
      <c r="O86" s="442"/>
      <c r="P86" s="442"/>
      <c r="Q86" s="442"/>
      <c r="R86" s="442"/>
      <c r="S86" s="442"/>
      <c r="T86" s="442"/>
      <c r="U86" s="442"/>
      <c r="V86" s="442"/>
      <c r="W86" s="442"/>
      <c r="X86" s="442"/>
      <c r="Y86" s="442"/>
      <c r="Z86" s="442"/>
      <c r="AA86" s="442"/>
      <c r="AB86" s="442"/>
      <c r="AC86" s="442"/>
      <c r="AD86" s="442"/>
      <c r="AE86" s="442"/>
      <c r="AF86" s="543"/>
      <c r="AG86" s="543"/>
      <c r="AH86" s="543"/>
      <c r="AI86" s="543"/>
      <c r="AJ86" s="543"/>
      <c r="AK86" s="543"/>
      <c r="AL86" s="458"/>
      <c r="AM86" s="458"/>
      <c r="AN86" s="458"/>
      <c r="AO86" s="458"/>
      <c r="AP86" s="458"/>
      <c r="AQ86" s="458"/>
      <c r="AR86" s="458"/>
      <c r="AS86" s="458"/>
      <c r="AT86" s="458"/>
      <c r="AU86" s="458"/>
      <c r="AV86" s="458"/>
      <c r="AW86" s="458"/>
      <c r="AX86" s="458"/>
      <c r="AY86" s="458"/>
      <c r="AZ86" s="458"/>
      <c r="BA86" s="458"/>
      <c r="BB86" s="458"/>
      <c r="BC86" s="458"/>
      <c r="BD86" s="458"/>
      <c r="BE86" s="458"/>
      <c r="BF86" s="458"/>
      <c r="BG86" s="458"/>
      <c r="BH86" s="458"/>
      <c r="BI86" s="458"/>
      <c r="BJ86" s="458"/>
      <c r="BK86" s="458"/>
      <c r="BL86" s="458"/>
      <c r="BM86" s="458"/>
      <c r="BN86" s="458"/>
      <c r="BO86" s="458"/>
      <c r="BP86" s="458"/>
      <c r="BQ86" s="458"/>
      <c r="BR86" s="458"/>
      <c r="BS86" s="458"/>
      <c r="BT86" s="458"/>
      <c r="BU86" s="458"/>
      <c r="BV86" s="321"/>
      <c r="BW86" s="321"/>
    </row>
    <row r="87" spans="1:75" ht="15" customHeight="1" x14ac:dyDescent="0.25">
      <c r="A87" s="526" t="s">
        <v>90</v>
      </c>
      <c r="B87" s="570"/>
      <c r="C87" s="441"/>
      <c r="D87" s="441"/>
      <c r="E87" s="441"/>
      <c r="F87" s="442"/>
      <c r="G87" s="442"/>
      <c r="H87" s="442"/>
      <c r="I87" s="442"/>
      <c r="J87" s="442"/>
      <c r="K87" s="442"/>
      <c r="L87" s="442"/>
      <c r="M87" s="442"/>
      <c r="N87" s="442"/>
      <c r="O87" s="442"/>
      <c r="P87" s="442"/>
      <c r="Q87" s="442"/>
      <c r="R87" s="442"/>
      <c r="S87" s="442"/>
      <c r="T87" s="442"/>
      <c r="U87" s="442"/>
      <c r="V87" s="442"/>
      <c r="W87" s="442"/>
      <c r="X87" s="442"/>
      <c r="Y87" s="442"/>
      <c r="Z87" s="442"/>
      <c r="AA87" s="442"/>
      <c r="AB87" s="442"/>
      <c r="AC87" s="442"/>
      <c r="AD87" s="442"/>
      <c r="AE87" s="442"/>
      <c r="AF87" s="543"/>
      <c r="AG87" s="543"/>
      <c r="AH87" s="543"/>
      <c r="AI87" s="543"/>
      <c r="AJ87" s="543"/>
      <c r="AK87" s="543"/>
      <c r="AL87" s="458"/>
      <c r="AM87" s="458"/>
      <c r="AN87" s="458"/>
      <c r="AO87" s="458"/>
      <c r="AP87" s="458"/>
      <c r="AQ87" s="458"/>
      <c r="AR87" s="458"/>
      <c r="AS87" s="458"/>
      <c r="AT87" s="458"/>
      <c r="AU87" s="458"/>
      <c r="AV87" s="458"/>
      <c r="AW87" s="458"/>
      <c r="AX87" s="458"/>
      <c r="AY87" s="458"/>
      <c r="AZ87" s="458"/>
      <c r="BA87" s="458"/>
      <c r="BB87" s="458"/>
      <c r="BC87" s="458"/>
      <c r="BD87" s="458"/>
      <c r="BE87" s="458"/>
      <c r="BF87" s="458"/>
      <c r="BG87" s="458"/>
      <c r="BH87" s="458"/>
      <c r="BI87" s="458"/>
      <c r="BJ87" s="458"/>
      <c r="BK87" s="458"/>
      <c r="BL87" s="458"/>
      <c r="BM87" s="458"/>
      <c r="BN87" s="458"/>
      <c r="BO87" s="458"/>
      <c r="BP87" s="458"/>
      <c r="BQ87" s="458"/>
      <c r="BR87" s="458"/>
      <c r="BS87" s="458"/>
      <c r="BT87" s="458"/>
      <c r="BU87" s="458"/>
      <c r="BV87" s="321"/>
      <c r="BW87" s="321"/>
    </row>
    <row r="88" spans="1:75" ht="15" customHeight="1" x14ac:dyDescent="0.25">
      <c r="A88" s="527" t="s">
        <v>91</v>
      </c>
      <c r="B88" s="565"/>
      <c r="C88" s="441"/>
      <c r="D88" s="441"/>
      <c r="E88" s="441"/>
      <c r="F88" s="442"/>
      <c r="G88" s="442"/>
      <c r="H88" s="442"/>
      <c r="I88" s="442"/>
      <c r="J88" s="442"/>
      <c r="K88" s="442"/>
      <c r="L88" s="442"/>
      <c r="M88" s="442"/>
      <c r="N88" s="442"/>
      <c r="O88" s="442"/>
      <c r="P88" s="442"/>
      <c r="Q88" s="442"/>
      <c r="R88" s="442"/>
      <c r="S88" s="442"/>
      <c r="T88" s="442"/>
      <c r="U88" s="442"/>
      <c r="V88" s="442"/>
      <c r="W88" s="442"/>
      <c r="X88" s="442"/>
      <c r="Y88" s="442"/>
      <c r="Z88" s="442"/>
      <c r="AA88" s="442"/>
      <c r="AB88" s="442"/>
      <c r="AC88" s="442"/>
      <c r="AD88" s="442"/>
      <c r="AE88" s="442"/>
      <c r="AF88" s="543"/>
      <c r="AG88" s="543"/>
      <c r="AH88" s="543"/>
      <c r="AI88" s="543"/>
      <c r="AJ88" s="543"/>
      <c r="AK88" s="543"/>
      <c r="AL88" s="458"/>
      <c r="AM88" s="458"/>
      <c r="AN88" s="458"/>
      <c r="AO88" s="458"/>
      <c r="AP88" s="458"/>
      <c r="AQ88" s="458"/>
      <c r="AR88" s="458"/>
      <c r="AS88" s="458"/>
      <c r="AT88" s="458"/>
      <c r="AU88" s="458"/>
      <c r="AV88" s="458"/>
      <c r="AW88" s="458"/>
      <c r="AX88" s="458"/>
      <c r="AY88" s="458"/>
      <c r="AZ88" s="458"/>
      <c r="BA88" s="458"/>
      <c r="BB88" s="458"/>
      <c r="BC88" s="458"/>
      <c r="BD88" s="458"/>
      <c r="BE88" s="458"/>
      <c r="BF88" s="458"/>
      <c r="BG88" s="458"/>
      <c r="BH88" s="458"/>
      <c r="BI88" s="458"/>
      <c r="BJ88" s="458"/>
      <c r="BK88" s="458"/>
      <c r="BL88" s="458"/>
      <c r="BM88" s="458"/>
      <c r="BN88" s="458"/>
      <c r="BO88" s="458"/>
      <c r="BP88" s="458"/>
      <c r="BQ88" s="458"/>
      <c r="BR88" s="458"/>
      <c r="BS88" s="458"/>
      <c r="BT88" s="458"/>
      <c r="BU88" s="458"/>
      <c r="BV88" s="321"/>
      <c r="BW88" s="321"/>
    </row>
    <row r="89" spans="1:75" ht="22.5" x14ac:dyDescent="0.25">
      <c r="A89" s="527" t="s">
        <v>92</v>
      </c>
      <c r="B89" s="565"/>
      <c r="C89" s="442"/>
      <c r="D89" s="442"/>
      <c r="E89" s="442"/>
      <c r="F89" s="442"/>
      <c r="G89" s="442"/>
      <c r="H89" s="442"/>
      <c r="I89" s="442"/>
      <c r="J89" s="442"/>
      <c r="K89" s="442"/>
      <c r="L89" s="442"/>
      <c r="M89" s="442"/>
      <c r="N89" s="442"/>
      <c r="O89" s="442"/>
      <c r="P89" s="442"/>
      <c r="Q89" s="442"/>
      <c r="R89" s="442"/>
      <c r="S89" s="442"/>
      <c r="T89" s="442"/>
      <c r="U89" s="442"/>
      <c r="V89" s="442"/>
      <c r="W89" s="442"/>
      <c r="X89" s="442"/>
      <c r="Y89" s="442"/>
      <c r="Z89" s="442"/>
      <c r="AA89" s="442"/>
      <c r="AB89" s="442"/>
      <c r="AC89" s="442"/>
      <c r="AD89" s="442"/>
      <c r="AE89" s="442"/>
      <c r="AF89" s="543"/>
      <c r="AG89" s="543"/>
      <c r="AH89" s="543"/>
      <c r="AI89" s="543"/>
      <c r="AJ89" s="543"/>
      <c r="AK89" s="543"/>
      <c r="AL89" s="458"/>
      <c r="AM89" s="458"/>
      <c r="AN89" s="458"/>
      <c r="AO89" s="458"/>
      <c r="AP89" s="458"/>
      <c r="AQ89" s="458"/>
      <c r="AR89" s="458"/>
      <c r="AS89" s="458"/>
      <c r="AT89" s="458"/>
      <c r="AU89" s="458"/>
      <c r="AV89" s="458"/>
      <c r="AW89" s="458"/>
      <c r="AX89" s="458"/>
      <c r="AY89" s="458"/>
      <c r="AZ89" s="458"/>
      <c r="BA89" s="458"/>
      <c r="BB89" s="458"/>
      <c r="BC89" s="458"/>
      <c r="BD89" s="458"/>
      <c r="BE89" s="458"/>
      <c r="BF89" s="458"/>
      <c r="BG89" s="458"/>
      <c r="BH89" s="458"/>
      <c r="BI89" s="458"/>
      <c r="BJ89" s="458"/>
      <c r="BK89" s="458"/>
      <c r="BL89" s="458"/>
      <c r="BM89" s="458"/>
      <c r="BN89" s="458"/>
      <c r="BO89" s="458"/>
      <c r="BP89" s="458"/>
      <c r="BQ89" s="458"/>
      <c r="BR89" s="458"/>
      <c r="BS89" s="458"/>
      <c r="BT89" s="458"/>
      <c r="BU89" s="458"/>
      <c r="BV89" s="321"/>
      <c r="BW89" s="321"/>
    </row>
    <row r="90" spans="1:75" ht="22.5" x14ac:dyDescent="0.25">
      <c r="A90" s="527" t="s">
        <v>93</v>
      </c>
      <c r="B90" s="570"/>
      <c r="C90" s="442"/>
      <c r="D90" s="442"/>
      <c r="E90" s="442"/>
      <c r="F90" s="442"/>
      <c r="G90" s="442"/>
      <c r="H90" s="442"/>
      <c r="I90" s="442"/>
      <c r="J90" s="442"/>
      <c r="K90" s="442"/>
      <c r="L90" s="442"/>
      <c r="M90" s="442"/>
      <c r="N90" s="442"/>
      <c r="O90" s="442"/>
      <c r="P90" s="442"/>
      <c r="Q90" s="442"/>
      <c r="R90" s="442"/>
      <c r="S90" s="442"/>
      <c r="T90" s="442"/>
      <c r="U90" s="442"/>
      <c r="V90" s="442"/>
      <c r="W90" s="442"/>
      <c r="X90" s="442"/>
      <c r="Y90" s="442"/>
      <c r="Z90" s="442"/>
      <c r="AA90" s="442"/>
      <c r="AB90" s="442"/>
      <c r="AC90" s="442"/>
      <c r="AD90" s="442"/>
      <c r="AE90" s="442"/>
      <c r="AF90" s="543"/>
      <c r="AG90" s="543"/>
      <c r="AH90" s="543"/>
      <c r="AI90" s="543"/>
      <c r="AJ90" s="543"/>
      <c r="AK90" s="543"/>
      <c r="AL90" s="458"/>
      <c r="AM90" s="458"/>
      <c r="AN90" s="458"/>
      <c r="AO90" s="458"/>
      <c r="AP90" s="458"/>
      <c r="AQ90" s="458"/>
      <c r="AR90" s="458"/>
      <c r="AS90" s="458"/>
      <c r="AT90" s="458"/>
      <c r="AU90" s="458"/>
      <c r="AV90" s="458"/>
      <c r="AW90" s="458"/>
      <c r="AX90" s="458"/>
      <c r="AY90" s="458"/>
      <c r="AZ90" s="458"/>
      <c r="BA90" s="458"/>
      <c r="BB90" s="458"/>
      <c r="BC90" s="458"/>
      <c r="BD90" s="458"/>
      <c r="BE90" s="458"/>
      <c r="BF90" s="458"/>
      <c r="BG90" s="458"/>
      <c r="BH90" s="458"/>
      <c r="BI90" s="458"/>
      <c r="BJ90" s="458"/>
      <c r="BK90" s="458"/>
      <c r="BL90" s="458"/>
      <c r="BM90" s="458"/>
      <c r="BN90" s="458"/>
      <c r="BO90" s="458"/>
      <c r="BP90" s="458"/>
      <c r="BQ90" s="458"/>
      <c r="BR90" s="458"/>
      <c r="BS90" s="458"/>
      <c r="BT90" s="458"/>
      <c r="BU90" s="458"/>
      <c r="BV90" s="321"/>
      <c r="BW90" s="321"/>
    </row>
    <row r="91" spans="1:75" ht="33" x14ac:dyDescent="0.25">
      <c r="A91" s="527" t="s">
        <v>94</v>
      </c>
      <c r="B91" s="565"/>
      <c r="C91" s="442"/>
      <c r="D91" s="442"/>
      <c r="E91" s="442"/>
      <c r="F91" s="442"/>
      <c r="G91" s="442"/>
      <c r="H91" s="442"/>
      <c r="I91" s="442"/>
      <c r="J91" s="442"/>
      <c r="K91" s="442"/>
      <c r="L91" s="442"/>
      <c r="M91" s="442"/>
      <c r="N91" s="442"/>
      <c r="O91" s="442"/>
      <c r="P91" s="442"/>
      <c r="Q91" s="442"/>
      <c r="R91" s="442"/>
      <c r="S91" s="442"/>
      <c r="T91" s="442"/>
      <c r="U91" s="442"/>
      <c r="V91" s="442"/>
      <c r="W91" s="442"/>
      <c r="X91" s="442"/>
      <c r="Y91" s="442"/>
      <c r="Z91" s="442"/>
      <c r="AA91" s="442"/>
      <c r="AB91" s="442"/>
      <c r="AC91" s="442"/>
      <c r="AD91" s="442"/>
      <c r="AE91" s="442"/>
      <c r="AF91" s="543"/>
      <c r="AG91" s="543"/>
      <c r="AH91" s="543"/>
      <c r="AI91" s="543"/>
      <c r="AJ91" s="543"/>
      <c r="AK91" s="543"/>
      <c r="AL91" s="458"/>
      <c r="AM91" s="458"/>
      <c r="AN91" s="458"/>
      <c r="AO91" s="458"/>
      <c r="AP91" s="458"/>
      <c r="AQ91" s="458"/>
      <c r="AR91" s="458"/>
      <c r="AS91" s="458"/>
      <c r="AT91" s="458"/>
      <c r="AU91" s="458"/>
      <c r="AV91" s="458"/>
      <c r="AW91" s="458"/>
      <c r="AX91" s="458"/>
      <c r="AY91" s="458"/>
      <c r="AZ91" s="458"/>
      <c r="BA91" s="458"/>
      <c r="BB91" s="458"/>
      <c r="BC91" s="458"/>
      <c r="BD91" s="458"/>
      <c r="BE91" s="458"/>
      <c r="BF91" s="458"/>
      <c r="BG91" s="458"/>
      <c r="BH91" s="458"/>
      <c r="BI91" s="458"/>
      <c r="BJ91" s="458"/>
      <c r="BK91" s="458"/>
      <c r="BL91" s="458"/>
      <c r="BM91" s="458"/>
      <c r="BN91" s="458"/>
      <c r="BO91" s="458"/>
      <c r="BP91" s="458"/>
      <c r="BQ91" s="458"/>
      <c r="BR91" s="458"/>
      <c r="BS91" s="458"/>
      <c r="BT91" s="458"/>
      <c r="BU91" s="458"/>
      <c r="BV91" s="321"/>
      <c r="BW91" s="321"/>
    </row>
    <row r="92" spans="1:75" ht="15" customHeight="1" x14ac:dyDescent="0.25">
      <c r="A92" s="559" t="s">
        <v>95</v>
      </c>
      <c r="B92" s="566"/>
      <c r="C92" s="442"/>
      <c r="D92" s="442"/>
      <c r="E92" s="442"/>
      <c r="F92" s="442"/>
      <c r="G92" s="442"/>
      <c r="H92" s="442"/>
      <c r="I92" s="442"/>
      <c r="J92" s="442"/>
      <c r="K92" s="442"/>
      <c r="L92" s="442"/>
      <c r="M92" s="442"/>
      <c r="N92" s="442"/>
      <c r="O92" s="442"/>
      <c r="P92" s="442"/>
      <c r="Q92" s="442"/>
      <c r="R92" s="442"/>
      <c r="S92" s="442"/>
      <c r="T92" s="442"/>
      <c r="U92" s="442"/>
      <c r="V92" s="442"/>
      <c r="W92" s="442"/>
      <c r="X92" s="442"/>
      <c r="Y92" s="442"/>
      <c r="Z92" s="442"/>
      <c r="AA92" s="442"/>
      <c r="AB92" s="442"/>
      <c r="AC92" s="442"/>
      <c r="AD92" s="442"/>
      <c r="AE92" s="442"/>
      <c r="AF92" s="543"/>
      <c r="AG92" s="543"/>
      <c r="AH92" s="543"/>
      <c r="AI92" s="543"/>
      <c r="AJ92" s="543"/>
      <c r="AK92" s="543"/>
      <c r="AL92" s="458"/>
      <c r="AM92" s="458"/>
      <c r="AN92" s="458"/>
      <c r="AO92" s="458"/>
      <c r="AP92" s="458"/>
      <c r="AQ92" s="458"/>
      <c r="AR92" s="458"/>
      <c r="AS92" s="458"/>
      <c r="AT92" s="458"/>
      <c r="AU92" s="458"/>
      <c r="AV92" s="458"/>
      <c r="AW92" s="458"/>
      <c r="AX92" s="458"/>
      <c r="AY92" s="458"/>
      <c r="AZ92" s="458"/>
      <c r="BA92" s="458"/>
      <c r="BB92" s="458"/>
      <c r="BC92" s="458"/>
      <c r="BD92" s="458"/>
      <c r="BE92" s="458"/>
      <c r="BF92" s="458"/>
      <c r="BG92" s="458"/>
      <c r="BH92" s="458"/>
      <c r="BI92" s="458"/>
      <c r="BJ92" s="458"/>
      <c r="BK92" s="458"/>
      <c r="BL92" s="458"/>
      <c r="BM92" s="458"/>
      <c r="BN92" s="458"/>
      <c r="BO92" s="458"/>
      <c r="BP92" s="458"/>
      <c r="BQ92" s="458"/>
      <c r="BR92" s="458"/>
      <c r="BS92" s="458"/>
      <c r="BT92" s="458"/>
      <c r="BU92" s="458"/>
      <c r="BV92" s="321"/>
      <c r="BW92" s="321"/>
    </row>
    <row r="93" spans="1:75" ht="22.5" x14ac:dyDescent="0.25">
      <c r="A93" s="528" t="s">
        <v>96</v>
      </c>
      <c r="B93" s="566"/>
      <c r="C93" s="442"/>
      <c r="D93" s="442"/>
      <c r="E93" s="442"/>
      <c r="F93" s="442"/>
      <c r="G93" s="442"/>
      <c r="H93" s="442"/>
      <c r="I93" s="442"/>
      <c r="J93" s="442"/>
      <c r="K93" s="442"/>
      <c r="L93" s="442"/>
      <c r="M93" s="442"/>
      <c r="N93" s="442"/>
      <c r="O93" s="442"/>
      <c r="P93" s="442"/>
      <c r="Q93" s="442"/>
      <c r="R93" s="442"/>
      <c r="S93" s="442"/>
      <c r="T93" s="442"/>
      <c r="U93" s="442"/>
      <c r="V93" s="442"/>
      <c r="W93" s="442"/>
      <c r="X93" s="442"/>
      <c r="Y93" s="442"/>
      <c r="Z93" s="442"/>
      <c r="AA93" s="442"/>
      <c r="AB93" s="442"/>
      <c r="AC93" s="442"/>
      <c r="AD93" s="442"/>
      <c r="AE93" s="442"/>
      <c r="AF93" s="543"/>
      <c r="AG93" s="543"/>
      <c r="AH93" s="543"/>
      <c r="AI93" s="543"/>
      <c r="AJ93" s="543"/>
      <c r="AK93" s="543"/>
      <c r="AL93" s="458"/>
      <c r="AM93" s="458"/>
      <c r="AN93" s="458"/>
      <c r="AO93" s="458"/>
      <c r="AP93" s="458"/>
      <c r="AQ93" s="458"/>
      <c r="AR93" s="458"/>
      <c r="AS93" s="458"/>
      <c r="AT93" s="458"/>
      <c r="AU93" s="458"/>
      <c r="AV93" s="458"/>
      <c r="AW93" s="458"/>
      <c r="AX93" s="458"/>
      <c r="AY93" s="458"/>
      <c r="AZ93" s="458"/>
      <c r="BA93" s="458"/>
      <c r="BB93" s="458"/>
      <c r="BC93" s="458"/>
      <c r="BD93" s="458"/>
      <c r="BE93" s="458"/>
      <c r="BF93" s="458"/>
      <c r="BG93" s="458"/>
      <c r="BH93" s="458"/>
      <c r="BI93" s="458"/>
      <c r="BJ93" s="458"/>
      <c r="BK93" s="458"/>
      <c r="BL93" s="458"/>
      <c r="BM93" s="458"/>
      <c r="BN93" s="458"/>
      <c r="BO93" s="458"/>
      <c r="BP93" s="458"/>
      <c r="BQ93" s="458"/>
      <c r="BR93" s="458"/>
      <c r="BS93" s="458"/>
      <c r="BT93" s="458"/>
      <c r="BU93" s="458"/>
      <c r="BV93" s="321"/>
      <c r="BW93" s="321"/>
    </row>
    <row r="94" spans="1:75" ht="15" customHeight="1" x14ac:dyDescent="0.25">
      <c r="A94" s="528" t="s">
        <v>97</v>
      </c>
      <c r="B94" s="566"/>
      <c r="C94" s="442"/>
      <c r="D94" s="442"/>
      <c r="E94" s="442"/>
      <c r="F94" s="442"/>
      <c r="G94" s="442"/>
      <c r="H94" s="442"/>
      <c r="I94" s="442"/>
      <c r="J94" s="442"/>
      <c r="K94" s="442"/>
      <c r="L94" s="442"/>
      <c r="M94" s="442"/>
      <c r="N94" s="442"/>
      <c r="O94" s="442"/>
      <c r="P94" s="442"/>
      <c r="Q94" s="442"/>
      <c r="R94" s="442"/>
      <c r="S94" s="442"/>
      <c r="T94" s="442"/>
      <c r="U94" s="442"/>
      <c r="V94" s="442"/>
      <c r="W94" s="442"/>
      <c r="X94" s="442"/>
      <c r="Y94" s="442"/>
      <c r="Z94" s="442"/>
      <c r="AA94" s="442"/>
      <c r="AB94" s="442"/>
      <c r="AC94" s="442"/>
      <c r="AD94" s="442"/>
      <c r="AE94" s="442"/>
      <c r="AF94" s="543"/>
      <c r="AG94" s="543"/>
      <c r="AH94" s="543"/>
      <c r="AI94" s="543"/>
      <c r="AJ94" s="543"/>
      <c r="AK94" s="543"/>
      <c r="AL94" s="458"/>
      <c r="AM94" s="458"/>
      <c r="AN94" s="458"/>
      <c r="AO94" s="458"/>
      <c r="AP94" s="458"/>
      <c r="AQ94" s="458"/>
      <c r="AR94" s="458"/>
      <c r="AS94" s="458"/>
      <c r="AT94" s="458"/>
      <c r="AU94" s="458"/>
      <c r="AV94" s="458"/>
      <c r="AW94" s="458"/>
      <c r="AX94" s="458"/>
      <c r="AY94" s="458"/>
      <c r="AZ94" s="458"/>
      <c r="BA94" s="458"/>
      <c r="BB94" s="458"/>
      <c r="BC94" s="458"/>
      <c r="BD94" s="458"/>
      <c r="BE94" s="458"/>
      <c r="BF94" s="458"/>
      <c r="BG94" s="458"/>
      <c r="BH94" s="458"/>
      <c r="BI94" s="458"/>
      <c r="BJ94" s="458"/>
      <c r="BK94" s="458"/>
      <c r="BL94" s="458"/>
      <c r="BM94" s="458"/>
      <c r="BN94" s="458"/>
      <c r="BO94" s="458"/>
      <c r="BP94" s="458"/>
      <c r="BQ94" s="458"/>
      <c r="BR94" s="458"/>
      <c r="BS94" s="458"/>
      <c r="BT94" s="458"/>
      <c r="BU94" s="458"/>
      <c r="BV94" s="321"/>
      <c r="BW94" s="321"/>
    </row>
    <row r="95" spans="1:75" x14ac:dyDescent="0.25">
      <c r="A95" s="529" t="s">
        <v>35</v>
      </c>
      <c r="B95" s="602">
        <v>0</v>
      </c>
      <c r="C95" s="479" t="s">
        <v>22</v>
      </c>
      <c r="D95" s="442"/>
      <c r="E95" s="442"/>
      <c r="F95" s="442"/>
      <c r="G95" s="442"/>
      <c r="H95" s="442"/>
      <c r="I95" s="442"/>
      <c r="J95" s="442"/>
      <c r="K95" s="442"/>
      <c r="L95" s="442"/>
      <c r="M95" s="442"/>
      <c r="N95" s="442"/>
      <c r="O95" s="442"/>
      <c r="P95" s="442"/>
      <c r="Q95" s="442"/>
      <c r="R95" s="442"/>
      <c r="S95" s="442"/>
      <c r="T95" s="442"/>
      <c r="U95" s="442"/>
      <c r="V95" s="442"/>
      <c r="W95" s="442"/>
      <c r="X95" s="442"/>
      <c r="Y95" s="442"/>
      <c r="Z95" s="442"/>
      <c r="AA95" s="442"/>
      <c r="AB95" s="442"/>
      <c r="AC95" s="442"/>
      <c r="AD95" s="442"/>
      <c r="AE95" s="442"/>
      <c r="AF95" s="543"/>
      <c r="AG95" s="543"/>
      <c r="AH95" s="543"/>
      <c r="AI95" s="543"/>
      <c r="AJ95" s="543"/>
      <c r="AK95" s="543"/>
      <c r="AL95" s="458"/>
      <c r="AM95" s="458"/>
      <c r="AN95" s="458"/>
      <c r="AO95" s="458"/>
      <c r="AP95" s="458"/>
      <c r="AQ95" s="458"/>
      <c r="AR95" s="458"/>
      <c r="AS95" s="458"/>
      <c r="AT95" s="458"/>
      <c r="AU95" s="458"/>
      <c r="AV95" s="458"/>
      <c r="AW95" s="458"/>
      <c r="AX95" s="458"/>
      <c r="AY95" s="458"/>
      <c r="AZ95" s="458"/>
      <c r="BA95" s="458"/>
      <c r="BB95" s="458"/>
      <c r="BC95" s="458"/>
      <c r="BD95" s="458"/>
      <c r="BE95" s="458"/>
      <c r="BF95" s="458"/>
      <c r="BG95" s="458"/>
      <c r="BH95" s="458"/>
      <c r="BI95" s="458"/>
      <c r="BJ95" s="458"/>
      <c r="BK95" s="458"/>
      <c r="BL95" s="458"/>
      <c r="BM95" s="458"/>
      <c r="BN95" s="458"/>
      <c r="BO95" s="458"/>
      <c r="BP95" s="545" t="s">
        <v>22</v>
      </c>
      <c r="BQ95" s="436"/>
      <c r="BR95" s="436"/>
      <c r="BS95" s="436"/>
      <c r="BT95" s="647">
        <v>0</v>
      </c>
      <c r="BU95" s="458"/>
      <c r="BV95" s="321"/>
      <c r="BW95" s="321"/>
    </row>
    <row r="96" spans="1:75" ht="15" customHeight="1" x14ac:dyDescent="0.25">
      <c r="A96" s="516" t="s">
        <v>98</v>
      </c>
      <c r="B96" s="488"/>
      <c r="C96" s="488"/>
      <c r="D96" s="436"/>
      <c r="E96" s="530"/>
      <c r="F96" s="476"/>
      <c r="G96" s="462"/>
      <c r="H96" s="436"/>
      <c r="I96" s="438"/>
      <c r="J96" s="436"/>
      <c r="K96" s="436"/>
      <c r="L96" s="436"/>
      <c r="M96" s="460"/>
      <c r="N96" s="460"/>
      <c r="O96" s="460"/>
      <c r="P96" s="436"/>
      <c r="Q96" s="436"/>
      <c r="R96" s="436"/>
      <c r="S96" s="436"/>
      <c r="T96" s="438"/>
      <c r="U96" s="438"/>
      <c r="V96" s="438"/>
      <c r="W96" s="438"/>
      <c r="X96" s="442"/>
      <c r="Y96" s="451"/>
      <c r="Z96" s="451"/>
      <c r="AA96" s="451"/>
      <c r="AB96" s="442"/>
      <c r="AC96" s="442"/>
      <c r="AD96" s="436"/>
      <c r="AE96" s="436"/>
      <c r="AF96" s="436"/>
      <c r="AG96" s="436"/>
      <c r="AH96" s="436"/>
      <c r="AI96" s="436"/>
      <c r="AJ96" s="436"/>
      <c r="AK96" s="436"/>
      <c r="AL96" s="436"/>
      <c r="AM96" s="436"/>
      <c r="AN96" s="436"/>
      <c r="AO96" s="436"/>
      <c r="AP96" s="436"/>
      <c r="AQ96" s="436"/>
      <c r="AR96" s="436"/>
      <c r="AS96" s="436"/>
      <c r="AT96" s="436"/>
      <c r="AU96" s="436"/>
      <c r="AV96" s="436"/>
      <c r="AW96" s="436"/>
      <c r="AX96" s="436"/>
      <c r="AY96" s="436"/>
      <c r="AZ96" s="436"/>
      <c r="BA96" s="436"/>
      <c r="BB96" s="436"/>
      <c r="BC96" s="436"/>
      <c r="BD96" s="436"/>
      <c r="BE96" s="436"/>
      <c r="BF96" s="436"/>
      <c r="BG96" s="436"/>
      <c r="BH96" s="436"/>
      <c r="BI96" s="436"/>
      <c r="BJ96" s="436"/>
      <c r="BK96" s="436"/>
      <c r="BL96" s="436"/>
      <c r="BM96" s="436"/>
      <c r="BN96" s="436"/>
      <c r="BO96" s="436"/>
      <c r="BP96" s="436"/>
      <c r="BQ96" s="436"/>
      <c r="BR96" s="436"/>
      <c r="BS96" s="436"/>
      <c r="BT96" s="436"/>
      <c r="BU96" s="436"/>
      <c r="BV96" s="321"/>
      <c r="BW96" s="321"/>
    </row>
    <row r="97" spans="1:75" x14ac:dyDescent="0.25">
      <c r="A97" s="2068" t="s">
        <v>99</v>
      </c>
      <c r="B97" s="2068"/>
      <c r="C97" s="2068"/>
      <c r="D97" s="2068"/>
      <c r="E97" s="525" t="s">
        <v>35</v>
      </c>
      <c r="F97" s="531"/>
      <c r="G97" s="531"/>
      <c r="H97" s="491"/>
      <c r="I97" s="491"/>
      <c r="J97" s="491"/>
      <c r="K97" s="491"/>
      <c r="L97" s="436"/>
      <c r="M97" s="436"/>
      <c r="N97" s="436"/>
      <c r="O97" s="436"/>
      <c r="P97" s="436"/>
      <c r="Q97" s="436"/>
      <c r="R97" s="436"/>
      <c r="S97" s="436"/>
      <c r="T97" s="438"/>
      <c r="U97" s="438"/>
      <c r="V97" s="438"/>
      <c r="W97" s="438"/>
      <c r="X97" s="438"/>
      <c r="Y97" s="438"/>
      <c r="Z97" s="436"/>
      <c r="AA97" s="436"/>
      <c r="AB97" s="436"/>
      <c r="AC97" s="436"/>
      <c r="AD97" s="436"/>
      <c r="AE97" s="436"/>
      <c r="AF97" s="439"/>
      <c r="AG97" s="439"/>
      <c r="AH97" s="439"/>
      <c r="AI97" s="439"/>
      <c r="AJ97" s="439"/>
      <c r="AK97" s="439"/>
      <c r="AL97" s="436"/>
      <c r="AM97" s="436"/>
      <c r="AN97" s="436"/>
      <c r="AO97" s="436"/>
      <c r="AP97" s="436"/>
      <c r="AQ97" s="436"/>
      <c r="AR97" s="436"/>
      <c r="AS97" s="436"/>
      <c r="AT97" s="436"/>
      <c r="AU97" s="436"/>
      <c r="AV97" s="436"/>
      <c r="AW97" s="436"/>
      <c r="AX97" s="436"/>
      <c r="AY97" s="436"/>
      <c r="AZ97" s="439"/>
      <c r="BA97" s="439"/>
      <c r="BB97" s="439"/>
      <c r="BC97" s="439"/>
      <c r="BD97" s="439"/>
      <c r="BE97" s="439"/>
      <c r="BF97" s="439"/>
      <c r="BG97" s="439"/>
      <c r="BH97" s="439"/>
      <c r="BI97" s="439"/>
      <c r="BJ97" s="439"/>
      <c r="BK97" s="439"/>
      <c r="BL97" s="439"/>
      <c r="BM97" s="439"/>
      <c r="BN97" s="439"/>
      <c r="BO97" s="439"/>
      <c r="BP97" s="436"/>
      <c r="BQ97" s="436"/>
      <c r="BR97" s="436"/>
      <c r="BS97" s="436"/>
      <c r="BT97" s="436"/>
      <c r="BU97" s="436"/>
      <c r="BV97" s="321"/>
      <c r="BW97" s="321"/>
    </row>
    <row r="98" spans="1:75" ht="21" x14ac:dyDescent="0.25">
      <c r="A98" s="457" t="s">
        <v>100</v>
      </c>
      <c r="B98" s="2076" t="s">
        <v>101</v>
      </c>
      <c r="C98" s="2077"/>
      <c r="D98" s="2078"/>
      <c r="E98" s="613"/>
      <c r="F98" s="436"/>
      <c r="G98" s="436"/>
      <c r="H98" s="450"/>
      <c r="I98" s="436"/>
      <c r="J98" s="436"/>
      <c r="K98" s="436"/>
      <c r="L98" s="436"/>
      <c r="M98" s="436"/>
      <c r="N98" s="436"/>
      <c r="O98" s="436"/>
      <c r="P98" s="436"/>
      <c r="Q98" s="436"/>
      <c r="R98" s="436"/>
      <c r="S98" s="436"/>
      <c r="T98" s="438"/>
      <c r="U98" s="438"/>
      <c r="V98" s="438"/>
      <c r="W98" s="438"/>
      <c r="X98" s="438"/>
      <c r="Y98" s="438"/>
      <c r="Z98" s="436"/>
      <c r="AA98" s="436"/>
      <c r="AB98" s="436"/>
      <c r="AC98" s="436"/>
      <c r="AD98" s="436"/>
      <c r="AE98" s="436"/>
      <c r="AF98" s="439"/>
      <c r="AG98" s="439"/>
      <c r="AH98" s="439"/>
      <c r="AI98" s="439"/>
      <c r="AJ98" s="439"/>
      <c r="AK98" s="439"/>
      <c r="AL98" s="436"/>
      <c r="AM98" s="436"/>
      <c r="AN98" s="436"/>
      <c r="AO98" s="436"/>
      <c r="AP98" s="436"/>
      <c r="AQ98" s="436"/>
      <c r="AR98" s="436"/>
      <c r="AS98" s="436"/>
      <c r="AT98" s="436"/>
      <c r="AU98" s="436"/>
      <c r="AV98" s="436"/>
      <c r="AW98" s="436"/>
      <c r="AX98" s="436"/>
      <c r="AY98" s="436"/>
      <c r="AZ98" s="439"/>
      <c r="BA98" s="439"/>
      <c r="BB98" s="439"/>
      <c r="BC98" s="439"/>
      <c r="BD98" s="439"/>
      <c r="BE98" s="439"/>
      <c r="BF98" s="439"/>
      <c r="BG98" s="439"/>
      <c r="BH98" s="439"/>
      <c r="BI98" s="439"/>
      <c r="BJ98" s="439"/>
      <c r="BK98" s="439"/>
      <c r="BL98" s="439"/>
      <c r="BM98" s="439"/>
      <c r="BN98" s="439"/>
      <c r="BO98" s="439"/>
      <c r="BP98" s="436"/>
      <c r="BQ98" s="436"/>
      <c r="BR98" s="436"/>
      <c r="BS98" s="436"/>
      <c r="BT98" s="436"/>
      <c r="BU98" s="436"/>
      <c r="BV98" s="321"/>
      <c r="BW98" s="321"/>
    </row>
    <row r="99" spans="1:75" ht="15" customHeight="1" x14ac:dyDescent="0.25">
      <c r="A99" s="516" t="s">
        <v>102</v>
      </c>
      <c r="B99" s="516"/>
      <c r="C99" s="516"/>
      <c r="D99" s="516"/>
      <c r="E99" s="516"/>
      <c r="F99" s="516"/>
      <c r="G99" s="516"/>
      <c r="H99" s="516"/>
      <c r="I99" s="516"/>
      <c r="J99" s="516"/>
      <c r="K99" s="516"/>
      <c r="L99" s="445"/>
      <c r="M99" s="442"/>
      <c r="N99" s="442"/>
      <c r="O99" s="442"/>
      <c r="P99" s="442"/>
      <c r="Q99" s="442"/>
      <c r="R99" s="442"/>
      <c r="S99" s="442"/>
      <c r="T99" s="438"/>
      <c r="U99" s="438"/>
      <c r="V99" s="438"/>
      <c r="W99" s="438"/>
      <c r="X99" s="442"/>
      <c r="Y99" s="436"/>
      <c r="Z99" s="451"/>
      <c r="AA99" s="451"/>
      <c r="AB99" s="442"/>
      <c r="AC99" s="436"/>
      <c r="AD99" s="436"/>
      <c r="AE99" s="436"/>
      <c r="AF99" s="436"/>
      <c r="AG99" s="436"/>
      <c r="AH99" s="436"/>
      <c r="AI99" s="436"/>
      <c r="AJ99" s="436"/>
      <c r="AK99" s="436"/>
      <c r="AL99" s="436"/>
      <c r="AM99" s="436"/>
      <c r="AN99" s="436"/>
      <c r="AO99" s="436"/>
      <c r="AP99" s="436"/>
      <c r="AQ99" s="436"/>
      <c r="AR99" s="436"/>
      <c r="AS99" s="436"/>
      <c r="AT99" s="436"/>
      <c r="AU99" s="436"/>
      <c r="AV99" s="436"/>
      <c r="AW99" s="436"/>
      <c r="AX99" s="436"/>
      <c r="AY99" s="436"/>
      <c r="AZ99" s="436"/>
      <c r="BA99" s="436"/>
      <c r="BB99" s="436"/>
      <c r="BC99" s="436"/>
      <c r="BD99" s="436"/>
      <c r="BE99" s="436"/>
      <c r="BF99" s="436"/>
      <c r="BG99" s="436"/>
      <c r="BH99" s="436"/>
      <c r="BI99" s="436"/>
      <c r="BJ99" s="436"/>
      <c r="BK99" s="436"/>
      <c r="BL99" s="436"/>
      <c r="BM99" s="436"/>
      <c r="BN99" s="436"/>
      <c r="BO99" s="436"/>
      <c r="BP99" s="436"/>
      <c r="BQ99" s="436"/>
      <c r="BR99" s="436"/>
      <c r="BS99" s="436"/>
      <c r="BT99" s="436"/>
      <c r="BU99" s="436"/>
      <c r="BV99" s="321"/>
      <c r="BW99" s="321"/>
    </row>
    <row r="100" spans="1:75" ht="21" x14ac:dyDescent="0.25">
      <c r="A100" s="2068" t="s">
        <v>99</v>
      </c>
      <c r="B100" s="2068"/>
      <c r="C100" s="2068"/>
      <c r="D100" s="2068"/>
      <c r="E100" s="525" t="s">
        <v>35</v>
      </c>
      <c r="F100" s="457" t="s">
        <v>7</v>
      </c>
      <c r="G100" s="457" t="s">
        <v>103</v>
      </c>
      <c r="H100" s="449"/>
      <c r="I100" s="445"/>
      <c r="J100" s="445"/>
      <c r="K100" s="445"/>
      <c r="L100" s="445"/>
      <c r="M100" s="442"/>
      <c r="N100" s="442"/>
      <c r="O100" s="442"/>
      <c r="P100" s="442"/>
      <c r="Q100" s="442"/>
      <c r="R100" s="442"/>
      <c r="S100" s="442"/>
      <c r="T100" s="438"/>
      <c r="U100" s="438"/>
      <c r="V100" s="438"/>
      <c r="W100" s="438"/>
      <c r="X100" s="442"/>
      <c r="Y100" s="439"/>
      <c r="Z100" s="451"/>
      <c r="AA100" s="451"/>
      <c r="AB100" s="442"/>
      <c r="AC100" s="439"/>
      <c r="AD100" s="436"/>
      <c r="AE100" s="436"/>
      <c r="AF100" s="439"/>
      <c r="AG100" s="439"/>
      <c r="AH100" s="439"/>
      <c r="AI100" s="439"/>
      <c r="AJ100" s="439"/>
      <c r="AK100" s="439"/>
      <c r="AL100" s="436"/>
      <c r="AM100" s="436"/>
      <c r="AN100" s="436"/>
      <c r="AO100" s="436"/>
      <c r="AP100" s="436"/>
      <c r="AQ100" s="436"/>
      <c r="AR100" s="436"/>
      <c r="AS100" s="436"/>
      <c r="AT100" s="436"/>
      <c r="AU100" s="436"/>
      <c r="AV100" s="436"/>
      <c r="AW100" s="436"/>
      <c r="AX100" s="436"/>
      <c r="AY100" s="436"/>
      <c r="AZ100" s="439"/>
      <c r="BA100" s="439"/>
      <c r="BB100" s="439"/>
      <c r="BC100" s="439"/>
      <c r="BD100" s="439"/>
      <c r="BE100" s="439"/>
      <c r="BF100" s="439"/>
      <c r="BG100" s="439"/>
      <c r="BH100" s="439"/>
      <c r="BI100" s="439"/>
      <c r="BJ100" s="439"/>
      <c r="BK100" s="439"/>
      <c r="BL100" s="439"/>
      <c r="BM100" s="439"/>
      <c r="BN100" s="439"/>
      <c r="BO100" s="439"/>
      <c r="BP100" s="436"/>
      <c r="BQ100" s="436"/>
      <c r="BR100" s="436"/>
      <c r="BS100" s="436"/>
      <c r="BT100" s="436"/>
      <c r="BU100" s="436"/>
      <c r="BV100" s="321"/>
      <c r="BW100" s="321"/>
    </row>
    <row r="101" spans="1:75" ht="15" customHeight="1" x14ac:dyDescent="0.25">
      <c r="A101" s="2005" t="s">
        <v>104</v>
      </c>
      <c r="B101" s="2008" t="s">
        <v>105</v>
      </c>
      <c r="C101" s="2009"/>
      <c r="D101" s="2010"/>
      <c r="E101" s="564"/>
      <c r="F101" s="564"/>
      <c r="G101" s="564"/>
      <c r="H101" s="642" t="s">
        <v>22</v>
      </c>
      <c r="I101" s="445"/>
      <c r="J101" s="445"/>
      <c r="K101" s="445"/>
      <c r="L101" s="445"/>
      <c r="M101" s="442"/>
      <c r="N101" s="442"/>
      <c r="O101" s="442"/>
      <c r="P101" s="442"/>
      <c r="Q101" s="442"/>
      <c r="R101" s="442"/>
      <c r="S101" s="442"/>
      <c r="T101" s="438"/>
      <c r="U101" s="438"/>
      <c r="V101" s="438"/>
      <c r="W101" s="438"/>
      <c r="X101" s="442"/>
      <c r="Y101" s="439"/>
      <c r="Z101" s="439"/>
      <c r="AA101" s="439"/>
      <c r="AB101" s="442"/>
      <c r="AC101" s="439"/>
      <c r="AD101" s="436"/>
      <c r="AE101" s="436"/>
      <c r="AF101" s="439"/>
      <c r="AG101" s="439"/>
      <c r="AH101" s="439"/>
      <c r="AI101" s="439"/>
      <c r="AJ101" s="439"/>
      <c r="AK101" s="439"/>
      <c r="AL101" s="436"/>
      <c r="AM101" s="436"/>
      <c r="AN101" s="436"/>
      <c r="AO101" s="436"/>
      <c r="AP101" s="436"/>
      <c r="AQ101" s="436"/>
      <c r="AR101" s="436"/>
      <c r="AS101" s="436"/>
      <c r="AT101" s="436"/>
      <c r="AU101" s="436"/>
      <c r="AV101" s="436"/>
      <c r="AW101" s="436"/>
      <c r="AX101" s="436"/>
      <c r="AY101" s="436"/>
      <c r="AZ101" s="439"/>
      <c r="BA101" s="439"/>
      <c r="BB101" s="439"/>
      <c r="BC101" s="439"/>
      <c r="BD101" s="439"/>
      <c r="BE101" s="439"/>
      <c r="BF101" s="439"/>
      <c r="BG101" s="439"/>
      <c r="BH101" s="439"/>
      <c r="BI101" s="439"/>
      <c r="BJ101" s="439"/>
      <c r="BK101" s="439"/>
      <c r="BL101" s="439"/>
      <c r="BM101" s="439"/>
      <c r="BN101" s="439"/>
      <c r="BO101" s="439"/>
      <c r="BP101" s="545" t="s">
        <v>22</v>
      </c>
      <c r="BQ101" s="545" t="s">
        <v>22</v>
      </c>
      <c r="BR101" s="439"/>
      <c r="BS101" s="436"/>
      <c r="BT101" s="647">
        <v>0</v>
      </c>
      <c r="BU101" s="647" t="s">
        <v>22</v>
      </c>
      <c r="BV101" s="321"/>
      <c r="BW101" s="321"/>
    </row>
    <row r="102" spans="1:75" ht="15" customHeight="1" x14ac:dyDescent="0.25">
      <c r="A102" s="2006"/>
      <c r="B102" s="2011" t="s">
        <v>106</v>
      </c>
      <c r="C102" s="2012"/>
      <c r="D102" s="2013"/>
      <c r="E102" s="614"/>
      <c r="F102" s="614"/>
      <c r="G102" s="614"/>
      <c r="H102" s="642" t="s">
        <v>22</v>
      </c>
      <c r="I102" s="445"/>
      <c r="J102" s="445"/>
      <c r="K102" s="445"/>
      <c r="L102" s="445"/>
      <c r="M102" s="442"/>
      <c r="N102" s="442"/>
      <c r="O102" s="442"/>
      <c r="P102" s="442"/>
      <c r="Q102" s="442"/>
      <c r="R102" s="442"/>
      <c r="S102" s="442"/>
      <c r="T102" s="438"/>
      <c r="U102" s="438"/>
      <c r="V102" s="438"/>
      <c r="W102" s="438"/>
      <c r="X102" s="442"/>
      <c r="Y102" s="439"/>
      <c r="Z102" s="439"/>
      <c r="AA102" s="439"/>
      <c r="AB102" s="442"/>
      <c r="AC102" s="439"/>
      <c r="AD102" s="436"/>
      <c r="AE102" s="436"/>
      <c r="AF102" s="439"/>
      <c r="AG102" s="439"/>
      <c r="AH102" s="439"/>
      <c r="AI102" s="439"/>
      <c r="AJ102" s="439"/>
      <c r="AK102" s="439"/>
      <c r="AL102" s="436"/>
      <c r="AM102" s="436"/>
      <c r="AN102" s="436"/>
      <c r="AO102" s="436"/>
      <c r="AP102" s="436"/>
      <c r="AQ102" s="436"/>
      <c r="AR102" s="436"/>
      <c r="AS102" s="436"/>
      <c r="AT102" s="436"/>
      <c r="AU102" s="436"/>
      <c r="AV102" s="436"/>
      <c r="AW102" s="436"/>
      <c r="AX102" s="436"/>
      <c r="AY102" s="436"/>
      <c r="AZ102" s="439"/>
      <c r="BA102" s="439"/>
      <c r="BB102" s="439"/>
      <c r="BC102" s="439"/>
      <c r="BD102" s="439"/>
      <c r="BE102" s="439"/>
      <c r="BF102" s="439"/>
      <c r="BG102" s="439"/>
      <c r="BH102" s="439"/>
      <c r="BI102" s="439"/>
      <c r="BJ102" s="439"/>
      <c r="BK102" s="439"/>
      <c r="BL102" s="439"/>
      <c r="BM102" s="439"/>
      <c r="BN102" s="439"/>
      <c r="BO102" s="439"/>
      <c r="BP102" s="545" t="s">
        <v>22</v>
      </c>
      <c r="BQ102" s="545" t="s">
        <v>22</v>
      </c>
      <c r="BR102" s="439"/>
      <c r="BS102" s="436"/>
      <c r="BT102" s="647">
        <v>0</v>
      </c>
      <c r="BU102" s="647" t="s">
        <v>22</v>
      </c>
      <c r="BV102" s="321"/>
      <c r="BW102" s="321"/>
    </row>
    <row r="103" spans="1:75" ht="15" customHeight="1" x14ac:dyDescent="0.25">
      <c r="A103" s="2007"/>
      <c r="B103" s="2014" t="s">
        <v>107</v>
      </c>
      <c r="C103" s="2014"/>
      <c r="D103" s="2014"/>
      <c r="E103" s="566"/>
      <c r="F103" s="566"/>
      <c r="G103" s="566"/>
      <c r="H103" s="642" t="s">
        <v>22</v>
      </c>
      <c r="I103" s="445"/>
      <c r="J103" s="445"/>
      <c r="K103" s="445"/>
      <c r="L103" s="445"/>
      <c r="M103" s="442"/>
      <c r="N103" s="442"/>
      <c r="O103" s="442"/>
      <c r="P103" s="442"/>
      <c r="Q103" s="442"/>
      <c r="R103" s="442"/>
      <c r="S103" s="442"/>
      <c r="T103" s="438"/>
      <c r="U103" s="438"/>
      <c r="V103" s="438"/>
      <c r="W103" s="438"/>
      <c r="X103" s="442"/>
      <c r="Y103" s="439"/>
      <c r="Z103" s="439"/>
      <c r="AA103" s="439"/>
      <c r="AB103" s="442"/>
      <c r="AC103" s="439"/>
      <c r="AD103" s="436"/>
      <c r="AE103" s="436"/>
      <c r="AF103" s="439"/>
      <c r="AG103" s="439"/>
      <c r="AH103" s="439"/>
      <c r="AI103" s="439"/>
      <c r="AJ103" s="439"/>
      <c r="AK103" s="439"/>
      <c r="AL103" s="436"/>
      <c r="AM103" s="436"/>
      <c r="AN103" s="436"/>
      <c r="AO103" s="436"/>
      <c r="AP103" s="436"/>
      <c r="AQ103" s="436"/>
      <c r="AR103" s="436"/>
      <c r="AS103" s="436"/>
      <c r="AT103" s="436"/>
      <c r="AU103" s="436"/>
      <c r="AV103" s="436"/>
      <c r="AW103" s="436"/>
      <c r="AX103" s="436"/>
      <c r="AY103" s="436"/>
      <c r="AZ103" s="439"/>
      <c r="BA103" s="439"/>
      <c r="BB103" s="439"/>
      <c r="BC103" s="439"/>
      <c r="BD103" s="439"/>
      <c r="BE103" s="439"/>
      <c r="BF103" s="439"/>
      <c r="BG103" s="439"/>
      <c r="BH103" s="439"/>
      <c r="BI103" s="439"/>
      <c r="BJ103" s="439"/>
      <c r="BK103" s="439"/>
      <c r="BL103" s="439"/>
      <c r="BM103" s="439"/>
      <c r="BN103" s="439"/>
      <c r="BO103" s="439"/>
      <c r="BP103" s="545" t="s">
        <v>22</v>
      </c>
      <c r="BQ103" s="545" t="s">
        <v>22</v>
      </c>
      <c r="BR103" s="439"/>
      <c r="BS103" s="436"/>
      <c r="BT103" s="647">
        <v>0</v>
      </c>
      <c r="BU103" s="647" t="s">
        <v>22</v>
      </c>
      <c r="BV103" s="321"/>
      <c r="BW103" s="321"/>
    </row>
    <row r="104" spans="1:75" ht="15" customHeight="1" x14ac:dyDescent="0.25">
      <c r="A104" s="2015" t="s">
        <v>108</v>
      </c>
      <c r="B104" s="2018" t="s">
        <v>109</v>
      </c>
      <c r="C104" s="2021" t="s">
        <v>110</v>
      </c>
      <c r="D104" s="2022"/>
      <c r="E104" s="564"/>
      <c r="F104" s="564"/>
      <c r="G104" s="564"/>
      <c r="H104" s="642" t="s">
        <v>22</v>
      </c>
      <c r="I104" s="445"/>
      <c r="J104" s="445"/>
      <c r="K104" s="445"/>
      <c r="L104" s="445"/>
      <c r="M104" s="442"/>
      <c r="N104" s="442"/>
      <c r="O104" s="442"/>
      <c r="P104" s="442"/>
      <c r="Q104" s="442"/>
      <c r="R104" s="442"/>
      <c r="S104" s="442"/>
      <c r="T104" s="438"/>
      <c r="U104" s="438"/>
      <c r="V104" s="438"/>
      <c r="W104" s="438"/>
      <c r="X104" s="442"/>
      <c r="Y104" s="439"/>
      <c r="Z104" s="439"/>
      <c r="AA104" s="439"/>
      <c r="AB104" s="442"/>
      <c r="AC104" s="439"/>
      <c r="AD104" s="436"/>
      <c r="AE104" s="436"/>
      <c r="AF104" s="439"/>
      <c r="AG104" s="439"/>
      <c r="AH104" s="439"/>
      <c r="AI104" s="439"/>
      <c r="AJ104" s="439"/>
      <c r="AK104" s="439"/>
      <c r="AL104" s="436"/>
      <c r="AM104" s="436"/>
      <c r="AN104" s="436"/>
      <c r="AO104" s="436"/>
      <c r="AP104" s="436"/>
      <c r="AQ104" s="436"/>
      <c r="AR104" s="436"/>
      <c r="AS104" s="436"/>
      <c r="AT104" s="436"/>
      <c r="AU104" s="436"/>
      <c r="AV104" s="436"/>
      <c r="AW104" s="436"/>
      <c r="AX104" s="436"/>
      <c r="AY104" s="436"/>
      <c r="AZ104" s="439"/>
      <c r="BA104" s="439"/>
      <c r="BB104" s="439"/>
      <c r="BC104" s="439"/>
      <c r="BD104" s="439"/>
      <c r="BE104" s="439"/>
      <c r="BF104" s="439"/>
      <c r="BG104" s="439"/>
      <c r="BH104" s="439"/>
      <c r="BI104" s="439"/>
      <c r="BJ104" s="439"/>
      <c r="BK104" s="439"/>
      <c r="BL104" s="439"/>
      <c r="BM104" s="439"/>
      <c r="BN104" s="439"/>
      <c r="BO104" s="439"/>
      <c r="BP104" s="545" t="s">
        <v>22</v>
      </c>
      <c r="BQ104" s="545" t="s">
        <v>22</v>
      </c>
      <c r="BR104" s="439"/>
      <c r="BS104" s="436"/>
      <c r="BT104" s="647">
        <v>0</v>
      </c>
      <c r="BU104" s="647" t="s">
        <v>22</v>
      </c>
      <c r="BV104" s="321"/>
      <c r="BW104" s="321"/>
    </row>
    <row r="105" spans="1:75" ht="15" customHeight="1" x14ac:dyDescent="0.25">
      <c r="A105" s="2016"/>
      <c r="B105" s="2019"/>
      <c r="C105" s="2003" t="s">
        <v>111</v>
      </c>
      <c r="D105" s="2004"/>
      <c r="E105" s="565"/>
      <c r="F105" s="565"/>
      <c r="G105" s="565"/>
      <c r="H105" s="642" t="s">
        <v>22</v>
      </c>
      <c r="I105" s="445"/>
      <c r="J105" s="445"/>
      <c r="K105" s="445"/>
      <c r="L105" s="445"/>
      <c r="M105" s="442"/>
      <c r="N105" s="442"/>
      <c r="O105" s="442"/>
      <c r="P105" s="442"/>
      <c r="Q105" s="442"/>
      <c r="R105" s="442"/>
      <c r="S105" s="442"/>
      <c r="T105" s="438"/>
      <c r="U105" s="438"/>
      <c r="V105" s="438"/>
      <c r="W105" s="438"/>
      <c r="X105" s="442"/>
      <c r="Y105" s="439"/>
      <c r="Z105" s="439"/>
      <c r="AA105" s="439"/>
      <c r="AB105" s="442"/>
      <c r="AC105" s="439"/>
      <c r="AD105" s="436"/>
      <c r="AE105" s="436"/>
      <c r="AF105" s="439"/>
      <c r="AG105" s="439"/>
      <c r="AH105" s="439"/>
      <c r="AI105" s="439"/>
      <c r="AJ105" s="439"/>
      <c r="AK105" s="439"/>
      <c r="AL105" s="436"/>
      <c r="AM105" s="436"/>
      <c r="AN105" s="436"/>
      <c r="AO105" s="436"/>
      <c r="AP105" s="436"/>
      <c r="AQ105" s="436"/>
      <c r="AR105" s="436"/>
      <c r="AS105" s="436"/>
      <c r="AT105" s="436"/>
      <c r="AU105" s="436"/>
      <c r="AV105" s="436"/>
      <c r="AW105" s="436"/>
      <c r="AX105" s="436"/>
      <c r="AY105" s="436"/>
      <c r="AZ105" s="439"/>
      <c r="BA105" s="439"/>
      <c r="BB105" s="439"/>
      <c r="BC105" s="439"/>
      <c r="BD105" s="439"/>
      <c r="BE105" s="439"/>
      <c r="BF105" s="439"/>
      <c r="BG105" s="439"/>
      <c r="BH105" s="439"/>
      <c r="BI105" s="439"/>
      <c r="BJ105" s="439"/>
      <c r="BK105" s="439"/>
      <c r="BL105" s="439"/>
      <c r="BM105" s="439"/>
      <c r="BN105" s="439"/>
      <c r="BO105" s="439"/>
      <c r="BP105" s="545" t="s">
        <v>22</v>
      </c>
      <c r="BQ105" s="545" t="s">
        <v>22</v>
      </c>
      <c r="BR105" s="439"/>
      <c r="BS105" s="436"/>
      <c r="BT105" s="647">
        <v>0</v>
      </c>
      <c r="BU105" s="647" t="s">
        <v>22</v>
      </c>
      <c r="BV105" s="321"/>
      <c r="BW105" s="321"/>
    </row>
    <row r="106" spans="1:75" ht="15" customHeight="1" x14ac:dyDescent="0.25">
      <c r="A106" s="2016"/>
      <c r="B106" s="2020"/>
      <c r="C106" s="2069" t="s">
        <v>112</v>
      </c>
      <c r="D106" s="2070"/>
      <c r="E106" s="567"/>
      <c r="F106" s="567"/>
      <c r="G106" s="567"/>
      <c r="H106" s="642" t="s">
        <v>22</v>
      </c>
      <c r="I106" s="445"/>
      <c r="J106" s="445"/>
      <c r="K106" s="445"/>
      <c r="L106" s="445"/>
      <c r="M106" s="442"/>
      <c r="N106" s="442"/>
      <c r="O106" s="442"/>
      <c r="P106" s="442"/>
      <c r="Q106" s="442"/>
      <c r="R106" s="442"/>
      <c r="S106" s="442"/>
      <c r="T106" s="438"/>
      <c r="U106" s="438"/>
      <c r="V106" s="438"/>
      <c r="W106" s="438"/>
      <c r="X106" s="442"/>
      <c r="Y106" s="439"/>
      <c r="Z106" s="439"/>
      <c r="AA106" s="439"/>
      <c r="AB106" s="442"/>
      <c r="AC106" s="439"/>
      <c r="AD106" s="436"/>
      <c r="AE106" s="436"/>
      <c r="AF106" s="439"/>
      <c r="AG106" s="439"/>
      <c r="AH106" s="439"/>
      <c r="AI106" s="439"/>
      <c r="AJ106" s="439"/>
      <c r="AK106" s="439"/>
      <c r="AL106" s="436"/>
      <c r="AM106" s="436"/>
      <c r="AN106" s="436"/>
      <c r="AO106" s="436"/>
      <c r="AP106" s="436"/>
      <c r="AQ106" s="436"/>
      <c r="AR106" s="436"/>
      <c r="AS106" s="436"/>
      <c r="AT106" s="436"/>
      <c r="AU106" s="436"/>
      <c r="AV106" s="436"/>
      <c r="AW106" s="436"/>
      <c r="AX106" s="436"/>
      <c r="AY106" s="436"/>
      <c r="AZ106" s="439"/>
      <c r="BA106" s="439"/>
      <c r="BB106" s="439"/>
      <c r="BC106" s="439"/>
      <c r="BD106" s="439"/>
      <c r="BE106" s="439"/>
      <c r="BF106" s="439"/>
      <c r="BG106" s="439"/>
      <c r="BH106" s="439"/>
      <c r="BI106" s="439"/>
      <c r="BJ106" s="439"/>
      <c r="BK106" s="439"/>
      <c r="BL106" s="439"/>
      <c r="BM106" s="439"/>
      <c r="BN106" s="439"/>
      <c r="BO106" s="439"/>
      <c r="BP106" s="545" t="s">
        <v>22</v>
      </c>
      <c r="BQ106" s="545" t="s">
        <v>22</v>
      </c>
      <c r="BR106" s="439"/>
      <c r="BS106" s="436"/>
      <c r="BT106" s="647">
        <v>0</v>
      </c>
      <c r="BU106" s="647" t="s">
        <v>22</v>
      </c>
      <c r="BV106" s="321"/>
      <c r="BW106" s="321"/>
    </row>
    <row r="107" spans="1:75" ht="15" customHeight="1" x14ac:dyDescent="0.25">
      <c r="A107" s="2016"/>
      <c r="B107" s="2018" t="s">
        <v>106</v>
      </c>
      <c r="C107" s="2021" t="s">
        <v>110</v>
      </c>
      <c r="D107" s="2022"/>
      <c r="E107" s="564"/>
      <c r="F107" s="564"/>
      <c r="G107" s="564"/>
      <c r="H107" s="642" t="s">
        <v>22</v>
      </c>
      <c r="I107" s="445"/>
      <c r="J107" s="445"/>
      <c r="K107" s="445"/>
      <c r="L107" s="445"/>
      <c r="M107" s="442"/>
      <c r="N107" s="442"/>
      <c r="O107" s="442"/>
      <c r="P107" s="442"/>
      <c r="Q107" s="442"/>
      <c r="R107" s="442"/>
      <c r="S107" s="442"/>
      <c r="T107" s="438"/>
      <c r="U107" s="438"/>
      <c r="V107" s="438"/>
      <c r="W107" s="438"/>
      <c r="X107" s="442"/>
      <c r="Y107" s="439"/>
      <c r="Z107" s="439"/>
      <c r="AA107" s="439"/>
      <c r="AB107" s="442"/>
      <c r="AC107" s="439"/>
      <c r="AD107" s="436"/>
      <c r="AE107" s="436"/>
      <c r="AF107" s="439"/>
      <c r="AG107" s="439"/>
      <c r="AH107" s="439"/>
      <c r="AI107" s="439"/>
      <c r="AJ107" s="439"/>
      <c r="AK107" s="439"/>
      <c r="AL107" s="436"/>
      <c r="AM107" s="436"/>
      <c r="AN107" s="436"/>
      <c r="AO107" s="436"/>
      <c r="AP107" s="436"/>
      <c r="AQ107" s="436"/>
      <c r="AR107" s="436"/>
      <c r="AS107" s="436"/>
      <c r="AT107" s="436"/>
      <c r="AU107" s="436"/>
      <c r="AV107" s="436"/>
      <c r="AW107" s="436"/>
      <c r="AX107" s="436"/>
      <c r="AY107" s="436"/>
      <c r="AZ107" s="439"/>
      <c r="BA107" s="439"/>
      <c r="BB107" s="439"/>
      <c r="BC107" s="439"/>
      <c r="BD107" s="439"/>
      <c r="BE107" s="439"/>
      <c r="BF107" s="439"/>
      <c r="BG107" s="439"/>
      <c r="BH107" s="439"/>
      <c r="BI107" s="439"/>
      <c r="BJ107" s="439"/>
      <c r="BK107" s="439"/>
      <c r="BL107" s="439"/>
      <c r="BM107" s="439"/>
      <c r="BN107" s="439"/>
      <c r="BO107" s="439"/>
      <c r="BP107" s="545" t="s">
        <v>22</v>
      </c>
      <c r="BQ107" s="545" t="s">
        <v>22</v>
      </c>
      <c r="BR107" s="439"/>
      <c r="BS107" s="436"/>
      <c r="BT107" s="647">
        <v>0</v>
      </c>
      <c r="BU107" s="647" t="s">
        <v>22</v>
      </c>
      <c r="BV107" s="321"/>
      <c r="BW107" s="321"/>
    </row>
    <row r="108" spans="1:75" ht="15" customHeight="1" x14ac:dyDescent="0.25">
      <c r="A108" s="2016"/>
      <c r="B108" s="2019"/>
      <c r="C108" s="2003" t="s">
        <v>113</v>
      </c>
      <c r="D108" s="2004"/>
      <c r="E108" s="565"/>
      <c r="F108" s="565"/>
      <c r="G108" s="565"/>
      <c r="H108" s="642" t="s">
        <v>22</v>
      </c>
      <c r="I108" s="445"/>
      <c r="J108" s="445"/>
      <c r="K108" s="445"/>
      <c r="L108" s="445"/>
      <c r="M108" s="442"/>
      <c r="N108" s="442"/>
      <c r="O108" s="442"/>
      <c r="P108" s="442"/>
      <c r="Q108" s="442"/>
      <c r="R108" s="442"/>
      <c r="S108" s="442"/>
      <c r="T108" s="438"/>
      <c r="U108" s="438"/>
      <c r="V108" s="438"/>
      <c r="W108" s="438"/>
      <c r="X108" s="442"/>
      <c r="Y108" s="439"/>
      <c r="Z108" s="439"/>
      <c r="AA108" s="439"/>
      <c r="AB108" s="442"/>
      <c r="AC108" s="439"/>
      <c r="AD108" s="436"/>
      <c r="AE108" s="436"/>
      <c r="AF108" s="439"/>
      <c r="AG108" s="439"/>
      <c r="AH108" s="439"/>
      <c r="AI108" s="439"/>
      <c r="AJ108" s="439"/>
      <c r="AK108" s="439"/>
      <c r="AL108" s="436"/>
      <c r="AM108" s="436"/>
      <c r="AN108" s="436"/>
      <c r="AO108" s="436"/>
      <c r="AP108" s="436"/>
      <c r="AQ108" s="436"/>
      <c r="AR108" s="436"/>
      <c r="AS108" s="436"/>
      <c r="AT108" s="436"/>
      <c r="AU108" s="436"/>
      <c r="AV108" s="436"/>
      <c r="AW108" s="436"/>
      <c r="AX108" s="436"/>
      <c r="AY108" s="436"/>
      <c r="AZ108" s="439"/>
      <c r="BA108" s="439"/>
      <c r="BB108" s="439"/>
      <c r="BC108" s="439"/>
      <c r="BD108" s="439"/>
      <c r="BE108" s="439"/>
      <c r="BF108" s="439"/>
      <c r="BG108" s="439"/>
      <c r="BH108" s="439"/>
      <c r="BI108" s="439"/>
      <c r="BJ108" s="439"/>
      <c r="BK108" s="439"/>
      <c r="BL108" s="439"/>
      <c r="BM108" s="439"/>
      <c r="BN108" s="439"/>
      <c r="BO108" s="439"/>
      <c r="BP108" s="545" t="s">
        <v>22</v>
      </c>
      <c r="BQ108" s="545" t="s">
        <v>22</v>
      </c>
      <c r="BR108" s="439"/>
      <c r="BS108" s="436"/>
      <c r="BT108" s="647">
        <v>0</v>
      </c>
      <c r="BU108" s="647" t="s">
        <v>22</v>
      </c>
      <c r="BV108" s="321"/>
      <c r="BW108" s="321"/>
    </row>
    <row r="109" spans="1:75" ht="15" customHeight="1" x14ac:dyDescent="0.25">
      <c r="A109" s="2016"/>
      <c r="B109" s="2071"/>
      <c r="C109" s="2003" t="s">
        <v>114</v>
      </c>
      <c r="D109" s="2004"/>
      <c r="E109" s="566"/>
      <c r="F109" s="566"/>
      <c r="G109" s="566"/>
      <c r="H109" s="642" t="s">
        <v>22</v>
      </c>
      <c r="I109" s="438"/>
      <c r="J109" s="438"/>
      <c r="K109" s="438"/>
      <c r="L109" s="438"/>
      <c r="M109" s="438"/>
      <c r="N109" s="438"/>
      <c r="O109" s="500"/>
      <c r="P109" s="436"/>
      <c r="Q109" s="436"/>
      <c r="R109" s="436"/>
      <c r="S109" s="436"/>
      <c r="T109" s="436"/>
      <c r="U109" s="436"/>
      <c r="V109" s="436"/>
      <c r="W109" s="436"/>
      <c r="X109" s="436"/>
      <c r="Y109" s="436"/>
      <c r="Z109" s="439"/>
      <c r="AA109" s="439"/>
      <c r="AB109" s="436"/>
      <c r="AC109" s="436"/>
      <c r="AD109" s="436"/>
      <c r="AE109" s="436"/>
      <c r="AF109" s="439"/>
      <c r="AG109" s="439"/>
      <c r="AH109" s="439"/>
      <c r="AI109" s="439"/>
      <c r="AJ109" s="439"/>
      <c r="AK109" s="439"/>
      <c r="AL109" s="436"/>
      <c r="AM109" s="436"/>
      <c r="AN109" s="436"/>
      <c r="AO109" s="436"/>
      <c r="AP109" s="436"/>
      <c r="AQ109" s="436"/>
      <c r="AR109" s="436"/>
      <c r="AS109" s="436"/>
      <c r="AT109" s="436"/>
      <c r="AU109" s="436"/>
      <c r="AV109" s="436"/>
      <c r="AW109" s="436"/>
      <c r="AX109" s="436"/>
      <c r="AY109" s="436"/>
      <c r="AZ109" s="439"/>
      <c r="BA109" s="439"/>
      <c r="BB109" s="439"/>
      <c r="BC109" s="439"/>
      <c r="BD109" s="439"/>
      <c r="BE109" s="439"/>
      <c r="BF109" s="439"/>
      <c r="BG109" s="439"/>
      <c r="BH109" s="439"/>
      <c r="BI109" s="439"/>
      <c r="BJ109" s="439"/>
      <c r="BK109" s="439"/>
      <c r="BL109" s="439"/>
      <c r="BM109" s="439"/>
      <c r="BN109" s="439"/>
      <c r="BO109" s="439"/>
      <c r="BP109" s="545" t="s">
        <v>22</v>
      </c>
      <c r="BQ109" s="545" t="s">
        <v>22</v>
      </c>
      <c r="BR109" s="439"/>
      <c r="BS109" s="436"/>
      <c r="BT109" s="647">
        <v>0</v>
      </c>
      <c r="BU109" s="647" t="s">
        <v>22</v>
      </c>
      <c r="BV109" s="321"/>
      <c r="BW109" s="321"/>
    </row>
    <row r="110" spans="1:75" ht="15" customHeight="1" x14ac:dyDescent="0.25">
      <c r="A110" s="2017"/>
      <c r="B110" s="2020"/>
      <c r="C110" s="2069" t="s">
        <v>112</v>
      </c>
      <c r="D110" s="2070"/>
      <c r="E110" s="567"/>
      <c r="F110" s="567"/>
      <c r="G110" s="567"/>
      <c r="H110" s="642" t="s">
        <v>22</v>
      </c>
      <c r="I110" s="438"/>
      <c r="J110" s="438"/>
      <c r="K110" s="438"/>
      <c r="L110" s="438"/>
      <c r="M110" s="438"/>
      <c r="N110" s="438"/>
      <c r="O110" s="500"/>
      <c r="P110" s="436"/>
      <c r="Q110" s="436"/>
      <c r="R110" s="436"/>
      <c r="S110" s="436"/>
      <c r="T110" s="436"/>
      <c r="U110" s="436"/>
      <c r="V110" s="436"/>
      <c r="W110" s="436"/>
      <c r="X110" s="436"/>
      <c r="Y110" s="436"/>
      <c r="Z110" s="439"/>
      <c r="AA110" s="439"/>
      <c r="AB110" s="436"/>
      <c r="AC110" s="436"/>
      <c r="AD110" s="436"/>
      <c r="AE110" s="436"/>
      <c r="AF110" s="439"/>
      <c r="AG110" s="439"/>
      <c r="AH110" s="439"/>
      <c r="AI110" s="439"/>
      <c r="AJ110" s="439"/>
      <c r="AK110" s="439"/>
      <c r="AL110" s="436"/>
      <c r="AM110" s="436"/>
      <c r="AN110" s="436"/>
      <c r="AO110" s="436"/>
      <c r="AP110" s="436"/>
      <c r="AQ110" s="436"/>
      <c r="AR110" s="436"/>
      <c r="AS110" s="436"/>
      <c r="AT110" s="436"/>
      <c r="AU110" s="436"/>
      <c r="AV110" s="436"/>
      <c r="AW110" s="436"/>
      <c r="AX110" s="436"/>
      <c r="AY110" s="436"/>
      <c r="AZ110" s="439"/>
      <c r="BA110" s="439"/>
      <c r="BB110" s="439"/>
      <c r="BC110" s="439"/>
      <c r="BD110" s="439"/>
      <c r="BE110" s="439"/>
      <c r="BF110" s="439"/>
      <c r="BG110" s="439"/>
      <c r="BH110" s="439"/>
      <c r="BI110" s="439"/>
      <c r="BJ110" s="439"/>
      <c r="BK110" s="439"/>
      <c r="BL110" s="439"/>
      <c r="BM110" s="439"/>
      <c r="BN110" s="439"/>
      <c r="BO110" s="439"/>
      <c r="BP110" s="545" t="s">
        <v>22</v>
      </c>
      <c r="BQ110" s="545" t="s">
        <v>22</v>
      </c>
      <c r="BR110" s="439"/>
      <c r="BS110" s="436"/>
      <c r="BT110" s="647">
        <v>0</v>
      </c>
      <c r="BU110" s="647" t="s">
        <v>22</v>
      </c>
      <c r="BV110" s="321"/>
      <c r="BW110" s="321"/>
    </row>
    <row r="111" spans="1:75" ht="15" customHeight="1" x14ac:dyDescent="0.25">
      <c r="A111" s="510" t="s">
        <v>115</v>
      </c>
      <c r="B111" s="532"/>
      <c r="C111" s="491"/>
      <c r="D111" s="491"/>
      <c r="E111" s="533"/>
      <c r="F111" s="449"/>
      <c r="G111" s="438"/>
      <c r="H111" s="438"/>
      <c r="I111" s="438"/>
      <c r="J111" s="438"/>
      <c r="K111" s="438"/>
      <c r="L111" s="438"/>
      <c r="M111" s="438"/>
      <c r="N111" s="438"/>
      <c r="O111" s="500"/>
      <c r="P111" s="436"/>
      <c r="Q111" s="436"/>
      <c r="R111" s="436"/>
      <c r="S111" s="436"/>
      <c r="T111" s="436"/>
      <c r="U111" s="436"/>
      <c r="V111" s="436"/>
      <c r="W111" s="436"/>
      <c r="X111" s="436"/>
      <c r="Y111" s="436"/>
      <c r="Z111" s="436"/>
      <c r="AA111" s="436"/>
      <c r="AB111" s="436"/>
      <c r="AC111" s="436"/>
      <c r="AD111" s="436"/>
      <c r="AE111" s="436"/>
      <c r="AF111" s="436"/>
      <c r="AG111" s="436"/>
      <c r="AH111" s="436"/>
      <c r="AI111" s="436"/>
      <c r="AJ111" s="436"/>
      <c r="AK111" s="436"/>
      <c r="AL111" s="436"/>
      <c r="AM111" s="436"/>
      <c r="AN111" s="436"/>
      <c r="AO111" s="436"/>
      <c r="AP111" s="436"/>
      <c r="AQ111" s="436"/>
      <c r="AR111" s="436"/>
      <c r="AS111" s="436"/>
      <c r="AT111" s="436"/>
      <c r="AU111" s="436"/>
      <c r="AV111" s="436"/>
      <c r="AW111" s="436"/>
      <c r="AX111" s="436"/>
      <c r="AY111" s="436"/>
      <c r="AZ111" s="436"/>
      <c r="BA111" s="436"/>
      <c r="BB111" s="436"/>
      <c r="BC111" s="436"/>
      <c r="BD111" s="436"/>
      <c r="BE111" s="436"/>
      <c r="BF111" s="436"/>
      <c r="BG111" s="436"/>
      <c r="BH111" s="436"/>
      <c r="BI111" s="436"/>
      <c r="BJ111" s="436"/>
      <c r="BK111" s="436"/>
      <c r="BL111" s="436"/>
      <c r="BM111" s="436"/>
      <c r="BN111" s="436"/>
      <c r="BO111" s="436"/>
      <c r="BP111" s="436"/>
      <c r="BQ111" s="436"/>
      <c r="BR111" s="436"/>
      <c r="BS111" s="436"/>
      <c r="BT111" s="436"/>
      <c r="BU111" s="436"/>
      <c r="BV111" s="321"/>
      <c r="BW111" s="321"/>
    </row>
    <row r="112" spans="1:75" ht="15" customHeight="1" x14ac:dyDescent="0.25">
      <c r="A112" s="2058" t="s">
        <v>116</v>
      </c>
      <c r="B112" s="2059"/>
      <c r="C112" s="457" t="s">
        <v>4</v>
      </c>
      <c r="D112" s="457" t="s">
        <v>7</v>
      </c>
      <c r="E112" s="457" t="s">
        <v>117</v>
      </c>
      <c r="F112" s="449"/>
      <c r="G112" s="438"/>
      <c r="H112" s="438"/>
      <c r="I112" s="438"/>
      <c r="J112" s="438"/>
      <c r="K112" s="438"/>
      <c r="L112" s="438"/>
      <c r="M112" s="438"/>
      <c r="N112" s="438"/>
      <c r="O112" s="500"/>
      <c r="P112" s="436"/>
      <c r="Q112" s="436"/>
      <c r="R112" s="436"/>
      <c r="S112" s="436"/>
      <c r="T112" s="436"/>
      <c r="U112" s="436"/>
      <c r="V112" s="436"/>
      <c r="W112" s="436"/>
      <c r="X112" s="439"/>
      <c r="Y112" s="439"/>
      <c r="Z112" s="436"/>
      <c r="AA112" s="436"/>
      <c r="AB112" s="436"/>
      <c r="AC112" s="439"/>
      <c r="AD112" s="436"/>
      <c r="AE112" s="436"/>
      <c r="AF112" s="439"/>
      <c r="AG112" s="439"/>
      <c r="AH112" s="439"/>
      <c r="AI112" s="439"/>
      <c r="AJ112" s="439"/>
      <c r="AK112" s="439"/>
      <c r="AL112" s="436"/>
      <c r="AM112" s="436"/>
      <c r="AN112" s="436"/>
      <c r="AO112" s="436"/>
      <c r="AP112" s="436"/>
      <c r="AQ112" s="436"/>
      <c r="AR112" s="436"/>
      <c r="AS112" s="436"/>
      <c r="AT112" s="436"/>
      <c r="AU112" s="436"/>
      <c r="AV112" s="436"/>
      <c r="AW112" s="436"/>
      <c r="AX112" s="436"/>
      <c r="AY112" s="436"/>
      <c r="AZ112" s="439"/>
      <c r="BA112" s="439"/>
      <c r="BB112" s="439"/>
      <c r="BC112" s="439"/>
      <c r="BD112" s="439"/>
      <c r="BE112" s="439"/>
      <c r="BF112" s="439"/>
      <c r="BG112" s="439"/>
      <c r="BH112" s="439"/>
      <c r="BI112" s="439"/>
      <c r="BJ112" s="439"/>
      <c r="BK112" s="439"/>
      <c r="BL112" s="439"/>
      <c r="BM112" s="439"/>
      <c r="BN112" s="439"/>
      <c r="BO112" s="439"/>
      <c r="BP112" s="436"/>
      <c r="BQ112" s="436"/>
      <c r="BR112" s="436"/>
      <c r="BS112" s="436"/>
      <c r="BT112" s="436"/>
      <c r="BU112" s="436"/>
      <c r="BV112" s="321"/>
      <c r="BW112" s="321"/>
    </row>
    <row r="113" spans="1:75" ht="15" customHeight="1" x14ac:dyDescent="0.25">
      <c r="A113" s="2005" t="s">
        <v>118</v>
      </c>
      <c r="B113" s="521" t="s">
        <v>119</v>
      </c>
      <c r="C113" s="614"/>
      <c r="D113" s="638"/>
      <c r="E113" s="638"/>
      <c r="F113" s="642" t="s">
        <v>22</v>
      </c>
      <c r="G113" s="438"/>
      <c r="H113" s="438"/>
      <c r="I113" s="438"/>
      <c r="J113" s="438"/>
      <c r="K113" s="438"/>
      <c r="L113" s="438"/>
      <c r="M113" s="438"/>
      <c r="N113" s="438"/>
      <c r="O113" s="500"/>
      <c r="P113" s="436"/>
      <c r="Q113" s="436"/>
      <c r="R113" s="436"/>
      <c r="S113" s="436"/>
      <c r="T113" s="436"/>
      <c r="U113" s="436"/>
      <c r="V113" s="436"/>
      <c r="W113" s="436"/>
      <c r="X113" s="439"/>
      <c r="Y113" s="439"/>
      <c r="Z113" s="436"/>
      <c r="AA113" s="436"/>
      <c r="AB113" s="436"/>
      <c r="AC113" s="439"/>
      <c r="AD113" s="436"/>
      <c r="AE113" s="436"/>
      <c r="AF113" s="439"/>
      <c r="AG113" s="439"/>
      <c r="AH113" s="439"/>
      <c r="AI113" s="439"/>
      <c r="AJ113" s="439"/>
      <c r="AK113" s="439"/>
      <c r="AL113" s="436"/>
      <c r="AM113" s="436"/>
      <c r="AN113" s="436"/>
      <c r="AO113" s="436"/>
      <c r="AP113" s="436"/>
      <c r="AQ113" s="436"/>
      <c r="AR113" s="436"/>
      <c r="AS113" s="436"/>
      <c r="AT113" s="436"/>
      <c r="AU113" s="436"/>
      <c r="AV113" s="436"/>
      <c r="AW113" s="436"/>
      <c r="AX113" s="436"/>
      <c r="AY113" s="436"/>
      <c r="AZ113" s="439"/>
      <c r="BA113" s="439"/>
      <c r="BB113" s="439"/>
      <c r="BC113" s="439"/>
      <c r="BD113" s="439"/>
      <c r="BE113" s="439"/>
      <c r="BF113" s="439"/>
      <c r="BG113" s="439"/>
      <c r="BH113" s="439"/>
      <c r="BI113" s="439"/>
      <c r="BJ113" s="439"/>
      <c r="BK113" s="439"/>
      <c r="BL113" s="439"/>
      <c r="BM113" s="439"/>
      <c r="BN113" s="439"/>
      <c r="BO113" s="439"/>
      <c r="BP113" s="545" t="s">
        <v>22</v>
      </c>
      <c r="BQ113" s="545" t="s">
        <v>22</v>
      </c>
      <c r="BR113" s="439"/>
      <c r="BS113" s="436"/>
      <c r="BT113" s="647">
        <v>0</v>
      </c>
      <c r="BU113" s="647" t="s">
        <v>22</v>
      </c>
      <c r="BV113" s="321"/>
      <c r="BW113" s="321"/>
    </row>
    <row r="114" spans="1:75" ht="15" customHeight="1" x14ac:dyDescent="0.25">
      <c r="A114" s="2006"/>
      <c r="B114" s="473" t="s">
        <v>120</v>
      </c>
      <c r="C114" s="565"/>
      <c r="D114" s="586"/>
      <c r="E114" s="586"/>
      <c r="F114" s="642" t="s">
        <v>22</v>
      </c>
      <c r="G114" s="438"/>
      <c r="H114" s="438"/>
      <c r="I114" s="438"/>
      <c r="J114" s="438"/>
      <c r="K114" s="438"/>
      <c r="L114" s="438"/>
      <c r="M114" s="438"/>
      <c r="N114" s="438"/>
      <c r="O114" s="500"/>
      <c r="P114" s="436"/>
      <c r="Q114" s="436"/>
      <c r="R114" s="436"/>
      <c r="S114" s="436"/>
      <c r="T114" s="436"/>
      <c r="U114" s="436"/>
      <c r="V114" s="436"/>
      <c r="W114" s="436"/>
      <c r="X114" s="439"/>
      <c r="Y114" s="439"/>
      <c r="Z114" s="436"/>
      <c r="AA114" s="436"/>
      <c r="AB114" s="436"/>
      <c r="AC114" s="439"/>
      <c r="AD114" s="436"/>
      <c r="AE114" s="436"/>
      <c r="AF114" s="439"/>
      <c r="AG114" s="439"/>
      <c r="AH114" s="439"/>
      <c r="AI114" s="439"/>
      <c r="AJ114" s="439"/>
      <c r="AK114" s="439"/>
      <c r="AL114" s="436"/>
      <c r="AM114" s="436"/>
      <c r="AN114" s="436"/>
      <c r="AO114" s="436"/>
      <c r="AP114" s="436"/>
      <c r="AQ114" s="436"/>
      <c r="AR114" s="436"/>
      <c r="AS114" s="436"/>
      <c r="AT114" s="436"/>
      <c r="AU114" s="436"/>
      <c r="AV114" s="436"/>
      <c r="AW114" s="436"/>
      <c r="AX114" s="436"/>
      <c r="AY114" s="436"/>
      <c r="AZ114" s="439"/>
      <c r="BA114" s="439"/>
      <c r="BB114" s="439"/>
      <c r="BC114" s="439"/>
      <c r="BD114" s="439"/>
      <c r="BE114" s="439"/>
      <c r="BF114" s="439"/>
      <c r="BG114" s="439"/>
      <c r="BH114" s="439"/>
      <c r="BI114" s="439"/>
      <c r="BJ114" s="439"/>
      <c r="BK114" s="439"/>
      <c r="BL114" s="439"/>
      <c r="BM114" s="439"/>
      <c r="BN114" s="439"/>
      <c r="BO114" s="439"/>
      <c r="BP114" s="545" t="s">
        <v>22</v>
      </c>
      <c r="BQ114" s="545" t="s">
        <v>22</v>
      </c>
      <c r="BR114" s="439"/>
      <c r="BS114" s="436"/>
      <c r="BT114" s="647">
        <v>0</v>
      </c>
      <c r="BU114" s="647" t="s">
        <v>22</v>
      </c>
      <c r="BV114" s="321"/>
      <c r="BW114" s="321"/>
    </row>
    <row r="115" spans="1:75" ht="15" customHeight="1" x14ac:dyDescent="0.25">
      <c r="A115" s="2007"/>
      <c r="B115" s="534" t="s">
        <v>121</v>
      </c>
      <c r="C115" s="567"/>
      <c r="D115" s="601"/>
      <c r="E115" s="601"/>
      <c r="F115" s="642" t="s">
        <v>22</v>
      </c>
      <c r="G115" s="438"/>
      <c r="H115" s="438"/>
      <c r="I115" s="438"/>
      <c r="J115" s="438"/>
      <c r="K115" s="438"/>
      <c r="L115" s="438"/>
      <c r="M115" s="438"/>
      <c r="N115" s="438"/>
      <c r="O115" s="500"/>
      <c r="P115" s="436"/>
      <c r="Q115" s="436"/>
      <c r="R115" s="436"/>
      <c r="S115" s="436"/>
      <c r="T115" s="436"/>
      <c r="U115" s="436"/>
      <c r="V115" s="436"/>
      <c r="W115" s="436"/>
      <c r="X115" s="439"/>
      <c r="Y115" s="439"/>
      <c r="Z115" s="436"/>
      <c r="AA115" s="436"/>
      <c r="AB115" s="436"/>
      <c r="AC115" s="439"/>
      <c r="AD115" s="436"/>
      <c r="AE115" s="436"/>
      <c r="AF115" s="439"/>
      <c r="AG115" s="439"/>
      <c r="AH115" s="439"/>
      <c r="AI115" s="439"/>
      <c r="AJ115" s="439"/>
      <c r="AK115" s="439"/>
      <c r="AL115" s="436"/>
      <c r="AM115" s="436"/>
      <c r="AN115" s="436"/>
      <c r="AO115" s="436"/>
      <c r="AP115" s="436"/>
      <c r="AQ115" s="436"/>
      <c r="AR115" s="436"/>
      <c r="AS115" s="436"/>
      <c r="AT115" s="436"/>
      <c r="AU115" s="436"/>
      <c r="AV115" s="436"/>
      <c r="AW115" s="436"/>
      <c r="AX115" s="436"/>
      <c r="AY115" s="436"/>
      <c r="AZ115" s="439"/>
      <c r="BA115" s="439"/>
      <c r="BB115" s="439"/>
      <c r="BC115" s="439"/>
      <c r="BD115" s="439"/>
      <c r="BE115" s="439"/>
      <c r="BF115" s="439"/>
      <c r="BG115" s="439"/>
      <c r="BH115" s="439"/>
      <c r="BI115" s="439"/>
      <c r="BJ115" s="439"/>
      <c r="BK115" s="439"/>
      <c r="BL115" s="439"/>
      <c r="BM115" s="439"/>
      <c r="BN115" s="439"/>
      <c r="BO115" s="439"/>
      <c r="BP115" s="545" t="s">
        <v>22</v>
      </c>
      <c r="BQ115" s="545" t="s">
        <v>22</v>
      </c>
      <c r="BR115" s="439"/>
      <c r="BS115" s="436"/>
      <c r="BT115" s="647">
        <v>0</v>
      </c>
      <c r="BU115" s="647" t="s">
        <v>22</v>
      </c>
      <c r="BV115" s="321"/>
      <c r="BW115" s="321"/>
    </row>
    <row r="116" spans="1:75" ht="15" customHeight="1" x14ac:dyDescent="0.25">
      <c r="A116" s="2005" t="s">
        <v>122</v>
      </c>
      <c r="B116" s="521" t="s">
        <v>123</v>
      </c>
      <c r="C116" s="614"/>
      <c r="D116" s="638"/>
      <c r="E116" s="638"/>
      <c r="F116" s="642" t="s">
        <v>22</v>
      </c>
      <c r="G116" s="438"/>
      <c r="H116" s="438"/>
      <c r="I116" s="438"/>
      <c r="J116" s="438"/>
      <c r="K116" s="438"/>
      <c r="L116" s="438"/>
      <c r="M116" s="438"/>
      <c r="N116" s="438"/>
      <c r="O116" s="500"/>
      <c r="P116" s="436"/>
      <c r="Q116" s="436"/>
      <c r="R116" s="436"/>
      <c r="S116" s="436"/>
      <c r="T116" s="436"/>
      <c r="U116" s="436"/>
      <c r="V116" s="436"/>
      <c r="W116" s="436"/>
      <c r="X116" s="439"/>
      <c r="Y116" s="439"/>
      <c r="Z116" s="436"/>
      <c r="AA116" s="436"/>
      <c r="AB116" s="436"/>
      <c r="AC116" s="439"/>
      <c r="AD116" s="436"/>
      <c r="AE116" s="436"/>
      <c r="AF116" s="439"/>
      <c r="AG116" s="439"/>
      <c r="AH116" s="439"/>
      <c r="AI116" s="439"/>
      <c r="AJ116" s="439"/>
      <c r="AK116" s="439"/>
      <c r="AL116" s="436"/>
      <c r="AM116" s="436"/>
      <c r="AN116" s="436"/>
      <c r="AO116" s="436"/>
      <c r="AP116" s="436"/>
      <c r="AQ116" s="436"/>
      <c r="AR116" s="436"/>
      <c r="AS116" s="436"/>
      <c r="AT116" s="436"/>
      <c r="AU116" s="436"/>
      <c r="AV116" s="436"/>
      <c r="AW116" s="436"/>
      <c r="AX116" s="436"/>
      <c r="AY116" s="436"/>
      <c r="AZ116" s="439"/>
      <c r="BA116" s="439"/>
      <c r="BB116" s="439"/>
      <c r="BC116" s="439"/>
      <c r="BD116" s="439"/>
      <c r="BE116" s="439"/>
      <c r="BF116" s="439"/>
      <c r="BG116" s="439"/>
      <c r="BH116" s="439"/>
      <c r="BI116" s="439"/>
      <c r="BJ116" s="439"/>
      <c r="BK116" s="439"/>
      <c r="BL116" s="439"/>
      <c r="BM116" s="439"/>
      <c r="BN116" s="439"/>
      <c r="BO116" s="439"/>
      <c r="BP116" s="545" t="s">
        <v>22</v>
      </c>
      <c r="BQ116" s="545" t="s">
        <v>22</v>
      </c>
      <c r="BR116" s="439"/>
      <c r="BS116" s="436"/>
      <c r="BT116" s="647">
        <v>0</v>
      </c>
      <c r="BU116" s="647" t="s">
        <v>22</v>
      </c>
      <c r="BV116" s="321"/>
      <c r="BW116" s="321"/>
    </row>
    <row r="117" spans="1:75" ht="15" customHeight="1" x14ac:dyDescent="0.25">
      <c r="A117" s="2006"/>
      <c r="B117" s="473" t="s">
        <v>124</v>
      </c>
      <c r="C117" s="565"/>
      <c r="D117" s="586"/>
      <c r="E117" s="586"/>
      <c r="F117" s="642" t="s">
        <v>22</v>
      </c>
      <c r="G117" s="438"/>
      <c r="H117" s="438"/>
      <c r="I117" s="438"/>
      <c r="J117" s="438"/>
      <c r="K117" s="438"/>
      <c r="L117" s="438"/>
      <c r="M117" s="438"/>
      <c r="N117" s="438"/>
      <c r="O117" s="500"/>
      <c r="P117" s="436"/>
      <c r="Q117" s="436"/>
      <c r="R117" s="436"/>
      <c r="S117" s="436"/>
      <c r="T117" s="436"/>
      <c r="U117" s="436"/>
      <c r="V117" s="436"/>
      <c r="W117" s="436"/>
      <c r="X117" s="436"/>
      <c r="Y117" s="436"/>
      <c r="Z117" s="436"/>
      <c r="AA117" s="436"/>
      <c r="AB117" s="436"/>
      <c r="AC117" s="439"/>
      <c r="AD117" s="436"/>
      <c r="AE117" s="436"/>
      <c r="AF117" s="439"/>
      <c r="AG117" s="439"/>
      <c r="AH117" s="439"/>
      <c r="AI117" s="439"/>
      <c r="AJ117" s="439"/>
      <c r="AK117" s="439"/>
      <c r="AL117" s="436"/>
      <c r="AM117" s="436"/>
      <c r="AN117" s="436"/>
      <c r="AO117" s="436"/>
      <c r="AP117" s="436"/>
      <c r="AQ117" s="436"/>
      <c r="AR117" s="436"/>
      <c r="AS117" s="436"/>
      <c r="AT117" s="436"/>
      <c r="AU117" s="436"/>
      <c r="AV117" s="436"/>
      <c r="AW117" s="436"/>
      <c r="AX117" s="436"/>
      <c r="AY117" s="436"/>
      <c r="AZ117" s="439"/>
      <c r="BA117" s="439"/>
      <c r="BB117" s="439"/>
      <c r="BC117" s="439"/>
      <c r="BD117" s="439"/>
      <c r="BE117" s="439"/>
      <c r="BF117" s="439"/>
      <c r="BG117" s="439"/>
      <c r="BH117" s="439"/>
      <c r="BI117" s="439"/>
      <c r="BJ117" s="439"/>
      <c r="BK117" s="439"/>
      <c r="BL117" s="439"/>
      <c r="BM117" s="439"/>
      <c r="BN117" s="439"/>
      <c r="BO117" s="439"/>
      <c r="BP117" s="545" t="s">
        <v>22</v>
      </c>
      <c r="BQ117" s="545" t="s">
        <v>22</v>
      </c>
      <c r="BR117" s="439"/>
      <c r="BS117" s="436"/>
      <c r="BT117" s="647">
        <v>0</v>
      </c>
      <c r="BU117" s="647" t="s">
        <v>22</v>
      </c>
      <c r="BV117" s="321"/>
      <c r="BW117" s="321"/>
    </row>
    <row r="118" spans="1:75" ht="15" customHeight="1" x14ac:dyDescent="0.25">
      <c r="A118" s="2007"/>
      <c r="B118" s="474" t="s">
        <v>125</v>
      </c>
      <c r="C118" s="567"/>
      <c r="D118" s="601"/>
      <c r="E118" s="601"/>
      <c r="F118" s="642" t="s">
        <v>22</v>
      </c>
      <c r="G118" s="438"/>
      <c r="H118" s="438"/>
      <c r="I118" s="438"/>
      <c r="J118" s="438"/>
      <c r="K118" s="438"/>
      <c r="L118" s="438"/>
      <c r="M118" s="438"/>
      <c r="N118" s="438"/>
      <c r="O118" s="500"/>
      <c r="P118" s="436"/>
      <c r="Q118" s="436"/>
      <c r="R118" s="436"/>
      <c r="S118" s="436"/>
      <c r="T118" s="436"/>
      <c r="U118" s="436"/>
      <c r="V118" s="436"/>
      <c r="W118" s="436"/>
      <c r="X118" s="436"/>
      <c r="Y118" s="436"/>
      <c r="Z118" s="436"/>
      <c r="AA118" s="436"/>
      <c r="AB118" s="436"/>
      <c r="AC118" s="439"/>
      <c r="AD118" s="436"/>
      <c r="AE118" s="436"/>
      <c r="AF118" s="439"/>
      <c r="AG118" s="439"/>
      <c r="AH118" s="439"/>
      <c r="AI118" s="439"/>
      <c r="AJ118" s="439"/>
      <c r="AK118" s="439"/>
      <c r="AL118" s="436"/>
      <c r="AM118" s="436"/>
      <c r="AN118" s="436"/>
      <c r="AO118" s="436"/>
      <c r="AP118" s="436"/>
      <c r="AQ118" s="436"/>
      <c r="AR118" s="436"/>
      <c r="AS118" s="436"/>
      <c r="AT118" s="436"/>
      <c r="AU118" s="436"/>
      <c r="AV118" s="436"/>
      <c r="AW118" s="436"/>
      <c r="AX118" s="436"/>
      <c r="AY118" s="436"/>
      <c r="AZ118" s="439"/>
      <c r="BA118" s="439"/>
      <c r="BB118" s="439"/>
      <c r="BC118" s="439"/>
      <c r="BD118" s="439"/>
      <c r="BE118" s="439"/>
      <c r="BF118" s="439"/>
      <c r="BG118" s="439"/>
      <c r="BH118" s="439"/>
      <c r="BI118" s="439"/>
      <c r="BJ118" s="439"/>
      <c r="BK118" s="439"/>
      <c r="BL118" s="439"/>
      <c r="BM118" s="439"/>
      <c r="BN118" s="439"/>
      <c r="BO118" s="439"/>
      <c r="BP118" s="545" t="s">
        <v>22</v>
      </c>
      <c r="BQ118" s="545" t="s">
        <v>22</v>
      </c>
      <c r="BR118" s="439"/>
      <c r="BS118" s="436"/>
      <c r="BT118" s="647">
        <v>0</v>
      </c>
      <c r="BU118" s="647" t="s">
        <v>22</v>
      </c>
      <c r="BV118" s="321"/>
      <c r="BW118" s="321"/>
    </row>
    <row r="119" spans="1:75" ht="15" customHeight="1" x14ac:dyDescent="0.25">
      <c r="A119" s="482"/>
      <c r="B119" s="482"/>
      <c r="C119" s="482"/>
      <c r="D119" s="487"/>
      <c r="E119" s="487"/>
      <c r="F119" s="487"/>
      <c r="G119" s="487"/>
      <c r="H119" s="487"/>
      <c r="I119" s="487"/>
      <c r="J119" s="487"/>
      <c r="K119" s="487"/>
      <c r="L119" s="487"/>
      <c r="M119" s="487"/>
      <c r="N119" s="487"/>
      <c r="O119" s="649"/>
      <c r="P119" s="482"/>
      <c r="Q119" s="482"/>
      <c r="R119" s="482"/>
      <c r="S119" s="482"/>
      <c r="T119" s="482"/>
      <c r="U119" s="482"/>
      <c r="V119" s="482"/>
      <c r="W119" s="482"/>
      <c r="X119" s="482"/>
      <c r="Y119" s="482"/>
      <c r="Z119" s="482"/>
      <c r="AA119" s="482"/>
      <c r="AB119" s="482"/>
      <c r="AC119" s="482"/>
      <c r="AD119" s="482"/>
      <c r="AE119" s="482"/>
      <c r="AF119" s="482"/>
      <c r="AG119" s="482"/>
      <c r="AH119" s="482"/>
      <c r="AI119" s="482"/>
      <c r="AJ119" s="482"/>
      <c r="AK119" s="482"/>
      <c r="AL119" s="482"/>
      <c r="AM119" s="482"/>
      <c r="AN119" s="482"/>
      <c r="AO119" s="482"/>
      <c r="AP119" s="482"/>
      <c r="AQ119" s="482"/>
      <c r="AR119" s="482"/>
      <c r="AS119" s="482"/>
      <c r="AT119" s="482"/>
      <c r="AU119" s="482"/>
      <c r="AV119" s="482"/>
      <c r="AW119" s="482"/>
      <c r="AX119" s="482"/>
      <c r="AY119" s="482"/>
      <c r="AZ119" s="482"/>
      <c r="BA119" s="482"/>
      <c r="BB119" s="482"/>
      <c r="BC119" s="482"/>
      <c r="BD119" s="482"/>
      <c r="BE119" s="482"/>
      <c r="BF119" s="482"/>
      <c r="BG119" s="482"/>
      <c r="BH119" s="482"/>
      <c r="BI119" s="482"/>
      <c r="BJ119" s="482"/>
      <c r="BK119" s="482"/>
      <c r="BL119" s="482"/>
      <c r="BM119" s="482"/>
      <c r="BN119" s="482"/>
      <c r="BO119" s="482"/>
      <c r="BP119" s="482"/>
      <c r="BQ119" s="482"/>
      <c r="BR119" s="482"/>
      <c r="BS119" s="482"/>
      <c r="BT119" s="482"/>
      <c r="BU119" s="482"/>
      <c r="BV119" s="321"/>
      <c r="BW119" s="321"/>
    </row>
    <row r="120" spans="1:75" ht="15" customHeight="1" x14ac:dyDescent="0.25">
      <c r="A120" s="482"/>
      <c r="B120" s="482"/>
      <c r="C120" s="482"/>
      <c r="D120" s="487"/>
      <c r="E120" s="487"/>
      <c r="F120" s="487"/>
      <c r="G120" s="487"/>
      <c r="H120" s="487"/>
      <c r="I120" s="487"/>
      <c r="J120" s="487"/>
      <c r="K120" s="487"/>
      <c r="L120" s="487"/>
      <c r="M120" s="487"/>
      <c r="N120" s="487"/>
      <c r="O120" s="649"/>
      <c r="P120" s="482"/>
      <c r="Q120" s="482"/>
      <c r="R120" s="482"/>
      <c r="S120" s="482"/>
      <c r="T120" s="482"/>
      <c r="U120" s="482"/>
      <c r="V120" s="482"/>
      <c r="W120" s="482"/>
      <c r="X120" s="482"/>
      <c r="Y120" s="482"/>
      <c r="Z120" s="482"/>
      <c r="AA120" s="482"/>
      <c r="AB120" s="482"/>
      <c r="AC120" s="482"/>
      <c r="AD120" s="482"/>
      <c r="AE120" s="482"/>
      <c r="AF120" s="482"/>
      <c r="AG120" s="482"/>
      <c r="AH120" s="482"/>
      <c r="AI120" s="482"/>
      <c r="AJ120" s="482"/>
      <c r="AK120" s="482"/>
      <c r="AL120" s="482"/>
      <c r="AM120" s="482"/>
      <c r="AN120" s="482"/>
      <c r="AO120" s="482"/>
      <c r="AP120" s="482"/>
      <c r="AQ120" s="482"/>
      <c r="AR120" s="482"/>
      <c r="AS120" s="482"/>
      <c r="AT120" s="482"/>
      <c r="AU120" s="482"/>
      <c r="AV120" s="482"/>
      <c r="AW120" s="482"/>
      <c r="AX120" s="482"/>
      <c r="AY120" s="482"/>
      <c r="AZ120" s="482"/>
      <c r="BA120" s="482"/>
      <c r="BB120" s="482"/>
      <c r="BC120" s="482"/>
      <c r="BD120" s="482"/>
      <c r="BE120" s="482"/>
      <c r="BF120" s="482"/>
      <c r="BG120" s="482"/>
      <c r="BH120" s="482"/>
      <c r="BI120" s="482"/>
      <c r="BJ120" s="482"/>
      <c r="BK120" s="482"/>
      <c r="BL120" s="482"/>
      <c r="BM120" s="482"/>
      <c r="BN120" s="482"/>
      <c r="BO120" s="482"/>
      <c r="BP120" s="482"/>
      <c r="BQ120" s="482"/>
      <c r="BR120" s="482"/>
      <c r="BS120" s="482"/>
      <c r="BT120" s="482"/>
      <c r="BU120" s="482"/>
      <c r="BV120" s="321"/>
      <c r="BW120" s="321"/>
    </row>
    <row r="121" spans="1:75" ht="15" customHeight="1" x14ac:dyDescent="0.25">
      <c r="A121" s="482"/>
      <c r="B121" s="482"/>
      <c r="C121" s="482"/>
      <c r="D121" s="487"/>
      <c r="E121" s="487"/>
      <c r="F121" s="487"/>
      <c r="G121" s="487"/>
      <c r="H121" s="487"/>
      <c r="I121" s="487"/>
      <c r="J121" s="487"/>
      <c r="K121" s="487"/>
      <c r="L121" s="487"/>
      <c r="M121" s="487"/>
      <c r="N121" s="487"/>
      <c r="O121" s="649"/>
      <c r="P121" s="482"/>
      <c r="Q121" s="482"/>
      <c r="R121" s="482"/>
      <c r="S121" s="482"/>
      <c r="T121" s="482"/>
      <c r="U121" s="482"/>
      <c r="V121" s="482"/>
      <c r="W121" s="482"/>
      <c r="X121" s="482"/>
      <c r="Y121" s="482"/>
      <c r="Z121" s="482"/>
      <c r="AA121" s="482"/>
      <c r="AB121" s="482"/>
      <c r="AC121" s="482"/>
      <c r="AD121" s="482"/>
      <c r="AE121" s="482"/>
      <c r="AF121" s="482"/>
      <c r="AG121" s="482"/>
      <c r="AH121" s="482"/>
      <c r="AI121" s="482"/>
      <c r="AJ121" s="482"/>
      <c r="AK121" s="482"/>
      <c r="AL121" s="482"/>
      <c r="AM121" s="482"/>
      <c r="AN121" s="482"/>
      <c r="AO121" s="482"/>
      <c r="AP121" s="482"/>
      <c r="AQ121" s="482"/>
      <c r="AR121" s="482"/>
      <c r="AS121" s="482"/>
      <c r="AT121" s="482"/>
      <c r="AU121" s="482"/>
      <c r="AV121" s="482"/>
      <c r="AW121" s="482"/>
      <c r="AX121" s="482"/>
      <c r="AY121" s="482"/>
      <c r="AZ121" s="482"/>
      <c r="BA121" s="482"/>
      <c r="BB121" s="482"/>
      <c r="BC121" s="482"/>
      <c r="BD121" s="482"/>
      <c r="BE121" s="482"/>
      <c r="BF121" s="482"/>
      <c r="BG121" s="482"/>
      <c r="BH121" s="482"/>
      <c r="BI121" s="482"/>
      <c r="BJ121" s="482"/>
      <c r="BK121" s="482"/>
      <c r="BL121" s="482"/>
      <c r="BM121" s="482"/>
      <c r="BN121" s="482"/>
      <c r="BO121" s="482"/>
      <c r="BP121" s="482"/>
      <c r="BQ121" s="482"/>
      <c r="BR121" s="482"/>
      <c r="BS121" s="482"/>
      <c r="BT121" s="482"/>
      <c r="BU121" s="482"/>
      <c r="BV121" s="321"/>
      <c r="BW121" s="321"/>
    </row>
    <row r="122" spans="1:75" ht="15" customHeight="1" x14ac:dyDescent="0.25">
      <c r="A122" s="482"/>
      <c r="B122" s="482"/>
      <c r="C122" s="482"/>
      <c r="D122" s="487"/>
      <c r="E122" s="487"/>
      <c r="F122" s="487"/>
      <c r="G122" s="487"/>
      <c r="H122" s="487"/>
      <c r="I122" s="487"/>
      <c r="J122" s="487"/>
      <c r="K122" s="487"/>
      <c r="L122" s="487"/>
      <c r="M122" s="487"/>
      <c r="N122" s="487"/>
      <c r="O122" s="649"/>
      <c r="P122" s="482"/>
      <c r="Q122" s="482"/>
      <c r="R122" s="482"/>
      <c r="S122" s="482"/>
      <c r="T122" s="482"/>
      <c r="U122" s="482"/>
      <c r="V122" s="482"/>
      <c r="W122" s="482"/>
      <c r="X122" s="482"/>
      <c r="Y122" s="482"/>
      <c r="Z122" s="482"/>
      <c r="AA122" s="482"/>
      <c r="AB122" s="482"/>
      <c r="AC122" s="482"/>
      <c r="AD122" s="482"/>
      <c r="AE122" s="482"/>
      <c r="AF122" s="482"/>
      <c r="AG122" s="482"/>
      <c r="AH122" s="482"/>
      <c r="AI122" s="482"/>
      <c r="AJ122" s="482"/>
      <c r="AK122" s="482"/>
      <c r="AL122" s="482"/>
      <c r="AM122" s="482"/>
      <c r="AN122" s="482"/>
      <c r="AO122" s="482"/>
      <c r="AP122" s="482"/>
      <c r="AQ122" s="482"/>
      <c r="AR122" s="482"/>
      <c r="AS122" s="482"/>
      <c r="AT122" s="482"/>
      <c r="AU122" s="482"/>
      <c r="AV122" s="482"/>
      <c r="AW122" s="482"/>
      <c r="AX122" s="482"/>
      <c r="AY122" s="482"/>
      <c r="AZ122" s="482"/>
      <c r="BA122" s="482"/>
      <c r="BB122" s="482"/>
      <c r="BC122" s="482"/>
      <c r="BD122" s="482"/>
      <c r="BE122" s="482"/>
      <c r="BF122" s="482"/>
      <c r="BG122" s="482"/>
      <c r="BH122" s="482"/>
      <c r="BI122" s="482"/>
      <c r="BJ122" s="482"/>
      <c r="BK122" s="482"/>
      <c r="BL122" s="482"/>
      <c r="BM122" s="482"/>
      <c r="BN122" s="482"/>
      <c r="BO122" s="482"/>
      <c r="BP122" s="482"/>
      <c r="BQ122" s="482"/>
      <c r="BR122" s="482"/>
      <c r="BS122" s="482"/>
      <c r="BT122" s="482"/>
      <c r="BU122" s="482"/>
      <c r="BV122" s="321"/>
      <c r="BW122" s="321"/>
    </row>
    <row r="123" spans="1:75" ht="15" customHeight="1" x14ac:dyDescent="0.25">
      <c r="A123" s="482"/>
      <c r="B123" s="482"/>
      <c r="C123" s="482"/>
      <c r="D123" s="487"/>
      <c r="E123" s="487"/>
      <c r="F123" s="487"/>
      <c r="G123" s="487"/>
      <c r="H123" s="487"/>
      <c r="I123" s="487"/>
      <c r="J123" s="487"/>
      <c r="K123" s="487"/>
      <c r="L123" s="487"/>
      <c r="M123" s="487"/>
      <c r="N123" s="487"/>
      <c r="O123" s="649"/>
      <c r="P123" s="482"/>
      <c r="Q123" s="482"/>
      <c r="R123" s="482"/>
      <c r="S123" s="482"/>
      <c r="T123" s="482"/>
      <c r="U123" s="482"/>
      <c r="V123" s="482"/>
      <c r="W123" s="482"/>
      <c r="X123" s="482"/>
      <c r="Y123" s="482"/>
      <c r="Z123" s="482"/>
      <c r="AA123" s="482"/>
      <c r="AB123" s="482"/>
      <c r="AC123" s="482"/>
      <c r="AD123" s="482"/>
      <c r="AE123" s="482"/>
      <c r="AF123" s="482"/>
      <c r="AG123" s="482"/>
      <c r="AH123" s="482"/>
      <c r="AI123" s="482"/>
      <c r="AJ123" s="482"/>
      <c r="AK123" s="482"/>
      <c r="AL123" s="482"/>
      <c r="AM123" s="482"/>
      <c r="AN123" s="482"/>
      <c r="AO123" s="482"/>
      <c r="AP123" s="482"/>
      <c r="AQ123" s="482"/>
      <c r="AR123" s="482"/>
      <c r="AS123" s="482"/>
      <c r="AT123" s="482"/>
      <c r="AU123" s="482"/>
      <c r="AV123" s="482"/>
      <c r="AW123" s="482"/>
      <c r="AX123" s="482"/>
      <c r="AY123" s="482"/>
      <c r="AZ123" s="482"/>
      <c r="BA123" s="482"/>
      <c r="BB123" s="482"/>
      <c r="BC123" s="482"/>
      <c r="BD123" s="482"/>
      <c r="BE123" s="482"/>
      <c r="BF123" s="482"/>
      <c r="BG123" s="482"/>
      <c r="BH123" s="482"/>
      <c r="BI123" s="482"/>
      <c r="BJ123" s="482"/>
      <c r="BK123" s="482"/>
      <c r="BL123" s="482"/>
      <c r="BM123" s="482"/>
      <c r="BN123" s="482"/>
      <c r="BO123" s="482"/>
      <c r="BP123" s="482"/>
      <c r="BQ123" s="482"/>
      <c r="BR123" s="482"/>
      <c r="BS123" s="482"/>
      <c r="BT123" s="482"/>
      <c r="BU123" s="482"/>
      <c r="BV123" s="321"/>
      <c r="BW123" s="321"/>
    </row>
    <row r="124" spans="1:75" ht="15.75" x14ac:dyDescent="0.25">
      <c r="A124" s="482"/>
      <c r="B124" s="482"/>
      <c r="C124" s="482"/>
      <c r="D124" s="487"/>
      <c r="E124" s="487"/>
      <c r="F124" s="487"/>
      <c r="G124" s="487"/>
      <c r="H124" s="487"/>
      <c r="I124" s="487"/>
      <c r="J124" s="487"/>
      <c r="K124" s="487"/>
      <c r="L124" s="487"/>
      <c r="M124" s="487"/>
      <c r="N124" s="487"/>
      <c r="O124" s="649"/>
      <c r="P124" s="482"/>
      <c r="Q124" s="482"/>
      <c r="R124" s="482"/>
      <c r="S124" s="482"/>
      <c r="T124" s="482"/>
      <c r="U124" s="482"/>
      <c r="V124" s="482"/>
      <c r="W124" s="482"/>
      <c r="X124" s="482"/>
      <c r="Y124" s="482"/>
      <c r="Z124" s="482"/>
      <c r="AA124" s="482"/>
      <c r="AB124" s="482"/>
      <c r="AC124" s="482"/>
      <c r="AD124" s="482"/>
      <c r="AE124" s="482"/>
      <c r="AF124" s="482"/>
      <c r="AG124" s="482"/>
      <c r="AH124" s="482"/>
      <c r="AI124" s="482"/>
      <c r="AJ124" s="482"/>
      <c r="AK124" s="482"/>
      <c r="AL124" s="482"/>
      <c r="AM124" s="482"/>
      <c r="AN124" s="482"/>
      <c r="AO124" s="482"/>
      <c r="AP124" s="482"/>
      <c r="AQ124" s="482"/>
      <c r="AR124" s="482"/>
      <c r="AS124" s="482"/>
      <c r="AT124" s="482"/>
      <c r="AU124" s="482"/>
      <c r="AV124" s="482"/>
      <c r="AW124" s="482"/>
      <c r="AX124" s="482"/>
      <c r="AY124" s="482"/>
      <c r="AZ124" s="482"/>
      <c r="BA124" s="482"/>
      <c r="BB124" s="482"/>
      <c r="BC124" s="482"/>
      <c r="BD124" s="482"/>
      <c r="BE124" s="482"/>
      <c r="BF124" s="482"/>
      <c r="BG124" s="482"/>
      <c r="BH124" s="482"/>
      <c r="BI124" s="482"/>
      <c r="BJ124" s="482"/>
      <c r="BK124" s="482"/>
      <c r="BL124" s="482"/>
      <c r="BM124" s="482"/>
      <c r="BN124" s="482"/>
      <c r="BO124" s="482"/>
      <c r="BP124" s="482"/>
      <c r="BQ124" s="482"/>
      <c r="BR124" s="482"/>
      <c r="BS124" s="482"/>
      <c r="BT124" s="482"/>
      <c r="BU124" s="482"/>
      <c r="BV124" s="321"/>
      <c r="BW124" s="321"/>
    </row>
    <row r="125" spans="1:75" ht="15" customHeight="1" x14ac:dyDescent="0.25">
      <c r="A125" s="482"/>
      <c r="B125" s="482"/>
      <c r="C125" s="482"/>
      <c r="D125" s="487"/>
      <c r="E125" s="487"/>
      <c r="F125" s="487"/>
      <c r="G125" s="487"/>
      <c r="H125" s="487"/>
      <c r="I125" s="487"/>
      <c r="J125" s="487"/>
      <c r="K125" s="487"/>
      <c r="L125" s="487"/>
      <c r="M125" s="487"/>
      <c r="N125" s="487"/>
      <c r="O125" s="649"/>
      <c r="P125" s="482"/>
      <c r="Q125" s="482"/>
      <c r="R125" s="482"/>
      <c r="S125" s="482"/>
      <c r="T125" s="482"/>
      <c r="U125" s="482"/>
      <c r="V125" s="482"/>
      <c r="W125" s="482"/>
      <c r="X125" s="482"/>
      <c r="Y125" s="482"/>
      <c r="Z125" s="482"/>
      <c r="AA125" s="482"/>
      <c r="AB125" s="482"/>
      <c r="AC125" s="482"/>
      <c r="AD125" s="482"/>
      <c r="AE125" s="482"/>
      <c r="AF125" s="482"/>
      <c r="AG125" s="482"/>
      <c r="AH125" s="482"/>
      <c r="AI125" s="482"/>
      <c r="AJ125" s="482"/>
      <c r="AK125" s="482"/>
      <c r="AL125" s="482"/>
      <c r="AM125" s="482"/>
      <c r="AN125" s="482"/>
      <c r="AO125" s="482"/>
      <c r="AP125" s="482"/>
      <c r="AQ125" s="482"/>
      <c r="AR125" s="482"/>
      <c r="AS125" s="482"/>
      <c r="AT125" s="482"/>
      <c r="AU125" s="482"/>
      <c r="AV125" s="482"/>
      <c r="AW125" s="482"/>
      <c r="AX125" s="482"/>
      <c r="AY125" s="482"/>
      <c r="AZ125" s="482"/>
      <c r="BA125" s="482"/>
      <c r="BB125" s="482"/>
      <c r="BC125" s="482"/>
      <c r="BD125" s="482"/>
      <c r="BE125" s="482"/>
      <c r="BF125" s="482"/>
      <c r="BG125" s="482"/>
      <c r="BH125" s="482"/>
      <c r="BI125" s="482"/>
      <c r="BJ125" s="482"/>
      <c r="BK125" s="482"/>
      <c r="BL125" s="482"/>
      <c r="BM125" s="482"/>
      <c r="BN125" s="482"/>
      <c r="BO125" s="482"/>
      <c r="BP125" s="482"/>
      <c r="BQ125" s="482"/>
      <c r="BR125" s="482"/>
      <c r="BS125" s="482"/>
      <c r="BT125" s="482"/>
      <c r="BU125" s="482"/>
      <c r="BV125" s="321"/>
      <c r="BW125" s="321"/>
    </row>
    <row r="126" spans="1:75" ht="15" customHeight="1" x14ac:dyDescent="0.25">
      <c r="A126" s="482"/>
      <c r="B126" s="482"/>
      <c r="C126" s="482"/>
      <c r="D126" s="487"/>
      <c r="E126" s="487"/>
      <c r="F126" s="487"/>
      <c r="G126" s="487"/>
      <c r="H126" s="487"/>
      <c r="I126" s="487"/>
      <c r="J126" s="487"/>
      <c r="K126" s="487"/>
      <c r="L126" s="487"/>
      <c r="M126" s="487"/>
      <c r="N126" s="487"/>
      <c r="O126" s="649"/>
      <c r="P126" s="482"/>
      <c r="Q126" s="482"/>
      <c r="R126" s="482"/>
      <c r="S126" s="482"/>
      <c r="T126" s="482"/>
      <c r="U126" s="482"/>
      <c r="V126" s="482"/>
      <c r="W126" s="482"/>
      <c r="X126" s="482"/>
      <c r="Y126" s="482"/>
      <c r="Z126" s="482"/>
      <c r="AA126" s="482"/>
      <c r="AB126" s="482"/>
      <c r="AC126" s="482"/>
      <c r="AD126" s="482"/>
      <c r="AE126" s="482"/>
      <c r="AF126" s="482"/>
      <c r="AG126" s="482"/>
      <c r="AH126" s="482"/>
      <c r="AI126" s="482"/>
      <c r="AJ126" s="482"/>
      <c r="AK126" s="482"/>
      <c r="AL126" s="482"/>
      <c r="AM126" s="482"/>
      <c r="AN126" s="482"/>
      <c r="AO126" s="482"/>
      <c r="AP126" s="482"/>
      <c r="AQ126" s="482"/>
      <c r="AR126" s="482"/>
      <c r="AS126" s="482"/>
      <c r="AT126" s="482"/>
      <c r="AU126" s="482"/>
      <c r="AV126" s="482"/>
      <c r="AW126" s="482"/>
      <c r="AX126" s="482"/>
      <c r="AY126" s="482"/>
      <c r="AZ126" s="482"/>
      <c r="BA126" s="482"/>
      <c r="BB126" s="482"/>
      <c r="BC126" s="482"/>
      <c r="BD126" s="482"/>
      <c r="BE126" s="482"/>
      <c r="BF126" s="482"/>
      <c r="BG126" s="482"/>
      <c r="BH126" s="482"/>
      <c r="BI126" s="482"/>
      <c r="BJ126" s="482"/>
      <c r="BK126" s="482"/>
      <c r="BL126" s="482"/>
      <c r="BM126" s="482"/>
      <c r="BN126" s="482"/>
      <c r="BO126" s="482"/>
      <c r="BP126" s="482"/>
      <c r="BQ126" s="482"/>
      <c r="BR126" s="482"/>
      <c r="BS126" s="482"/>
      <c r="BT126" s="482"/>
      <c r="BU126" s="482"/>
      <c r="BV126" s="321"/>
      <c r="BW126" s="321"/>
    </row>
    <row r="127" spans="1:75" ht="15" customHeight="1" x14ac:dyDescent="0.25">
      <c r="A127" s="482"/>
      <c r="B127" s="482"/>
      <c r="C127" s="482"/>
      <c r="D127" s="487"/>
      <c r="E127" s="487"/>
      <c r="F127" s="487"/>
      <c r="G127" s="487"/>
      <c r="H127" s="487"/>
      <c r="I127" s="487"/>
      <c r="J127" s="487"/>
      <c r="K127" s="487"/>
      <c r="L127" s="487"/>
      <c r="M127" s="487"/>
      <c r="N127" s="487"/>
      <c r="O127" s="649"/>
      <c r="P127" s="482"/>
      <c r="Q127" s="482"/>
      <c r="R127" s="482"/>
      <c r="S127" s="482"/>
      <c r="T127" s="482"/>
      <c r="U127" s="482"/>
      <c r="V127" s="482"/>
      <c r="W127" s="482"/>
      <c r="X127" s="482"/>
      <c r="Y127" s="482"/>
      <c r="Z127" s="482"/>
      <c r="AA127" s="482"/>
      <c r="AB127" s="482"/>
      <c r="AC127" s="482"/>
      <c r="AD127" s="482"/>
      <c r="AE127" s="482"/>
      <c r="AF127" s="482"/>
      <c r="AG127" s="482"/>
      <c r="AH127" s="482"/>
      <c r="AI127" s="482"/>
      <c r="AJ127" s="482"/>
      <c r="AK127" s="482"/>
      <c r="AL127" s="482"/>
      <c r="AM127" s="482"/>
      <c r="AN127" s="482"/>
      <c r="AO127" s="482"/>
      <c r="AP127" s="482"/>
      <c r="AQ127" s="482"/>
      <c r="AR127" s="482"/>
      <c r="AS127" s="482"/>
      <c r="AT127" s="482"/>
      <c r="AU127" s="482"/>
      <c r="AV127" s="482"/>
      <c r="AW127" s="482"/>
      <c r="AX127" s="482"/>
      <c r="AY127" s="482"/>
      <c r="AZ127" s="482"/>
      <c r="BA127" s="482"/>
      <c r="BB127" s="482"/>
      <c r="BC127" s="482"/>
      <c r="BD127" s="482"/>
      <c r="BE127" s="482"/>
      <c r="BF127" s="482"/>
      <c r="BG127" s="482"/>
      <c r="BH127" s="482"/>
      <c r="BI127" s="482"/>
      <c r="BJ127" s="482"/>
      <c r="BK127" s="482"/>
      <c r="BL127" s="482"/>
      <c r="BM127" s="482"/>
      <c r="BN127" s="482"/>
      <c r="BO127" s="482"/>
      <c r="BP127" s="482"/>
      <c r="BQ127" s="482"/>
      <c r="BR127" s="482"/>
      <c r="BS127" s="482"/>
      <c r="BT127" s="482"/>
      <c r="BU127" s="482"/>
      <c r="BV127" s="321"/>
      <c r="BW127" s="321"/>
    </row>
    <row r="128" spans="1:75" ht="15.75" x14ac:dyDescent="0.25">
      <c r="A128" s="482"/>
      <c r="B128" s="482"/>
      <c r="C128" s="482"/>
      <c r="D128" s="487"/>
      <c r="E128" s="487"/>
      <c r="F128" s="487"/>
      <c r="G128" s="487"/>
      <c r="H128" s="487"/>
      <c r="I128" s="487"/>
      <c r="J128" s="487"/>
      <c r="K128" s="487"/>
      <c r="L128" s="487"/>
      <c r="M128" s="487"/>
      <c r="N128" s="487"/>
      <c r="O128" s="649"/>
      <c r="P128" s="482"/>
      <c r="Q128" s="482"/>
      <c r="R128" s="482"/>
      <c r="S128" s="482"/>
      <c r="T128" s="482"/>
      <c r="U128" s="482"/>
      <c r="V128" s="482"/>
      <c r="W128" s="482"/>
      <c r="X128" s="482"/>
      <c r="Y128" s="482"/>
      <c r="Z128" s="482"/>
      <c r="AA128" s="482"/>
      <c r="AB128" s="482"/>
      <c r="AC128" s="482"/>
      <c r="AD128" s="482"/>
      <c r="AE128" s="482"/>
      <c r="AF128" s="482"/>
      <c r="AG128" s="482"/>
      <c r="AH128" s="482"/>
      <c r="AI128" s="482"/>
      <c r="AJ128" s="482"/>
      <c r="AK128" s="482"/>
      <c r="AL128" s="482"/>
      <c r="AM128" s="482"/>
      <c r="AN128" s="482"/>
      <c r="AO128" s="482"/>
      <c r="AP128" s="482"/>
      <c r="AQ128" s="482"/>
      <c r="AR128" s="482"/>
      <c r="AS128" s="482"/>
      <c r="AT128" s="482"/>
      <c r="AU128" s="482"/>
      <c r="AV128" s="482"/>
      <c r="AW128" s="482"/>
      <c r="AX128" s="482"/>
      <c r="AY128" s="482"/>
      <c r="AZ128" s="482"/>
      <c r="BA128" s="482"/>
      <c r="BB128" s="482"/>
      <c r="BC128" s="482"/>
      <c r="BD128" s="482"/>
      <c r="BE128" s="482"/>
      <c r="BF128" s="482"/>
      <c r="BG128" s="482"/>
      <c r="BH128" s="482"/>
      <c r="BI128" s="482"/>
      <c r="BJ128" s="482"/>
      <c r="BK128" s="482"/>
      <c r="BL128" s="482"/>
      <c r="BM128" s="482"/>
      <c r="BN128" s="482"/>
      <c r="BO128" s="482"/>
      <c r="BP128" s="482"/>
      <c r="BQ128" s="482"/>
      <c r="BR128" s="482"/>
      <c r="BS128" s="482"/>
      <c r="BT128" s="482"/>
      <c r="BU128" s="482"/>
      <c r="BV128" s="321"/>
      <c r="BW128" s="321"/>
    </row>
    <row r="129" spans="1:75" ht="15.75" x14ac:dyDescent="0.25">
      <c r="A129" s="351"/>
      <c r="B129" s="353"/>
      <c r="C129" s="353"/>
      <c r="D129" s="487"/>
      <c r="E129" s="487"/>
      <c r="F129" s="487"/>
      <c r="G129" s="487"/>
      <c r="H129" s="487"/>
      <c r="I129" s="487"/>
      <c r="J129" s="487"/>
      <c r="K129" s="487"/>
      <c r="L129" s="487"/>
      <c r="M129" s="487"/>
      <c r="N129" s="487"/>
      <c r="O129" s="649"/>
      <c r="P129" s="329"/>
      <c r="Q129" s="329"/>
      <c r="R129" s="345"/>
      <c r="S129" s="326"/>
      <c r="T129" s="322"/>
      <c r="U129" s="322"/>
      <c r="V129" s="322"/>
      <c r="W129" s="322"/>
      <c r="X129" s="322"/>
      <c r="Y129" s="322"/>
      <c r="Z129" s="322"/>
      <c r="AA129" s="322"/>
      <c r="AB129" s="322"/>
      <c r="AC129" s="322"/>
      <c r="AD129" s="322"/>
      <c r="AE129" s="322"/>
      <c r="AF129" s="322"/>
      <c r="AG129" s="322"/>
      <c r="AH129" s="322"/>
      <c r="AI129" s="322"/>
      <c r="AJ129" s="322"/>
      <c r="AK129" s="322"/>
      <c r="AL129" s="322"/>
      <c r="AM129" s="322"/>
      <c r="AN129" s="322"/>
      <c r="AO129" s="322"/>
      <c r="AP129" s="322"/>
      <c r="AQ129" s="322"/>
      <c r="AR129" s="322"/>
      <c r="AS129" s="322"/>
      <c r="AT129" s="322"/>
      <c r="AU129" s="322"/>
      <c r="AV129" s="322"/>
      <c r="AW129" s="322"/>
      <c r="AX129" s="322"/>
      <c r="AY129" s="322"/>
      <c r="AZ129" s="322"/>
      <c r="BA129" s="322"/>
      <c r="BB129" s="322"/>
      <c r="BC129" s="322"/>
      <c r="BD129" s="322"/>
      <c r="BE129" s="322"/>
      <c r="BF129" s="321"/>
      <c r="BG129" s="321"/>
      <c r="BH129" s="321"/>
      <c r="BI129" s="321"/>
      <c r="BJ129" s="321"/>
      <c r="BK129" s="321"/>
      <c r="BL129" s="321"/>
      <c r="BM129" s="321"/>
      <c r="BN129" s="321"/>
      <c r="BO129" s="321"/>
      <c r="BP129" s="321"/>
      <c r="BQ129" s="321"/>
      <c r="BR129" s="321"/>
      <c r="BS129" s="321"/>
      <c r="BT129" s="321"/>
      <c r="BU129" s="321"/>
      <c r="BV129" s="321"/>
      <c r="BW129" s="321"/>
    </row>
    <row r="130" spans="1:75" ht="15" customHeight="1" x14ac:dyDescent="0.25">
      <c r="A130" s="401"/>
      <c r="B130" s="402"/>
      <c r="C130" s="403"/>
      <c r="D130" s="487"/>
      <c r="E130" s="487"/>
      <c r="F130" s="487"/>
      <c r="G130" s="487"/>
      <c r="H130" s="487"/>
      <c r="I130" s="487"/>
      <c r="J130" s="487"/>
      <c r="K130" s="487"/>
      <c r="L130" s="487"/>
      <c r="M130" s="487"/>
      <c r="N130" s="487"/>
      <c r="O130" s="649"/>
      <c r="P130" s="396"/>
      <c r="Q130" s="433"/>
      <c r="R130" s="322"/>
      <c r="S130" s="322"/>
      <c r="T130" s="322"/>
      <c r="U130" s="322"/>
      <c r="V130" s="322"/>
      <c r="W130" s="322"/>
      <c r="X130" s="322"/>
      <c r="Y130" s="322"/>
      <c r="Z130" s="322"/>
      <c r="AA130" s="322"/>
      <c r="AB130" s="323"/>
      <c r="AC130" s="323"/>
      <c r="AD130" s="323"/>
      <c r="AE130" s="323"/>
      <c r="AF130" s="323"/>
      <c r="AG130" s="323"/>
      <c r="AH130" s="323"/>
      <c r="AI130" s="323"/>
      <c r="AJ130" s="323"/>
      <c r="AK130" s="323"/>
      <c r="AL130" s="323"/>
      <c r="AM130" s="323"/>
      <c r="AN130" s="323"/>
      <c r="AO130" s="323"/>
      <c r="AP130" s="323"/>
      <c r="AQ130" s="323"/>
      <c r="AR130" s="323"/>
      <c r="AS130" s="323"/>
      <c r="AT130" s="323"/>
      <c r="AU130" s="323"/>
      <c r="AV130" s="323"/>
      <c r="AW130" s="323"/>
      <c r="AX130" s="323"/>
      <c r="AY130" s="323"/>
      <c r="AZ130" s="323"/>
      <c r="BA130" s="322"/>
      <c r="BB130" s="322"/>
      <c r="BC130" s="322"/>
      <c r="BD130" s="322"/>
      <c r="BE130" s="323"/>
      <c r="BF130" s="321"/>
      <c r="BG130" s="321"/>
      <c r="BH130" s="321"/>
      <c r="BI130" s="321"/>
      <c r="BJ130" s="321"/>
      <c r="BK130" s="321"/>
      <c r="BL130" s="321"/>
      <c r="BM130" s="321"/>
      <c r="BN130" s="321"/>
      <c r="BO130" s="321"/>
      <c r="BP130" s="321"/>
      <c r="BQ130" s="321"/>
      <c r="BR130" s="321"/>
      <c r="BS130" s="321"/>
      <c r="BT130" s="321"/>
      <c r="BU130" s="321"/>
      <c r="BV130" s="321"/>
      <c r="BW130" s="321"/>
    </row>
    <row r="131" spans="1:75" ht="15.75" x14ac:dyDescent="0.25">
      <c r="A131" s="404"/>
      <c r="B131" s="405"/>
      <c r="C131" s="406"/>
      <c r="D131" s="487"/>
      <c r="E131" s="487"/>
      <c r="F131" s="487"/>
      <c r="G131" s="487"/>
      <c r="H131" s="487"/>
      <c r="I131" s="487"/>
      <c r="J131" s="487"/>
      <c r="K131" s="487"/>
      <c r="L131" s="487"/>
      <c r="M131" s="487"/>
      <c r="N131" s="487"/>
      <c r="O131" s="649"/>
      <c r="P131" s="399"/>
      <c r="Q131" s="434"/>
      <c r="R131" s="322"/>
      <c r="S131" s="322"/>
      <c r="T131" s="322"/>
      <c r="U131" s="322"/>
      <c r="V131" s="322"/>
      <c r="W131" s="322"/>
      <c r="X131" s="322"/>
      <c r="Y131" s="322"/>
      <c r="Z131" s="322"/>
      <c r="AA131" s="322"/>
      <c r="AB131" s="323"/>
      <c r="AC131" s="323"/>
      <c r="AD131" s="323"/>
      <c r="AE131" s="323"/>
      <c r="AF131" s="323"/>
      <c r="AG131" s="323"/>
      <c r="AH131" s="323"/>
      <c r="AI131" s="323"/>
      <c r="AJ131" s="323"/>
      <c r="AK131" s="323"/>
      <c r="AL131" s="323"/>
      <c r="AM131" s="323"/>
      <c r="AN131" s="323"/>
      <c r="AO131" s="323"/>
      <c r="AP131" s="323"/>
      <c r="AQ131" s="323"/>
      <c r="AR131" s="323"/>
      <c r="AS131" s="323"/>
      <c r="AT131" s="323"/>
      <c r="AU131" s="323"/>
      <c r="AV131" s="323"/>
      <c r="AW131" s="323"/>
      <c r="AX131" s="323"/>
      <c r="AY131" s="323"/>
      <c r="AZ131" s="323"/>
      <c r="BA131" s="322"/>
      <c r="BB131" s="322"/>
      <c r="BC131" s="322"/>
      <c r="BD131" s="322"/>
      <c r="BE131" s="323"/>
      <c r="BF131" s="321"/>
      <c r="BG131" s="321"/>
      <c r="BH131" s="321"/>
      <c r="BI131" s="321"/>
      <c r="BJ131" s="321"/>
      <c r="BK131" s="321"/>
      <c r="BL131" s="321"/>
      <c r="BM131" s="321"/>
      <c r="BN131" s="321"/>
      <c r="BO131" s="321"/>
      <c r="BP131" s="321"/>
      <c r="BQ131" s="321"/>
      <c r="BR131" s="321"/>
      <c r="BS131" s="321"/>
      <c r="BT131" s="321"/>
      <c r="BU131" s="321"/>
      <c r="BV131" s="321"/>
      <c r="BW131" s="321"/>
    </row>
    <row r="132" spans="1:75" ht="15" customHeight="1" x14ac:dyDescent="0.25">
      <c r="A132" s="396"/>
      <c r="B132" s="396"/>
      <c r="C132" s="354"/>
      <c r="D132" s="487"/>
      <c r="E132" s="487"/>
      <c r="F132" s="487"/>
      <c r="G132" s="487"/>
      <c r="H132" s="487"/>
      <c r="I132" s="487"/>
      <c r="J132" s="487"/>
      <c r="K132" s="487"/>
      <c r="L132" s="487"/>
      <c r="M132" s="487"/>
      <c r="N132" s="487"/>
      <c r="O132" s="649"/>
      <c r="P132" s="367"/>
      <c r="Q132" s="379"/>
      <c r="R132" s="389"/>
      <c r="S132" s="322"/>
      <c r="T132" s="322"/>
      <c r="U132" s="322"/>
      <c r="V132" s="322"/>
      <c r="W132" s="324"/>
      <c r="X132" s="327"/>
      <c r="Y132" s="327"/>
      <c r="Z132" s="324"/>
      <c r="AA132" s="324"/>
      <c r="AB132" s="323"/>
      <c r="AC132" s="323"/>
      <c r="AD132" s="323"/>
      <c r="AE132" s="323"/>
      <c r="AF132" s="323"/>
      <c r="AG132" s="323"/>
      <c r="AH132" s="323"/>
      <c r="AI132" s="323"/>
      <c r="AJ132" s="323"/>
      <c r="AK132" s="323"/>
      <c r="AL132" s="323"/>
      <c r="AM132" s="323"/>
      <c r="AN132" s="323"/>
      <c r="AO132" s="323"/>
      <c r="AP132" s="323"/>
      <c r="AQ132" s="323"/>
      <c r="AR132" s="323"/>
      <c r="AS132" s="323"/>
      <c r="AT132" s="323"/>
      <c r="AU132" s="323"/>
      <c r="AV132" s="323"/>
      <c r="AW132" s="323"/>
      <c r="AX132" s="323"/>
      <c r="AY132" s="323"/>
      <c r="AZ132" s="323"/>
      <c r="BA132" s="362"/>
      <c r="BB132" s="362"/>
      <c r="BC132" s="323"/>
      <c r="BD132" s="390"/>
      <c r="BE132" s="390"/>
      <c r="BF132" s="321"/>
      <c r="BG132" s="321"/>
      <c r="BH132" s="321"/>
      <c r="BI132" s="321"/>
      <c r="BJ132" s="321"/>
      <c r="BK132" s="321"/>
      <c r="BL132" s="321"/>
      <c r="BM132" s="321"/>
      <c r="BN132" s="321"/>
      <c r="BO132" s="321"/>
      <c r="BP132" s="321"/>
      <c r="BQ132" s="321"/>
      <c r="BR132" s="321"/>
      <c r="BS132" s="321"/>
      <c r="BT132" s="321"/>
      <c r="BU132" s="321"/>
      <c r="BV132" s="321"/>
      <c r="BW132" s="321"/>
    </row>
    <row r="133" spans="1:75" ht="15.75" x14ac:dyDescent="0.25">
      <c r="A133" s="398"/>
      <c r="B133" s="399"/>
      <c r="C133" s="335"/>
      <c r="D133" s="487"/>
      <c r="E133" s="487"/>
      <c r="F133" s="487"/>
      <c r="G133" s="487"/>
      <c r="H133" s="487"/>
      <c r="I133" s="487"/>
      <c r="J133" s="487"/>
      <c r="K133" s="487"/>
      <c r="L133" s="487"/>
      <c r="M133" s="487"/>
      <c r="N133" s="487"/>
      <c r="O133" s="649"/>
      <c r="P133" s="368"/>
      <c r="Q133" s="382"/>
      <c r="R133" s="389"/>
      <c r="S133" s="322"/>
      <c r="T133" s="322"/>
      <c r="U133" s="322"/>
      <c r="V133" s="322"/>
      <c r="W133" s="324"/>
      <c r="X133" s="327"/>
      <c r="Y133" s="327"/>
      <c r="Z133" s="324"/>
      <c r="AA133" s="324"/>
      <c r="AB133" s="323"/>
      <c r="AC133" s="323"/>
      <c r="AD133" s="323"/>
      <c r="AE133" s="323"/>
      <c r="AF133" s="323"/>
      <c r="AG133" s="323"/>
      <c r="AH133" s="323"/>
      <c r="AI133" s="323"/>
      <c r="AJ133" s="323"/>
      <c r="AK133" s="323"/>
      <c r="AL133" s="323"/>
      <c r="AM133" s="323"/>
      <c r="AN133" s="323"/>
      <c r="AO133" s="323"/>
      <c r="AP133" s="323"/>
      <c r="AQ133" s="323"/>
      <c r="AR133" s="323"/>
      <c r="AS133" s="323"/>
      <c r="AT133" s="323"/>
      <c r="AU133" s="323"/>
      <c r="AV133" s="323"/>
      <c r="AW133" s="323"/>
      <c r="AX133" s="323"/>
      <c r="AY133" s="323"/>
      <c r="AZ133" s="323"/>
      <c r="BA133" s="331"/>
      <c r="BB133" s="362"/>
      <c r="BC133" s="323"/>
      <c r="BD133" s="394"/>
      <c r="BE133" s="390"/>
      <c r="BF133" s="321"/>
      <c r="BG133" s="321"/>
      <c r="BH133" s="321"/>
      <c r="BI133" s="321"/>
      <c r="BJ133" s="321"/>
      <c r="BK133" s="321"/>
      <c r="BL133" s="321"/>
      <c r="BM133" s="321"/>
      <c r="BN133" s="321"/>
      <c r="BO133" s="321"/>
      <c r="BP133" s="321"/>
      <c r="BQ133" s="321"/>
      <c r="BR133" s="321"/>
      <c r="BS133" s="321"/>
      <c r="BT133" s="321"/>
      <c r="BU133" s="321"/>
      <c r="BV133" s="321"/>
      <c r="BW133" s="321"/>
    </row>
    <row r="134" spans="1:75" ht="15" customHeight="1" x14ac:dyDescent="0.25">
      <c r="A134" s="398"/>
      <c r="B134" s="396"/>
      <c r="C134" s="354"/>
      <c r="D134" s="487"/>
      <c r="E134" s="487"/>
      <c r="F134" s="487"/>
      <c r="G134" s="487"/>
      <c r="H134" s="487"/>
      <c r="I134" s="487"/>
      <c r="J134" s="487"/>
      <c r="K134" s="487"/>
      <c r="L134" s="487"/>
      <c r="M134" s="487"/>
      <c r="N134" s="487"/>
      <c r="O134" s="649"/>
      <c r="P134" s="375"/>
      <c r="Q134" s="379"/>
      <c r="R134" s="389"/>
      <c r="S134" s="322"/>
      <c r="T134" s="322"/>
      <c r="U134" s="322"/>
      <c r="V134" s="322"/>
      <c r="W134" s="324"/>
      <c r="X134" s="327"/>
      <c r="Y134" s="327"/>
      <c r="Z134" s="324"/>
      <c r="AA134" s="324"/>
      <c r="AB134" s="323"/>
      <c r="AC134" s="323"/>
      <c r="AD134" s="323"/>
      <c r="AE134" s="323"/>
      <c r="AF134" s="323"/>
      <c r="AG134" s="323"/>
      <c r="AH134" s="323"/>
      <c r="AI134" s="323"/>
      <c r="AJ134" s="323"/>
      <c r="AK134" s="323"/>
      <c r="AL134" s="323"/>
      <c r="AM134" s="323"/>
      <c r="AN134" s="323"/>
      <c r="AO134" s="323"/>
      <c r="AP134" s="323"/>
      <c r="AQ134" s="323"/>
      <c r="AR134" s="323"/>
      <c r="AS134" s="323"/>
      <c r="AT134" s="323"/>
      <c r="AU134" s="323"/>
      <c r="AV134" s="323"/>
      <c r="AW134" s="323"/>
      <c r="AX134" s="323"/>
      <c r="AY134" s="323"/>
      <c r="AZ134" s="323"/>
      <c r="BA134" s="362"/>
      <c r="BB134" s="362"/>
      <c r="BC134" s="323"/>
      <c r="BD134" s="390"/>
      <c r="BE134" s="390"/>
      <c r="BF134" s="321"/>
      <c r="BG134" s="321"/>
      <c r="BH134" s="321"/>
      <c r="BI134" s="321"/>
      <c r="BJ134" s="321"/>
      <c r="BK134" s="321"/>
      <c r="BL134" s="321"/>
      <c r="BM134" s="321"/>
      <c r="BN134" s="321"/>
      <c r="BO134" s="321"/>
      <c r="BP134" s="321"/>
      <c r="BQ134" s="321"/>
      <c r="BR134" s="321"/>
      <c r="BS134" s="321"/>
      <c r="BT134" s="321"/>
      <c r="BU134" s="321"/>
      <c r="BV134" s="321"/>
      <c r="BW134" s="321"/>
    </row>
    <row r="135" spans="1:75" ht="15.75" x14ac:dyDescent="0.25">
      <c r="A135" s="399"/>
      <c r="B135" s="399"/>
      <c r="C135" s="336"/>
      <c r="D135" s="487"/>
      <c r="E135" s="487"/>
      <c r="F135" s="487"/>
      <c r="G135" s="487"/>
      <c r="H135" s="487"/>
      <c r="I135" s="487"/>
      <c r="J135" s="487"/>
      <c r="K135" s="487"/>
      <c r="L135" s="487"/>
      <c r="M135" s="487"/>
      <c r="N135" s="487"/>
      <c r="O135" s="649"/>
      <c r="P135" s="371"/>
      <c r="Q135" s="382"/>
      <c r="R135" s="389"/>
      <c r="S135" s="322"/>
      <c r="T135" s="322"/>
      <c r="U135" s="322"/>
      <c r="V135" s="322"/>
      <c r="W135" s="324"/>
      <c r="X135" s="327"/>
      <c r="Y135" s="327"/>
      <c r="Z135" s="324"/>
      <c r="AA135" s="324"/>
      <c r="AB135" s="323"/>
      <c r="AC135" s="323"/>
      <c r="AD135" s="323"/>
      <c r="AE135" s="323"/>
      <c r="AF135" s="323"/>
      <c r="AG135" s="323"/>
      <c r="AH135" s="323"/>
      <c r="AI135" s="323"/>
      <c r="AJ135" s="323"/>
      <c r="AK135" s="323"/>
      <c r="AL135" s="323"/>
      <c r="AM135" s="323"/>
      <c r="AN135" s="323"/>
      <c r="AO135" s="323"/>
      <c r="AP135" s="323"/>
      <c r="AQ135" s="323"/>
      <c r="AR135" s="323"/>
      <c r="AS135" s="323"/>
      <c r="AT135" s="323"/>
      <c r="AU135" s="323"/>
      <c r="AV135" s="323"/>
      <c r="AW135" s="323"/>
      <c r="AX135" s="323"/>
      <c r="AY135" s="323"/>
      <c r="AZ135" s="323"/>
      <c r="BA135" s="331"/>
      <c r="BB135" s="362"/>
      <c r="BC135" s="323"/>
      <c r="BD135" s="394"/>
      <c r="BE135" s="390"/>
      <c r="BF135" s="321"/>
      <c r="BG135" s="321"/>
      <c r="BH135" s="321"/>
      <c r="BI135" s="321"/>
      <c r="BJ135" s="321"/>
      <c r="BK135" s="321"/>
      <c r="BL135" s="321"/>
      <c r="BM135" s="321"/>
      <c r="BN135" s="321"/>
      <c r="BO135" s="321"/>
      <c r="BP135" s="321"/>
      <c r="BQ135" s="321"/>
      <c r="BR135" s="321"/>
      <c r="BS135" s="321"/>
      <c r="BT135" s="321"/>
      <c r="BU135" s="321"/>
      <c r="BV135" s="321"/>
      <c r="BW135" s="321"/>
    </row>
    <row r="136" spans="1:75" ht="15" customHeight="1" x14ac:dyDescent="0.25">
      <c r="A136" s="396"/>
      <c r="B136" s="409"/>
      <c r="C136" s="363"/>
      <c r="D136" s="487"/>
      <c r="E136" s="487"/>
      <c r="F136" s="487"/>
      <c r="G136" s="487"/>
      <c r="H136" s="487"/>
      <c r="I136" s="487"/>
      <c r="J136" s="487"/>
      <c r="K136" s="487"/>
      <c r="L136" s="487"/>
      <c r="M136" s="487"/>
      <c r="N136" s="487"/>
      <c r="O136" s="649"/>
      <c r="P136" s="372"/>
      <c r="Q136" s="372"/>
      <c r="R136" s="389"/>
      <c r="S136" s="322"/>
      <c r="T136" s="322"/>
      <c r="U136" s="322"/>
      <c r="V136" s="322"/>
      <c r="W136" s="324"/>
      <c r="X136" s="324"/>
      <c r="Y136" s="327"/>
      <c r="Z136" s="324"/>
      <c r="AA136" s="324"/>
      <c r="AB136" s="323"/>
      <c r="AC136" s="323"/>
      <c r="AD136" s="323"/>
      <c r="AE136" s="323"/>
      <c r="AF136" s="323"/>
      <c r="AG136" s="323"/>
      <c r="AH136" s="323"/>
      <c r="AI136" s="323"/>
      <c r="AJ136" s="323"/>
      <c r="AK136" s="323"/>
      <c r="AL136" s="323"/>
      <c r="AM136" s="323"/>
      <c r="AN136" s="323"/>
      <c r="AO136" s="323"/>
      <c r="AP136" s="323"/>
      <c r="AQ136" s="323"/>
      <c r="AR136" s="323"/>
      <c r="AS136" s="323"/>
      <c r="AT136" s="323"/>
      <c r="AU136" s="323"/>
      <c r="AV136" s="323"/>
      <c r="AW136" s="323"/>
      <c r="AX136" s="323"/>
      <c r="AY136" s="323"/>
      <c r="AZ136" s="323"/>
      <c r="BA136" s="331"/>
      <c r="BB136" s="331"/>
      <c r="BC136" s="323"/>
      <c r="BD136" s="394"/>
      <c r="BE136" s="394"/>
      <c r="BF136" s="321"/>
      <c r="BG136" s="321"/>
      <c r="BH136" s="321"/>
      <c r="BI136" s="321"/>
      <c r="BJ136" s="321"/>
      <c r="BK136" s="321"/>
      <c r="BL136" s="321"/>
      <c r="BM136" s="321"/>
      <c r="BN136" s="321"/>
      <c r="BO136" s="321"/>
      <c r="BP136" s="321"/>
      <c r="BQ136" s="321"/>
      <c r="BR136" s="321"/>
      <c r="BS136" s="321"/>
      <c r="BT136" s="321"/>
      <c r="BU136" s="321"/>
      <c r="BV136" s="321"/>
      <c r="BW136" s="321"/>
    </row>
    <row r="137" spans="1:75" ht="15" customHeight="1" x14ac:dyDescent="0.25">
      <c r="A137" s="398"/>
      <c r="B137" s="337"/>
      <c r="C137" s="431"/>
      <c r="D137" s="487"/>
      <c r="E137" s="487"/>
      <c r="F137" s="487"/>
      <c r="G137" s="487"/>
      <c r="H137" s="487"/>
      <c r="I137" s="487"/>
      <c r="J137" s="487"/>
      <c r="K137" s="487"/>
      <c r="L137" s="487"/>
      <c r="M137" s="487"/>
      <c r="N137" s="487"/>
      <c r="O137" s="649"/>
      <c r="P137" s="368"/>
      <c r="Q137" s="380"/>
      <c r="R137" s="389"/>
      <c r="S137" s="322"/>
      <c r="T137" s="322"/>
      <c r="U137" s="322"/>
      <c r="V137" s="322"/>
      <c r="W137" s="324"/>
      <c r="X137" s="324"/>
      <c r="Y137" s="327"/>
      <c r="Z137" s="324"/>
      <c r="AA137" s="324"/>
      <c r="AB137" s="323"/>
      <c r="AC137" s="323"/>
      <c r="AD137" s="323"/>
      <c r="AE137" s="323"/>
      <c r="AF137" s="323"/>
      <c r="AG137" s="323"/>
      <c r="AH137" s="323"/>
      <c r="AI137" s="323"/>
      <c r="AJ137" s="323"/>
      <c r="AK137" s="323"/>
      <c r="AL137" s="323"/>
      <c r="AM137" s="323"/>
      <c r="AN137" s="323"/>
      <c r="AO137" s="323"/>
      <c r="AP137" s="323"/>
      <c r="AQ137" s="323"/>
      <c r="AR137" s="323"/>
      <c r="AS137" s="323"/>
      <c r="AT137" s="323"/>
      <c r="AU137" s="323"/>
      <c r="AV137" s="323"/>
      <c r="AW137" s="323"/>
      <c r="AX137" s="323"/>
      <c r="AY137" s="323"/>
      <c r="AZ137" s="323"/>
      <c r="BA137" s="331"/>
      <c r="BB137" s="362"/>
      <c r="BC137" s="323"/>
      <c r="BD137" s="394"/>
      <c r="BE137" s="390"/>
      <c r="BF137" s="321"/>
      <c r="BG137" s="321"/>
      <c r="BH137" s="321"/>
      <c r="BI137" s="321"/>
      <c r="BJ137" s="321"/>
      <c r="BK137" s="321"/>
      <c r="BL137" s="321"/>
      <c r="BM137" s="321"/>
      <c r="BN137" s="321"/>
      <c r="BO137" s="321"/>
      <c r="BP137" s="321"/>
      <c r="BQ137" s="321"/>
      <c r="BR137" s="321"/>
      <c r="BS137" s="321"/>
      <c r="BT137" s="321"/>
      <c r="BU137" s="321"/>
      <c r="BV137" s="321"/>
      <c r="BW137" s="321"/>
    </row>
    <row r="138" spans="1:75" ht="15" customHeight="1" x14ac:dyDescent="0.25">
      <c r="A138" s="398"/>
      <c r="B138" s="415"/>
      <c r="C138" s="432"/>
      <c r="D138" s="487"/>
      <c r="E138" s="487"/>
      <c r="F138" s="487"/>
      <c r="G138" s="487"/>
      <c r="H138" s="487"/>
      <c r="I138" s="487"/>
      <c r="J138" s="487"/>
      <c r="K138" s="487"/>
      <c r="L138" s="487"/>
      <c r="M138" s="487"/>
      <c r="N138" s="487"/>
      <c r="O138" s="649"/>
      <c r="P138" s="369"/>
      <c r="Q138" s="381"/>
      <c r="R138" s="389"/>
      <c r="S138" s="322"/>
      <c r="T138" s="322"/>
      <c r="U138" s="322"/>
      <c r="V138" s="322"/>
      <c r="W138" s="324"/>
      <c r="X138" s="324"/>
      <c r="Y138" s="327"/>
      <c r="Z138" s="324"/>
      <c r="AA138" s="324"/>
      <c r="AB138" s="323"/>
      <c r="AC138" s="323"/>
      <c r="AD138" s="323"/>
      <c r="AE138" s="323"/>
      <c r="AF138" s="323"/>
      <c r="AG138" s="323"/>
      <c r="AH138" s="323"/>
      <c r="AI138" s="323"/>
      <c r="AJ138" s="323"/>
      <c r="AK138" s="323"/>
      <c r="AL138" s="323"/>
      <c r="AM138" s="323"/>
      <c r="AN138" s="323"/>
      <c r="AO138" s="323"/>
      <c r="AP138" s="323"/>
      <c r="AQ138" s="323"/>
      <c r="AR138" s="323"/>
      <c r="AS138" s="323"/>
      <c r="AT138" s="323"/>
      <c r="AU138" s="323"/>
      <c r="AV138" s="323"/>
      <c r="AW138" s="323"/>
      <c r="AX138" s="323"/>
      <c r="AY138" s="323"/>
      <c r="AZ138" s="323"/>
      <c r="BA138" s="362"/>
      <c r="BB138" s="362"/>
      <c r="BC138" s="323"/>
      <c r="BD138" s="390"/>
      <c r="BE138" s="390"/>
      <c r="BF138" s="321"/>
      <c r="BG138" s="321"/>
      <c r="BH138" s="321"/>
      <c r="BI138" s="321"/>
      <c r="BJ138" s="321"/>
      <c r="BK138" s="321"/>
      <c r="BL138" s="321"/>
      <c r="BM138" s="321"/>
      <c r="BN138" s="321"/>
      <c r="BO138" s="321"/>
      <c r="BP138" s="321"/>
      <c r="BQ138" s="321"/>
      <c r="BR138" s="321"/>
      <c r="BS138" s="321"/>
      <c r="BT138" s="321"/>
      <c r="BU138" s="321"/>
      <c r="BV138" s="321"/>
      <c r="BW138" s="321"/>
    </row>
    <row r="139" spans="1:75" ht="15" customHeight="1" x14ac:dyDescent="0.25">
      <c r="A139" s="398"/>
      <c r="B139" s="396"/>
      <c r="C139" s="364"/>
      <c r="D139" s="487"/>
      <c r="E139" s="487"/>
      <c r="F139" s="487"/>
      <c r="G139" s="487"/>
      <c r="H139" s="487"/>
      <c r="I139" s="487"/>
      <c r="J139" s="487"/>
      <c r="K139" s="487"/>
      <c r="L139" s="487"/>
      <c r="M139" s="487"/>
      <c r="N139" s="487"/>
      <c r="O139" s="649"/>
      <c r="P139" s="374"/>
      <c r="Q139" s="374"/>
      <c r="R139" s="389"/>
      <c r="S139" s="322"/>
      <c r="T139" s="322"/>
      <c r="U139" s="322"/>
      <c r="V139" s="322"/>
      <c r="W139" s="324"/>
      <c r="X139" s="324"/>
      <c r="Y139" s="327"/>
      <c r="Z139" s="324"/>
      <c r="AA139" s="324"/>
      <c r="AB139" s="323"/>
      <c r="AC139" s="323"/>
      <c r="AD139" s="323"/>
      <c r="AE139" s="323"/>
      <c r="AF139" s="323"/>
      <c r="AG139" s="323"/>
      <c r="AH139" s="323"/>
      <c r="AI139" s="323"/>
      <c r="AJ139" s="323"/>
      <c r="AK139" s="323"/>
      <c r="AL139" s="323"/>
      <c r="AM139" s="323"/>
      <c r="AN139" s="323"/>
      <c r="AO139" s="323"/>
      <c r="AP139" s="323"/>
      <c r="AQ139" s="323"/>
      <c r="AR139" s="323"/>
      <c r="AS139" s="323"/>
      <c r="AT139" s="323"/>
      <c r="AU139" s="323"/>
      <c r="AV139" s="323"/>
      <c r="AW139" s="323"/>
      <c r="AX139" s="323"/>
      <c r="AY139" s="323"/>
      <c r="AZ139" s="323"/>
      <c r="BA139" s="362"/>
      <c r="BB139" s="362"/>
      <c r="BC139" s="323"/>
      <c r="BD139" s="390"/>
      <c r="BE139" s="390"/>
      <c r="BF139" s="321"/>
      <c r="BG139" s="321"/>
      <c r="BH139" s="321"/>
      <c r="BI139" s="321"/>
      <c r="BJ139" s="321"/>
      <c r="BK139" s="321"/>
      <c r="BL139" s="321"/>
      <c r="BM139" s="321"/>
      <c r="BN139" s="321"/>
      <c r="BO139" s="321"/>
      <c r="BP139" s="321"/>
      <c r="BQ139" s="321"/>
      <c r="BR139" s="321"/>
      <c r="BS139" s="321"/>
      <c r="BT139" s="321"/>
      <c r="BU139" s="321"/>
      <c r="BV139" s="321"/>
      <c r="BW139" s="321"/>
    </row>
    <row r="140" spans="1:75" ht="15.75" x14ac:dyDescent="0.25">
      <c r="A140" s="398"/>
      <c r="B140" s="398"/>
      <c r="C140" s="355"/>
      <c r="D140" s="487"/>
      <c r="E140" s="487"/>
      <c r="F140" s="487"/>
      <c r="G140" s="487"/>
      <c r="H140" s="487"/>
      <c r="I140" s="487"/>
      <c r="J140" s="487"/>
      <c r="K140" s="487"/>
      <c r="L140" s="487"/>
      <c r="M140" s="487"/>
      <c r="N140" s="487"/>
      <c r="O140" s="649"/>
      <c r="P140" s="370"/>
      <c r="Q140" s="383"/>
      <c r="R140" s="389"/>
      <c r="S140" s="322"/>
      <c r="T140" s="322"/>
      <c r="U140" s="322"/>
      <c r="V140" s="322"/>
      <c r="W140" s="324"/>
      <c r="X140" s="324"/>
      <c r="Y140" s="327"/>
      <c r="Z140" s="324"/>
      <c r="AA140" s="324"/>
      <c r="AB140" s="323"/>
      <c r="AC140" s="323"/>
      <c r="AD140" s="323"/>
      <c r="AE140" s="323"/>
      <c r="AF140" s="323"/>
      <c r="AG140" s="323"/>
      <c r="AH140" s="323"/>
      <c r="AI140" s="323"/>
      <c r="AJ140" s="323"/>
      <c r="AK140" s="323"/>
      <c r="AL140" s="323"/>
      <c r="AM140" s="323"/>
      <c r="AN140" s="323"/>
      <c r="AO140" s="323"/>
      <c r="AP140" s="323"/>
      <c r="AQ140" s="323"/>
      <c r="AR140" s="323"/>
      <c r="AS140" s="323"/>
      <c r="AT140" s="323"/>
      <c r="AU140" s="323"/>
      <c r="AV140" s="323"/>
      <c r="AW140" s="323"/>
      <c r="AX140" s="323"/>
      <c r="AY140" s="323"/>
      <c r="AZ140" s="323"/>
      <c r="BA140" s="362"/>
      <c r="BB140" s="362"/>
      <c r="BC140" s="323"/>
      <c r="BD140" s="390"/>
      <c r="BE140" s="390"/>
      <c r="BF140" s="321"/>
      <c r="BG140" s="321"/>
      <c r="BH140" s="321"/>
      <c r="BI140" s="321"/>
      <c r="BJ140" s="321"/>
      <c r="BK140" s="321"/>
      <c r="BL140" s="321"/>
      <c r="BM140" s="321"/>
      <c r="BN140" s="321"/>
      <c r="BO140" s="321"/>
      <c r="BP140" s="321"/>
      <c r="BQ140" s="321"/>
      <c r="BR140" s="321"/>
      <c r="BS140" s="321"/>
      <c r="BT140" s="321"/>
      <c r="BU140" s="321"/>
      <c r="BV140" s="321"/>
      <c r="BW140" s="321"/>
    </row>
    <row r="141" spans="1:75" ht="15.75" x14ac:dyDescent="0.25">
      <c r="A141" s="398"/>
      <c r="B141" s="398"/>
      <c r="C141" s="342"/>
      <c r="D141" s="487"/>
      <c r="E141" s="487"/>
      <c r="F141" s="487"/>
      <c r="G141" s="487"/>
      <c r="H141" s="487"/>
      <c r="I141" s="487"/>
      <c r="J141" s="487"/>
      <c r="K141" s="487"/>
      <c r="L141" s="487"/>
      <c r="M141" s="487"/>
      <c r="N141" s="487"/>
      <c r="O141" s="649"/>
      <c r="P141" s="368"/>
      <c r="Q141" s="380"/>
      <c r="R141" s="389"/>
      <c r="S141" s="322"/>
      <c r="T141" s="322"/>
      <c r="U141" s="322"/>
      <c r="V141" s="322"/>
      <c r="W141" s="324"/>
      <c r="X141" s="324"/>
      <c r="Y141" s="327"/>
      <c r="Z141" s="324"/>
      <c r="AA141" s="324"/>
      <c r="AB141" s="323"/>
      <c r="AC141" s="323"/>
      <c r="AD141" s="323"/>
      <c r="AE141" s="323"/>
      <c r="AF141" s="323"/>
      <c r="AG141" s="323"/>
      <c r="AH141" s="323"/>
      <c r="AI141" s="323"/>
      <c r="AJ141" s="323"/>
      <c r="AK141" s="323"/>
      <c r="AL141" s="323"/>
      <c r="AM141" s="323"/>
      <c r="AN141" s="323"/>
      <c r="AO141" s="323"/>
      <c r="AP141" s="323"/>
      <c r="AQ141" s="323"/>
      <c r="AR141" s="323"/>
      <c r="AS141" s="323"/>
      <c r="AT141" s="323"/>
      <c r="AU141" s="323"/>
      <c r="AV141" s="323"/>
      <c r="AW141" s="323"/>
      <c r="AX141" s="323"/>
      <c r="AY141" s="323"/>
      <c r="AZ141" s="323"/>
      <c r="BA141" s="362"/>
      <c r="BB141" s="362"/>
      <c r="BC141" s="323"/>
      <c r="BD141" s="390"/>
      <c r="BE141" s="390"/>
      <c r="BF141" s="321"/>
      <c r="BG141" s="321"/>
      <c r="BH141" s="321"/>
      <c r="BI141" s="321"/>
      <c r="BJ141" s="321"/>
      <c r="BK141" s="321"/>
      <c r="BL141" s="321"/>
      <c r="BM141" s="321"/>
      <c r="BN141" s="321"/>
      <c r="BO141" s="321"/>
      <c r="BP141" s="321"/>
      <c r="BQ141" s="321"/>
      <c r="BR141" s="321"/>
      <c r="BS141" s="321"/>
      <c r="BT141" s="321"/>
      <c r="BU141" s="321"/>
      <c r="BV141" s="321"/>
      <c r="BW141" s="321"/>
    </row>
    <row r="142" spans="1:75" ht="15.75" x14ac:dyDescent="0.25">
      <c r="A142" s="398"/>
      <c r="B142" s="398"/>
      <c r="C142" s="348"/>
      <c r="D142" s="487"/>
      <c r="E142" s="487"/>
      <c r="F142" s="487"/>
      <c r="G142" s="487"/>
      <c r="H142" s="487"/>
      <c r="I142" s="487"/>
      <c r="J142" s="487"/>
      <c r="K142" s="487"/>
      <c r="L142" s="487"/>
      <c r="M142" s="487"/>
      <c r="N142" s="487"/>
      <c r="O142" s="649"/>
      <c r="P142" s="373"/>
      <c r="Q142" s="381"/>
      <c r="R142" s="389"/>
      <c r="S142" s="322"/>
      <c r="T142" s="322"/>
      <c r="U142" s="322"/>
      <c r="V142" s="322"/>
      <c r="W142" s="324"/>
      <c r="X142" s="324"/>
      <c r="Y142" s="327"/>
      <c r="Z142" s="324"/>
      <c r="AA142" s="324"/>
      <c r="AB142" s="323"/>
      <c r="AC142" s="323"/>
      <c r="AD142" s="323"/>
      <c r="AE142" s="323"/>
      <c r="AF142" s="323"/>
      <c r="AG142" s="323"/>
      <c r="AH142" s="323"/>
      <c r="AI142" s="323"/>
      <c r="AJ142" s="323"/>
      <c r="AK142" s="323"/>
      <c r="AL142" s="323"/>
      <c r="AM142" s="323"/>
      <c r="AN142" s="323"/>
      <c r="AO142" s="323"/>
      <c r="AP142" s="323"/>
      <c r="AQ142" s="323"/>
      <c r="AR142" s="323"/>
      <c r="AS142" s="323"/>
      <c r="AT142" s="323"/>
      <c r="AU142" s="323"/>
      <c r="AV142" s="323"/>
      <c r="AW142" s="323"/>
      <c r="AX142" s="323"/>
      <c r="AY142" s="323"/>
      <c r="AZ142" s="323"/>
      <c r="BA142" s="362"/>
      <c r="BB142" s="362"/>
      <c r="BC142" s="323"/>
      <c r="BD142" s="390"/>
      <c r="BE142" s="390"/>
      <c r="BF142" s="321"/>
      <c r="BG142" s="321"/>
      <c r="BH142" s="321"/>
      <c r="BI142" s="321"/>
      <c r="BJ142" s="321"/>
      <c r="BK142" s="321"/>
      <c r="BL142" s="321"/>
      <c r="BM142" s="321"/>
      <c r="BN142" s="321"/>
      <c r="BO142" s="321"/>
      <c r="BP142" s="321"/>
      <c r="BQ142" s="321"/>
      <c r="BR142" s="321"/>
      <c r="BS142" s="321"/>
      <c r="BT142" s="321"/>
      <c r="BU142" s="321"/>
      <c r="BV142" s="321"/>
      <c r="BW142" s="321"/>
    </row>
    <row r="143" spans="1:75" ht="15.75" x14ac:dyDescent="0.25">
      <c r="A143" s="399"/>
      <c r="B143" s="399"/>
      <c r="C143" s="349"/>
      <c r="D143" s="487"/>
      <c r="E143" s="487"/>
      <c r="F143" s="487"/>
      <c r="G143" s="487"/>
      <c r="H143" s="487"/>
      <c r="I143" s="487"/>
      <c r="J143" s="487"/>
      <c r="K143" s="487"/>
      <c r="L143" s="487"/>
      <c r="M143" s="487"/>
      <c r="N143" s="487"/>
      <c r="O143" s="649"/>
      <c r="P143" s="377"/>
      <c r="Q143" s="382"/>
      <c r="R143" s="389"/>
      <c r="S143" s="322"/>
      <c r="T143" s="322"/>
      <c r="U143" s="322"/>
      <c r="V143" s="322"/>
      <c r="W143" s="324"/>
      <c r="X143" s="324"/>
      <c r="Y143" s="327"/>
      <c r="Z143" s="324"/>
      <c r="AA143" s="324"/>
      <c r="AB143" s="323"/>
      <c r="AC143" s="323"/>
      <c r="AD143" s="323"/>
      <c r="AE143" s="323"/>
      <c r="AF143" s="323"/>
      <c r="AG143" s="323"/>
      <c r="AH143" s="323"/>
      <c r="AI143" s="323"/>
      <c r="AJ143" s="323"/>
      <c r="AK143" s="323"/>
      <c r="AL143" s="323"/>
      <c r="AM143" s="323"/>
      <c r="AN143" s="323"/>
      <c r="AO143" s="323"/>
      <c r="AP143" s="323"/>
      <c r="AQ143" s="323"/>
      <c r="AR143" s="323"/>
      <c r="AS143" s="323"/>
      <c r="AT143" s="323"/>
      <c r="AU143" s="323"/>
      <c r="AV143" s="323"/>
      <c r="AW143" s="323"/>
      <c r="AX143" s="323"/>
      <c r="AY143" s="323"/>
      <c r="AZ143" s="323"/>
      <c r="BA143" s="362"/>
      <c r="BB143" s="362"/>
      <c r="BC143" s="323"/>
      <c r="BD143" s="390"/>
      <c r="BE143" s="390"/>
      <c r="BF143" s="321"/>
      <c r="BG143" s="321"/>
      <c r="BH143" s="321"/>
      <c r="BI143" s="321"/>
      <c r="BJ143" s="321"/>
      <c r="BK143" s="321"/>
      <c r="BL143" s="321"/>
      <c r="BM143" s="321"/>
      <c r="BN143" s="321"/>
      <c r="BO143" s="321"/>
      <c r="BP143" s="321"/>
      <c r="BQ143" s="321"/>
      <c r="BR143" s="321"/>
      <c r="BS143" s="321"/>
      <c r="BT143" s="321"/>
      <c r="BU143" s="321"/>
      <c r="BV143" s="321"/>
      <c r="BW143" s="321"/>
    </row>
    <row r="144" spans="1:75" ht="15" customHeight="1" x14ac:dyDescent="0.25">
      <c r="A144" s="396"/>
      <c r="B144" s="396"/>
      <c r="C144" s="333"/>
      <c r="D144" s="487"/>
      <c r="E144" s="487"/>
      <c r="F144" s="487"/>
      <c r="G144" s="487"/>
      <c r="H144" s="487"/>
      <c r="I144" s="487"/>
      <c r="J144" s="487"/>
      <c r="K144" s="487"/>
      <c r="L144" s="487"/>
      <c r="M144" s="487"/>
      <c r="N144" s="487"/>
      <c r="O144" s="649"/>
      <c r="P144" s="395"/>
      <c r="Q144" s="383"/>
      <c r="R144" s="389"/>
      <c r="S144" s="322"/>
      <c r="T144" s="322"/>
      <c r="U144" s="322"/>
      <c r="V144" s="322"/>
      <c r="W144" s="324"/>
      <c r="X144" s="324"/>
      <c r="Y144" s="327"/>
      <c r="Z144" s="324"/>
      <c r="AA144" s="324"/>
      <c r="AB144" s="323"/>
      <c r="AC144" s="323"/>
      <c r="AD144" s="323"/>
      <c r="AE144" s="323"/>
      <c r="AF144" s="323"/>
      <c r="AG144" s="323"/>
      <c r="AH144" s="323"/>
      <c r="AI144" s="323"/>
      <c r="AJ144" s="323"/>
      <c r="AK144" s="323"/>
      <c r="AL144" s="323"/>
      <c r="AM144" s="323"/>
      <c r="AN144" s="323"/>
      <c r="AO144" s="323"/>
      <c r="AP144" s="323"/>
      <c r="AQ144" s="323"/>
      <c r="AR144" s="323"/>
      <c r="AS144" s="323"/>
      <c r="AT144" s="323"/>
      <c r="AU144" s="323"/>
      <c r="AV144" s="323"/>
      <c r="AW144" s="323"/>
      <c r="AX144" s="323"/>
      <c r="AY144" s="323"/>
      <c r="AZ144" s="323"/>
      <c r="BA144" s="362"/>
      <c r="BB144" s="362"/>
      <c r="BC144" s="323"/>
      <c r="BD144" s="390"/>
      <c r="BE144" s="390"/>
      <c r="BF144" s="321"/>
      <c r="BG144" s="321"/>
      <c r="BH144" s="321"/>
      <c r="BI144" s="321"/>
      <c r="BJ144" s="321"/>
      <c r="BK144" s="321"/>
      <c r="BL144" s="321"/>
      <c r="BM144" s="321"/>
      <c r="BN144" s="321"/>
      <c r="BO144" s="321"/>
      <c r="BP144" s="321"/>
      <c r="BQ144" s="321"/>
      <c r="BR144" s="321"/>
      <c r="BS144" s="321"/>
      <c r="BT144" s="321"/>
      <c r="BU144" s="321"/>
      <c r="BV144" s="321"/>
      <c r="BW144" s="321"/>
    </row>
    <row r="145" spans="1:75" ht="15.75" x14ac:dyDescent="0.25">
      <c r="A145" s="397"/>
      <c r="B145" s="399"/>
      <c r="C145" s="335"/>
      <c r="D145" s="487"/>
      <c r="E145" s="487"/>
      <c r="F145" s="487"/>
      <c r="G145" s="487"/>
      <c r="H145" s="487"/>
      <c r="I145" s="487"/>
      <c r="J145" s="487"/>
      <c r="K145" s="487"/>
      <c r="L145" s="487"/>
      <c r="M145" s="487"/>
      <c r="N145" s="487"/>
      <c r="O145" s="649"/>
      <c r="P145" s="385"/>
      <c r="Q145" s="381"/>
      <c r="R145" s="389"/>
      <c r="S145" s="322"/>
      <c r="T145" s="322"/>
      <c r="U145" s="322"/>
      <c r="V145" s="322"/>
      <c r="W145" s="324"/>
      <c r="X145" s="324"/>
      <c r="Y145" s="327"/>
      <c r="Z145" s="324"/>
      <c r="AA145" s="324"/>
      <c r="AB145" s="323"/>
      <c r="AC145" s="323"/>
      <c r="AD145" s="323"/>
      <c r="AE145" s="323"/>
      <c r="AF145" s="323"/>
      <c r="AG145" s="323"/>
      <c r="AH145" s="323"/>
      <c r="AI145" s="323"/>
      <c r="AJ145" s="323"/>
      <c r="AK145" s="323"/>
      <c r="AL145" s="323"/>
      <c r="AM145" s="323"/>
      <c r="AN145" s="323"/>
      <c r="AO145" s="323"/>
      <c r="AP145" s="323"/>
      <c r="AQ145" s="323"/>
      <c r="AR145" s="323"/>
      <c r="AS145" s="323"/>
      <c r="AT145" s="323"/>
      <c r="AU145" s="323"/>
      <c r="AV145" s="323"/>
      <c r="AW145" s="323"/>
      <c r="AX145" s="323"/>
      <c r="AY145" s="323"/>
      <c r="AZ145" s="323"/>
      <c r="BA145" s="331"/>
      <c r="BB145" s="362"/>
      <c r="BC145" s="323"/>
      <c r="BD145" s="394"/>
      <c r="BE145" s="390"/>
      <c r="BF145" s="321"/>
      <c r="BG145" s="321"/>
      <c r="BH145" s="321"/>
      <c r="BI145" s="321"/>
      <c r="BJ145" s="321"/>
      <c r="BK145" s="321"/>
      <c r="BL145" s="321"/>
      <c r="BM145" s="321"/>
      <c r="BN145" s="321"/>
      <c r="BO145" s="321"/>
      <c r="BP145" s="321"/>
      <c r="BQ145" s="321"/>
      <c r="BR145" s="321"/>
      <c r="BS145" s="321"/>
      <c r="BT145" s="321"/>
      <c r="BU145" s="321"/>
      <c r="BV145" s="321"/>
      <c r="BW145" s="321"/>
    </row>
    <row r="146" spans="1:75" ht="15" customHeight="1" x14ac:dyDescent="0.25">
      <c r="A146" s="397"/>
      <c r="B146" s="396"/>
      <c r="C146" s="354"/>
      <c r="D146" s="487"/>
      <c r="E146" s="487"/>
      <c r="F146" s="487"/>
      <c r="G146" s="487"/>
      <c r="H146" s="487"/>
      <c r="I146" s="487"/>
      <c r="J146" s="487"/>
      <c r="K146" s="487"/>
      <c r="L146" s="487"/>
      <c r="M146" s="487"/>
      <c r="N146" s="487"/>
      <c r="O146" s="649"/>
      <c r="P146" s="395"/>
      <c r="Q146" s="379"/>
      <c r="R146" s="389"/>
      <c r="S146" s="322"/>
      <c r="T146" s="322"/>
      <c r="U146" s="322"/>
      <c r="V146" s="322"/>
      <c r="W146" s="324"/>
      <c r="X146" s="324"/>
      <c r="Y146" s="327"/>
      <c r="Z146" s="324"/>
      <c r="AA146" s="324"/>
      <c r="AB146" s="323"/>
      <c r="AC146" s="323"/>
      <c r="AD146" s="323"/>
      <c r="AE146" s="323"/>
      <c r="AF146" s="323"/>
      <c r="AG146" s="323"/>
      <c r="AH146" s="323"/>
      <c r="AI146" s="323"/>
      <c r="AJ146" s="323"/>
      <c r="AK146" s="323"/>
      <c r="AL146" s="323"/>
      <c r="AM146" s="323"/>
      <c r="AN146" s="323"/>
      <c r="AO146" s="323"/>
      <c r="AP146" s="323"/>
      <c r="AQ146" s="323"/>
      <c r="AR146" s="323"/>
      <c r="AS146" s="323"/>
      <c r="AT146" s="323"/>
      <c r="AU146" s="323"/>
      <c r="AV146" s="323"/>
      <c r="AW146" s="323"/>
      <c r="AX146" s="323"/>
      <c r="AY146" s="323"/>
      <c r="AZ146" s="323"/>
      <c r="BA146" s="362"/>
      <c r="BB146" s="362"/>
      <c r="BC146" s="323"/>
      <c r="BD146" s="390"/>
      <c r="BE146" s="390"/>
      <c r="BF146" s="321"/>
      <c r="BG146" s="321"/>
      <c r="BH146" s="321"/>
      <c r="BI146" s="321"/>
      <c r="BJ146" s="321"/>
      <c r="BK146" s="321"/>
      <c r="BL146" s="321"/>
      <c r="BM146" s="321"/>
      <c r="BN146" s="321"/>
      <c r="BO146" s="321"/>
      <c r="BP146" s="321"/>
      <c r="BQ146" s="321"/>
      <c r="BR146" s="321"/>
      <c r="BS146" s="321"/>
      <c r="BT146" s="321"/>
      <c r="BU146" s="321"/>
      <c r="BV146" s="321"/>
      <c r="BW146" s="321"/>
    </row>
    <row r="147" spans="1:75" ht="15.75" x14ac:dyDescent="0.25">
      <c r="A147" s="361"/>
      <c r="B147" s="399"/>
      <c r="C147" s="336"/>
      <c r="D147" s="487"/>
      <c r="E147" s="487"/>
      <c r="F147" s="487"/>
      <c r="G147" s="487"/>
      <c r="H147" s="487"/>
      <c r="I147" s="487"/>
      <c r="J147" s="487"/>
      <c r="K147" s="487"/>
      <c r="L147" s="487"/>
      <c r="M147" s="487"/>
      <c r="N147" s="487"/>
      <c r="O147" s="649"/>
      <c r="P147" s="385"/>
      <c r="Q147" s="382"/>
      <c r="R147" s="389"/>
      <c r="S147" s="322"/>
      <c r="T147" s="322"/>
      <c r="U147" s="322"/>
      <c r="V147" s="322"/>
      <c r="W147" s="324"/>
      <c r="X147" s="324"/>
      <c r="Y147" s="327"/>
      <c r="Z147" s="324"/>
      <c r="AA147" s="324"/>
      <c r="AB147" s="323"/>
      <c r="AC147" s="323"/>
      <c r="AD147" s="323"/>
      <c r="AE147" s="323"/>
      <c r="AF147" s="323"/>
      <c r="AG147" s="323"/>
      <c r="AH147" s="323"/>
      <c r="AI147" s="323"/>
      <c r="AJ147" s="323"/>
      <c r="AK147" s="323"/>
      <c r="AL147" s="323"/>
      <c r="AM147" s="323"/>
      <c r="AN147" s="323"/>
      <c r="AO147" s="323"/>
      <c r="AP147" s="323"/>
      <c r="AQ147" s="323"/>
      <c r="AR147" s="323"/>
      <c r="AS147" s="323"/>
      <c r="AT147" s="323"/>
      <c r="AU147" s="323"/>
      <c r="AV147" s="323"/>
      <c r="AW147" s="323"/>
      <c r="AX147" s="323"/>
      <c r="AY147" s="323"/>
      <c r="AZ147" s="323"/>
      <c r="BA147" s="331"/>
      <c r="BB147" s="362"/>
      <c r="BC147" s="323"/>
      <c r="BD147" s="394"/>
      <c r="BE147" s="390"/>
      <c r="BF147" s="321"/>
      <c r="BG147" s="321"/>
      <c r="BH147" s="321"/>
      <c r="BI147" s="321"/>
      <c r="BJ147" s="321"/>
      <c r="BK147" s="321"/>
      <c r="BL147" s="321"/>
      <c r="BM147" s="321"/>
      <c r="BN147" s="321"/>
      <c r="BO147" s="321"/>
      <c r="BP147" s="321"/>
      <c r="BQ147" s="321"/>
      <c r="BR147" s="321"/>
      <c r="BS147" s="321"/>
      <c r="BT147" s="321"/>
      <c r="BU147" s="321"/>
      <c r="BV147" s="321"/>
      <c r="BW147" s="321"/>
    </row>
    <row r="148" spans="1:75" ht="15" customHeight="1" x14ac:dyDescent="0.25">
      <c r="A148" s="325"/>
      <c r="B148" s="427"/>
      <c r="C148" s="428"/>
      <c r="D148" s="487"/>
      <c r="E148" s="487"/>
      <c r="F148" s="487"/>
      <c r="G148" s="487"/>
      <c r="H148" s="487"/>
      <c r="I148" s="487"/>
      <c r="J148" s="487"/>
      <c r="K148" s="487"/>
      <c r="L148" s="487"/>
      <c r="M148" s="487"/>
      <c r="N148" s="487"/>
      <c r="O148" s="649"/>
      <c r="P148" s="386"/>
      <c r="Q148" s="384"/>
      <c r="R148" s="389"/>
      <c r="S148" s="322"/>
      <c r="T148" s="322"/>
      <c r="U148" s="322"/>
      <c r="V148" s="322"/>
      <c r="W148" s="324"/>
      <c r="X148" s="324"/>
      <c r="Y148" s="327"/>
      <c r="Z148" s="324"/>
      <c r="AA148" s="324"/>
      <c r="AB148" s="323"/>
      <c r="AC148" s="323"/>
      <c r="AD148" s="323"/>
      <c r="AE148" s="323"/>
      <c r="AF148" s="323"/>
      <c r="AG148" s="323"/>
      <c r="AH148" s="323"/>
      <c r="AI148" s="323"/>
      <c r="AJ148" s="323"/>
      <c r="AK148" s="323"/>
      <c r="AL148" s="323"/>
      <c r="AM148" s="323"/>
      <c r="AN148" s="323"/>
      <c r="AO148" s="323"/>
      <c r="AP148" s="323"/>
      <c r="AQ148" s="323"/>
      <c r="AR148" s="323"/>
      <c r="AS148" s="323"/>
      <c r="AT148" s="323"/>
      <c r="AU148" s="323"/>
      <c r="AV148" s="323"/>
      <c r="AW148" s="323"/>
      <c r="AX148" s="323"/>
      <c r="AY148" s="323"/>
      <c r="AZ148" s="323"/>
      <c r="BA148" s="362"/>
      <c r="BB148" s="362"/>
      <c r="BC148" s="323"/>
      <c r="BD148" s="390"/>
      <c r="BE148" s="390"/>
      <c r="BF148" s="321"/>
      <c r="BG148" s="321"/>
      <c r="BH148" s="321"/>
      <c r="BI148" s="321"/>
      <c r="BJ148" s="321"/>
      <c r="BK148" s="321"/>
      <c r="BL148" s="321"/>
      <c r="BM148" s="321"/>
      <c r="BN148" s="321"/>
      <c r="BO148" s="321"/>
      <c r="BP148" s="321"/>
      <c r="BQ148" s="321"/>
      <c r="BR148" s="321"/>
      <c r="BS148" s="321"/>
      <c r="BT148" s="321"/>
      <c r="BU148" s="321"/>
      <c r="BV148" s="321"/>
      <c r="BW148" s="321"/>
    </row>
    <row r="149" spans="1:75" ht="15" customHeight="1" x14ac:dyDescent="0.25">
      <c r="A149" s="397"/>
      <c r="B149" s="416"/>
      <c r="C149" s="354"/>
      <c r="D149" s="487"/>
      <c r="E149" s="487"/>
      <c r="F149" s="487"/>
      <c r="G149" s="487"/>
      <c r="H149" s="487"/>
      <c r="I149" s="487"/>
      <c r="J149" s="487"/>
      <c r="K149" s="487"/>
      <c r="L149" s="487"/>
      <c r="M149" s="487"/>
      <c r="N149" s="487"/>
      <c r="O149" s="649"/>
      <c r="P149" s="376"/>
      <c r="Q149" s="379"/>
      <c r="R149" s="389"/>
      <c r="S149" s="322"/>
      <c r="T149" s="322"/>
      <c r="U149" s="322"/>
      <c r="V149" s="322"/>
      <c r="W149" s="324"/>
      <c r="X149" s="324"/>
      <c r="Y149" s="327"/>
      <c r="Z149" s="324"/>
      <c r="AA149" s="324"/>
      <c r="AB149" s="323"/>
      <c r="AC149" s="323"/>
      <c r="AD149" s="323"/>
      <c r="AE149" s="323"/>
      <c r="AF149" s="323"/>
      <c r="AG149" s="323"/>
      <c r="AH149" s="323"/>
      <c r="AI149" s="323"/>
      <c r="AJ149" s="323"/>
      <c r="AK149" s="323"/>
      <c r="AL149" s="323"/>
      <c r="AM149" s="323"/>
      <c r="AN149" s="323"/>
      <c r="AO149" s="323"/>
      <c r="AP149" s="323"/>
      <c r="AQ149" s="323"/>
      <c r="AR149" s="323"/>
      <c r="AS149" s="323"/>
      <c r="AT149" s="323"/>
      <c r="AU149" s="323"/>
      <c r="AV149" s="323"/>
      <c r="AW149" s="323"/>
      <c r="AX149" s="323"/>
      <c r="AY149" s="323"/>
      <c r="AZ149" s="323"/>
      <c r="BA149" s="362"/>
      <c r="BB149" s="362"/>
      <c r="BC149" s="323"/>
      <c r="BD149" s="390"/>
      <c r="BE149" s="390"/>
      <c r="BF149" s="321"/>
      <c r="BG149" s="321"/>
      <c r="BH149" s="321"/>
      <c r="BI149" s="321"/>
      <c r="BJ149" s="321"/>
      <c r="BK149" s="321"/>
      <c r="BL149" s="321"/>
      <c r="BM149" s="321"/>
      <c r="BN149" s="321"/>
      <c r="BO149" s="321"/>
      <c r="BP149" s="321"/>
      <c r="BQ149" s="321"/>
      <c r="BR149" s="321"/>
      <c r="BS149" s="321"/>
      <c r="BT149" s="321"/>
      <c r="BU149" s="321"/>
      <c r="BV149" s="321"/>
      <c r="BW149" s="321"/>
    </row>
    <row r="150" spans="1:75" ht="15.75" x14ac:dyDescent="0.25">
      <c r="A150" s="397"/>
      <c r="B150" s="417"/>
      <c r="C150" s="336"/>
      <c r="D150" s="487"/>
      <c r="E150" s="487"/>
      <c r="F150" s="487"/>
      <c r="G150" s="487"/>
      <c r="H150" s="487"/>
      <c r="I150" s="487"/>
      <c r="J150" s="487"/>
      <c r="K150" s="487"/>
      <c r="L150" s="487"/>
      <c r="M150" s="487"/>
      <c r="N150" s="487"/>
      <c r="O150" s="649"/>
      <c r="P150" s="377"/>
      <c r="Q150" s="382"/>
      <c r="R150" s="389"/>
      <c r="S150" s="322"/>
      <c r="T150" s="322"/>
      <c r="U150" s="322"/>
      <c r="V150" s="322"/>
      <c r="W150" s="324"/>
      <c r="X150" s="324"/>
      <c r="Y150" s="327"/>
      <c r="Z150" s="324"/>
      <c r="AA150" s="324"/>
      <c r="AB150" s="323"/>
      <c r="AC150" s="323"/>
      <c r="AD150" s="323"/>
      <c r="AE150" s="323"/>
      <c r="AF150" s="323"/>
      <c r="AG150" s="323"/>
      <c r="AH150" s="323"/>
      <c r="AI150" s="323"/>
      <c r="AJ150" s="323"/>
      <c r="AK150" s="323"/>
      <c r="AL150" s="323"/>
      <c r="AM150" s="323"/>
      <c r="AN150" s="323"/>
      <c r="AO150" s="323"/>
      <c r="AP150" s="323"/>
      <c r="AQ150" s="323"/>
      <c r="AR150" s="323"/>
      <c r="AS150" s="323"/>
      <c r="AT150" s="323"/>
      <c r="AU150" s="323"/>
      <c r="AV150" s="323"/>
      <c r="AW150" s="323"/>
      <c r="AX150" s="323"/>
      <c r="AY150" s="323"/>
      <c r="AZ150" s="323"/>
      <c r="BA150" s="331"/>
      <c r="BB150" s="362"/>
      <c r="BC150" s="323"/>
      <c r="BD150" s="394"/>
      <c r="BE150" s="390"/>
      <c r="BF150" s="321"/>
      <c r="BG150" s="321"/>
      <c r="BH150" s="321"/>
      <c r="BI150" s="321"/>
      <c r="BJ150" s="321"/>
      <c r="BK150" s="321"/>
      <c r="BL150" s="321"/>
      <c r="BM150" s="321"/>
      <c r="BN150" s="321"/>
      <c r="BO150" s="321"/>
      <c r="BP150" s="321"/>
      <c r="BQ150" s="321"/>
      <c r="BR150" s="321"/>
      <c r="BS150" s="321"/>
      <c r="BT150" s="321"/>
      <c r="BU150" s="321"/>
      <c r="BV150" s="321"/>
      <c r="BW150" s="321"/>
    </row>
    <row r="151" spans="1:75" ht="15" customHeight="1" x14ac:dyDescent="0.25">
      <c r="A151" s="397"/>
      <c r="B151" s="416"/>
      <c r="C151" s="354"/>
      <c r="D151" s="487"/>
      <c r="E151" s="487"/>
      <c r="F151" s="487"/>
      <c r="G151" s="487"/>
      <c r="H151" s="487"/>
      <c r="I151" s="487"/>
      <c r="J151" s="487"/>
      <c r="K151" s="487"/>
      <c r="L151" s="487"/>
      <c r="M151" s="487"/>
      <c r="N151" s="487"/>
      <c r="O151" s="649"/>
      <c r="P151" s="376"/>
      <c r="Q151" s="379"/>
      <c r="R151" s="389"/>
      <c r="S151" s="322"/>
      <c r="T151" s="322"/>
      <c r="U151" s="322"/>
      <c r="V151" s="322"/>
      <c r="W151" s="324"/>
      <c r="X151" s="324"/>
      <c r="Y151" s="327"/>
      <c r="Z151" s="324"/>
      <c r="AA151" s="324"/>
      <c r="AB151" s="323"/>
      <c r="AC151" s="323"/>
      <c r="AD151" s="323"/>
      <c r="AE151" s="323"/>
      <c r="AF151" s="323"/>
      <c r="AG151" s="323"/>
      <c r="AH151" s="323"/>
      <c r="AI151" s="323"/>
      <c r="AJ151" s="323"/>
      <c r="AK151" s="323"/>
      <c r="AL151" s="323"/>
      <c r="AM151" s="323"/>
      <c r="AN151" s="323"/>
      <c r="AO151" s="323"/>
      <c r="AP151" s="323"/>
      <c r="AQ151" s="323"/>
      <c r="AR151" s="323"/>
      <c r="AS151" s="323"/>
      <c r="AT151" s="323"/>
      <c r="AU151" s="323"/>
      <c r="AV151" s="323"/>
      <c r="AW151" s="323"/>
      <c r="AX151" s="323"/>
      <c r="AY151" s="323"/>
      <c r="AZ151" s="323"/>
      <c r="BA151" s="362"/>
      <c r="BB151" s="362"/>
      <c r="BC151" s="323"/>
      <c r="BD151" s="390"/>
      <c r="BE151" s="390"/>
      <c r="BF151" s="321"/>
      <c r="BG151" s="321"/>
      <c r="BH151" s="321"/>
      <c r="BI151" s="321"/>
      <c r="BJ151" s="321"/>
      <c r="BK151" s="321"/>
      <c r="BL151" s="321"/>
      <c r="BM151" s="321"/>
      <c r="BN151" s="321"/>
      <c r="BO151" s="321"/>
      <c r="BP151" s="321"/>
      <c r="BQ151" s="321"/>
      <c r="BR151" s="321"/>
      <c r="BS151" s="321"/>
      <c r="BT151" s="321"/>
      <c r="BU151" s="321"/>
      <c r="BV151" s="321"/>
      <c r="BW151" s="321"/>
    </row>
    <row r="152" spans="1:75" ht="15.75" x14ac:dyDescent="0.25">
      <c r="A152" s="361"/>
      <c r="B152" s="417"/>
      <c r="C152" s="336"/>
      <c r="D152" s="487"/>
      <c r="E152" s="487"/>
      <c r="F152" s="487"/>
      <c r="G152" s="487"/>
      <c r="H152" s="487"/>
      <c r="I152" s="487"/>
      <c r="J152" s="487"/>
      <c r="K152" s="487"/>
      <c r="L152" s="487"/>
      <c r="M152" s="487"/>
      <c r="N152" s="487"/>
      <c r="O152" s="649"/>
      <c r="P152" s="377"/>
      <c r="Q152" s="382"/>
      <c r="R152" s="389"/>
      <c r="S152" s="322"/>
      <c r="T152" s="322"/>
      <c r="U152" s="322"/>
      <c r="V152" s="322"/>
      <c r="W152" s="324"/>
      <c r="X152" s="324"/>
      <c r="Y152" s="327"/>
      <c r="Z152" s="324"/>
      <c r="AA152" s="324"/>
      <c r="AB152" s="323"/>
      <c r="AC152" s="323"/>
      <c r="AD152" s="323"/>
      <c r="AE152" s="323"/>
      <c r="AF152" s="323"/>
      <c r="AG152" s="323"/>
      <c r="AH152" s="323"/>
      <c r="AI152" s="323"/>
      <c r="AJ152" s="323"/>
      <c r="AK152" s="323"/>
      <c r="AL152" s="323"/>
      <c r="AM152" s="323"/>
      <c r="AN152" s="323"/>
      <c r="AO152" s="323"/>
      <c r="AP152" s="323"/>
      <c r="AQ152" s="323"/>
      <c r="AR152" s="323"/>
      <c r="AS152" s="323"/>
      <c r="AT152" s="323"/>
      <c r="AU152" s="323"/>
      <c r="AV152" s="323"/>
      <c r="AW152" s="323"/>
      <c r="AX152" s="323"/>
      <c r="AY152" s="323"/>
      <c r="AZ152" s="323"/>
      <c r="BA152" s="331"/>
      <c r="BB152" s="362"/>
      <c r="BC152" s="323"/>
      <c r="BD152" s="394"/>
      <c r="BE152" s="390"/>
      <c r="BF152" s="321"/>
      <c r="BG152" s="321"/>
      <c r="BH152" s="321"/>
      <c r="BI152" s="321"/>
      <c r="BJ152" s="321"/>
      <c r="BK152" s="321"/>
      <c r="BL152" s="321"/>
      <c r="BM152" s="321"/>
      <c r="BN152" s="321"/>
      <c r="BO152" s="321"/>
      <c r="BP152" s="321"/>
      <c r="BQ152" s="321"/>
      <c r="BR152" s="321"/>
      <c r="BS152" s="321"/>
      <c r="BT152" s="321"/>
      <c r="BU152" s="321"/>
      <c r="BV152" s="321"/>
      <c r="BW152" s="321"/>
    </row>
    <row r="153" spans="1:75" ht="15.75" x14ac:dyDescent="0.25">
      <c r="A153" s="351"/>
      <c r="B153" s="346"/>
      <c r="C153" s="353"/>
      <c r="D153" s="487"/>
      <c r="E153" s="487"/>
      <c r="F153" s="487"/>
      <c r="G153" s="487"/>
      <c r="H153" s="487"/>
      <c r="I153" s="487"/>
      <c r="J153" s="487"/>
      <c r="K153" s="487"/>
      <c r="L153" s="487"/>
      <c r="M153" s="487"/>
      <c r="N153" s="487"/>
      <c r="O153" s="649"/>
      <c r="P153" s="356"/>
      <c r="Q153" s="357"/>
      <c r="R153" s="357"/>
      <c r="S153" s="344"/>
      <c r="T153" s="322"/>
      <c r="U153" s="322"/>
      <c r="V153" s="322"/>
      <c r="W153" s="322"/>
      <c r="X153" s="322"/>
      <c r="Y153" s="322"/>
      <c r="Z153" s="322"/>
      <c r="AA153" s="322"/>
      <c r="AB153" s="322"/>
      <c r="AC153" s="322"/>
      <c r="AD153" s="322"/>
      <c r="AE153" s="322"/>
      <c r="AF153" s="322"/>
      <c r="AG153" s="322"/>
      <c r="AH153" s="322"/>
      <c r="AI153" s="322"/>
      <c r="AJ153" s="322"/>
      <c r="AK153" s="322"/>
      <c r="AL153" s="322"/>
      <c r="AM153" s="322"/>
      <c r="AN153" s="322"/>
      <c r="AO153" s="322"/>
      <c r="AP153" s="322"/>
      <c r="AQ153" s="322"/>
      <c r="AR153" s="322"/>
      <c r="AS153" s="322"/>
      <c r="AT153" s="322"/>
      <c r="AU153" s="322"/>
      <c r="AV153" s="322"/>
      <c r="AW153" s="322"/>
      <c r="AX153" s="322"/>
      <c r="AY153" s="322"/>
      <c r="AZ153" s="322"/>
      <c r="BA153" s="322"/>
      <c r="BB153" s="322"/>
      <c r="BC153" s="322"/>
      <c r="BD153" s="322"/>
      <c r="BE153" s="322"/>
      <c r="BF153" s="321"/>
      <c r="BG153" s="321"/>
      <c r="BH153" s="321"/>
      <c r="BI153" s="321"/>
      <c r="BJ153" s="321"/>
      <c r="BK153" s="321"/>
      <c r="BL153" s="321"/>
      <c r="BM153" s="321"/>
      <c r="BN153" s="321"/>
      <c r="BO153" s="321"/>
      <c r="BP153" s="321"/>
      <c r="BQ153" s="321"/>
      <c r="BR153" s="321"/>
      <c r="BS153" s="321"/>
      <c r="BT153" s="321"/>
      <c r="BU153" s="321"/>
      <c r="BV153" s="321"/>
      <c r="BW153" s="321"/>
    </row>
    <row r="154" spans="1:75" ht="15.75" customHeight="1" x14ac:dyDescent="0.25">
      <c r="A154" s="401"/>
      <c r="B154" s="402"/>
      <c r="C154" s="403"/>
      <c r="D154" s="487"/>
      <c r="E154" s="487"/>
      <c r="F154" s="487"/>
      <c r="G154" s="487"/>
      <c r="H154" s="487"/>
      <c r="I154" s="487"/>
      <c r="J154" s="487"/>
      <c r="K154" s="487"/>
      <c r="L154" s="487"/>
      <c r="M154" s="487"/>
      <c r="N154" s="487"/>
      <c r="O154" s="649"/>
      <c r="P154" s="332"/>
      <c r="Q154" s="332"/>
      <c r="R154" s="332"/>
      <c r="S154" s="322"/>
      <c r="T154" s="322"/>
      <c r="U154" s="322"/>
      <c r="V154" s="322"/>
      <c r="W154" s="322"/>
      <c r="X154" s="322"/>
      <c r="Y154" s="322"/>
      <c r="Z154" s="322"/>
      <c r="AA154" s="322"/>
      <c r="AB154" s="323"/>
      <c r="AC154" s="323"/>
      <c r="AD154" s="323"/>
      <c r="AE154" s="323"/>
      <c r="AF154" s="323"/>
      <c r="AG154" s="323"/>
      <c r="AH154" s="323"/>
      <c r="AI154" s="323"/>
      <c r="AJ154" s="323"/>
      <c r="AK154" s="323"/>
      <c r="AL154" s="323"/>
      <c r="AM154" s="323"/>
      <c r="AN154" s="323"/>
      <c r="AO154" s="323"/>
      <c r="AP154" s="323"/>
      <c r="AQ154" s="323"/>
      <c r="AR154" s="323"/>
      <c r="AS154" s="323"/>
      <c r="AT154" s="323"/>
      <c r="AU154" s="323"/>
      <c r="AV154" s="323"/>
      <c r="AW154" s="323"/>
      <c r="AX154" s="323"/>
      <c r="AY154" s="323"/>
      <c r="AZ154" s="323"/>
      <c r="BA154" s="322"/>
      <c r="BB154" s="322"/>
      <c r="BC154" s="322"/>
      <c r="BD154" s="322"/>
      <c r="BE154" s="323"/>
      <c r="BF154" s="321"/>
      <c r="BG154" s="321"/>
      <c r="BH154" s="321"/>
      <c r="BI154" s="321"/>
      <c r="BJ154" s="321"/>
      <c r="BK154" s="321"/>
      <c r="BL154" s="321"/>
      <c r="BM154" s="321"/>
      <c r="BN154" s="321"/>
      <c r="BO154" s="321"/>
      <c r="BP154" s="321"/>
      <c r="BQ154" s="321"/>
      <c r="BR154" s="321"/>
      <c r="BS154" s="321"/>
      <c r="BT154" s="321"/>
      <c r="BU154" s="321"/>
      <c r="BV154" s="321"/>
      <c r="BW154" s="321"/>
    </row>
    <row r="155" spans="1:75" ht="15.75" x14ac:dyDescent="0.25">
      <c r="A155" s="404"/>
      <c r="B155" s="405"/>
      <c r="C155" s="406"/>
      <c r="D155" s="487"/>
      <c r="E155" s="487"/>
      <c r="F155" s="487"/>
      <c r="G155" s="487"/>
      <c r="H155" s="487"/>
      <c r="I155" s="487"/>
      <c r="J155" s="487"/>
      <c r="K155" s="487"/>
      <c r="L155" s="487"/>
      <c r="M155" s="487"/>
      <c r="N155" s="487"/>
      <c r="O155" s="649"/>
      <c r="P155" s="332"/>
      <c r="Q155" s="332"/>
      <c r="R155" s="332"/>
      <c r="S155" s="322"/>
      <c r="T155" s="322"/>
      <c r="U155" s="322"/>
      <c r="V155" s="322"/>
      <c r="W155" s="322"/>
      <c r="X155" s="322"/>
      <c r="Y155" s="322"/>
      <c r="Z155" s="322"/>
      <c r="AA155" s="322"/>
      <c r="AB155" s="323"/>
      <c r="AC155" s="323"/>
      <c r="AD155" s="323"/>
      <c r="AE155" s="323"/>
      <c r="AF155" s="323"/>
      <c r="AG155" s="323"/>
      <c r="AH155" s="323"/>
      <c r="AI155" s="323"/>
      <c r="AJ155" s="323"/>
      <c r="AK155" s="323"/>
      <c r="AL155" s="323"/>
      <c r="AM155" s="323"/>
      <c r="AN155" s="323"/>
      <c r="AO155" s="323"/>
      <c r="AP155" s="323"/>
      <c r="AQ155" s="323"/>
      <c r="AR155" s="323"/>
      <c r="AS155" s="323"/>
      <c r="AT155" s="323"/>
      <c r="AU155" s="323"/>
      <c r="AV155" s="323"/>
      <c r="AW155" s="323"/>
      <c r="AX155" s="323"/>
      <c r="AY155" s="323"/>
      <c r="AZ155" s="323"/>
      <c r="BA155" s="322"/>
      <c r="BB155" s="322"/>
      <c r="BC155" s="322"/>
      <c r="BD155" s="322"/>
      <c r="BE155" s="323"/>
      <c r="BF155" s="321"/>
      <c r="BG155" s="321"/>
      <c r="BH155" s="321"/>
      <c r="BI155" s="321"/>
      <c r="BJ155" s="321"/>
      <c r="BK155" s="321"/>
      <c r="BL155" s="321"/>
      <c r="BM155" s="321"/>
      <c r="BN155" s="321"/>
      <c r="BO155" s="321"/>
      <c r="BP155" s="321"/>
      <c r="BQ155" s="321"/>
      <c r="BR155" s="321"/>
      <c r="BS155" s="321"/>
      <c r="BT155" s="321"/>
      <c r="BU155" s="321"/>
      <c r="BV155" s="321"/>
      <c r="BW155" s="321"/>
    </row>
    <row r="156" spans="1:75" ht="15.75" customHeight="1" x14ac:dyDescent="0.25">
      <c r="A156" s="400"/>
      <c r="B156" s="429"/>
      <c r="C156" s="430"/>
      <c r="D156" s="487"/>
      <c r="E156" s="487"/>
      <c r="F156" s="487"/>
      <c r="G156" s="487"/>
      <c r="H156" s="487"/>
      <c r="I156" s="487"/>
      <c r="J156" s="487"/>
      <c r="K156" s="487"/>
      <c r="L156" s="487"/>
      <c r="M156" s="487"/>
      <c r="N156" s="487"/>
      <c r="O156" s="649"/>
      <c r="P156" s="332"/>
      <c r="Q156" s="332"/>
      <c r="R156" s="332"/>
      <c r="S156" s="322"/>
      <c r="T156" s="322"/>
      <c r="U156" s="322"/>
      <c r="V156" s="322"/>
      <c r="W156" s="322"/>
      <c r="X156" s="322"/>
      <c r="Y156" s="322"/>
      <c r="Z156" s="322"/>
      <c r="AA156" s="322"/>
      <c r="AB156" s="323"/>
      <c r="AC156" s="323"/>
      <c r="AD156" s="323"/>
      <c r="AE156" s="323"/>
      <c r="AF156" s="323"/>
      <c r="AG156" s="323"/>
      <c r="AH156" s="323"/>
      <c r="AI156" s="323"/>
      <c r="AJ156" s="323"/>
      <c r="AK156" s="323"/>
      <c r="AL156" s="323"/>
      <c r="AM156" s="323"/>
      <c r="AN156" s="323"/>
      <c r="AO156" s="323"/>
      <c r="AP156" s="323"/>
      <c r="AQ156" s="323"/>
      <c r="AR156" s="323"/>
      <c r="AS156" s="323"/>
      <c r="AT156" s="323"/>
      <c r="AU156" s="323"/>
      <c r="AV156" s="323"/>
      <c r="AW156" s="323"/>
      <c r="AX156" s="323"/>
      <c r="AY156" s="323"/>
      <c r="AZ156" s="323"/>
      <c r="BA156" s="362"/>
      <c r="BB156" s="322"/>
      <c r="BC156" s="322"/>
      <c r="BD156" s="390"/>
      <c r="BE156" s="323"/>
      <c r="BF156" s="321"/>
      <c r="BG156" s="321"/>
      <c r="BH156" s="321"/>
      <c r="BI156" s="321"/>
      <c r="BJ156" s="321"/>
      <c r="BK156" s="321"/>
      <c r="BL156" s="321"/>
      <c r="BM156" s="321"/>
      <c r="BN156" s="321"/>
      <c r="BO156" s="321"/>
      <c r="BP156" s="321"/>
      <c r="BQ156" s="321"/>
      <c r="BR156" s="321"/>
      <c r="BS156" s="321"/>
      <c r="BT156" s="321"/>
      <c r="BU156" s="321"/>
      <c r="BV156" s="321"/>
      <c r="BW156" s="321"/>
    </row>
    <row r="157" spans="1:75" ht="15.75" customHeight="1" x14ac:dyDescent="0.25">
      <c r="A157" s="413"/>
      <c r="B157" s="425"/>
      <c r="C157" s="426"/>
      <c r="D157" s="487"/>
      <c r="E157" s="487"/>
      <c r="F157" s="487"/>
      <c r="G157" s="487"/>
      <c r="H157" s="487"/>
      <c r="I157" s="487"/>
      <c r="J157" s="487"/>
      <c r="K157" s="487"/>
      <c r="L157" s="487"/>
      <c r="M157" s="487"/>
      <c r="N157" s="487"/>
      <c r="O157" s="649"/>
      <c r="P157" s="332"/>
      <c r="Q157" s="332"/>
      <c r="R157" s="332"/>
      <c r="S157" s="322"/>
      <c r="T157" s="322"/>
      <c r="U157" s="322"/>
      <c r="V157" s="322"/>
      <c r="W157" s="322"/>
      <c r="X157" s="322"/>
      <c r="Y157" s="322"/>
      <c r="Z157" s="322"/>
      <c r="AA157" s="322"/>
      <c r="AB157" s="323"/>
      <c r="AC157" s="323"/>
      <c r="AD157" s="323"/>
      <c r="AE157" s="323"/>
      <c r="AF157" s="323"/>
      <c r="AG157" s="323"/>
      <c r="AH157" s="323"/>
      <c r="AI157" s="323"/>
      <c r="AJ157" s="323"/>
      <c r="AK157" s="323"/>
      <c r="AL157" s="323"/>
      <c r="AM157" s="323"/>
      <c r="AN157" s="323"/>
      <c r="AO157" s="323"/>
      <c r="AP157" s="323"/>
      <c r="AQ157" s="323"/>
      <c r="AR157" s="323"/>
      <c r="AS157" s="323"/>
      <c r="AT157" s="323"/>
      <c r="AU157" s="323"/>
      <c r="AV157" s="323"/>
      <c r="AW157" s="323"/>
      <c r="AX157" s="323"/>
      <c r="AY157" s="323"/>
      <c r="AZ157" s="323"/>
      <c r="BA157" s="362"/>
      <c r="BB157" s="322"/>
      <c r="BC157" s="322"/>
      <c r="BD157" s="390"/>
      <c r="BE157" s="323"/>
      <c r="BF157" s="321"/>
      <c r="BG157" s="321"/>
      <c r="BH157" s="321"/>
      <c r="BI157" s="321"/>
      <c r="BJ157" s="321"/>
      <c r="BK157" s="321"/>
      <c r="BL157" s="321"/>
      <c r="BM157" s="321"/>
      <c r="BN157" s="321"/>
      <c r="BO157" s="321"/>
      <c r="BP157" s="321"/>
      <c r="BQ157" s="321"/>
      <c r="BR157" s="321"/>
      <c r="BS157" s="321"/>
      <c r="BT157" s="321"/>
      <c r="BU157" s="321"/>
      <c r="BV157" s="321"/>
      <c r="BW157" s="321"/>
    </row>
    <row r="158" spans="1:75" ht="15.75" x14ac:dyDescent="0.25">
      <c r="A158" s="352"/>
      <c r="B158" s="353"/>
      <c r="C158" s="353"/>
      <c r="D158" s="487"/>
      <c r="E158" s="487"/>
      <c r="F158" s="487"/>
      <c r="G158" s="487"/>
      <c r="H158" s="487"/>
      <c r="I158" s="487"/>
      <c r="J158" s="487"/>
      <c r="K158" s="487"/>
      <c r="L158" s="487"/>
      <c r="M158" s="487"/>
      <c r="N158" s="487"/>
      <c r="O158" s="649"/>
      <c r="P158" s="329"/>
      <c r="Q158" s="329"/>
      <c r="R158" s="345"/>
      <c r="S158" s="322"/>
      <c r="T158" s="322"/>
      <c r="U158" s="322"/>
      <c r="V158" s="322"/>
      <c r="W158" s="322"/>
      <c r="X158" s="322"/>
      <c r="Y158" s="322"/>
      <c r="Z158" s="322"/>
      <c r="AA158" s="322"/>
      <c r="AB158" s="322"/>
      <c r="AC158" s="322"/>
      <c r="AD158" s="322"/>
      <c r="AE158" s="322"/>
      <c r="AF158" s="322"/>
      <c r="AG158" s="322"/>
      <c r="AH158" s="322"/>
      <c r="AI158" s="322"/>
      <c r="AJ158" s="322"/>
      <c r="AK158" s="322"/>
      <c r="AL158" s="322"/>
      <c r="AM158" s="322"/>
      <c r="AN158" s="322"/>
      <c r="AO158" s="322"/>
      <c r="AP158" s="322"/>
      <c r="AQ158" s="322"/>
      <c r="AR158" s="322"/>
      <c r="AS158" s="322"/>
      <c r="AT158" s="322"/>
      <c r="AU158" s="322"/>
      <c r="AV158" s="322"/>
      <c r="AW158" s="322"/>
      <c r="AX158" s="322"/>
      <c r="AY158" s="322"/>
      <c r="AZ158" s="322"/>
      <c r="BA158" s="322"/>
      <c r="BB158" s="322"/>
      <c r="BC158" s="322"/>
      <c r="BD158" s="322"/>
      <c r="BE158" s="322"/>
      <c r="BF158" s="321"/>
      <c r="BG158" s="321"/>
      <c r="BH158" s="321"/>
      <c r="BI158" s="321"/>
      <c r="BJ158" s="321"/>
      <c r="BK158" s="321"/>
      <c r="BL158" s="321"/>
      <c r="BM158" s="321"/>
      <c r="BN158" s="321"/>
      <c r="BO158" s="321"/>
      <c r="BP158" s="321"/>
      <c r="BQ158" s="321"/>
      <c r="BR158" s="321"/>
      <c r="BS158" s="321"/>
      <c r="BT158" s="321"/>
      <c r="BU158" s="321"/>
      <c r="BV158" s="321"/>
      <c r="BW158" s="321"/>
    </row>
    <row r="159" spans="1:75" ht="15" customHeight="1" x14ac:dyDescent="0.25">
      <c r="A159" s="401"/>
      <c r="B159" s="402"/>
      <c r="C159" s="403"/>
      <c r="D159" s="487"/>
      <c r="E159" s="487"/>
      <c r="F159" s="487"/>
      <c r="G159" s="487"/>
      <c r="H159" s="487"/>
      <c r="I159" s="487"/>
      <c r="J159" s="487"/>
      <c r="K159" s="487"/>
      <c r="L159" s="487"/>
      <c r="M159" s="487"/>
      <c r="N159" s="487"/>
      <c r="O159" s="649"/>
      <c r="P159" s="396"/>
      <c r="Q159" s="328"/>
      <c r="R159" s="328"/>
      <c r="S159" s="322"/>
      <c r="T159" s="322"/>
      <c r="U159" s="322"/>
      <c r="V159" s="322"/>
      <c r="W159" s="322"/>
      <c r="X159" s="322"/>
      <c r="Y159" s="322"/>
      <c r="Z159" s="322"/>
      <c r="AA159" s="322"/>
      <c r="AB159" s="323"/>
      <c r="AC159" s="323"/>
      <c r="AD159" s="323"/>
      <c r="AE159" s="323"/>
      <c r="AF159" s="323"/>
      <c r="AG159" s="323"/>
      <c r="AH159" s="323"/>
      <c r="AI159" s="323"/>
      <c r="AJ159" s="323"/>
      <c r="AK159" s="323"/>
      <c r="AL159" s="323"/>
      <c r="AM159" s="323"/>
      <c r="AN159" s="323"/>
      <c r="AO159" s="323"/>
      <c r="AP159" s="323"/>
      <c r="AQ159" s="323"/>
      <c r="AR159" s="323"/>
      <c r="AS159" s="323"/>
      <c r="AT159" s="323"/>
      <c r="AU159" s="323"/>
      <c r="AV159" s="323"/>
      <c r="AW159" s="323"/>
      <c r="AX159" s="323"/>
      <c r="AY159" s="323"/>
      <c r="AZ159" s="323"/>
      <c r="BA159" s="322"/>
      <c r="BB159" s="322"/>
      <c r="BC159" s="322"/>
      <c r="BD159" s="322"/>
      <c r="BE159" s="323"/>
      <c r="BF159" s="321"/>
      <c r="BG159" s="321"/>
      <c r="BH159" s="321"/>
      <c r="BI159" s="321"/>
      <c r="BJ159" s="321"/>
      <c r="BK159" s="321"/>
      <c r="BL159" s="321"/>
      <c r="BM159" s="321"/>
      <c r="BN159" s="321"/>
      <c r="BO159" s="321"/>
      <c r="BP159" s="321"/>
      <c r="BQ159" s="321"/>
      <c r="BR159" s="321"/>
      <c r="BS159" s="321"/>
      <c r="BT159" s="321"/>
      <c r="BU159" s="321"/>
      <c r="BV159" s="321"/>
      <c r="BW159" s="321"/>
    </row>
    <row r="160" spans="1:75" ht="15.75" x14ac:dyDescent="0.25">
      <c r="A160" s="404"/>
      <c r="B160" s="405"/>
      <c r="C160" s="406"/>
      <c r="D160" s="487"/>
      <c r="E160" s="487"/>
      <c r="F160" s="487"/>
      <c r="G160" s="487"/>
      <c r="H160" s="487"/>
      <c r="I160" s="487"/>
      <c r="J160" s="487"/>
      <c r="K160" s="487"/>
      <c r="L160" s="487"/>
      <c r="M160" s="487"/>
      <c r="N160" s="487"/>
      <c r="O160" s="649"/>
      <c r="P160" s="412"/>
      <c r="Q160" s="328"/>
      <c r="R160" s="328"/>
      <c r="S160" s="322"/>
      <c r="T160" s="322"/>
      <c r="U160" s="322"/>
      <c r="V160" s="322"/>
      <c r="W160" s="322"/>
      <c r="X160" s="322"/>
      <c r="Y160" s="322"/>
      <c r="Z160" s="322"/>
      <c r="AA160" s="322"/>
      <c r="AB160" s="323"/>
      <c r="AC160" s="323"/>
      <c r="AD160" s="323"/>
      <c r="AE160" s="323"/>
      <c r="AF160" s="323"/>
      <c r="AG160" s="323"/>
      <c r="AH160" s="323"/>
      <c r="AI160" s="323"/>
      <c r="AJ160" s="323"/>
      <c r="AK160" s="323"/>
      <c r="AL160" s="323"/>
      <c r="AM160" s="323"/>
      <c r="AN160" s="323"/>
      <c r="AO160" s="323"/>
      <c r="AP160" s="323"/>
      <c r="AQ160" s="323"/>
      <c r="AR160" s="323"/>
      <c r="AS160" s="323"/>
      <c r="AT160" s="323"/>
      <c r="AU160" s="323"/>
      <c r="AV160" s="323"/>
      <c r="AW160" s="323"/>
      <c r="AX160" s="323"/>
      <c r="AY160" s="323"/>
      <c r="AZ160" s="323"/>
      <c r="BA160" s="322"/>
      <c r="BB160" s="322"/>
      <c r="BC160" s="322"/>
      <c r="BD160" s="322"/>
      <c r="BE160" s="323"/>
      <c r="BF160" s="321"/>
      <c r="BG160" s="321"/>
      <c r="BH160" s="321"/>
      <c r="BI160" s="321"/>
      <c r="BJ160" s="321"/>
      <c r="BK160" s="321"/>
      <c r="BL160" s="321"/>
      <c r="BM160" s="321"/>
      <c r="BN160" s="321"/>
      <c r="BO160" s="321"/>
      <c r="BP160" s="321"/>
      <c r="BQ160" s="321"/>
      <c r="BR160" s="321"/>
      <c r="BS160" s="321"/>
      <c r="BT160" s="321"/>
      <c r="BU160" s="321"/>
      <c r="BV160" s="321"/>
      <c r="BW160" s="321"/>
    </row>
    <row r="161" spans="1:75" ht="15.75" customHeight="1" x14ac:dyDescent="0.25">
      <c r="A161" s="396"/>
      <c r="B161" s="409"/>
      <c r="C161" s="410"/>
      <c r="D161" s="487"/>
      <c r="E161" s="487"/>
      <c r="F161" s="487"/>
      <c r="G161" s="487"/>
      <c r="H161" s="487"/>
      <c r="I161" s="487"/>
      <c r="J161" s="487"/>
      <c r="K161" s="487"/>
      <c r="L161" s="487"/>
      <c r="M161" s="487"/>
      <c r="N161" s="487"/>
      <c r="O161" s="649"/>
      <c r="P161" s="376"/>
      <c r="Q161" s="389"/>
      <c r="R161" s="332"/>
      <c r="S161" s="322"/>
      <c r="T161" s="322"/>
      <c r="U161" s="322"/>
      <c r="V161" s="324"/>
      <c r="W161" s="324"/>
      <c r="X161" s="324"/>
      <c r="Y161" s="324"/>
      <c r="Z161" s="324"/>
      <c r="AA161" s="324"/>
      <c r="AB161" s="323"/>
      <c r="AC161" s="323"/>
      <c r="AD161" s="323"/>
      <c r="AE161" s="323"/>
      <c r="AF161" s="323"/>
      <c r="AG161" s="323"/>
      <c r="AH161" s="323"/>
      <c r="AI161" s="323"/>
      <c r="AJ161" s="323"/>
      <c r="AK161" s="323"/>
      <c r="AL161" s="323"/>
      <c r="AM161" s="323"/>
      <c r="AN161" s="323"/>
      <c r="AO161" s="323"/>
      <c r="AP161" s="323"/>
      <c r="AQ161" s="323"/>
      <c r="AR161" s="323"/>
      <c r="AS161" s="323"/>
      <c r="AT161" s="323"/>
      <c r="AU161" s="323"/>
      <c r="AV161" s="323"/>
      <c r="AW161" s="323"/>
      <c r="AX161" s="323"/>
      <c r="AY161" s="323"/>
      <c r="AZ161" s="323"/>
      <c r="BA161" s="362"/>
      <c r="BB161" s="362"/>
      <c r="BC161" s="323"/>
      <c r="BD161" s="390"/>
      <c r="BE161" s="390"/>
      <c r="BF161" s="321"/>
      <c r="BG161" s="321"/>
      <c r="BH161" s="321"/>
      <c r="BI161" s="321"/>
      <c r="BJ161" s="321"/>
      <c r="BK161" s="321"/>
      <c r="BL161" s="321"/>
      <c r="BM161" s="321"/>
      <c r="BN161" s="321"/>
      <c r="BO161" s="321"/>
      <c r="BP161" s="321"/>
      <c r="BQ161" s="321"/>
      <c r="BR161" s="321"/>
      <c r="BS161" s="321"/>
      <c r="BT161" s="321"/>
      <c r="BU161" s="321"/>
      <c r="BV161" s="321"/>
      <c r="BW161" s="321"/>
    </row>
    <row r="162" spans="1:75" ht="15.75" customHeight="1" x14ac:dyDescent="0.25">
      <c r="A162" s="399"/>
      <c r="B162" s="407"/>
      <c r="C162" s="408"/>
      <c r="D162" s="487"/>
      <c r="E162" s="487"/>
      <c r="F162" s="487"/>
      <c r="G162" s="487"/>
      <c r="H162" s="487"/>
      <c r="I162" s="487"/>
      <c r="J162" s="487"/>
      <c r="K162" s="487"/>
      <c r="L162" s="487"/>
      <c r="M162" s="487"/>
      <c r="N162" s="487"/>
      <c r="O162" s="649"/>
      <c r="P162" s="377"/>
      <c r="Q162" s="389"/>
      <c r="R162" s="332"/>
      <c r="S162" s="322"/>
      <c r="T162" s="322"/>
      <c r="U162" s="322"/>
      <c r="V162" s="324"/>
      <c r="W162" s="324"/>
      <c r="X162" s="324"/>
      <c r="Y162" s="324"/>
      <c r="Z162" s="324"/>
      <c r="AA162" s="324"/>
      <c r="AB162" s="323"/>
      <c r="AC162" s="323"/>
      <c r="AD162" s="323"/>
      <c r="AE162" s="323"/>
      <c r="AF162" s="323"/>
      <c r="AG162" s="323"/>
      <c r="AH162" s="323"/>
      <c r="AI162" s="323"/>
      <c r="AJ162" s="323"/>
      <c r="AK162" s="323"/>
      <c r="AL162" s="323"/>
      <c r="AM162" s="323"/>
      <c r="AN162" s="323"/>
      <c r="AO162" s="323"/>
      <c r="AP162" s="323"/>
      <c r="AQ162" s="323"/>
      <c r="AR162" s="323"/>
      <c r="AS162" s="323"/>
      <c r="AT162" s="323"/>
      <c r="AU162" s="323"/>
      <c r="AV162" s="323"/>
      <c r="AW162" s="323"/>
      <c r="AX162" s="323"/>
      <c r="AY162" s="323"/>
      <c r="AZ162" s="323"/>
      <c r="BA162" s="362"/>
      <c r="BB162" s="362"/>
      <c r="BC162" s="323"/>
      <c r="BD162" s="390"/>
      <c r="BE162" s="390"/>
      <c r="BF162" s="321"/>
      <c r="BG162" s="321"/>
      <c r="BH162" s="321"/>
      <c r="BI162" s="321"/>
      <c r="BJ162" s="321"/>
      <c r="BK162" s="321"/>
      <c r="BL162" s="321"/>
      <c r="BM162" s="321"/>
      <c r="BN162" s="321"/>
      <c r="BO162" s="321"/>
      <c r="BP162" s="321"/>
      <c r="BQ162" s="321"/>
      <c r="BR162" s="321"/>
      <c r="BS162" s="321"/>
      <c r="BT162" s="321"/>
      <c r="BU162" s="321"/>
      <c r="BV162" s="321"/>
      <c r="BW162" s="321"/>
    </row>
    <row r="163" spans="1:75" ht="15.75" customHeight="1" x14ac:dyDescent="0.25">
      <c r="A163" s="396"/>
      <c r="B163" s="339"/>
      <c r="C163" s="424"/>
      <c r="D163" s="487"/>
      <c r="E163" s="487"/>
      <c r="F163" s="487"/>
      <c r="G163" s="487"/>
      <c r="H163" s="487"/>
      <c r="I163" s="487"/>
      <c r="J163" s="487"/>
      <c r="K163" s="487"/>
      <c r="L163" s="487"/>
      <c r="M163" s="487"/>
      <c r="N163" s="487"/>
      <c r="O163" s="649"/>
      <c r="P163" s="378"/>
      <c r="Q163" s="389"/>
      <c r="R163" s="332"/>
      <c r="S163" s="322"/>
      <c r="T163" s="322"/>
      <c r="U163" s="322"/>
      <c r="V163" s="324"/>
      <c r="W163" s="324"/>
      <c r="X163" s="324"/>
      <c r="Y163" s="324"/>
      <c r="Z163" s="324"/>
      <c r="AA163" s="324"/>
      <c r="AB163" s="323"/>
      <c r="AC163" s="323"/>
      <c r="AD163" s="323"/>
      <c r="AE163" s="323"/>
      <c r="AF163" s="323"/>
      <c r="AG163" s="323"/>
      <c r="AH163" s="323"/>
      <c r="AI163" s="323"/>
      <c r="AJ163" s="323"/>
      <c r="AK163" s="323"/>
      <c r="AL163" s="323"/>
      <c r="AM163" s="323"/>
      <c r="AN163" s="323"/>
      <c r="AO163" s="323"/>
      <c r="AP163" s="323"/>
      <c r="AQ163" s="323"/>
      <c r="AR163" s="323"/>
      <c r="AS163" s="323"/>
      <c r="AT163" s="323"/>
      <c r="AU163" s="323"/>
      <c r="AV163" s="323"/>
      <c r="AW163" s="323"/>
      <c r="AX163" s="323"/>
      <c r="AY163" s="323"/>
      <c r="AZ163" s="323"/>
      <c r="BA163" s="362"/>
      <c r="BB163" s="362"/>
      <c r="BC163" s="323"/>
      <c r="BD163" s="390"/>
      <c r="BE163" s="390"/>
      <c r="BF163" s="321"/>
      <c r="BG163" s="321"/>
      <c r="BH163" s="321"/>
      <c r="BI163" s="321"/>
      <c r="BJ163" s="321"/>
      <c r="BK163" s="321"/>
      <c r="BL163" s="321"/>
      <c r="BM163" s="321"/>
      <c r="BN163" s="321"/>
      <c r="BO163" s="321"/>
      <c r="BP163" s="321"/>
      <c r="BQ163" s="321"/>
      <c r="BR163" s="321"/>
      <c r="BS163" s="321"/>
      <c r="BT163" s="321"/>
      <c r="BU163" s="321"/>
      <c r="BV163" s="321"/>
      <c r="BW163" s="321"/>
    </row>
    <row r="164" spans="1:75" ht="15.75" customHeight="1" x14ac:dyDescent="0.25">
      <c r="A164" s="399"/>
      <c r="B164" s="415"/>
      <c r="C164" s="423"/>
      <c r="D164" s="487"/>
      <c r="E164" s="487"/>
      <c r="F164" s="487"/>
      <c r="G164" s="487"/>
      <c r="H164" s="487"/>
      <c r="I164" s="487"/>
      <c r="J164" s="487"/>
      <c r="K164" s="487"/>
      <c r="L164" s="487"/>
      <c r="M164" s="487"/>
      <c r="N164" s="487"/>
      <c r="O164" s="649"/>
      <c r="P164" s="373"/>
      <c r="Q164" s="389"/>
      <c r="R164" s="332"/>
      <c r="S164" s="322"/>
      <c r="T164" s="322"/>
      <c r="U164" s="322"/>
      <c r="V164" s="324"/>
      <c r="W164" s="324"/>
      <c r="X164" s="324"/>
      <c r="Y164" s="324"/>
      <c r="Z164" s="324"/>
      <c r="AA164" s="324"/>
      <c r="AB164" s="323"/>
      <c r="AC164" s="323"/>
      <c r="AD164" s="323"/>
      <c r="AE164" s="323"/>
      <c r="AF164" s="323"/>
      <c r="AG164" s="323"/>
      <c r="AH164" s="323"/>
      <c r="AI164" s="323"/>
      <c r="AJ164" s="323"/>
      <c r="AK164" s="323"/>
      <c r="AL164" s="323"/>
      <c r="AM164" s="323"/>
      <c r="AN164" s="323"/>
      <c r="AO164" s="323"/>
      <c r="AP164" s="323"/>
      <c r="AQ164" s="323"/>
      <c r="AR164" s="323"/>
      <c r="AS164" s="323"/>
      <c r="AT164" s="323"/>
      <c r="AU164" s="323"/>
      <c r="AV164" s="323"/>
      <c r="AW164" s="323"/>
      <c r="AX164" s="323"/>
      <c r="AY164" s="323"/>
      <c r="AZ164" s="323"/>
      <c r="BA164" s="362"/>
      <c r="BB164" s="362"/>
      <c r="BC164" s="323"/>
      <c r="BD164" s="390"/>
      <c r="BE164" s="390"/>
      <c r="BF164" s="321"/>
      <c r="BG164" s="321"/>
      <c r="BH164" s="321"/>
      <c r="BI164" s="321"/>
      <c r="BJ164" s="321"/>
      <c r="BK164" s="321"/>
      <c r="BL164" s="321"/>
      <c r="BM164" s="321"/>
      <c r="BN164" s="321"/>
      <c r="BO164" s="321"/>
      <c r="BP164" s="321"/>
      <c r="BQ164" s="321"/>
      <c r="BR164" s="321"/>
      <c r="BS164" s="321"/>
      <c r="BT164" s="321"/>
      <c r="BU164" s="321"/>
      <c r="BV164" s="321"/>
      <c r="BW164" s="321"/>
    </row>
    <row r="165" spans="1:75" ht="15.75" customHeight="1" x14ac:dyDescent="0.25">
      <c r="A165" s="396"/>
      <c r="B165" s="409"/>
      <c r="C165" s="410"/>
      <c r="D165" s="487"/>
      <c r="E165" s="487"/>
      <c r="F165" s="487"/>
      <c r="G165" s="487"/>
      <c r="H165" s="487"/>
      <c r="I165" s="487"/>
      <c r="J165" s="487"/>
      <c r="K165" s="487"/>
      <c r="L165" s="487"/>
      <c r="M165" s="487"/>
      <c r="N165" s="487"/>
      <c r="O165" s="649"/>
      <c r="P165" s="376"/>
      <c r="Q165" s="389"/>
      <c r="R165" s="332"/>
      <c r="S165" s="322"/>
      <c r="T165" s="322"/>
      <c r="U165" s="322"/>
      <c r="V165" s="324"/>
      <c r="W165" s="324"/>
      <c r="X165" s="324"/>
      <c r="Y165" s="324"/>
      <c r="Z165" s="324"/>
      <c r="AA165" s="324"/>
      <c r="AB165" s="323"/>
      <c r="AC165" s="323"/>
      <c r="AD165" s="323"/>
      <c r="AE165" s="323"/>
      <c r="AF165" s="323"/>
      <c r="AG165" s="323"/>
      <c r="AH165" s="323"/>
      <c r="AI165" s="323"/>
      <c r="AJ165" s="323"/>
      <c r="AK165" s="323"/>
      <c r="AL165" s="323"/>
      <c r="AM165" s="323"/>
      <c r="AN165" s="323"/>
      <c r="AO165" s="323"/>
      <c r="AP165" s="323"/>
      <c r="AQ165" s="323"/>
      <c r="AR165" s="323"/>
      <c r="AS165" s="323"/>
      <c r="AT165" s="323"/>
      <c r="AU165" s="323"/>
      <c r="AV165" s="323"/>
      <c r="AW165" s="323"/>
      <c r="AX165" s="323"/>
      <c r="AY165" s="323"/>
      <c r="AZ165" s="323"/>
      <c r="BA165" s="362"/>
      <c r="BB165" s="362"/>
      <c r="BC165" s="323"/>
      <c r="BD165" s="390"/>
      <c r="BE165" s="390"/>
      <c r="BF165" s="321"/>
      <c r="BG165" s="321"/>
      <c r="BH165" s="321"/>
      <c r="BI165" s="321"/>
      <c r="BJ165" s="321"/>
      <c r="BK165" s="321"/>
      <c r="BL165" s="321"/>
      <c r="BM165" s="321"/>
      <c r="BN165" s="321"/>
      <c r="BO165" s="321"/>
      <c r="BP165" s="321"/>
      <c r="BQ165" s="321"/>
      <c r="BR165" s="321"/>
      <c r="BS165" s="321"/>
      <c r="BT165" s="321"/>
      <c r="BU165" s="321"/>
      <c r="BV165" s="321"/>
      <c r="BW165" s="321"/>
    </row>
    <row r="166" spans="1:75" ht="15.75" customHeight="1" x14ac:dyDescent="0.25">
      <c r="A166" s="399"/>
      <c r="B166" s="407"/>
      <c r="C166" s="408"/>
      <c r="D166" s="487"/>
      <c r="E166" s="487"/>
      <c r="F166" s="487"/>
      <c r="G166" s="487"/>
      <c r="H166" s="487"/>
      <c r="I166" s="487"/>
      <c r="J166" s="487"/>
      <c r="K166" s="487"/>
      <c r="L166" s="487"/>
      <c r="M166" s="487"/>
      <c r="N166" s="487"/>
      <c r="O166" s="649"/>
      <c r="P166" s="377"/>
      <c r="Q166" s="389"/>
      <c r="R166" s="332"/>
      <c r="S166" s="322"/>
      <c r="T166" s="322"/>
      <c r="U166" s="322"/>
      <c r="V166" s="324"/>
      <c r="W166" s="324"/>
      <c r="X166" s="324"/>
      <c r="Y166" s="324"/>
      <c r="Z166" s="324"/>
      <c r="AA166" s="324"/>
      <c r="AB166" s="323"/>
      <c r="AC166" s="323"/>
      <c r="AD166" s="323"/>
      <c r="AE166" s="323"/>
      <c r="AF166" s="323"/>
      <c r="AG166" s="323"/>
      <c r="AH166" s="323"/>
      <c r="AI166" s="323"/>
      <c r="AJ166" s="323"/>
      <c r="AK166" s="323"/>
      <c r="AL166" s="323"/>
      <c r="AM166" s="323"/>
      <c r="AN166" s="323"/>
      <c r="AO166" s="323"/>
      <c r="AP166" s="323"/>
      <c r="AQ166" s="323"/>
      <c r="AR166" s="323"/>
      <c r="AS166" s="323"/>
      <c r="AT166" s="323"/>
      <c r="AU166" s="323"/>
      <c r="AV166" s="323"/>
      <c r="AW166" s="323"/>
      <c r="AX166" s="323"/>
      <c r="AY166" s="323"/>
      <c r="AZ166" s="323"/>
      <c r="BA166" s="362"/>
      <c r="BB166" s="362"/>
      <c r="BC166" s="323"/>
      <c r="BD166" s="390"/>
      <c r="BE166" s="390"/>
      <c r="BF166" s="321"/>
      <c r="BG166" s="321"/>
      <c r="BH166" s="321"/>
      <c r="BI166" s="321"/>
      <c r="BJ166" s="321"/>
      <c r="BK166" s="321"/>
      <c r="BL166" s="321"/>
      <c r="BM166" s="321"/>
      <c r="BN166" s="321"/>
      <c r="BO166" s="321"/>
      <c r="BP166" s="321"/>
      <c r="BQ166" s="321"/>
      <c r="BR166" s="321"/>
      <c r="BS166" s="321"/>
      <c r="BT166" s="321"/>
      <c r="BU166" s="321"/>
      <c r="BV166" s="321"/>
      <c r="BW166" s="321"/>
    </row>
    <row r="167" spans="1:75" ht="15.75" customHeight="1" x14ac:dyDescent="0.25">
      <c r="A167" s="396"/>
      <c r="B167" s="339"/>
      <c r="C167" s="424"/>
      <c r="D167" s="487"/>
      <c r="E167" s="487"/>
      <c r="F167" s="487"/>
      <c r="G167" s="487"/>
      <c r="H167" s="487"/>
      <c r="I167" s="487"/>
      <c r="J167" s="487"/>
      <c r="K167" s="487"/>
      <c r="L167" s="487"/>
      <c r="M167" s="487"/>
      <c r="N167" s="487"/>
      <c r="O167" s="649"/>
      <c r="P167" s="387"/>
      <c r="Q167" s="389"/>
      <c r="R167" s="332"/>
      <c r="S167" s="322"/>
      <c r="T167" s="322"/>
      <c r="U167" s="322"/>
      <c r="V167" s="324"/>
      <c r="W167" s="324"/>
      <c r="X167" s="324"/>
      <c r="Y167" s="324"/>
      <c r="Z167" s="324"/>
      <c r="AA167" s="324"/>
      <c r="AB167" s="323"/>
      <c r="AC167" s="323"/>
      <c r="AD167" s="323"/>
      <c r="AE167" s="323"/>
      <c r="AF167" s="323"/>
      <c r="AG167" s="323"/>
      <c r="AH167" s="323"/>
      <c r="AI167" s="323"/>
      <c r="AJ167" s="323"/>
      <c r="AK167" s="323"/>
      <c r="AL167" s="323"/>
      <c r="AM167" s="323"/>
      <c r="AN167" s="323"/>
      <c r="AO167" s="323"/>
      <c r="AP167" s="323"/>
      <c r="AQ167" s="323"/>
      <c r="AR167" s="323"/>
      <c r="AS167" s="323"/>
      <c r="AT167" s="323"/>
      <c r="AU167" s="323"/>
      <c r="AV167" s="323"/>
      <c r="AW167" s="323"/>
      <c r="AX167" s="323"/>
      <c r="AY167" s="323"/>
      <c r="AZ167" s="323"/>
      <c r="BA167" s="362"/>
      <c r="BB167" s="331"/>
      <c r="BC167" s="323"/>
      <c r="BD167" s="390"/>
      <c r="BE167" s="394"/>
      <c r="BF167" s="321"/>
      <c r="BG167" s="321"/>
      <c r="BH167" s="321"/>
      <c r="BI167" s="321"/>
      <c r="BJ167" s="321"/>
      <c r="BK167" s="321"/>
      <c r="BL167" s="321"/>
      <c r="BM167" s="321"/>
      <c r="BN167" s="321"/>
      <c r="BO167" s="321"/>
      <c r="BP167" s="321"/>
      <c r="BQ167" s="321"/>
      <c r="BR167" s="321"/>
      <c r="BS167" s="321"/>
      <c r="BT167" s="321"/>
      <c r="BU167" s="321"/>
      <c r="BV167" s="321"/>
      <c r="BW167" s="321"/>
    </row>
    <row r="168" spans="1:75" ht="15.75" customHeight="1" x14ac:dyDescent="0.25">
      <c r="A168" s="399"/>
      <c r="B168" s="415"/>
      <c r="C168" s="423"/>
      <c r="D168" s="487"/>
      <c r="E168" s="487"/>
      <c r="F168" s="487"/>
      <c r="G168" s="487"/>
      <c r="H168" s="487"/>
      <c r="I168" s="487"/>
      <c r="J168" s="487"/>
      <c r="K168" s="487"/>
      <c r="L168" s="487"/>
      <c r="M168" s="487"/>
      <c r="N168" s="487"/>
      <c r="O168" s="649"/>
      <c r="P168" s="388"/>
      <c r="Q168" s="389"/>
      <c r="R168" s="332"/>
      <c r="S168" s="322"/>
      <c r="T168" s="322"/>
      <c r="U168" s="322"/>
      <c r="V168" s="324"/>
      <c r="W168" s="324"/>
      <c r="X168" s="324"/>
      <c r="Y168" s="324"/>
      <c r="Z168" s="324"/>
      <c r="AA168" s="324"/>
      <c r="AB168" s="323"/>
      <c r="AC168" s="323"/>
      <c r="AD168" s="323"/>
      <c r="AE168" s="323"/>
      <c r="AF168" s="323"/>
      <c r="AG168" s="323"/>
      <c r="AH168" s="323"/>
      <c r="AI168" s="323"/>
      <c r="AJ168" s="323"/>
      <c r="AK168" s="323"/>
      <c r="AL168" s="323"/>
      <c r="AM168" s="323"/>
      <c r="AN168" s="323"/>
      <c r="AO168" s="323"/>
      <c r="AP168" s="323"/>
      <c r="AQ168" s="323"/>
      <c r="AR168" s="323"/>
      <c r="AS168" s="323"/>
      <c r="AT168" s="323"/>
      <c r="AU168" s="323"/>
      <c r="AV168" s="323"/>
      <c r="AW168" s="323"/>
      <c r="AX168" s="323"/>
      <c r="AY168" s="323"/>
      <c r="AZ168" s="323"/>
      <c r="BA168" s="362"/>
      <c r="BB168" s="331"/>
      <c r="BC168" s="323"/>
      <c r="BD168" s="390"/>
      <c r="BE168" s="394"/>
      <c r="BF168" s="321"/>
      <c r="BG168" s="321"/>
      <c r="BH168" s="321"/>
      <c r="BI168" s="321"/>
      <c r="BJ168" s="321"/>
      <c r="BK168" s="321"/>
      <c r="BL168" s="321"/>
      <c r="BM168" s="321"/>
      <c r="BN168" s="321"/>
      <c r="BO168" s="321"/>
      <c r="BP168" s="321"/>
      <c r="BQ168" s="321"/>
      <c r="BR168" s="321"/>
      <c r="BS168" s="321"/>
      <c r="BT168" s="321"/>
      <c r="BU168" s="321"/>
      <c r="BV168" s="321"/>
      <c r="BW168" s="321"/>
    </row>
    <row r="169" spans="1:75" ht="15.75" customHeight="1" x14ac:dyDescent="0.25">
      <c r="A169" s="396"/>
      <c r="B169" s="409"/>
      <c r="C169" s="410"/>
      <c r="D169" s="487"/>
      <c r="E169" s="487"/>
      <c r="F169" s="487"/>
      <c r="G169" s="487"/>
      <c r="H169" s="487"/>
      <c r="I169" s="487"/>
      <c r="J169" s="487"/>
      <c r="K169" s="487"/>
      <c r="L169" s="487"/>
      <c r="M169" s="487"/>
      <c r="N169" s="487"/>
      <c r="O169" s="649"/>
      <c r="P169" s="376"/>
      <c r="Q169" s="389"/>
      <c r="R169" s="332"/>
      <c r="S169" s="322"/>
      <c r="T169" s="322"/>
      <c r="U169" s="322"/>
      <c r="V169" s="324"/>
      <c r="W169" s="324"/>
      <c r="X169" s="324"/>
      <c r="Y169" s="324"/>
      <c r="Z169" s="324"/>
      <c r="AA169" s="324"/>
      <c r="AB169" s="323"/>
      <c r="AC169" s="323"/>
      <c r="AD169" s="323"/>
      <c r="AE169" s="323"/>
      <c r="AF169" s="323"/>
      <c r="AG169" s="323"/>
      <c r="AH169" s="323"/>
      <c r="AI169" s="323"/>
      <c r="AJ169" s="323"/>
      <c r="AK169" s="323"/>
      <c r="AL169" s="323"/>
      <c r="AM169" s="323"/>
      <c r="AN169" s="323"/>
      <c r="AO169" s="323"/>
      <c r="AP169" s="323"/>
      <c r="AQ169" s="323"/>
      <c r="AR169" s="323"/>
      <c r="AS169" s="323"/>
      <c r="AT169" s="323"/>
      <c r="AU169" s="323"/>
      <c r="AV169" s="323"/>
      <c r="AW169" s="323"/>
      <c r="AX169" s="323"/>
      <c r="AY169" s="323"/>
      <c r="AZ169" s="323"/>
      <c r="BA169" s="362"/>
      <c r="BB169" s="362"/>
      <c r="BC169" s="323"/>
      <c r="BD169" s="390"/>
      <c r="BE169" s="390"/>
      <c r="BF169" s="321"/>
      <c r="BG169" s="321"/>
      <c r="BH169" s="321"/>
      <c r="BI169" s="321"/>
      <c r="BJ169" s="321"/>
      <c r="BK169" s="321"/>
      <c r="BL169" s="321"/>
      <c r="BM169" s="321"/>
      <c r="BN169" s="321"/>
      <c r="BO169" s="321"/>
      <c r="BP169" s="321"/>
      <c r="BQ169" s="321"/>
      <c r="BR169" s="321"/>
      <c r="BS169" s="321"/>
      <c r="BT169" s="321"/>
      <c r="BU169" s="321"/>
      <c r="BV169" s="321"/>
      <c r="BW169" s="321"/>
    </row>
    <row r="170" spans="1:75" ht="15.75" customHeight="1" x14ac:dyDescent="0.25">
      <c r="A170" s="399"/>
      <c r="B170" s="407"/>
      <c r="C170" s="408"/>
      <c r="D170" s="487"/>
      <c r="E170" s="487"/>
      <c r="F170" s="487"/>
      <c r="G170" s="487"/>
      <c r="H170" s="487"/>
      <c r="I170" s="487"/>
      <c r="J170" s="487"/>
      <c r="K170" s="487"/>
      <c r="L170" s="487"/>
      <c r="M170" s="487"/>
      <c r="N170" s="487"/>
      <c r="O170" s="649"/>
      <c r="P170" s="377"/>
      <c r="Q170" s="389"/>
      <c r="R170" s="332"/>
      <c r="S170" s="322"/>
      <c r="T170" s="322"/>
      <c r="U170" s="322"/>
      <c r="V170" s="324"/>
      <c r="W170" s="324"/>
      <c r="X170" s="324"/>
      <c r="Y170" s="324"/>
      <c r="Z170" s="324"/>
      <c r="AA170" s="324"/>
      <c r="AB170" s="323"/>
      <c r="AC170" s="323"/>
      <c r="AD170" s="323"/>
      <c r="AE170" s="323"/>
      <c r="AF170" s="323"/>
      <c r="AG170" s="323"/>
      <c r="AH170" s="323"/>
      <c r="AI170" s="323"/>
      <c r="AJ170" s="323"/>
      <c r="AK170" s="323"/>
      <c r="AL170" s="323"/>
      <c r="AM170" s="323"/>
      <c r="AN170" s="323"/>
      <c r="AO170" s="323"/>
      <c r="AP170" s="323"/>
      <c r="AQ170" s="323"/>
      <c r="AR170" s="323"/>
      <c r="AS170" s="323"/>
      <c r="AT170" s="323"/>
      <c r="AU170" s="323"/>
      <c r="AV170" s="323"/>
      <c r="AW170" s="323"/>
      <c r="AX170" s="323"/>
      <c r="AY170" s="323"/>
      <c r="AZ170" s="323"/>
      <c r="BA170" s="362"/>
      <c r="BB170" s="362"/>
      <c r="BC170" s="323"/>
      <c r="BD170" s="390"/>
      <c r="BE170" s="390"/>
      <c r="BF170" s="321"/>
      <c r="BG170" s="321"/>
      <c r="BH170" s="321"/>
      <c r="BI170" s="321"/>
      <c r="BJ170" s="321"/>
      <c r="BK170" s="321"/>
      <c r="BL170" s="321"/>
      <c r="BM170" s="321"/>
      <c r="BN170" s="321"/>
      <c r="BO170" s="321"/>
      <c r="BP170" s="321"/>
      <c r="BQ170" s="321"/>
      <c r="BR170" s="321"/>
      <c r="BS170" s="321"/>
      <c r="BT170" s="321"/>
      <c r="BU170" s="321"/>
      <c r="BV170" s="321"/>
      <c r="BW170" s="321"/>
    </row>
    <row r="171" spans="1:75" ht="15.75" customHeight="1" x14ac:dyDescent="0.25">
      <c r="A171" s="396"/>
      <c r="B171" s="339"/>
      <c r="C171" s="424"/>
      <c r="D171" s="487"/>
      <c r="E171" s="487"/>
      <c r="F171" s="487"/>
      <c r="G171" s="487"/>
      <c r="H171" s="487"/>
      <c r="I171" s="487"/>
      <c r="J171" s="487"/>
      <c r="K171" s="487"/>
      <c r="L171" s="487"/>
      <c r="M171" s="487"/>
      <c r="N171" s="487"/>
      <c r="O171" s="649"/>
      <c r="P171" s="387"/>
      <c r="Q171" s="389"/>
      <c r="R171" s="332"/>
      <c r="S171" s="322"/>
      <c r="T171" s="322"/>
      <c r="U171" s="322"/>
      <c r="V171" s="324"/>
      <c r="W171" s="324"/>
      <c r="X171" s="324"/>
      <c r="Y171" s="324"/>
      <c r="Z171" s="324"/>
      <c r="AA171" s="324"/>
      <c r="AB171" s="323"/>
      <c r="AC171" s="323"/>
      <c r="AD171" s="323"/>
      <c r="AE171" s="323"/>
      <c r="AF171" s="323"/>
      <c r="AG171" s="323"/>
      <c r="AH171" s="323"/>
      <c r="AI171" s="323"/>
      <c r="AJ171" s="323"/>
      <c r="AK171" s="323"/>
      <c r="AL171" s="323"/>
      <c r="AM171" s="323"/>
      <c r="AN171" s="323"/>
      <c r="AO171" s="323"/>
      <c r="AP171" s="323"/>
      <c r="AQ171" s="323"/>
      <c r="AR171" s="323"/>
      <c r="AS171" s="323"/>
      <c r="AT171" s="323"/>
      <c r="AU171" s="323"/>
      <c r="AV171" s="323"/>
      <c r="AW171" s="323"/>
      <c r="AX171" s="323"/>
      <c r="AY171" s="323"/>
      <c r="AZ171" s="323"/>
      <c r="BA171" s="362"/>
      <c r="BB171" s="331"/>
      <c r="BC171" s="323"/>
      <c r="BD171" s="390"/>
      <c r="BE171" s="394"/>
      <c r="BF171" s="321"/>
      <c r="BG171" s="321"/>
      <c r="BH171" s="321"/>
      <c r="BI171" s="321"/>
      <c r="BJ171" s="321"/>
      <c r="BK171" s="321"/>
      <c r="BL171" s="321"/>
      <c r="BM171" s="321"/>
      <c r="BN171" s="321"/>
      <c r="BO171" s="321"/>
      <c r="BP171" s="321"/>
      <c r="BQ171" s="321"/>
      <c r="BR171" s="321"/>
      <c r="BS171" s="321"/>
      <c r="BT171" s="321"/>
      <c r="BU171" s="321"/>
      <c r="BV171" s="321"/>
      <c r="BW171" s="321"/>
    </row>
    <row r="172" spans="1:75" ht="15.75" customHeight="1" x14ac:dyDescent="0.25">
      <c r="A172" s="399"/>
      <c r="B172" s="415"/>
      <c r="C172" s="423"/>
      <c r="D172" s="487"/>
      <c r="E172" s="487"/>
      <c r="F172" s="487"/>
      <c r="G172" s="487"/>
      <c r="H172" s="487"/>
      <c r="I172" s="487"/>
      <c r="J172" s="487"/>
      <c r="K172" s="487"/>
      <c r="L172" s="487"/>
      <c r="M172" s="487"/>
      <c r="N172" s="487"/>
      <c r="O172" s="649"/>
      <c r="P172" s="388"/>
      <c r="Q172" s="389"/>
      <c r="R172" s="332"/>
      <c r="S172" s="322"/>
      <c r="T172" s="322"/>
      <c r="U172" s="322"/>
      <c r="V172" s="324"/>
      <c r="W172" s="324"/>
      <c r="X172" s="324"/>
      <c r="Y172" s="324"/>
      <c r="Z172" s="324"/>
      <c r="AA172" s="324"/>
      <c r="AB172" s="323"/>
      <c r="AC172" s="323"/>
      <c r="AD172" s="323"/>
      <c r="AE172" s="323"/>
      <c r="AF172" s="323"/>
      <c r="AG172" s="323"/>
      <c r="AH172" s="323"/>
      <c r="AI172" s="323"/>
      <c r="AJ172" s="323"/>
      <c r="AK172" s="323"/>
      <c r="AL172" s="323"/>
      <c r="AM172" s="323"/>
      <c r="AN172" s="323"/>
      <c r="AO172" s="323"/>
      <c r="AP172" s="323"/>
      <c r="AQ172" s="323"/>
      <c r="AR172" s="323"/>
      <c r="AS172" s="323"/>
      <c r="AT172" s="323"/>
      <c r="AU172" s="323"/>
      <c r="AV172" s="323"/>
      <c r="AW172" s="323"/>
      <c r="AX172" s="323"/>
      <c r="AY172" s="323"/>
      <c r="AZ172" s="323"/>
      <c r="BA172" s="362"/>
      <c r="BB172" s="331"/>
      <c r="BC172" s="323"/>
      <c r="BD172" s="390"/>
      <c r="BE172" s="394"/>
      <c r="BF172" s="321"/>
      <c r="BG172" s="321"/>
      <c r="BH172" s="321"/>
      <c r="BI172" s="321"/>
      <c r="BJ172" s="321"/>
      <c r="BK172" s="321"/>
      <c r="BL172" s="321"/>
      <c r="BM172" s="321"/>
      <c r="BN172" s="321"/>
      <c r="BO172" s="321"/>
      <c r="BP172" s="321"/>
      <c r="BQ172" s="321"/>
      <c r="BR172" s="321"/>
      <c r="BS172" s="321"/>
      <c r="BT172" s="321"/>
      <c r="BU172" s="321"/>
      <c r="BV172" s="321"/>
      <c r="BW172" s="321"/>
    </row>
    <row r="173" spans="1:75" ht="15.75" customHeight="1" x14ac:dyDescent="0.25">
      <c r="A173" s="396"/>
      <c r="B173" s="409"/>
      <c r="C173" s="410"/>
      <c r="D173" s="487"/>
      <c r="E173" s="487"/>
      <c r="F173" s="487"/>
      <c r="G173" s="487"/>
      <c r="H173" s="487"/>
      <c r="I173" s="487"/>
      <c r="J173" s="487"/>
      <c r="K173" s="487"/>
      <c r="L173" s="487"/>
      <c r="M173" s="487"/>
      <c r="N173" s="487"/>
      <c r="O173" s="649"/>
      <c r="P173" s="376"/>
      <c r="Q173" s="389"/>
      <c r="R173" s="332"/>
      <c r="S173" s="322"/>
      <c r="T173" s="322"/>
      <c r="U173" s="322"/>
      <c r="V173" s="324"/>
      <c r="W173" s="324"/>
      <c r="X173" s="324"/>
      <c r="Y173" s="324"/>
      <c r="Z173" s="324"/>
      <c r="AA173" s="324"/>
      <c r="AB173" s="323"/>
      <c r="AC173" s="323"/>
      <c r="AD173" s="323"/>
      <c r="AE173" s="323"/>
      <c r="AF173" s="323"/>
      <c r="AG173" s="323"/>
      <c r="AH173" s="323"/>
      <c r="AI173" s="323"/>
      <c r="AJ173" s="323"/>
      <c r="AK173" s="323"/>
      <c r="AL173" s="323"/>
      <c r="AM173" s="323"/>
      <c r="AN173" s="323"/>
      <c r="AO173" s="323"/>
      <c r="AP173" s="323"/>
      <c r="AQ173" s="323"/>
      <c r="AR173" s="323"/>
      <c r="AS173" s="323"/>
      <c r="AT173" s="323"/>
      <c r="AU173" s="323"/>
      <c r="AV173" s="323"/>
      <c r="AW173" s="323"/>
      <c r="AX173" s="323"/>
      <c r="AY173" s="323"/>
      <c r="AZ173" s="323"/>
      <c r="BA173" s="362"/>
      <c r="BB173" s="362"/>
      <c r="BC173" s="323"/>
      <c r="BD173" s="390"/>
      <c r="BE173" s="390"/>
      <c r="BF173" s="321"/>
      <c r="BG173" s="321"/>
      <c r="BH173" s="321"/>
      <c r="BI173" s="321"/>
      <c r="BJ173" s="321"/>
      <c r="BK173" s="321"/>
      <c r="BL173" s="321"/>
      <c r="BM173" s="321"/>
      <c r="BN173" s="321"/>
      <c r="BO173" s="321"/>
      <c r="BP173" s="321"/>
      <c r="BQ173" s="321"/>
      <c r="BR173" s="321"/>
      <c r="BS173" s="321"/>
      <c r="BT173" s="321"/>
      <c r="BU173" s="321"/>
      <c r="BV173" s="321"/>
      <c r="BW173" s="321"/>
    </row>
    <row r="174" spans="1:75" ht="15.75" customHeight="1" x14ac:dyDescent="0.25">
      <c r="A174" s="399"/>
      <c r="B174" s="407"/>
      <c r="C174" s="408"/>
      <c r="D174" s="487"/>
      <c r="E174" s="487"/>
      <c r="F174" s="487"/>
      <c r="G174" s="487"/>
      <c r="H174" s="487"/>
      <c r="I174" s="487"/>
      <c r="J174" s="487"/>
      <c r="K174" s="487"/>
      <c r="L174" s="487"/>
      <c r="M174" s="487"/>
      <c r="N174" s="487"/>
      <c r="O174" s="649"/>
      <c r="P174" s="377"/>
      <c r="Q174" s="389"/>
      <c r="R174" s="332"/>
      <c r="S174" s="322"/>
      <c r="T174" s="322"/>
      <c r="U174" s="322"/>
      <c r="V174" s="324"/>
      <c r="W174" s="324"/>
      <c r="X174" s="324"/>
      <c r="Y174" s="324"/>
      <c r="Z174" s="324"/>
      <c r="AA174" s="324"/>
      <c r="AB174" s="323"/>
      <c r="AC174" s="323"/>
      <c r="AD174" s="323"/>
      <c r="AE174" s="323"/>
      <c r="AF174" s="323"/>
      <c r="AG174" s="323"/>
      <c r="AH174" s="323"/>
      <c r="AI174" s="323"/>
      <c r="AJ174" s="323"/>
      <c r="AK174" s="323"/>
      <c r="AL174" s="323"/>
      <c r="AM174" s="323"/>
      <c r="AN174" s="323"/>
      <c r="AO174" s="323"/>
      <c r="AP174" s="323"/>
      <c r="AQ174" s="323"/>
      <c r="AR174" s="323"/>
      <c r="AS174" s="323"/>
      <c r="AT174" s="323"/>
      <c r="AU174" s="323"/>
      <c r="AV174" s="323"/>
      <c r="AW174" s="323"/>
      <c r="AX174" s="323"/>
      <c r="AY174" s="323"/>
      <c r="AZ174" s="323"/>
      <c r="BA174" s="362"/>
      <c r="BB174" s="362"/>
      <c r="BC174" s="323"/>
      <c r="BD174" s="390"/>
      <c r="BE174" s="390"/>
      <c r="BF174" s="321"/>
      <c r="BG174" s="321"/>
      <c r="BH174" s="321"/>
      <c r="BI174" s="321"/>
      <c r="BJ174" s="321"/>
      <c r="BK174" s="321"/>
      <c r="BL174" s="321"/>
      <c r="BM174" s="321"/>
      <c r="BN174" s="321"/>
      <c r="BO174" s="321"/>
      <c r="BP174" s="321"/>
      <c r="BQ174" s="321"/>
      <c r="BR174" s="321"/>
      <c r="BS174" s="321"/>
      <c r="BT174" s="321"/>
      <c r="BU174" s="321"/>
      <c r="BV174" s="321"/>
      <c r="BW174" s="321"/>
    </row>
    <row r="175" spans="1:75" ht="15.75" customHeight="1" x14ac:dyDescent="0.25">
      <c r="A175" s="396"/>
      <c r="B175" s="339"/>
      <c r="C175" s="424"/>
      <c r="D175" s="487"/>
      <c r="E175" s="487"/>
      <c r="F175" s="487"/>
      <c r="G175" s="487"/>
      <c r="H175" s="487"/>
      <c r="I175" s="487"/>
      <c r="J175" s="487"/>
      <c r="K175" s="487"/>
      <c r="L175" s="487"/>
      <c r="M175" s="487"/>
      <c r="N175" s="487"/>
      <c r="O175" s="649"/>
      <c r="P175" s="378"/>
      <c r="Q175" s="389"/>
      <c r="R175" s="332"/>
      <c r="S175" s="322"/>
      <c r="T175" s="322"/>
      <c r="U175" s="322"/>
      <c r="V175" s="324"/>
      <c r="W175" s="324"/>
      <c r="X175" s="324"/>
      <c r="Y175" s="324"/>
      <c r="Z175" s="324"/>
      <c r="AA175" s="324"/>
      <c r="AB175" s="323"/>
      <c r="AC175" s="323"/>
      <c r="AD175" s="323"/>
      <c r="AE175" s="323"/>
      <c r="AF175" s="323"/>
      <c r="AG175" s="323"/>
      <c r="AH175" s="323"/>
      <c r="AI175" s="323"/>
      <c r="AJ175" s="323"/>
      <c r="AK175" s="323"/>
      <c r="AL175" s="323"/>
      <c r="AM175" s="323"/>
      <c r="AN175" s="323"/>
      <c r="AO175" s="323"/>
      <c r="AP175" s="323"/>
      <c r="AQ175" s="323"/>
      <c r="AR175" s="323"/>
      <c r="AS175" s="323"/>
      <c r="AT175" s="323"/>
      <c r="AU175" s="323"/>
      <c r="AV175" s="323"/>
      <c r="AW175" s="323"/>
      <c r="AX175" s="323"/>
      <c r="AY175" s="323"/>
      <c r="AZ175" s="323"/>
      <c r="BA175" s="362"/>
      <c r="BB175" s="362"/>
      <c r="BC175" s="323"/>
      <c r="BD175" s="390"/>
      <c r="BE175" s="390"/>
      <c r="BF175" s="321"/>
      <c r="BG175" s="321"/>
      <c r="BH175" s="321"/>
      <c r="BI175" s="321"/>
      <c r="BJ175" s="321"/>
      <c r="BK175" s="321"/>
      <c r="BL175" s="321"/>
      <c r="BM175" s="321"/>
      <c r="BN175" s="321"/>
      <c r="BO175" s="321"/>
      <c r="BP175" s="321"/>
      <c r="BQ175" s="321"/>
      <c r="BR175" s="321"/>
      <c r="BS175" s="321"/>
      <c r="BT175" s="321"/>
      <c r="BU175" s="321"/>
      <c r="BV175" s="321"/>
      <c r="BW175" s="321"/>
    </row>
    <row r="176" spans="1:75" ht="15.75" customHeight="1" x14ac:dyDescent="0.25">
      <c r="A176" s="399"/>
      <c r="B176" s="415"/>
      <c r="C176" s="423"/>
      <c r="D176" s="487"/>
      <c r="E176" s="487"/>
      <c r="F176" s="487"/>
      <c r="G176" s="487"/>
      <c r="H176" s="487"/>
      <c r="I176" s="487"/>
      <c r="J176" s="487"/>
      <c r="K176" s="487"/>
      <c r="L176" s="487"/>
      <c r="M176" s="487"/>
      <c r="N176" s="487"/>
      <c r="O176" s="649"/>
      <c r="P176" s="373"/>
      <c r="Q176" s="389"/>
      <c r="R176" s="332"/>
      <c r="S176" s="322"/>
      <c r="T176" s="322"/>
      <c r="U176" s="322"/>
      <c r="V176" s="324"/>
      <c r="W176" s="324"/>
      <c r="X176" s="324"/>
      <c r="Y176" s="324"/>
      <c r="Z176" s="324"/>
      <c r="AA176" s="324"/>
      <c r="AB176" s="323"/>
      <c r="AC176" s="323"/>
      <c r="AD176" s="323"/>
      <c r="AE176" s="323"/>
      <c r="AF176" s="323"/>
      <c r="AG176" s="323"/>
      <c r="AH176" s="323"/>
      <c r="AI176" s="323"/>
      <c r="AJ176" s="323"/>
      <c r="AK176" s="323"/>
      <c r="AL176" s="323"/>
      <c r="AM176" s="323"/>
      <c r="AN176" s="323"/>
      <c r="AO176" s="323"/>
      <c r="AP176" s="323"/>
      <c r="AQ176" s="323"/>
      <c r="AR176" s="323"/>
      <c r="AS176" s="323"/>
      <c r="AT176" s="323"/>
      <c r="AU176" s="323"/>
      <c r="AV176" s="323"/>
      <c r="AW176" s="323"/>
      <c r="AX176" s="323"/>
      <c r="AY176" s="323"/>
      <c r="AZ176" s="323"/>
      <c r="BA176" s="362"/>
      <c r="BB176" s="362"/>
      <c r="BC176" s="323"/>
      <c r="BD176" s="390"/>
      <c r="BE176" s="390"/>
      <c r="BF176" s="321"/>
      <c r="BG176" s="321"/>
      <c r="BH176" s="321"/>
      <c r="BI176" s="321"/>
      <c r="BJ176" s="321"/>
      <c r="BK176" s="321"/>
      <c r="BL176" s="321"/>
      <c r="BM176" s="321"/>
      <c r="BN176" s="321"/>
      <c r="BO176" s="321"/>
      <c r="BP176" s="321"/>
      <c r="BQ176" s="321"/>
      <c r="BR176" s="321"/>
      <c r="BS176" s="321"/>
      <c r="BT176" s="321"/>
      <c r="BU176" s="321"/>
      <c r="BV176" s="321"/>
      <c r="BW176" s="321"/>
    </row>
    <row r="177" spans="1:75" ht="15.75" customHeight="1" x14ac:dyDescent="0.25">
      <c r="A177" s="396"/>
      <c r="B177" s="409"/>
      <c r="C177" s="410"/>
      <c r="D177" s="487"/>
      <c r="E177" s="487"/>
      <c r="F177" s="487"/>
      <c r="G177" s="487"/>
      <c r="H177" s="487"/>
      <c r="I177" s="487"/>
      <c r="J177" s="487"/>
      <c r="K177" s="487"/>
      <c r="L177" s="487"/>
      <c r="M177" s="487"/>
      <c r="N177" s="487"/>
      <c r="O177" s="649"/>
      <c r="P177" s="376"/>
      <c r="Q177" s="389"/>
      <c r="R177" s="332"/>
      <c r="S177" s="322"/>
      <c r="T177" s="322"/>
      <c r="U177" s="322"/>
      <c r="V177" s="324"/>
      <c r="W177" s="324"/>
      <c r="X177" s="324"/>
      <c r="Y177" s="324"/>
      <c r="Z177" s="324"/>
      <c r="AA177" s="324"/>
      <c r="AB177" s="323"/>
      <c r="AC177" s="323"/>
      <c r="AD177" s="323"/>
      <c r="AE177" s="323"/>
      <c r="AF177" s="323"/>
      <c r="AG177" s="323"/>
      <c r="AH177" s="323"/>
      <c r="AI177" s="323"/>
      <c r="AJ177" s="323"/>
      <c r="AK177" s="323"/>
      <c r="AL177" s="323"/>
      <c r="AM177" s="323"/>
      <c r="AN177" s="323"/>
      <c r="AO177" s="323"/>
      <c r="AP177" s="323"/>
      <c r="AQ177" s="323"/>
      <c r="AR177" s="323"/>
      <c r="AS177" s="323"/>
      <c r="AT177" s="323"/>
      <c r="AU177" s="323"/>
      <c r="AV177" s="323"/>
      <c r="AW177" s="323"/>
      <c r="AX177" s="323"/>
      <c r="AY177" s="323"/>
      <c r="AZ177" s="323"/>
      <c r="BA177" s="362"/>
      <c r="BB177" s="362"/>
      <c r="BC177" s="323"/>
      <c r="BD177" s="390"/>
      <c r="BE177" s="390"/>
      <c r="BF177" s="321"/>
      <c r="BG177" s="321"/>
      <c r="BH177" s="321"/>
      <c r="BI177" s="321"/>
      <c r="BJ177" s="321"/>
      <c r="BK177" s="321"/>
      <c r="BL177" s="321"/>
      <c r="BM177" s="321"/>
      <c r="BN177" s="321"/>
      <c r="BO177" s="321"/>
      <c r="BP177" s="321"/>
      <c r="BQ177" s="321"/>
      <c r="BR177" s="321"/>
      <c r="BS177" s="321"/>
      <c r="BT177" s="321"/>
      <c r="BU177" s="321"/>
      <c r="BV177" s="321"/>
      <c r="BW177" s="321"/>
    </row>
    <row r="178" spans="1:75" ht="15.75" customHeight="1" x14ac:dyDescent="0.25">
      <c r="A178" s="399"/>
      <c r="B178" s="407"/>
      <c r="C178" s="408"/>
      <c r="D178" s="487"/>
      <c r="E178" s="487"/>
      <c r="F178" s="487"/>
      <c r="G178" s="487"/>
      <c r="H178" s="487"/>
      <c r="I178" s="487"/>
      <c r="J178" s="487"/>
      <c r="K178" s="487"/>
      <c r="L178" s="487"/>
      <c r="M178" s="487"/>
      <c r="N178" s="487"/>
      <c r="O178" s="649"/>
      <c r="P178" s="377"/>
      <c r="Q178" s="389"/>
      <c r="R178" s="332"/>
      <c r="S178" s="322"/>
      <c r="T178" s="322"/>
      <c r="U178" s="322"/>
      <c r="V178" s="324"/>
      <c r="W178" s="324"/>
      <c r="X178" s="324"/>
      <c r="Y178" s="324"/>
      <c r="Z178" s="324"/>
      <c r="AA178" s="324"/>
      <c r="AB178" s="323"/>
      <c r="AC178" s="323"/>
      <c r="AD178" s="323"/>
      <c r="AE178" s="323"/>
      <c r="AF178" s="323"/>
      <c r="AG178" s="323"/>
      <c r="AH178" s="323"/>
      <c r="AI178" s="323"/>
      <c r="AJ178" s="323"/>
      <c r="AK178" s="323"/>
      <c r="AL178" s="323"/>
      <c r="AM178" s="323"/>
      <c r="AN178" s="323"/>
      <c r="AO178" s="323"/>
      <c r="AP178" s="323"/>
      <c r="AQ178" s="323"/>
      <c r="AR178" s="323"/>
      <c r="AS178" s="323"/>
      <c r="AT178" s="323"/>
      <c r="AU178" s="323"/>
      <c r="AV178" s="323"/>
      <c r="AW178" s="323"/>
      <c r="AX178" s="323"/>
      <c r="AY178" s="323"/>
      <c r="AZ178" s="323"/>
      <c r="BA178" s="362"/>
      <c r="BB178" s="362"/>
      <c r="BC178" s="323"/>
      <c r="BD178" s="390"/>
      <c r="BE178" s="390"/>
      <c r="BF178" s="321"/>
      <c r="BG178" s="321"/>
      <c r="BH178" s="321"/>
      <c r="BI178" s="321"/>
      <c r="BJ178" s="321"/>
      <c r="BK178" s="321"/>
      <c r="BL178" s="321"/>
      <c r="BM178" s="321"/>
      <c r="BN178" s="321"/>
      <c r="BO178" s="321"/>
      <c r="BP178" s="321"/>
      <c r="BQ178" s="321"/>
      <c r="BR178" s="321"/>
      <c r="BS178" s="321"/>
      <c r="BT178" s="321"/>
      <c r="BU178" s="321"/>
      <c r="BV178" s="321"/>
      <c r="BW178" s="321"/>
    </row>
    <row r="179" spans="1:75" ht="15.75" customHeight="1" x14ac:dyDescent="0.25">
      <c r="A179" s="396"/>
      <c r="B179" s="339"/>
      <c r="C179" s="424"/>
      <c r="D179" s="487"/>
      <c r="E179" s="487"/>
      <c r="F179" s="487"/>
      <c r="G179" s="487"/>
      <c r="H179" s="487"/>
      <c r="I179" s="487"/>
      <c r="J179" s="487"/>
      <c r="K179" s="487"/>
      <c r="L179" s="487"/>
      <c r="M179" s="487"/>
      <c r="N179" s="487"/>
      <c r="O179" s="649"/>
      <c r="P179" s="378"/>
      <c r="Q179" s="389"/>
      <c r="R179" s="332"/>
      <c r="S179" s="322"/>
      <c r="T179" s="322"/>
      <c r="U179" s="322"/>
      <c r="V179" s="324"/>
      <c r="W179" s="324"/>
      <c r="X179" s="324"/>
      <c r="Y179" s="324"/>
      <c r="Z179" s="324"/>
      <c r="AA179" s="324"/>
      <c r="AB179" s="323"/>
      <c r="AC179" s="323"/>
      <c r="AD179" s="323"/>
      <c r="AE179" s="323"/>
      <c r="AF179" s="323"/>
      <c r="AG179" s="323"/>
      <c r="AH179" s="323"/>
      <c r="AI179" s="323"/>
      <c r="AJ179" s="323"/>
      <c r="AK179" s="323"/>
      <c r="AL179" s="323"/>
      <c r="AM179" s="323"/>
      <c r="AN179" s="323"/>
      <c r="AO179" s="323"/>
      <c r="AP179" s="323"/>
      <c r="AQ179" s="323"/>
      <c r="AR179" s="323"/>
      <c r="AS179" s="323"/>
      <c r="AT179" s="323"/>
      <c r="AU179" s="323"/>
      <c r="AV179" s="323"/>
      <c r="AW179" s="323"/>
      <c r="AX179" s="323"/>
      <c r="AY179" s="323"/>
      <c r="AZ179" s="323"/>
      <c r="BA179" s="362"/>
      <c r="BB179" s="362"/>
      <c r="BC179" s="323"/>
      <c r="BD179" s="390"/>
      <c r="BE179" s="390"/>
      <c r="BF179" s="321"/>
      <c r="BG179" s="321"/>
      <c r="BH179" s="321"/>
      <c r="BI179" s="321"/>
      <c r="BJ179" s="321"/>
      <c r="BK179" s="321"/>
      <c r="BL179" s="321"/>
      <c r="BM179" s="321"/>
      <c r="BN179" s="321"/>
      <c r="BO179" s="321"/>
      <c r="BP179" s="321"/>
      <c r="BQ179" s="321"/>
      <c r="BR179" s="321"/>
      <c r="BS179" s="321"/>
      <c r="BT179" s="321"/>
      <c r="BU179" s="321"/>
      <c r="BV179" s="321"/>
      <c r="BW179" s="321"/>
    </row>
    <row r="180" spans="1:75" ht="15.75" customHeight="1" x14ac:dyDescent="0.25">
      <c r="A180" s="399"/>
      <c r="B180" s="407"/>
      <c r="C180" s="408"/>
      <c r="D180" s="487"/>
      <c r="E180" s="487"/>
      <c r="F180" s="487"/>
      <c r="G180" s="487"/>
      <c r="H180" s="487"/>
      <c r="I180" s="487"/>
      <c r="J180" s="487"/>
      <c r="K180" s="487"/>
      <c r="L180" s="487"/>
      <c r="M180" s="487"/>
      <c r="N180" s="487"/>
      <c r="O180" s="649"/>
      <c r="P180" s="377"/>
      <c r="Q180" s="389"/>
      <c r="R180" s="332"/>
      <c r="S180" s="322"/>
      <c r="T180" s="322"/>
      <c r="U180" s="322"/>
      <c r="V180" s="324"/>
      <c r="W180" s="324"/>
      <c r="X180" s="324"/>
      <c r="Y180" s="324"/>
      <c r="Z180" s="324"/>
      <c r="AA180" s="324"/>
      <c r="AB180" s="323"/>
      <c r="AC180" s="323"/>
      <c r="AD180" s="323"/>
      <c r="AE180" s="323"/>
      <c r="AF180" s="323"/>
      <c r="AG180" s="323"/>
      <c r="AH180" s="323"/>
      <c r="AI180" s="323"/>
      <c r="AJ180" s="323"/>
      <c r="AK180" s="323"/>
      <c r="AL180" s="323"/>
      <c r="AM180" s="323"/>
      <c r="AN180" s="323"/>
      <c r="AO180" s="323"/>
      <c r="AP180" s="323"/>
      <c r="AQ180" s="323"/>
      <c r="AR180" s="323"/>
      <c r="AS180" s="323"/>
      <c r="AT180" s="323"/>
      <c r="AU180" s="323"/>
      <c r="AV180" s="323"/>
      <c r="AW180" s="323"/>
      <c r="AX180" s="323"/>
      <c r="AY180" s="323"/>
      <c r="AZ180" s="323"/>
      <c r="BA180" s="362"/>
      <c r="BB180" s="362"/>
      <c r="BC180" s="323"/>
      <c r="BD180" s="390"/>
      <c r="BE180" s="390"/>
      <c r="BF180" s="321"/>
      <c r="BG180" s="321"/>
      <c r="BH180" s="321"/>
      <c r="BI180" s="321"/>
      <c r="BJ180" s="321"/>
      <c r="BK180" s="321"/>
      <c r="BL180" s="321"/>
      <c r="BM180" s="321"/>
      <c r="BN180" s="321"/>
      <c r="BO180" s="321"/>
      <c r="BP180" s="321"/>
      <c r="BQ180" s="321"/>
      <c r="BR180" s="321"/>
      <c r="BS180" s="321"/>
      <c r="BT180" s="321"/>
      <c r="BU180" s="321"/>
      <c r="BV180" s="321"/>
      <c r="BW180" s="321"/>
    </row>
    <row r="181" spans="1:75" ht="15.75" x14ac:dyDescent="0.25">
      <c r="A181" s="351"/>
      <c r="B181" s="350"/>
      <c r="C181" s="350"/>
      <c r="D181" s="487"/>
      <c r="E181" s="487"/>
      <c r="F181" s="487"/>
      <c r="G181" s="487"/>
      <c r="H181" s="487"/>
      <c r="I181" s="487"/>
      <c r="J181" s="487"/>
      <c r="K181" s="487"/>
      <c r="L181" s="487"/>
      <c r="M181" s="487"/>
      <c r="N181" s="487"/>
      <c r="O181" s="649"/>
      <c r="P181" s="332"/>
      <c r="Q181" s="332"/>
      <c r="R181" s="334"/>
      <c r="S181" s="322"/>
      <c r="T181" s="322"/>
      <c r="U181" s="322"/>
      <c r="V181" s="322"/>
      <c r="W181" s="322"/>
      <c r="X181" s="324"/>
      <c r="Y181" s="327"/>
      <c r="Z181" s="327"/>
      <c r="AA181" s="324"/>
      <c r="AB181" s="322"/>
      <c r="AC181" s="322"/>
      <c r="AD181" s="322"/>
      <c r="AE181" s="322"/>
      <c r="AF181" s="322"/>
      <c r="AG181" s="322"/>
      <c r="AH181" s="322"/>
      <c r="AI181" s="322"/>
      <c r="AJ181" s="322"/>
      <c r="AK181" s="322"/>
      <c r="AL181" s="322"/>
      <c r="AM181" s="322"/>
      <c r="AN181" s="322"/>
      <c r="AO181" s="322"/>
      <c r="AP181" s="322"/>
      <c r="AQ181" s="322"/>
      <c r="AR181" s="322"/>
      <c r="AS181" s="322"/>
      <c r="AT181" s="322"/>
      <c r="AU181" s="322"/>
      <c r="AV181" s="322"/>
      <c r="AW181" s="322"/>
      <c r="AX181" s="322"/>
      <c r="AY181" s="322"/>
      <c r="AZ181" s="322"/>
      <c r="BA181" s="324"/>
      <c r="BB181" s="322"/>
      <c r="BC181" s="322"/>
      <c r="BD181" s="322"/>
      <c r="BE181" s="322"/>
      <c r="BF181" s="321"/>
      <c r="BG181" s="321"/>
      <c r="BH181" s="321"/>
      <c r="BI181" s="321"/>
      <c r="BJ181" s="321"/>
      <c r="BK181" s="321"/>
      <c r="BL181" s="321"/>
      <c r="BM181" s="321"/>
      <c r="BN181" s="321"/>
      <c r="BO181" s="321"/>
      <c r="BP181" s="321"/>
      <c r="BQ181" s="321"/>
      <c r="BR181" s="321"/>
      <c r="BS181" s="321"/>
      <c r="BT181" s="321"/>
      <c r="BU181" s="321"/>
      <c r="BV181" s="321"/>
      <c r="BW181" s="321"/>
    </row>
    <row r="182" spans="1:75" ht="15" customHeight="1" x14ac:dyDescent="0.25">
      <c r="A182" s="401"/>
      <c r="B182" s="402"/>
      <c r="C182" s="403"/>
      <c r="D182" s="487"/>
      <c r="E182" s="487"/>
      <c r="F182" s="487"/>
      <c r="G182" s="487"/>
      <c r="H182" s="487"/>
      <c r="I182" s="487"/>
      <c r="J182" s="487"/>
      <c r="K182" s="487"/>
      <c r="L182" s="487"/>
      <c r="M182" s="487"/>
      <c r="N182" s="487"/>
      <c r="O182" s="649"/>
      <c r="P182" s="340"/>
      <c r="Q182" s="334"/>
      <c r="R182" s="347"/>
      <c r="S182" s="322"/>
      <c r="T182" s="322"/>
      <c r="U182" s="322"/>
      <c r="V182" s="322"/>
      <c r="W182" s="324"/>
      <c r="X182" s="327"/>
      <c r="Y182" s="327"/>
      <c r="Z182" s="324"/>
      <c r="AA182" s="324"/>
      <c r="AB182" s="323"/>
      <c r="AC182" s="323"/>
      <c r="AD182" s="323"/>
      <c r="AE182" s="323"/>
      <c r="AF182" s="323"/>
      <c r="AG182" s="323"/>
      <c r="AH182" s="323"/>
      <c r="AI182" s="323"/>
      <c r="AJ182" s="323"/>
      <c r="AK182" s="323"/>
      <c r="AL182" s="323"/>
      <c r="AM182" s="323"/>
      <c r="AN182" s="323"/>
      <c r="AO182" s="323"/>
      <c r="AP182" s="323"/>
      <c r="AQ182" s="323"/>
      <c r="AR182" s="323"/>
      <c r="AS182" s="323"/>
      <c r="AT182" s="323"/>
      <c r="AU182" s="323"/>
      <c r="AV182" s="323"/>
      <c r="AW182" s="323"/>
      <c r="AX182" s="323"/>
      <c r="AY182" s="323"/>
      <c r="AZ182" s="323"/>
      <c r="BA182" s="322"/>
      <c r="BB182" s="322"/>
      <c r="BC182" s="322"/>
      <c r="BD182" s="322"/>
      <c r="BE182" s="323"/>
      <c r="BF182" s="321"/>
      <c r="BG182" s="321"/>
      <c r="BH182" s="321"/>
      <c r="BI182" s="321"/>
      <c r="BJ182" s="321"/>
      <c r="BK182" s="321"/>
      <c r="BL182" s="321"/>
      <c r="BM182" s="321"/>
      <c r="BN182" s="321"/>
      <c r="BO182" s="321"/>
      <c r="BP182" s="321"/>
      <c r="BQ182" s="321"/>
      <c r="BR182" s="321"/>
      <c r="BS182" s="321"/>
      <c r="BT182" s="321"/>
      <c r="BU182" s="321"/>
      <c r="BV182" s="321"/>
      <c r="BW182" s="321"/>
    </row>
    <row r="183" spans="1:75" ht="15.75" x14ac:dyDescent="0.25">
      <c r="A183" s="404"/>
      <c r="B183" s="405"/>
      <c r="C183" s="406"/>
      <c r="D183" s="487"/>
      <c r="E183" s="487"/>
      <c r="F183" s="487"/>
      <c r="G183" s="487"/>
      <c r="H183" s="487"/>
      <c r="I183" s="487"/>
      <c r="J183" s="487"/>
      <c r="K183" s="487"/>
      <c r="L183" s="487"/>
      <c r="M183" s="487"/>
      <c r="N183" s="487"/>
      <c r="O183" s="649"/>
      <c r="P183" s="340"/>
      <c r="Q183" s="334"/>
      <c r="R183" s="347"/>
      <c r="S183" s="322"/>
      <c r="T183" s="322"/>
      <c r="U183" s="322"/>
      <c r="V183" s="322"/>
      <c r="W183" s="324"/>
      <c r="X183" s="327"/>
      <c r="Y183" s="327"/>
      <c r="Z183" s="324"/>
      <c r="AA183" s="324"/>
      <c r="AB183" s="323"/>
      <c r="AC183" s="323"/>
      <c r="AD183" s="323"/>
      <c r="AE183" s="323"/>
      <c r="AF183" s="323"/>
      <c r="AG183" s="323"/>
      <c r="AH183" s="323"/>
      <c r="AI183" s="323"/>
      <c r="AJ183" s="323"/>
      <c r="AK183" s="323"/>
      <c r="AL183" s="323"/>
      <c r="AM183" s="323"/>
      <c r="AN183" s="323"/>
      <c r="AO183" s="323"/>
      <c r="AP183" s="323"/>
      <c r="AQ183" s="323"/>
      <c r="AR183" s="323"/>
      <c r="AS183" s="323"/>
      <c r="AT183" s="323"/>
      <c r="AU183" s="323"/>
      <c r="AV183" s="323"/>
      <c r="AW183" s="323"/>
      <c r="AX183" s="323"/>
      <c r="AY183" s="323"/>
      <c r="AZ183" s="323"/>
      <c r="BA183" s="322"/>
      <c r="BB183" s="322"/>
      <c r="BC183" s="322"/>
      <c r="BD183" s="322"/>
      <c r="BE183" s="323"/>
      <c r="BF183" s="321"/>
      <c r="BG183" s="321"/>
      <c r="BH183" s="321"/>
      <c r="BI183" s="321"/>
      <c r="BJ183" s="321"/>
      <c r="BK183" s="321"/>
      <c r="BL183" s="321"/>
      <c r="BM183" s="321"/>
      <c r="BN183" s="321"/>
      <c r="BO183" s="321"/>
      <c r="BP183" s="321"/>
      <c r="BQ183" s="321"/>
      <c r="BR183" s="321"/>
      <c r="BS183" s="321"/>
      <c r="BT183" s="321"/>
      <c r="BU183" s="321"/>
      <c r="BV183" s="321"/>
      <c r="BW183" s="321"/>
    </row>
    <row r="184" spans="1:75" ht="15" customHeight="1" x14ac:dyDescent="0.25">
      <c r="A184" s="409"/>
      <c r="B184" s="421"/>
      <c r="C184" s="410"/>
      <c r="D184" s="487"/>
      <c r="E184" s="487"/>
      <c r="F184" s="487"/>
      <c r="G184" s="487"/>
      <c r="H184" s="487"/>
      <c r="I184" s="487"/>
      <c r="J184" s="487"/>
      <c r="K184" s="487"/>
      <c r="L184" s="487"/>
      <c r="M184" s="487"/>
      <c r="N184" s="487"/>
      <c r="O184" s="649"/>
      <c r="P184" s="338"/>
      <c r="Q184" s="334"/>
      <c r="R184" s="347"/>
      <c r="S184" s="322"/>
      <c r="T184" s="322"/>
      <c r="U184" s="322"/>
      <c r="V184" s="322"/>
      <c r="W184" s="324"/>
      <c r="X184" s="327"/>
      <c r="Y184" s="327"/>
      <c r="Z184" s="324"/>
      <c r="AA184" s="324"/>
      <c r="AB184" s="323"/>
      <c r="AC184" s="323"/>
      <c r="AD184" s="323"/>
      <c r="AE184" s="323"/>
      <c r="AF184" s="323"/>
      <c r="AG184" s="323"/>
      <c r="AH184" s="323"/>
      <c r="AI184" s="323"/>
      <c r="AJ184" s="323"/>
      <c r="AK184" s="323"/>
      <c r="AL184" s="323"/>
      <c r="AM184" s="323"/>
      <c r="AN184" s="323"/>
      <c r="AO184" s="323"/>
      <c r="AP184" s="323"/>
      <c r="AQ184" s="323"/>
      <c r="AR184" s="323"/>
      <c r="AS184" s="323"/>
      <c r="AT184" s="323"/>
      <c r="AU184" s="323"/>
      <c r="AV184" s="323"/>
      <c r="AW184" s="323"/>
      <c r="AX184" s="323"/>
      <c r="AY184" s="323"/>
      <c r="AZ184" s="323"/>
      <c r="BA184" s="331"/>
      <c r="BB184" s="362"/>
      <c r="BC184" s="322"/>
      <c r="BD184" s="394"/>
      <c r="BE184" s="390"/>
      <c r="BF184" s="321"/>
      <c r="BG184" s="321"/>
      <c r="BH184" s="321"/>
      <c r="BI184" s="321"/>
      <c r="BJ184" s="321"/>
      <c r="BK184" s="321"/>
      <c r="BL184" s="321"/>
      <c r="BM184" s="321"/>
      <c r="BN184" s="321"/>
      <c r="BO184" s="321"/>
      <c r="BP184" s="321"/>
      <c r="BQ184" s="321"/>
      <c r="BR184" s="321"/>
      <c r="BS184" s="321"/>
      <c r="BT184" s="321"/>
      <c r="BU184" s="321"/>
      <c r="BV184" s="321"/>
      <c r="BW184" s="321"/>
    </row>
    <row r="185" spans="1:75" ht="15" customHeight="1" x14ac:dyDescent="0.25">
      <c r="A185" s="337"/>
      <c r="B185" s="414"/>
      <c r="C185" s="411"/>
      <c r="D185" s="487"/>
      <c r="E185" s="487"/>
      <c r="F185" s="487"/>
      <c r="G185" s="487"/>
      <c r="H185" s="487"/>
      <c r="I185" s="487"/>
      <c r="J185" s="487"/>
      <c r="K185" s="487"/>
      <c r="L185" s="487"/>
      <c r="M185" s="487"/>
      <c r="N185" s="487"/>
      <c r="O185" s="649"/>
      <c r="P185" s="338"/>
      <c r="Q185" s="334"/>
      <c r="R185" s="347"/>
      <c r="S185" s="322"/>
      <c r="T185" s="322"/>
      <c r="U185" s="322"/>
      <c r="V185" s="322"/>
      <c r="W185" s="324"/>
      <c r="X185" s="327"/>
      <c r="Y185" s="327"/>
      <c r="Z185" s="324"/>
      <c r="AA185" s="324"/>
      <c r="AB185" s="323"/>
      <c r="AC185" s="323"/>
      <c r="AD185" s="323"/>
      <c r="AE185" s="323"/>
      <c r="AF185" s="323"/>
      <c r="AG185" s="323"/>
      <c r="AH185" s="323"/>
      <c r="AI185" s="323"/>
      <c r="AJ185" s="323"/>
      <c r="AK185" s="323"/>
      <c r="AL185" s="323"/>
      <c r="AM185" s="323"/>
      <c r="AN185" s="323"/>
      <c r="AO185" s="323"/>
      <c r="AP185" s="323"/>
      <c r="AQ185" s="323"/>
      <c r="AR185" s="323"/>
      <c r="AS185" s="323"/>
      <c r="AT185" s="323"/>
      <c r="AU185" s="323"/>
      <c r="AV185" s="323"/>
      <c r="AW185" s="323"/>
      <c r="AX185" s="323"/>
      <c r="AY185" s="323"/>
      <c r="AZ185" s="323"/>
      <c r="BA185" s="362"/>
      <c r="BB185" s="362"/>
      <c r="BC185" s="322"/>
      <c r="BD185" s="390"/>
      <c r="BE185" s="390"/>
      <c r="BF185" s="321"/>
      <c r="BG185" s="321"/>
      <c r="BH185" s="321"/>
      <c r="BI185" s="321"/>
      <c r="BJ185" s="321"/>
      <c r="BK185" s="321"/>
      <c r="BL185" s="321"/>
      <c r="BM185" s="321"/>
      <c r="BN185" s="321"/>
      <c r="BO185" s="321"/>
      <c r="BP185" s="321"/>
      <c r="BQ185" s="321"/>
      <c r="BR185" s="321"/>
      <c r="BS185" s="321"/>
      <c r="BT185" s="321"/>
      <c r="BU185" s="321"/>
      <c r="BV185" s="321"/>
      <c r="BW185" s="321"/>
    </row>
    <row r="186" spans="1:75" ht="15" customHeight="1" x14ac:dyDescent="0.25">
      <c r="A186" s="337"/>
      <c r="B186" s="414"/>
      <c r="C186" s="411"/>
      <c r="D186" s="487"/>
      <c r="E186" s="487"/>
      <c r="F186" s="487"/>
      <c r="G186" s="487"/>
      <c r="H186" s="487"/>
      <c r="I186" s="487"/>
      <c r="J186" s="487"/>
      <c r="K186" s="487"/>
      <c r="L186" s="487"/>
      <c r="M186" s="487"/>
      <c r="N186" s="487"/>
      <c r="O186" s="649"/>
      <c r="P186" s="338"/>
      <c r="Q186" s="334"/>
      <c r="R186" s="347"/>
      <c r="S186" s="322"/>
      <c r="T186" s="322"/>
      <c r="U186" s="322"/>
      <c r="V186" s="322"/>
      <c r="W186" s="324"/>
      <c r="X186" s="327"/>
      <c r="Y186" s="327"/>
      <c r="Z186" s="324"/>
      <c r="AA186" s="324"/>
      <c r="AB186" s="323"/>
      <c r="AC186" s="323"/>
      <c r="AD186" s="323"/>
      <c r="AE186" s="323"/>
      <c r="AF186" s="323"/>
      <c r="AG186" s="323"/>
      <c r="AH186" s="323"/>
      <c r="AI186" s="323"/>
      <c r="AJ186" s="323"/>
      <c r="AK186" s="323"/>
      <c r="AL186" s="323"/>
      <c r="AM186" s="323"/>
      <c r="AN186" s="323"/>
      <c r="AO186" s="323"/>
      <c r="AP186" s="323"/>
      <c r="AQ186" s="323"/>
      <c r="AR186" s="323"/>
      <c r="AS186" s="323"/>
      <c r="AT186" s="323"/>
      <c r="AU186" s="323"/>
      <c r="AV186" s="323"/>
      <c r="AW186" s="323"/>
      <c r="AX186" s="323"/>
      <c r="AY186" s="323"/>
      <c r="AZ186" s="323"/>
      <c r="BA186" s="362"/>
      <c r="BB186" s="362"/>
      <c r="BC186" s="322"/>
      <c r="BD186" s="390"/>
      <c r="BE186" s="390"/>
      <c r="BF186" s="321"/>
      <c r="BG186" s="321"/>
      <c r="BH186" s="321"/>
      <c r="BI186" s="321"/>
      <c r="BJ186" s="321"/>
      <c r="BK186" s="321"/>
      <c r="BL186" s="321"/>
      <c r="BM186" s="321"/>
      <c r="BN186" s="321"/>
      <c r="BO186" s="321"/>
      <c r="BP186" s="321"/>
      <c r="BQ186" s="321"/>
      <c r="BR186" s="321"/>
      <c r="BS186" s="321"/>
      <c r="BT186" s="321"/>
      <c r="BU186" s="321"/>
      <c r="BV186" s="321"/>
      <c r="BW186" s="321"/>
    </row>
    <row r="187" spans="1:75" ht="15" customHeight="1" x14ac:dyDescent="0.25">
      <c r="A187" s="337"/>
      <c r="B187" s="414"/>
      <c r="C187" s="411"/>
      <c r="D187" s="487"/>
      <c r="E187" s="487"/>
      <c r="F187" s="487"/>
      <c r="G187" s="487"/>
      <c r="H187" s="487"/>
      <c r="I187" s="487"/>
      <c r="J187" s="487"/>
      <c r="K187" s="487"/>
      <c r="L187" s="487"/>
      <c r="M187" s="487"/>
      <c r="N187" s="487"/>
      <c r="O187" s="649"/>
      <c r="P187" s="338"/>
      <c r="Q187" s="334"/>
      <c r="R187" s="347"/>
      <c r="S187" s="322"/>
      <c r="T187" s="322"/>
      <c r="U187" s="322"/>
      <c r="V187" s="322"/>
      <c r="W187" s="324"/>
      <c r="X187" s="327"/>
      <c r="Y187" s="327"/>
      <c r="Z187" s="324"/>
      <c r="AA187" s="324"/>
      <c r="AB187" s="323"/>
      <c r="AC187" s="323"/>
      <c r="AD187" s="323"/>
      <c r="AE187" s="323"/>
      <c r="AF187" s="323"/>
      <c r="AG187" s="323"/>
      <c r="AH187" s="323"/>
      <c r="AI187" s="323"/>
      <c r="AJ187" s="323"/>
      <c r="AK187" s="323"/>
      <c r="AL187" s="323"/>
      <c r="AM187" s="323"/>
      <c r="AN187" s="323"/>
      <c r="AO187" s="323"/>
      <c r="AP187" s="323"/>
      <c r="AQ187" s="323"/>
      <c r="AR187" s="323"/>
      <c r="AS187" s="323"/>
      <c r="AT187" s="323"/>
      <c r="AU187" s="323"/>
      <c r="AV187" s="323"/>
      <c r="AW187" s="323"/>
      <c r="AX187" s="323"/>
      <c r="AY187" s="323"/>
      <c r="AZ187" s="323"/>
      <c r="BA187" s="362"/>
      <c r="BB187" s="362"/>
      <c r="BC187" s="322"/>
      <c r="BD187" s="390"/>
      <c r="BE187" s="390"/>
      <c r="BF187" s="321"/>
      <c r="BG187" s="321"/>
      <c r="BH187" s="321"/>
      <c r="BI187" s="321"/>
      <c r="BJ187" s="321"/>
      <c r="BK187" s="321"/>
      <c r="BL187" s="321"/>
      <c r="BM187" s="321"/>
      <c r="BN187" s="321"/>
      <c r="BO187" s="321"/>
      <c r="BP187" s="321"/>
      <c r="BQ187" s="321"/>
      <c r="BR187" s="321"/>
      <c r="BS187" s="321"/>
      <c r="BT187" s="321"/>
      <c r="BU187" s="321"/>
      <c r="BV187" s="321"/>
      <c r="BW187" s="321"/>
    </row>
    <row r="188" spans="1:75" ht="15" customHeight="1" x14ac:dyDescent="0.25">
      <c r="A188" s="415"/>
      <c r="B188" s="422"/>
      <c r="C188" s="423"/>
      <c r="D188" s="487"/>
      <c r="E188" s="487"/>
      <c r="F188" s="487"/>
      <c r="G188" s="487"/>
      <c r="H188" s="487"/>
      <c r="I188" s="487"/>
      <c r="J188" s="487"/>
      <c r="K188" s="487"/>
      <c r="L188" s="487"/>
      <c r="M188" s="487"/>
      <c r="N188" s="487"/>
      <c r="O188" s="649"/>
      <c r="P188" s="338"/>
      <c r="Q188" s="334"/>
      <c r="R188" s="347"/>
      <c r="S188" s="322"/>
      <c r="T188" s="322"/>
      <c r="U188" s="322"/>
      <c r="V188" s="322"/>
      <c r="W188" s="324"/>
      <c r="X188" s="327"/>
      <c r="Y188" s="327"/>
      <c r="Z188" s="324"/>
      <c r="AA188" s="324"/>
      <c r="AB188" s="323"/>
      <c r="AC188" s="323"/>
      <c r="AD188" s="323"/>
      <c r="AE188" s="323"/>
      <c r="AF188" s="323"/>
      <c r="AG188" s="323"/>
      <c r="AH188" s="323"/>
      <c r="AI188" s="323"/>
      <c r="AJ188" s="323"/>
      <c r="AK188" s="323"/>
      <c r="AL188" s="323"/>
      <c r="AM188" s="323"/>
      <c r="AN188" s="323"/>
      <c r="AO188" s="323"/>
      <c r="AP188" s="323"/>
      <c r="AQ188" s="323"/>
      <c r="AR188" s="323"/>
      <c r="AS188" s="323"/>
      <c r="AT188" s="323"/>
      <c r="AU188" s="323"/>
      <c r="AV188" s="323"/>
      <c r="AW188" s="323"/>
      <c r="AX188" s="323"/>
      <c r="AY188" s="323"/>
      <c r="AZ188" s="323"/>
      <c r="BA188" s="362"/>
      <c r="BB188" s="362"/>
      <c r="BC188" s="322"/>
      <c r="BD188" s="390"/>
      <c r="BE188" s="390"/>
      <c r="BF188" s="321"/>
      <c r="BG188" s="321"/>
      <c r="BH188" s="321"/>
      <c r="BI188" s="321"/>
      <c r="BJ188" s="321"/>
      <c r="BK188" s="321"/>
      <c r="BL188" s="321"/>
      <c r="BM188" s="321"/>
      <c r="BN188" s="321"/>
      <c r="BO188" s="321"/>
      <c r="BP188" s="321"/>
      <c r="BQ188" s="321"/>
      <c r="BR188" s="321"/>
      <c r="BS188" s="321"/>
      <c r="BT188" s="321"/>
      <c r="BU188" s="321"/>
      <c r="BV188" s="321"/>
      <c r="BW188" s="321"/>
    </row>
    <row r="189" spans="1:75" ht="15.75" x14ac:dyDescent="0.25">
      <c r="A189" s="418"/>
      <c r="B189" s="419"/>
      <c r="C189" s="420"/>
      <c r="D189" s="487"/>
      <c r="E189" s="487"/>
      <c r="F189" s="487"/>
      <c r="G189" s="487"/>
      <c r="H189" s="487"/>
      <c r="I189" s="487"/>
      <c r="J189" s="487"/>
      <c r="K189" s="487"/>
      <c r="L189" s="487"/>
      <c r="M189" s="487"/>
      <c r="N189" s="487"/>
      <c r="O189" s="649"/>
      <c r="P189" s="358"/>
      <c r="Q189" s="359"/>
      <c r="R189" s="360"/>
      <c r="S189" s="392"/>
      <c r="T189" s="392"/>
      <c r="U189" s="392"/>
      <c r="V189" s="392"/>
      <c r="W189" s="392"/>
      <c r="X189" s="392"/>
      <c r="Y189" s="392"/>
      <c r="Z189" s="392"/>
      <c r="AA189" s="392"/>
      <c r="AB189" s="393"/>
      <c r="AC189" s="393"/>
      <c r="AD189" s="393"/>
      <c r="AE189" s="393"/>
      <c r="AF189" s="393"/>
      <c r="AG189" s="393"/>
      <c r="AH189" s="393"/>
      <c r="AI189" s="393"/>
      <c r="AJ189" s="393"/>
      <c r="AK189" s="393"/>
      <c r="AL189" s="393"/>
      <c r="AM189" s="393"/>
      <c r="AN189" s="393"/>
      <c r="AO189" s="393"/>
      <c r="AP189" s="393"/>
      <c r="AQ189" s="393"/>
      <c r="AR189" s="393"/>
      <c r="AS189" s="393"/>
      <c r="AT189" s="393"/>
      <c r="AU189" s="393"/>
      <c r="AV189" s="393"/>
      <c r="AW189" s="393"/>
      <c r="AX189" s="393"/>
      <c r="AY189" s="393"/>
      <c r="AZ189" s="393"/>
      <c r="BA189" s="362"/>
      <c r="BB189" s="362"/>
      <c r="BC189" s="393"/>
      <c r="BD189" s="390"/>
      <c r="BE189" s="390"/>
      <c r="BF189" s="321"/>
      <c r="BG189" s="321"/>
      <c r="BH189" s="321"/>
      <c r="BI189" s="321"/>
      <c r="BJ189" s="321"/>
      <c r="BK189" s="321"/>
      <c r="BL189" s="321"/>
      <c r="BM189" s="321"/>
      <c r="BN189" s="321"/>
      <c r="BO189" s="321"/>
      <c r="BP189" s="321"/>
      <c r="BQ189" s="321"/>
      <c r="BR189" s="321"/>
      <c r="BS189" s="321"/>
      <c r="BT189" s="321"/>
      <c r="BU189" s="321"/>
      <c r="BV189" s="321"/>
      <c r="BW189" s="321"/>
    </row>
    <row r="190" spans="1:75" ht="15.75" x14ac:dyDescent="0.25">
      <c r="A190" s="365"/>
      <c r="B190" s="366"/>
      <c r="C190" s="366"/>
      <c r="D190" s="487"/>
      <c r="E190" s="487"/>
      <c r="F190" s="487"/>
      <c r="G190" s="487"/>
      <c r="H190" s="487"/>
      <c r="I190" s="487"/>
      <c r="J190" s="487"/>
      <c r="K190" s="487"/>
      <c r="L190" s="487"/>
      <c r="M190" s="487"/>
      <c r="N190" s="487"/>
      <c r="O190" s="649"/>
      <c r="P190" s="324"/>
      <c r="Q190" s="324"/>
      <c r="R190" s="322"/>
      <c r="S190" s="322"/>
      <c r="T190" s="322"/>
      <c r="U190" s="322"/>
      <c r="V190" s="322"/>
      <c r="W190" s="322"/>
      <c r="X190" s="322"/>
      <c r="Y190" s="322"/>
      <c r="Z190" s="322"/>
      <c r="AA190" s="322"/>
      <c r="AB190" s="322"/>
      <c r="AC190" s="322"/>
      <c r="AD190" s="322"/>
      <c r="AE190" s="322"/>
      <c r="AF190" s="322"/>
      <c r="AG190" s="322"/>
      <c r="AH190" s="322"/>
      <c r="AI190" s="322"/>
      <c r="AJ190" s="322"/>
      <c r="AK190" s="322"/>
      <c r="AL190" s="322"/>
      <c r="AM190" s="322"/>
      <c r="AN190" s="322"/>
      <c r="AO190" s="322"/>
      <c r="AP190" s="322"/>
      <c r="AQ190" s="322"/>
      <c r="AR190" s="322"/>
      <c r="AS190" s="322"/>
      <c r="AT190" s="322"/>
      <c r="AU190" s="322"/>
      <c r="AV190" s="322"/>
      <c r="AW190" s="322"/>
      <c r="AX190" s="322"/>
      <c r="AY190" s="322"/>
      <c r="AZ190" s="322"/>
      <c r="BA190" s="322"/>
      <c r="BB190" s="322"/>
      <c r="BC190" s="322"/>
      <c r="BD190" s="322"/>
      <c r="BE190" s="322"/>
      <c r="BF190" s="321"/>
      <c r="BG190" s="321"/>
      <c r="BH190" s="321"/>
      <c r="BI190" s="321"/>
      <c r="BJ190" s="321"/>
      <c r="BK190" s="321"/>
      <c r="BL190" s="321"/>
      <c r="BM190" s="321"/>
      <c r="BN190" s="321"/>
      <c r="BO190" s="321"/>
      <c r="BP190" s="321"/>
      <c r="BQ190" s="321"/>
      <c r="BR190" s="321"/>
      <c r="BS190" s="321"/>
      <c r="BT190" s="321"/>
      <c r="BU190" s="321"/>
      <c r="BV190" s="321"/>
      <c r="BW190" s="321"/>
    </row>
    <row r="191" spans="1:75" ht="15" customHeight="1" x14ac:dyDescent="0.25">
      <c r="A191" s="396"/>
      <c r="B191" s="396"/>
      <c r="C191" s="330"/>
      <c r="D191" s="487"/>
      <c r="E191" s="487"/>
      <c r="F191" s="487"/>
      <c r="G191" s="487"/>
      <c r="H191" s="487"/>
      <c r="I191" s="487"/>
      <c r="J191" s="487"/>
      <c r="K191" s="487"/>
      <c r="L191" s="487"/>
      <c r="M191" s="487"/>
      <c r="N191" s="487"/>
      <c r="O191" s="649"/>
      <c r="P191" s="324"/>
      <c r="Q191" s="324"/>
      <c r="R191" s="322"/>
      <c r="S191" s="322"/>
      <c r="T191" s="322"/>
      <c r="U191" s="322"/>
      <c r="V191" s="322"/>
      <c r="W191" s="322"/>
      <c r="X191" s="322"/>
      <c r="Y191" s="322"/>
      <c r="Z191" s="322"/>
      <c r="AA191" s="322"/>
      <c r="AB191" s="322"/>
      <c r="AC191" s="322"/>
      <c r="AD191" s="322"/>
      <c r="AE191" s="322"/>
      <c r="AF191" s="322"/>
      <c r="AG191" s="322"/>
      <c r="AH191" s="322"/>
      <c r="AI191" s="322"/>
      <c r="AJ191" s="322"/>
      <c r="AK191" s="322"/>
      <c r="AL191" s="322"/>
      <c r="AM191" s="322"/>
      <c r="AN191" s="322"/>
      <c r="AO191" s="322"/>
      <c r="AP191" s="322"/>
      <c r="AQ191" s="322"/>
      <c r="AR191" s="322"/>
      <c r="AS191" s="322"/>
      <c r="AT191" s="322"/>
      <c r="AU191" s="322"/>
      <c r="AV191" s="322"/>
      <c r="AW191" s="322"/>
      <c r="AX191" s="322"/>
      <c r="AY191" s="322"/>
      <c r="AZ191" s="322"/>
      <c r="BA191" s="322"/>
      <c r="BB191" s="322"/>
      <c r="BC191" s="322"/>
      <c r="BD191" s="322"/>
      <c r="BE191" s="322"/>
      <c r="BF191" s="321"/>
      <c r="BG191" s="321"/>
      <c r="BH191" s="321"/>
      <c r="BI191" s="321"/>
      <c r="BJ191" s="321"/>
      <c r="BK191" s="321"/>
      <c r="BL191" s="321"/>
      <c r="BM191" s="321"/>
      <c r="BN191" s="321"/>
      <c r="BO191" s="321"/>
      <c r="BP191" s="321"/>
      <c r="BQ191" s="321"/>
      <c r="BR191" s="321"/>
      <c r="BS191" s="321"/>
      <c r="BT191" s="321"/>
      <c r="BU191" s="321"/>
      <c r="BV191" s="321"/>
      <c r="BW191" s="321"/>
    </row>
    <row r="192" spans="1:75" ht="15" customHeight="1" x14ac:dyDescent="0.25">
      <c r="A192" s="398"/>
      <c r="B192" s="398"/>
      <c r="C192" s="330"/>
      <c r="D192" s="487"/>
      <c r="E192" s="487"/>
      <c r="F192" s="487"/>
      <c r="G192" s="487"/>
      <c r="H192" s="487"/>
      <c r="I192" s="487"/>
      <c r="J192" s="487"/>
      <c r="K192" s="487"/>
      <c r="L192" s="487"/>
      <c r="M192" s="487"/>
      <c r="N192" s="487"/>
      <c r="O192" s="649"/>
      <c r="P192" s="324"/>
      <c r="Q192" s="324"/>
      <c r="R192" s="322"/>
      <c r="S192" s="322"/>
      <c r="T192" s="322"/>
      <c r="U192" s="322"/>
      <c r="V192" s="322"/>
      <c r="W192" s="322"/>
      <c r="X192" s="322"/>
      <c r="Y192" s="322"/>
      <c r="Z192" s="322"/>
      <c r="AA192" s="322"/>
      <c r="AB192" s="322"/>
      <c r="AC192" s="322"/>
      <c r="AD192" s="322"/>
      <c r="AE192" s="322"/>
      <c r="AF192" s="322"/>
      <c r="AG192" s="322"/>
      <c r="AH192" s="322"/>
      <c r="AI192" s="322"/>
      <c r="AJ192" s="322"/>
      <c r="AK192" s="322"/>
      <c r="AL192" s="322"/>
      <c r="AM192" s="322"/>
      <c r="AN192" s="322"/>
      <c r="AO192" s="322"/>
      <c r="AP192" s="322"/>
      <c r="AQ192" s="322"/>
      <c r="AR192" s="322"/>
      <c r="AS192" s="322"/>
      <c r="AT192" s="322"/>
      <c r="AU192" s="322"/>
      <c r="AV192" s="322"/>
      <c r="AW192" s="322"/>
      <c r="AX192" s="322"/>
      <c r="AY192" s="322"/>
      <c r="AZ192" s="322"/>
      <c r="BA192" s="322"/>
      <c r="BB192" s="322"/>
      <c r="BC192" s="322"/>
      <c r="BD192" s="322"/>
      <c r="BE192" s="322"/>
      <c r="BF192" s="321"/>
      <c r="BG192" s="321"/>
      <c r="BH192" s="321"/>
      <c r="BI192" s="321"/>
      <c r="BJ192" s="321"/>
      <c r="BK192" s="321"/>
      <c r="BL192" s="321"/>
      <c r="BM192" s="321"/>
      <c r="BN192" s="321"/>
      <c r="BO192" s="321"/>
      <c r="BP192" s="321"/>
      <c r="BQ192" s="321"/>
      <c r="BR192" s="321"/>
      <c r="BS192" s="321"/>
      <c r="BT192" s="321"/>
      <c r="BU192" s="321"/>
      <c r="BV192" s="321"/>
      <c r="BW192" s="321"/>
    </row>
    <row r="193" spans="1:75" ht="15" customHeight="1" x14ac:dyDescent="0.25">
      <c r="A193" s="482"/>
      <c r="B193" s="482"/>
      <c r="C193" s="482"/>
      <c r="D193" s="487"/>
      <c r="E193" s="487"/>
      <c r="F193" s="487"/>
      <c r="G193" s="487"/>
      <c r="H193" s="487"/>
      <c r="I193" s="487"/>
      <c r="J193" s="487"/>
      <c r="K193" s="487"/>
      <c r="L193" s="487"/>
      <c r="M193" s="487"/>
      <c r="N193" s="487"/>
      <c r="O193" s="649"/>
      <c r="P193" s="482"/>
      <c r="Q193" s="482"/>
      <c r="R193" s="482"/>
      <c r="S193" s="482"/>
      <c r="T193" s="482"/>
      <c r="U193" s="482"/>
      <c r="V193" s="482"/>
      <c r="W193" s="482"/>
      <c r="X193" s="482"/>
      <c r="Y193" s="482"/>
      <c r="Z193" s="482"/>
      <c r="AA193" s="482"/>
      <c r="AB193" s="482"/>
      <c r="AC193" s="482"/>
      <c r="AD193" s="482"/>
      <c r="AE193" s="482"/>
      <c r="AF193" s="482"/>
      <c r="AG193" s="482"/>
      <c r="AH193" s="482"/>
      <c r="AI193" s="482"/>
      <c r="AJ193" s="482"/>
      <c r="AK193" s="482"/>
      <c r="AL193" s="482"/>
      <c r="AM193" s="482"/>
      <c r="AN193" s="482"/>
      <c r="AO193" s="482"/>
      <c r="AP193" s="482"/>
      <c r="AQ193" s="482"/>
      <c r="AR193" s="482"/>
      <c r="AS193" s="482"/>
      <c r="AT193" s="482"/>
      <c r="AU193" s="482"/>
      <c r="AV193" s="482"/>
      <c r="AW193" s="482"/>
      <c r="AX193" s="482"/>
      <c r="AY193" s="482"/>
      <c r="AZ193" s="482"/>
      <c r="BA193" s="482"/>
      <c r="BB193" s="482"/>
      <c r="BC193" s="482"/>
      <c r="BD193" s="482"/>
      <c r="BE193" s="482"/>
      <c r="BF193" s="482"/>
      <c r="BG193" s="482"/>
      <c r="BH193" s="482"/>
      <c r="BI193" s="482"/>
      <c r="BJ193" s="482"/>
      <c r="BK193" s="482"/>
      <c r="BL193" s="482"/>
      <c r="BM193" s="482"/>
      <c r="BN193" s="482"/>
      <c r="BO193" s="482"/>
      <c r="BP193" s="482"/>
      <c r="BQ193" s="482"/>
      <c r="BR193" s="482"/>
      <c r="BS193" s="482"/>
      <c r="BT193" s="482"/>
      <c r="BU193" s="321"/>
      <c r="BV193" s="321"/>
      <c r="BW193" s="321"/>
    </row>
    <row r="194" spans="1:75" ht="15.75" x14ac:dyDescent="0.25">
      <c r="A194" s="482"/>
      <c r="B194" s="482"/>
      <c r="C194" s="482"/>
      <c r="D194" s="487"/>
      <c r="E194" s="487"/>
      <c r="F194" s="487"/>
      <c r="G194" s="487"/>
      <c r="H194" s="487"/>
      <c r="I194" s="487"/>
      <c r="J194" s="487"/>
      <c r="K194" s="487"/>
      <c r="L194" s="487"/>
      <c r="M194" s="487"/>
      <c r="N194" s="487"/>
      <c r="O194" s="649"/>
      <c r="P194" s="482"/>
      <c r="Q194" s="482"/>
      <c r="R194" s="482"/>
      <c r="S194" s="482"/>
      <c r="T194" s="482"/>
      <c r="U194" s="482"/>
      <c r="V194" s="482"/>
      <c r="W194" s="482"/>
      <c r="X194" s="482"/>
      <c r="Y194" s="482"/>
      <c r="Z194" s="482"/>
      <c r="AA194" s="482"/>
      <c r="AB194" s="482"/>
      <c r="AC194" s="482"/>
      <c r="AD194" s="482"/>
      <c r="AE194" s="482"/>
      <c r="AF194" s="482"/>
      <c r="AG194" s="482"/>
      <c r="AH194" s="482"/>
      <c r="AI194" s="482"/>
      <c r="AJ194" s="482"/>
      <c r="AK194" s="482"/>
      <c r="AL194" s="482"/>
      <c r="AM194" s="482"/>
      <c r="AN194" s="482"/>
      <c r="AO194" s="482"/>
      <c r="AP194" s="482"/>
      <c r="AQ194" s="482"/>
      <c r="AR194" s="482"/>
      <c r="AS194" s="482"/>
      <c r="AT194" s="482"/>
      <c r="AU194" s="482"/>
      <c r="AV194" s="482"/>
      <c r="AW194" s="482"/>
      <c r="AX194" s="482"/>
      <c r="AY194" s="482"/>
      <c r="AZ194" s="482"/>
      <c r="BA194" s="482"/>
      <c r="BB194" s="482"/>
      <c r="BC194" s="482"/>
      <c r="BD194" s="482"/>
      <c r="BE194" s="482"/>
      <c r="BF194" s="482"/>
      <c r="BG194" s="482"/>
      <c r="BH194" s="482"/>
      <c r="BI194" s="482"/>
      <c r="BJ194" s="482"/>
      <c r="BK194" s="482"/>
      <c r="BL194" s="482"/>
      <c r="BM194" s="482"/>
      <c r="BN194" s="482"/>
      <c r="BO194" s="482"/>
      <c r="BP194" s="482"/>
      <c r="BQ194" s="482"/>
      <c r="BR194" s="482"/>
      <c r="BS194" s="482"/>
      <c r="BT194" s="482"/>
      <c r="BU194" s="321"/>
      <c r="BV194" s="321"/>
      <c r="BW194" s="321"/>
    </row>
    <row r="195" spans="1:75" ht="15.75" x14ac:dyDescent="0.25">
      <c r="A195" s="482"/>
      <c r="B195" s="482"/>
      <c r="C195" s="482"/>
      <c r="D195" s="487"/>
      <c r="E195" s="487"/>
      <c r="F195" s="487"/>
      <c r="G195" s="487"/>
      <c r="H195" s="487"/>
      <c r="I195" s="487"/>
      <c r="J195" s="487"/>
      <c r="K195" s="487"/>
      <c r="L195" s="487"/>
      <c r="M195" s="487"/>
      <c r="N195" s="487"/>
      <c r="O195" s="649"/>
      <c r="P195" s="482"/>
      <c r="Q195" s="482"/>
      <c r="R195" s="482"/>
      <c r="S195" s="482"/>
      <c r="T195" s="482"/>
      <c r="U195" s="482"/>
      <c r="V195" s="482"/>
      <c r="W195" s="482"/>
      <c r="X195" s="482"/>
      <c r="Y195" s="482"/>
      <c r="Z195" s="482"/>
      <c r="AA195" s="482"/>
      <c r="AB195" s="482"/>
      <c r="AC195" s="482"/>
      <c r="AD195" s="482"/>
      <c r="AE195" s="482"/>
      <c r="AF195" s="482"/>
      <c r="AG195" s="482"/>
      <c r="AH195" s="482"/>
      <c r="AI195" s="482"/>
      <c r="AJ195" s="482"/>
      <c r="AK195" s="482"/>
      <c r="AL195" s="482"/>
      <c r="AM195" s="482"/>
      <c r="AN195" s="482"/>
      <c r="AO195" s="482"/>
      <c r="AP195" s="482"/>
      <c r="AQ195" s="482"/>
      <c r="AR195" s="482"/>
      <c r="AS195" s="482"/>
      <c r="AT195" s="482"/>
      <c r="AU195" s="482"/>
      <c r="AV195" s="482"/>
      <c r="AW195" s="482"/>
      <c r="AX195" s="482"/>
      <c r="AY195" s="482"/>
      <c r="AZ195" s="482"/>
      <c r="BA195" s="482"/>
      <c r="BB195" s="482"/>
      <c r="BC195" s="482"/>
      <c r="BD195" s="482"/>
      <c r="BE195" s="482"/>
      <c r="BF195" s="482"/>
      <c r="BG195" s="482"/>
      <c r="BH195" s="482"/>
      <c r="BI195" s="482"/>
      <c r="BJ195" s="482"/>
      <c r="BK195" s="482"/>
      <c r="BL195" s="482"/>
      <c r="BM195" s="482"/>
      <c r="BN195" s="482"/>
      <c r="BO195" s="482"/>
      <c r="BP195" s="482"/>
      <c r="BQ195" s="482"/>
      <c r="BR195" s="482"/>
      <c r="BS195" s="482"/>
      <c r="BT195" s="482"/>
      <c r="BU195" s="321"/>
      <c r="BV195" s="321"/>
      <c r="BW195" s="321"/>
    </row>
    <row r="196" spans="1:75" ht="15.75" x14ac:dyDescent="0.25">
      <c r="A196" s="482"/>
      <c r="B196" s="482"/>
      <c r="C196" s="482"/>
      <c r="D196" s="487"/>
      <c r="E196" s="487"/>
      <c r="F196" s="487"/>
      <c r="G196" s="487"/>
      <c r="H196" s="487"/>
      <c r="I196" s="487"/>
      <c r="J196" s="487"/>
      <c r="K196" s="487"/>
      <c r="L196" s="487"/>
      <c r="M196" s="487"/>
      <c r="N196" s="487"/>
      <c r="O196" s="649"/>
      <c r="P196" s="482"/>
      <c r="Q196" s="482"/>
      <c r="R196" s="482"/>
      <c r="S196" s="482"/>
      <c r="T196" s="482"/>
      <c r="U196" s="482"/>
      <c r="V196" s="482"/>
      <c r="W196" s="482"/>
      <c r="X196" s="482"/>
      <c r="Y196" s="482"/>
      <c r="Z196" s="482"/>
      <c r="AA196" s="482"/>
      <c r="AB196" s="482"/>
      <c r="AC196" s="482"/>
      <c r="AD196" s="482"/>
      <c r="AE196" s="482"/>
      <c r="AF196" s="482"/>
      <c r="AG196" s="482"/>
      <c r="AH196" s="482"/>
      <c r="AI196" s="482"/>
      <c r="AJ196" s="482"/>
      <c r="AK196" s="482"/>
      <c r="AL196" s="482"/>
      <c r="AM196" s="482"/>
      <c r="AN196" s="482"/>
      <c r="AO196" s="482"/>
      <c r="AP196" s="482"/>
      <c r="AQ196" s="482"/>
      <c r="AR196" s="482"/>
      <c r="AS196" s="482"/>
      <c r="AT196" s="482"/>
      <c r="AU196" s="482"/>
      <c r="AV196" s="482"/>
      <c r="AW196" s="482"/>
      <c r="AX196" s="482"/>
      <c r="AY196" s="482"/>
      <c r="AZ196" s="482"/>
      <c r="BA196" s="482"/>
      <c r="BB196" s="482"/>
      <c r="BC196" s="482"/>
      <c r="BD196" s="482"/>
      <c r="BE196" s="482"/>
      <c r="BF196" s="482"/>
      <c r="BG196" s="482"/>
      <c r="BH196" s="482"/>
      <c r="BI196" s="482"/>
      <c r="BJ196" s="482"/>
      <c r="BK196" s="482"/>
      <c r="BL196" s="482"/>
      <c r="BM196" s="482"/>
      <c r="BN196" s="482"/>
      <c r="BO196" s="482"/>
      <c r="BP196" s="482"/>
      <c r="BQ196" s="482"/>
      <c r="BR196" s="482"/>
      <c r="BS196" s="482"/>
      <c r="BT196" s="482"/>
      <c r="BU196" s="321"/>
      <c r="BV196" s="321"/>
      <c r="BW196" s="321"/>
    </row>
    <row r="197" spans="1:75" ht="15.75" x14ac:dyDescent="0.25">
      <c r="A197" s="482"/>
      <c r="B197" s="482"/>
      <c r="C197" s="482"/>
      <c r="D197" s="487"/>
      <c r="E197" s="487"/>
      <c r="F197" s="487"/>
      <c r="G197" s="487"/>
      <c r="H197" s="487"/>
      <c r="I197" s="487"/>
      <c r="J197" s="487"/>
      <c r="K197" s="487"/>
      <c r="L197" s="487"/>
      <c r="M197" s="487"/>
      <c r="N197" s="487"/>
      <c r="O197" s="649"/>
      <c r="P197" s="482"/>
      <c r="Q197" s="482"/>
      <c r="R197" s="482"/>
      <c r="S197" s="482"/>
      <c r="T197" s="482"/>
      <c r="U197" s="482"/>
      <c r="V197" s="482"/>
      <c r="W197" s="482"/>
      <c r="X197" s="482"/>
      <c r="Y197" s="482"/>
      <c r="Z197" s="482"/>
      <c r="AA197" s="482"/>
      <c r="AB197" s="482"/>
      <c r="AC197" s="482"/>
      <c r="AD197" s="482"/>
      <c r="AE197" s="482"/>
      <c r="AF197" s="482"/>
      <c r="AG197" s="482"/>
      <c r="AH197" s="482"/>
      <c r="AI197" s="482"/>
      <c r="AJ197" s="482"/>
      <c r="AK197" s="482"/>
      <c r="AL197" s="482"/>
      <c r="AM197" s="482"/>
      <c r="AN197" s="482"/>
      <c r="AO197" s="482"/>
      <c r="AP197" s="482"/>
      <c r="AQ197" s="482"/>
      <c r="AR197" s="482"/>
      <c r="AS197" s="482"/>
      <c r="AT197" s="482"/>
      <c r="AU197" s="482"/>
      <c r="AV197" s="482"/>
      <c r="AW197" s="482"/>
      <c r="AX197" s="482"/>
      <c r="AY197" s="482"/>
      <c r="AZ197" s="482"/>
      <c r="BA197" s="482"/>
      <c r="BB197" s="482"/>
      <c r="BC197" s="482"/>
      <c r="BD197" s="482"/>
      <c r="BE197" s="482"/>
      <c r="BF197" s="482"/>
      <c r="BG197" s="482"/>
      <c r="BH197" s="482"/>
      <c r="BI197" s="482"/>
      <c r="BJ197" s="482"/>
      <c r="BK197" s="482"/>
      <c r="BL197" s="482"/>
      <c r="BM197" s="482"/>
      <c r="BN197" s="482"/>
      <c r="BO197" s="482"/>
      <c r="BP197" s="482"/>
      <c r="BQ197" s="482"/>
      <c r="BR197" s="482"/>
      <c r="BS197" s="482"/>
      <c r="BT197" s="482"/>
      <c r="BU197" s="321"/>
      <c r="BV197" s="321"/>
      <c r="BW197" s="321"/>
    </row>
    <row r="198" spans="1:75" ht="15.75" x14ac:dyDescent="0.25">
      <c r="A198" s="482"/>
      <c r="B198" s="482"/>
      <c r="C198" s="482"/>
      <c r="D198" s="487"/>
      <c r="E198" s="487"/>
      <c r="F198" s="487"/>
      <c r="G198" s="487"/>
      <c r="H198" s="487"/>
      <c r="I198" s="487"/>
      <c r="J198" s="487"/>
      <c r="K198" s="487"/>
      <c r="L198" s="487"/>
      <c r="M198" s="487"/>
      <c r="N198" s="487"/>
      <c r="O198" s="649"/>
      <c r="P198" s="482"/>
      <c r="Q198" s="482"/>
      <c r="R198" s="482"/>
      <c r="S198" s="482"/>
      <c r="T198" s="482"/>
      <c r="U198" s="482"/>
      <c r="V198" s="482"/>
      <c r="W198" s="482"/>
      <c r="X198" s="482"/>
      <c r="Y198" s="482"/>
      <c r="Z198" s="482"/>
      <c r="AA198" s="482"/>
      <c r="AB198" s="482"/>
      <c r="AC198" s="482"/>
      <c r="AD198" s="482"/>
      <c r="AE198" s="482"/>
      <c r="AF198" s="482"/>
      <c r="AG198" s="482"/>
      <c r="AH198" s="482"/>
      <c r="AI198" s="482"/>
      <c r="AJ198" s="482"/>
      <c r="AK198" s="482"/>
      <c r="AL198" s="482"/>
      <c r="AM198" s="482"/>
      <c r="AN198" s="482"/>
      <c r="AO198" s="482"/>
      <c r="AP198" s="482"/>
      <c r="AQ198" s="482"/>
      <c r="AR198" s="482"/>
      <c r="AS198" s="482"/>
      <c r="AT198" s="482"/>
      <c r="AU198" s="482"/>
      <c r="AV198" s="482"/>
      <c r="AW198" s="482"/>
      <c r="AX198" s="482"/>
      <c r="AY198" s="482"/>
      <c r="AZ198" s="482"/>
      <c r="BA198" s="482"/>
      <c r="BB198" s="482"/>
      <c r="BC198" s="482"/>
      <c r="BD198" s="482"/>
      <c r="BE198" s="482"/>
      <c r="BF198" s="482"/>
      <c r="BG198" s="482"/>
      <c r="BH198" s="482"/>
      <c r="BI198" s="482"/>
      <c r="BJ198" s="482"/>
      <c r="BK198" s="482"/>
      <c r="BL198" s="482"/>
      <c r="BM198" s="482"/>
      <c r="BN198" s="482"/>
      <c r="BO198" s="482"/>
      <c r="BP198" s="482"/>
      <c r="BQ198" s="482"/>
      <c r="BR198" s="482"/>
      <c r="BS198" s="482"/>
      <c r="BT198" s="482"/>
      <c r="BU198" s="321"/>
      <c r="BV198" s="321"/>
      <c r="BW198" s="321"/>
    </row>
    <row r="199" spans="1:75" ht="15.75" x14ac:dyDescent="0.25">
      <c r="A199" s="482"/>
      <c r="B199" s="482"/>
      <c r="C199" s="482"/>
      <c r="D199" s="487"/>
      <c r="E199" s="487"/>
      <c r="F199" s="487"/>
      <c r="G199" s="487"/>
      <c r="H199" s="487"/>
      <c r="I199" s="487"/>
      <c r="J199" s="487"/>
      <c r="K199" s="487"/>
      <c r="L199" s="487"/>
      <c r="M199" s="487"/>
      <c r="N199" s="487"/>
      <c r="O199" s="649"/>
      <c r="P199" s="482"/>
      <c r="Q199" s="482"/>
      <c r="R199" s="482"/>
      <c r="S199" s="482"/>
      <c r="T199" s="482"/>
      <c r="U199" s="482"/>
      <c r="V199" s="482"/>
      <c r="W199" s="482"/>
      <c r="X199" s="482"/>
      <c r="Y199" s="482"/>
      <c r="Z199" s="482"/>
      <c r="AA199" s="482"/>
      <c r="AB199" s="482"/>
      <c r="AC199" s="482"/>
      <c r="AD199" s="482"/>
      <c r="AE199" s="482"/>
      <c r="AF199" s="482"/>
      <c r="AG199" s="482"/>
      <c r="AH199" s="482"/>
      <c r="AI199" s="482"/>
      <c r="AJ199" s="482"/>
      <c r="AK199" s="482"/>
      <c r="AL199" s="482"/>
      <c r="AM199" s="482"/>
      <c r="AN199" s="482"/>
      <c r="AO199" s="482"/>
      <c r="AP199" s="482"/>
      <c r="AQ199" s="482"/>
      <c r="AR199" s="482"/>
      <c r="AS199" s="482"/>
      <c r="AT199" s="482"/>
      <c r="AU199" s="482"/>
      <c r="AV199" s="482"/>
      <c r="AW199" s="482"/>
      <c r="AX199" s="482"/>
      <c r="AY199" s="482"/>
      <c r="AZ199" s="482"/>
      <c r="BA199" s="482"/>
      <c r="BB199" s="482"/>
      <c r="BC199" s="482"/>
      <c r="BD199" s="482"/>
      <c r="BE199" s="482"/>
      <c r="BF199" s="482"/>
      <c r="BG199" s="482"/>
      <c r="BH199" s="482"/>
      <c r="BI199" s="482"/>
      <c r="BJ199" s="482"/>
      <c r="BK199" s="482"/>
      <c r="BL199" s="482"/>
      <c r="BM199" s="482"/>
      <c r="BN199" s="482"/>
      <c r="BO199" s="482"/>
      <c r="BP199" s="482"/>
      <c r="BQ199" s="482"/>
      <c r="BR199" s="482"/>
      <c r="BS199" s="482"/>
      <c r="BT199" s="482"/>
      <c r="BU199" s="321"/>
      <c r="BV199" s="321"/>
      <c r="BW199" s="321"/>
    </row>
    <row r="200" spans="1:75" ht="15.75" x14ac:dyDescent="0.25">
      <c r="A200" s="648">
        <v>0</v>
      </c>
      <c r="B200" s="482"/>
      <c r="C200" s="482"/>
      <c r="D200" s="487"/>
      <c r="E200" s="487"/>
      <c r="F200" s="487"/>
      <c r="G200" s="487"/>
      <c r="H200" s="487"/>
      <c r="I200" s="487"/>
      <c r="J200" s="487"/>
      <c r="K200" s="487"/>
      <c r="L200" s="487"/>
      <c r="M200" s="487"/>
      <c r="N200" s="487"/>
      <c r="O200" s="649"/>
      <c r="P200" s="482"/>
      <c r="Q200" s="482"/>
      <c r="R200" s="482"/>
      <c r="S200" s="482"/>
      <c r="T200" s="482"/>
      <c r="U200" s="482"/>
      <c r="V200" s="482"/>
      <c r="W200" s="482"/>
      <c r="X200" s="482"/>
      <c r="Y200" s="482"/>
      <c r="Z200" s="482"/>
      <c r="AA200" s="482"/>
      <c r="AB200" s="482"/>
      <c r="AC200" s="482"/>
      <c r="AD200" s="482"/>
      <c r="AE200" s="482"/>
      <c r="AF200" s="482"/>
      <c r="AG200" s="482"/>
      <c r="AH200" s="482"/>
      <c r="AI200" s="482"/>
      <c r="AJ200" s="482"/>
      <c r="AK200" s="482"/>
      <c r="AL200" s="482"/>
      <c r="AM200" s="482"/>
      <c r="AN200" s="482"/>
      <c r="AO200" s="482"/>
      <c r="AP200" s="482"/>
      <c r="AQ200" s="482"/>
      <c r="AR200" s="482"/>
      <c r="AS200" s="482"/>
      <c r="AT200" s="482"/>
      <c r="AU200" s="482"/>
      <c r="AV200" s="482"/>
      <c r="AW200" s="482"/>
      <c r="AX200" s="482"/>
      <c r="AY200" s="482"/>
      <c r="AZ200" s="482"/>
      <c r="BA200" s="482"/>
      <c r="BB200" s="482"/>
      <c r="BC200" s="482"/>
      <c r="BD200" s="482"/>
      <c r="BE200" s="482"/>
      <c r="BF200" s="482"/>
      <c r="BG200" s="482"/>
      <c r="BH200" s="482"/>
      <c r="BI200" s="482"/>
      <c r="BJ200" s="482"/>
      <c r="BK200" s="482"/>
      <c r="BL200" s="482"/>
      <c r="BM200" s="482"/>
      <c r="BN200" s="482"/>
      <c r="BO200" s="482"/>
      <c r="BP200" s="482"/>
      <c r="BQ200" s="482"/>
      <c r="BR200" s="482"/>
      <c r="BS200" s="482"/>
      <c r="BT200" s="648">
        <v>0</v>
      </c>
      <c r="BU200" s="321"/>
      <c r="BV200" s="321"/>
      <c r="BW200" s="321"/>
    </row>
    <row r="201" spans="1:75" ht="15.75" x14ac:dyDescent="0.25">
      <c r="A201" s="482"/>
      <c r="B201" s="482"/>
      <c r="C201" s="482"/>
      <c r="D201" s="487"/>
      <c r="E201" s="487"/>
      <c r="F201" s="487"/>
      <c r="G201" s="487"/>
      <c r="H201" s="487"/>
      <c r="I201" s="487"/>
      <c r="J201" s="487"/>
      <c r="K201" s="487"/>
      <c r="L201" s="487"/>
      <c r="M201" s="487"/>
      <c r="N201" s="487"/>
      <c r="O201" s="649"/>
      <c r="P201" s="482"/>
      <c r="Q201" s="482"/>
      <c r="R201" s="482"/>
      <c r="S201" s="482"/>
      <c r="T201" s="482"/>
      <c r="U201" s="482"/>
      <c r="V201" s="482"/>
      <c r="W201" s="482"/>
      <c r="X201" s="482"/>
      <c r="Y201" s="482"/>
      <c r="Z201" s="482"/>
      <c r="AA201" s="482"/>
      <c r="AB201" s="482"/>
      <c r="AC201" s="482"/>
      <c r="AD201" s="482"/>
      <c r="AE201" s="482"/>
      <c r="AF201" s="482"/>
      <c r="AG201" s="482"/>
      <c r="AH201" s="482"/>
      <c r="AI201" s="482"/>
      <c r="AJ201" s="482"/>
      <c r="AK201" s="482"/>
      <c r="AL201" s="482"/>
      <c r="AM201" s="482"/>
      <c r="AN201" s="482"/>
      <c r="AO201" s="482"/>
      <c r="AP201" s="482"/>
      <c r="AQ201" s="482"/>
      <c r="AR201" s="482"/>
      <c r="AS201" s="482"/>
      <c r="AT201" s="482"/>
      <c r="AU201" s="482"/>
      <c r="AV201" s="482"/>
      <c r="AW201" s="482"/>
      <c r="AX201" s="482"/>
      <c r="AY201" s="482"/>
      <c r="AZ201" s="482"/>
      <c r="BA201" s="482"/>
      <c r="BB201" s="482"/>
      <c r="BC201" s="482"/>
      <c r="BD201" s="482"/>
      <c r="BE201" s="482"/>
      <c r="BF201" s="482"/>
      <c r="BG201" s="482"/>
      <c r="BH201" s="482"/>
      <c r="BI201" s="482"/>
      <c r="BJ201" s="482"/>
      <c r="BK201" s="482"/>
      <c r="BL201" s="482"/>
      <c r="BM201" s="482"/>
      <c r="BN201" s="482"/>
      <c r="BO201" s="482"/>
      <c r="BP201" s="482"/>
      <c r="BQ201" s="482"/>
      <c r="BR201" s="482"/>
      <c r="BS201" s="482"/>
      <c r="BT201" s="482"/>
      <c r="BU201" s="321"/>
      <c r="BV201" s="321"/>
      <c r="BW201" s="321"/>
    </row>
    <row r="202" spans="1:75" ht="15.75" x14ac:dyDescent="0.25">
      <c r="A202" s="482"/>
      <c r="B202" s="482"/>
      <c r="C202" s="482"/>
      <c r="D202" s="487"/>
      <c r="E202" s="487"/>
      <c r="F202" s="487"/>
      <c r="G202" s="487"/>
      <c r="H202" s="487"/>
      <c r="I202" s="487"/>
      <c r="J202" s="487"/>
      <c r="K202" s="487"/>
      <c r="L202" s="487"/>
      <c r="M202" s="487"/>
      <c r="N202" s="487"/>
      <c r="O202" s="649"/>
      <c r="P202" s="482"/>
      <c r="Q202" s="482"/>
      <c r="R202" s="482"/>
      <c r="S202" s="482"/>
      <c r="T202" s="482"/>
      <c r="U202" s="482"/>
      <c r="V202" s="482"/>
      <c r="W202" s="482"/>
      <c r="X202" s="482"/>
      <c r="Y202" s="482"/>
      <c r="Z202" s="482"/>
      <c r="AA202" s="482"/>
      <c r="AB202" s="482"/>
      <c r="AC202" s="482"/>
      <c r="AD202" s="482"/>
      <c r="AE202" s="482"/>
      <c r="AF202" s="482"/>
      <c r="AG202" s="482"/>
      <c r="AH202" s="482"/>
      <c r="AI202" s="482"/>
      <c r="AJ202" s="482"/>
      <c r="AK202" s="482"/>
      <c r="AL202" s="482"/>
      <c r="AM202" s="482"/>
      <c r="AN202" s="482"/>
      <c r="AO202" s="482"/>
      <c r="AP202" s="482"/>
      <c r="AQ202" s="482"/>
      <c r="AR202" s="482"/>
      <c r="AS202" s="482"/>
      <c r="AT202" s="482"/>
      <c r="AU202" s="482"/>
      <c r="AV202" s="482"/>
      <c r="AW202" s="482"/>
      <c r="AX202" s="482"/>
      <c r="AY202" s="482"/>
      <c r="AZ202" s="482"/>
      <c r="BA202" s="482"/>
      <c r="BB202" s="482"/>
      <c r="BC202" s="482"/>
      <c r="BD202" s="482"/>
      <c r="BE202" s="482"/>
      <c r="BF202" s="482"/>
      <c r="BG202" s="482"/>
      <c r="BH202" s="482"/>
      <c r="BI202" s="482"/>
      <c r="BJ202" s="482"/>
      <c r="BK202" s="482"/>
      <c r="BL202" s="482"/>
      <c r="BM202" s="482"/>
      <c r="BN202" s="482"/>
      <c r="BO202" s="482"/>
      <c r="BP202" s="482"/>
      <c r="BQ202" s="482"/>
      <c r="BR202" s="482"/>
      <c r="BS202" s="482"/>
      <c r="BT202" s="482"/>
      <c r="BU202" s="321"/>
      <c r="BV202" s="321"/>
      <c r="BW202" s="321"/>
    </row>
    <row r="203" spans="1:75" ht="15.75" x14ac:dyDescent="0.25">
      <c r="A203" s="482"/>
      <c r="B203" s="482"/>
      <c r="C203" s="482"/>
      <c r="D203" s="487"/>
      <c r="E203" s="487"/>
      <c r="F203" s="487"/>
      <c r="G203" s="487"/>
      <c r="H203" s="487"/>
      <c r="I203" s="487"/>
      <c r="J203" s="487"/>
      <c r="K203" s="487"/>
      <c r="L203" s="487"/>
      <c r="M203" s="487"/>
      <c r="N203" s="487"/>
      <c r="O203" s="649"/>
      <c r="P203" s="482"/>
      <c r="Q203" s="482"/>
      <c r="R203" s="482"/>
      <c r="S203" s="482"/>
      <c r="T203" s="482"/>
      <c r="U203" s="482"/>
      <c r="V203" s="482"/>
      <c r="W203" s="482"/>
      <c r="X203" s="482"/>
      <c r="Y203" s="482"/>
      <c r="Z203" s="482"/>
      <c r="AA203" s="482"/>
      <c r="AB203" s="482"/>
      <c r="AC203" s="482"/>
      <c r="AD203" s="482"/>
      <c r="AE203" s="482"/>
      <c r="AF203" s="482"/>
      <c r="AG203" s="482"/>
      <c r="AH203" s="482"/>
      <c r="AI203" s="482"/>
      <c r="AJ203" s="482"/>
      <c r="AK203" s="482"/>
      <c r="AL203" s="482"/>
      <c r="AM203" s="482"/>
      <c r="AN203" s="482"/>
      <c r="AO203" s="482"/>
      <c r="AP203" s="482"/>
      <c r="AQ203" s="482"/>
      <c r="AR203" s="482"/>
      <c r="AS203" s="482"/>
      <c r="AT203" s="482"/>
      <c r="AU203" s="482"/>
      <c r="AV203" s="482"/>
      <c r="AW203" s="482"/>
      <c r="AX203" s="482"/>
      <c r="AY203" s="482"/>
      <c r="AZ203" s="482"/>
      <c r="BA203" s="482"/>
      <c r="BB203" s="482"/>
      <c r="BC203" s="482"/>
      <c r="BD203" s="482"/>
      <c r="BE203" s="482"/>
      <c r="BF203" s="482"/>
      <c r="BG203" s="482"/>
      <c r="BH203" s="482"/>
      <c r="BI203" s="482"/>
      <c r="BJ203" s="482"/>
      <c r="BK203" s="482"/>
      <c r="BL203" s="482"/>
      <c r="BM203" s="482"/>
      <c r="BN203" s="482"/>
      <c r="BO203" s="482"/>
      <c r="BP203" s="482"/>
      <c r="BQ203" s="482"/>
      <c r="BR203" s="482"/>
      <c r="BS203" s="482"/>
      <c r="BT203" s="482"/>
      <c r="BU203" s="321"/>
      <c r="BV203" s="321"/>
      <c r="BW203" s="321"/>
    </row>
    <row r="204" spans="1:75" ht="15.75" x14ac:dyDescent="0.25">
      <c r="A204" s="482"/>
      <c r="B204" s="482"/>
      <c r="C204" s="482"/>
      <c r="D204" s="487"/>
      <c r="E204" s="487"/>
      <c r="F204" s="487"/>
      <c r="G204" s="487"/>
      <c r="H204" s="487"/>
      <c r="I204" s="487"/>
      <c r="J204" s="487"/>
      <c r="K204" s="487"/>
      <c r="L204" s="487"/>
      <c r="M204" s="487"/>
      <c r="N204" s="487"/>
      <c r="O204" s="649"/>
      <c r="P204" s="482"/>
      <c r="Q204" s="482"/>
      <c r="R204" s="482"/>
      <c r="S204" s="482"/>
      <c r="T204" s="482"/>
      <c r="U204" s="482"/>
      <c r="V204" s="482"/>
      <c r="W204" s="482"/>
      <c r="X204" s="482"/>
      <c r="Y204" s="482"/>
      <c r="Z204" s="482"/>
      <c r="AA204" s="482"/>
      <c r="AB204" s="482"/>
      <c r="AC204" s="482"/>
      <c r="AD204" s="482"/>
      <c r="AE204" s="482"/>
      <c r="AF204" s="482"/>
      <c r="AG204" s="482"/>
      <c r="AH204" s="482"/>
      <c r="AI204" s="482"/>
      <c r="AJ204" s="482"/>
      <c r="AK204" s="482"/>
      <c r="AL204" s="482"/>
      <c r="AM204" s="482"/>
      <c r="AN204" s="482"/>
      <c r="AO204" s="482"/>
      <c r="AP204" s="482"/>
      <c r="AQ204" s="482"/>
      <c r="AR204" s="482"/>
      <c r="AS204" s="482"/>
      <c r="AT204" s="482"/>
      <c r="AU204" s="482"/>
      <c r="AV204" s="482"/>
      <c r="AW204" s="482"/>
      <c r="AX204" s="482"/>
      <c r="AY204" s="482"/>
      <c r="AZ204" s="482"/>
      <c r="BA204" s="482"/>
      <c r="BB204" s="482"/>
      <c r="BC204" s="482"/>
      <c r="BD204" s="482"/>
      <c r="BE204" s="482"/>
      <c r="BF204" s="482"/>
      <c r="BG204" s="482"/>
      <c r="BH204" s="482"/>
      <c r="BI204" s="482"/>
      <c r="BJ204" s="482"/>
      <c r="BK204" s="482"/>
      <c r="BL204" s="482"/>
      <c r="BM204" s="482"/>
      <c r="BN204" s="482"/>
      <c r="BO204" s="482"/>
      <c r="BP204" s="482"/>
      <c r="BQ204" s="482"/>
      <c r="BR204" s="482"/>
      <c r="BS204" s="482"/>
      <c r="BT204" s="482"/>
      <c r="BU204" s="321"/>
      <c r="BV204" s="321"/>
      <c r="BW204" s="321"/>
    </row>
    <row r="205" spans="1:75" ht="15.75" x14ac:dyDescent="0.25">
      <c r="A205" s="482"/>
      <c r="B205" s="482"/>
      <c r="C205" s="482"/>
      <c r="D205" s="487"/>
      <c r="E205" s="487"/>
      <c r="F205" s="487"/>
      <c r="G205" s="487"/>
      <c r="H205" s="487"/>
      <c r="I205" s="487"/>
      <c r="J205" s="487"/>
      <c r="K205" s="487"/>
      <c r="L205" s="487"/>
      <c r="M205" s="487"/>
      <c r="N205" s="487"/>
      <c r="O205" s="649"/>
      <c r="P205" s="482"/>
      <c r="Q205" s="482"/>
      <c r="R205" s="482"/>
      <c r="S205" s="482"/>
      <c r="T205" s="482"/>
      <c r="U205" s="482"/>
      <c r="V205" s="482"/>
      <c r="W205" s="482"/>
      <c r="X205" s="482"/>
      <c r="Y205" s="482"/>
      <c r="Z205" s="482"/>
      <c r="AA205" s="482"/>
      <c r="AB205" s="482"/>
      <c r="AC205" s="482"/>
      <c r="AD205" s="482"/>
      <c r="AE205" s="482"/>
      <c r="AF205" s="482"/>
      <c r="AG205" s="482"/>
      <c r="AH205" s="482"/>
      <c r="AI205" s="482"/>
      <c r="AJ205" s="482"/>
      <c r="AK205" s="482"/>
      <c r="AL205" s="482"/>
      <c r="AM205" s="482"/>
      <c r="AN205" s="482"/>
      <c r="AO205" s="482"/>
      <c r="AP205" s="482"/>
      <c r="AQ205" s="482"/>
      <c r="AR205" s="482"/>
      <c r="AS205" s="482"/>
      <c r="AT205" s="482"/>
      <c r="AU205" s="482"/>
      <c r="AV205" s="482"/>
      <c r="AW205" s="482"/>
      <c r="AX205" s="482"/>
      <c r="AY205" s="482"/>
      <c r="AZ205" s="482"/>
      <c r="BA205" s="482"/>
      <c r="BB205" s="482"/>
      <c r="BC205" s="482"/>
      <c r="BD205" s="482"/>
      <c r="BE205" s="482"/>
      <c r="BF205" s="482"/>
      <c r="BG205" s="482"/>
      <c r="BH205" s="482"/>
      <c r="BI205" s="482"/>
      <c r="BJ205" s="482"/>
      <c r="BK205" s="482"/>
      <c r="BL205" s="482"/>
      <c r="BM205" s="482"/>
      <c r="BN205" s="482"/>
      <c r="BO205" s="482"/>
      <c r="BP205" s="482"/>
      <c r="BQ205" s="482"/>
      <c r="BR205" s="482"/>
      <c r="BS205" s="482"/>
      <c r="BT205" s="482"/>
      <c r="BU205" s="321"/>
      <c r="BV205" s="321"/>
      <c r="BW205" s="321"/>
    </row>
    <row r="206" spans="1:75" ht="15.75" x14ac:dyDescent="0.25">
      <c r="A206" s="482"/>
      <c r="B206" s="482"/>
      <c r="C206" s="482"/>
      <c r="D206" s="487"/>
      <c r="E206" s="487"/>
      <c r="F206" s="487"/>
      <c r="G206" s="487"/>
      <c r="H206" s="487"/>
      <c r="I206" s="487"/>
      <c r="J206" s="487"/>
      <c r="K206" s="487"/>
      <c r="L206" s="487"/>
      <c r="M206" s="487"/>
      <c r="N206" s="487"/>
      <c r="O206" s="649"/>
      <c r="P206" s="482"/>
      <c r="Q206" s="482"/>
      <c r="R206" s="482"/>
      <c r="S206" s="482"/>
      <c r="T206" s="482"/>
      <c r="U206" s="482"/>
      <c r="V206" s="482"/>
      <c r="W206" s="482"/>
      <c r="X206" s="482"/>
      <c r="Y206" s="482"/>
      <c r="Z206" s="482"/>
      <c r="AA206" s="482"/>
      <c r="AB206" s="482"/>
      <c r="AC206" s="482"/>
      <c r="AD206" s="482"/>
      <c r="AE206" s="482"/>
      <c r="AF206" s="482"/>
      <c r="AG206" s="482"/>
      <c r="AH206" s="482"/>
      <c r="AI206" s="482"/>
      <c r="AJ206" s="482"/>
      <c r="AK206" s="482"/>
      <c r="AL206" s="482"/>
      <c r="AM206" s="482"/>
      <c r="AN206" s="482"/>
      <c r="AO206" s="482"/>
      <c r="AP206" s="482"/>
      <c r="AQ206" s="482"/>
      <c r="AR206" s="482"/>
      <c r="AS206" s="482"/>
      <c r="AT206" s="482"/>
      <c r="AU206" s="482"/>
      <c r="AV206" s="482"/>
      <c r="AW206" s="482"/>
      <c r="AX206" s="482"/>
      <c r="AY206" s="482"/>
      <c r="AZ206" s="482"/>
      <c r="BA206" s="482"/>
      <c r="BB206" s="482"/>
      <c r="BC206" s="482"/>
      <c r="BD206" s="482"/>
      <c r="BE206" s="482"/>
      <c r="BF206" s="482"/>
      <c r="BG206" s="482"/>
      <c r="BH206" s="482"/>
      <c r="BI206" s="482"/>
      <c r="BJ206" s="482"/>
      <c r="BK206" s="482"/>
      <c r="BL206" s="482"/>
      <c r="BM206" s="482"/>
      <c r="BN206" s="482"/>
      <c r="BO206" s="482"/>
      <c r="BP206" s="482"/>
      <c r="BQ206" s="482"/>
      <c r="BR206" s="482"/>
      <c r="BS206" s="482"/>
      <c r="BT206" s="482"/>
      <c r="BU206" s="321"/>
      <c r="BV206" s="321"/>
      <c r="BW206" s="321"/>
    </row>
    <row r="207" spans="1:75" ht="15.75" x14ac:dyDescent="0.25">
      <c r="A207" s="482"/>
      <c r="B207" s="482"/>
      <c r="C207" s="482"/>
      <c r="D207" s="487"/>
      <c r="E207" s="487"/>
      <c r="F207" s="487"/>
      <c r="G207" s="487"/>
      <c r="H207" s="487"/>
      <c r="I207" s="487"/>
      <c r="J207" s="487"/>
      <c r="K207" s="487"/>
      <c r="L207" s="487"/>
      <c r="M207" s="487"/>
      <c r="N207" s="487"/>
      <c r="O207" s="649"/>
      <c r="P207" s="482"/>
      <c r="Q207" s="482"/>
      <c r="R207" s="482"/>
      <c r="S207" s="482"/>
      <c r="T207" s="482"/>
      <c r="U207" s="482"/>
      <c r="V207" s="482"/>
      <c r="W207" s="482"/>
      <c r="X207" s="482"/>
      <c r="Y207" s="482"/>
      <c r="Z207" s="482"/>
      <c r="AA207" s="482"/>
      <c r="AB207" s="482"/>
      <c r="AC207" s="482"/>
      <c r="AD207" s="482"/>
      <c r="AE207" s="482"/>
      <c r="AF207" s="482"/>
      <c r="AG207" s="482"/>
      <c r="AH207" s="482"/>
      <c r="AI207" s="482"/>
      <c r="AJ207" s="482"/>
      <c r="AK207" s="482"/>
      <c r="AL207" s="482"/>
      <c r="AM207" s="482"/>
      <c r="AN207" s="482"/>
      <c r="AO207" s="482"/>
      <c r="AP207" s="482"/>
      <c r="AQ207" s="482"/>
      <c r="AR207" s="482"/>
      <c r="AS207" s="482"/>
      <c r="AT207" s="482"/>
      <c r="AU207" s="482"/>
      <c r="AV207" s="482"/>
      <c r="AW207" s="482"/>
      <c r="AX207" s="482"/>
      <c r="AY207" s="482"/>
      <c r="AZ207" s="482"/>
      <c r="BA207" s="482"/>
      <c r="BB207" s="482"/>
      <c r="BC207" s="482"/>
      <c r="BD207" s="482"/>
      <c r="BE207" s="482"/>
      <c r="BF207" s="482"/>
      <c r="BG207" s="482"/>
      <c r="BH207" s="482"/>
      <c r="BI207" s="482"/>
      <c r="BJ207" s="482"/>
      <c r="BK207" s="482"/>
      <c r="BL207" s="482"/>
      <c r="BM207" s="482"/>
      <c r="BN207" s="482"/>
      <c r="BO207" s="482"/>
      <c r="BP207" s="482"/>
      <c r="BQ207" s="482"/>
      <c r="BR207" s="482"/>
      <c r="BS207" s="482"/>
      <c r="BT207" s="482"/>
      <c r="BU207" s="321"/>
      <c r="BV207" s="321"/>
      <c r="BW207" s="321"/>
    </row>
    <row r="208" spans="1:75" ht="15.75" x14ac:dyDescent="0.25">
      <c r="A208" s="482"/>
      <c r="B208" s="482"/>
      <c r="C208" s="482"/>
      <c r="D208" s="487"/>
      <c r="E208" s="487"/>
      <c r="F208" s="487"/>
      <c r="G208" s="487"/>
      <c r="H208" s="487"/>
      <c r="I208" s="487"/>
      <c r="J208" s="487"/>
      <c r="K208" s="487"/>
      <c r="L208" s="487"/>
      <c r="M208" s="487"/>
      <c r="N208" s="487"/>
      <c r="O208" s="649"/>
      <c r="P208" s="482"/>
      <c r="Q208" s="482"/>
      <c r="R208" s="482"/>
      <c r="S208" s="482"/>
      <c r="T208" s="482"/>
      <c r="U208" s="482"/>
      <c r="V208" s="482"/>
      <c r="W208" s="482"/>
      <c r="X208" s="482"/>
      <c r="Y208" s="482"/>
      <c r="Z208" s="482"/>
      <c r="AA208" s="482"/>
      <c r="AB208" s="482"/>
      <c r="AC208" s="482"/>
      <c r="AD208" s="482"/>
      <c r="AE208" s="482"/>
      <c r="AF208" s="482"/>
      <c r="AG208" s="482"/>
      <c r="AH208" s="482"/>
      <c r="AI208" s="482"/>
      <c r="AJ208" s="482"/>
      <c r="AK208" s="482"/>
      <c r="AL208" s="482"/>
      <c r="AM208" s="482"/>
      <c r="AN208" s="482"/>
      <c r="AO208" s="482"/>
      <c r="AP208" s="482"/>
      <c r="AQ208" s="482"/>
      <c r="AR208" s="482"/>
      <c r="AS208" s="482"/>
      <c r="AT208" s="482"/>
      <c r="AU208" s="482"/>
      <c r="AV208" s="482"/>
      <c r="AW208" s="482"/>
      <c r="AX208" s="482"/>
      <c r="AY208" s="482"/>
      <c r="AZ208" s="482"/>
      <c r="BA208" s="482"/>
      <c r="BB208" s="482"/>
      <c r="BC208" s="482"/>
      <c r="BD208" s="482"/>
      <c r="BE208" s="482"/>
      <c r="BF208" s="482"/>
      <c r="BG208" s="482"/>
      <c r="BH208" s="482"/>
      <c r="BI208" s="482"/>
      <c r="BJ208" s="482"/>
      <c r="BK208" s="482"/>
      <c r="BL208" s="482"/>
      <c r="BM208" s="482"/>
      <c r="BN208" s="482"/>
      <c r="BO208" s="482"/>
      <c r="BP208" s="482"/>
      <c r="BQ208" s="482"/>
      <c r="BR208" s="482"/>
      <c r="BS208" s="482"/>
      <c r="BT208" s="482"/>
      <c r="BU208" s="321"/>
      <c r="BV208" s="321"/>
      <c r="BW208" s="321"/>
    </row>
    <row r="209" spans="1:75" ht="15.75" x14ac:dyDescent="0.25">
      <c r="A209" s="321"/>
      <c r="B209" s="343"/>
      <c r="C209" s="343"/>
      <c r="D209" s="487"/>
      <c r="E209" s="487"/>
      <c r="F209" s="487"/>
      <c r="G209" s="487"/>
      <c r="H209" s="487"/>
      <c r="I209" s="487"/>
      <c r="J209" s="487"/>
      <c r="K209" s="487"/>
      <c r="L209" s="487"/>
      <c r="M209" s="487"/>
      <c r="N209" s="487"/>
      <c r="O209" s="649"/>
      <c r="P209" s="341"/>
      <c r="Q209" s="341"/>
      <c r="R209" s="391"/>
      <c r="S209" s="321"/>
      <c r="T209" s="321"/>
      <c r="U209" s="321"/>
      <c r="V209" s="321"/>
      <c r="W209" s="321"/>
      <c r="X209" s="321"/>
      <c r="Y209" s="321"/>
      <c r="Z209" s="321"/>
      <c r="AA209" s="321"/>
      <c r="AB209" s="321"/>
      <c r="AC209" s="321"/>
      <c r="AD209" s="321"/>
      <c r="AE209" s="321"/>
      <c r="AF209" s="321"/>
      <c r="AG209" s="321"/>
      <c r="AH209" s="321"/>
      <c r="AI209" s="321"/>
      <c r="AJ209" s="321"/>
      <c r="AK209" s="321"/>
      <c r="AL209" s="321"/>
      <c r="AM209" s="321"/>
      <c r="AN209" s="321"/>
      <c r="AO209" s="321"/>
      <c r="AP209" s="321"/>
      <c r="AQ209" s="321"/>
      <c r="AR209" s="321"/>
      <c r="AS209" s="321"/>
      <c r="AT209" s="321"/>
      <c r="AU209" s="321"/>
      <c r="AV209" s="321"/>
      <c r="AW209" s="321"/>
      <c r="AX209" s="321"/>
      <c r="AY209" s="321"/>
      <c r="AZ209" s="321"/>
      <c r="BA209" s="321"/>
      <c r="BB209" s="321"/>
      <c r="BC209" s="321"/>
      <c r="BD209" s="321"/>
      <c r="BE209" s="321"/>
      <c r="BF209" s="321"/>
      <c r="BG209" s="321"/>
      <c r="BH209" s="321"/>
      <c r="BI209" s="321"/>
      <c r="BJ209" s="321"/>
      <c r="BK209" s="321"/>
      <c r="BL209" s="321"/>
      <c r="BM209" s="321"/>
      <c r="BN209" s="321"/>
      <c r="BO209" s="321"/>
      <c r="BP209" s="321"/>
      <c r="BQ209" s="321"/>
      <c r="BR209" s="321"/>
      <c r="BS209" s="321"/>
      <c r="BT209" s="321"/>
      <c r="BU209" s="321"/>
      <c r="BV209" s="321"/>
      <c r="BW209" s="321"/>
    </row>
    <row r="210" spans="1:75" ht="15.75" x14ac:dyDescent="0.25">
      <c r="A210" s="321"/>
      <c r="B210" s="343"/>
      <c r="C210" s="343"/>
      <c r="D210" s="487"/>
      <c r="E210" s="487"/>
      <c r="F210" s="487"/>
      <c r="G210" s="487"/>
      <c r="H210" s="487"/>
      <c r="I210" s="487"/>
      <c r="J210" s="487"/>
      <c r="K210" s="487"/>
      <c r="L210" s="487"/>
      <c r="M210" s="487"/>
      <c r="N210" s="487"/>
      <c r="O210" s="649"/>
      <c r="P210" s="341"/>
      <c r="Q210" s="341"/>
      <c r="R210" s="391"/>
      <c r="S210" s="321"/>
      <c r="T210" s="321"/>
      <c r="U210" s="321"/>
      <c r="V210" s="321"/>
      <c r="W210" s="321"/>
      <c r="X210" s="321"/>
      <c r="Y210" s="321"/>
      <c r="Z210" s="321"/>
      <c r="AA210" s="321"/>
      <c r="AB210" s="321"/>
      <c r="AC210" s="321"/>
      <c r="AD210" s="321"/>
      <c r="AE210" s="321"/>
      <c r="AF210" s="321"/>
      <c r="AG210" s="321"/>
      <c r="AH210" s="321"/>
      <c r="AI210" s="321"/>
      <c r="AJ210" s="321"/>
      <c r="AK210" s="321"/>
      <c r="AL210" s="321"/>
      <c r="AM210" s="321"/>
      <c r="AN210" s="321"/>
      <c r="AO210" s="321"/>
      <c r="AP210" s="321"/>
      <c r="AQ210" s="321"/>
      <c r="AR210" s="321"/>
      <c r="AS210" s="321"/>
      <c r="AT210" s="321"/>
      <c r="AU210" s="321"/>
      <c r="AV210" s="321"/>
      <c r="AW210" s="321"/>
      <c r="AX210" s="321"/>
      <c r="AY210" s="321"/>
      <c r="AZ210" s="321"/>
      <c r="BA210" s="321"/>
      <c r="BB210" s="321"/>
      <c r="BC210" s="321"/>
      <c r="BD210" s="321"/>
      <c r="BE210" s="321"/>
      <c r="BF210" s="321"/>
      <c r="BG210" s="321"/>
      <c r="BH210" s="321"/>
      <c r="BI210" s="321"/>
      <c r="BJ210" s="321"/>
      <c r="BK210" s="321"/>
      <c r="BL210" s="321"/>
      <c r="BM210" s="321"/>
      <c r="BN210" s="321"/>
      <c r="BO210" s="321"/>
      <c r="BP210" s="321"/>
      <c r="BQ210" s="321"/>
      <c r="BR210" s="321"/>
      <c r="BS210" s="321"/>
      <c r="BT210" s="321"/>
      <c r="BU210" s="321"/>
      <c r="BV210" s="321"/>
      <c r="BW210" s="321"/>
    </row>
    <row r="211" spans="1:75" ht="15.75" x14ac:dyDescent="0.25">
      <c r="A211" s="321"/>
      <c r="B211" s="343"/>
      <c r="C211" s="343"/>
      <c r="D211" s="487"/>
      <c r="E211" s="487"/>
      <c r="F211" s="487"/>
      <c r="G211" s="487"/>
      <c r="H211" s="487"/>
      <c r="I211" s="487"/>
      <c r="J211" s="487"/>
      <c r="K211" s="487"/>
      <c r="L211" s="487"/>
      <c r="M211" s="487"/>
      <c r="N211" s="487"/>
      <c r="O211" s="649"/>
      <c r="P211" s="341"/>
      <c r="Q211" s="341"/>
      <c r="R211" s="391"/>
      <c r="S211" s="321"/>
      <c r="T211" s="321"/>
      <c r="U211" s="321"/>
      <c r="V211" s="321"/>
      <c r="W211" s="321"/>
      <c r="X211" s="321"/>
      <c r="Y211" s="321"/>
      <c r="Z211" s="321"/>
      <c r="AA211" s="321"/>
      <c r="AB211" s="321"/>
      <c r="AC211" s="321"/>
      <c r="AD211" s="321"/>
      <c r="AE211" s="321"/>
      <c r="AF211" s="321"/>
      <c r="AG211" s="321"/>
      <c r="AH211" s="321"/>
      <c r="AI211" s="321"/>
      <c r="AJ211" s="321"/>
      <c r="AK211" s="321"/>
      <c r="AL211" s="321"/>
      <c r="AM211" s="321"/>
      <c r="AN211" s="321"/>
      <c r="AO211" s="321"/>
      <c r="AP211" s="321"/>
      <c r="AQ211" s="321"/>
      <c r="AR211" s="321"/>
      <c r="AS211" s="321"/>
      <c r="AT211" s="321"/>
      <c r="AU211" s="321"/>
      <c r="AV211" s="321"/>
      <c r="AW211" s="321"/>
      <c r="AX211" s="321"/>
      <c r="AY211" s="321"/>
      <c r="AZ211" s="321"/>
      <c r="BA211" s="321"/>
      <c r="BB211" s="321"/>
      <c r="BC211" s="321"/>
      <c r="BD211" s="321"/>
      <c r="BE211" s="321"/>
      <c r="BF211" s="321"/>
      <c r="BG211" s="321"/>
      <c r="BH211" s="321"/>
      <c r="BI211" s="321"/>
      <c r="BJ211" s="321"/>
      <c r="BK211" s="321"/>
      <c r="BL211" s="321"/>
      <c r="BM211" s="321"/>
      <c r="BN211" s="321"/>
      <c r="BO211" s="321"/>
      <c r="BP211" s="321"/>
      <c r="BQ211" s="321"/>
      <c r="BR211" s="321"/>
      <c r="BS211" s="321"/>
      <c r="BT211" s="321"/>
      <c r="BU211" s="321"/>
      <c r="BV211" s="321"/>
      <c r="BW211" s="321"/>
    </row>
    <row r="212" spans="1:75" ht="15.75" x14ac:dyDescent="0.25">
      <c r="A212" s="321"/>
      <c r="B212" s="343"/>
      <c r="C212" s="343"/>
      <c r="D212" s="487"/>
      <c r="E212" s="487"/>
      <c r="F212" s="487"/>
      <c r="G212" s="487"/>
      <c r="H212" s="487"/>
      <c r="I212" s="487"/>
      <c r="J212" s="487"/>
      <c r="K212" s="487"/>
      <c r="L212" s="487"/>
      <c r="M212" s="487"/>
      <c r="N212" s="487"/>
      <c r="O212" s="649"/>
      <c r="P212" s="341"/>
      <c r="Q212" s="341"/>
      <c r="R212" s="391"/>
      <c r="S212" s="321"/>
      <c r="T212" s="321"/>
      <c r="U212" s="321"/>
      <c r="V212" s="321"/>
      <c r="W212" s="321"/>
      <c r="X212" s="321"/>
      <c r="Y212" s="321"/>
      <c r="Z212" s="321"/>
      <c r="AA212" s="321"/>
      <c r="AB212" s="321"/>
      <c r="AC212" s="321"/>
      <c r="AD212" s="321"/>
      <c r="AE212" s="321"/>
      <c r="AF212" s="321"/>
      <c r="AG212" s="321"/>
      <c r="AH212" s="321"/>
      <c r="AI212" s="321"/>
      <c r="AJ212" s="321"/>
      <c r="AK212" s="321"/>
      <c r="AL212" s="321"/>
      <c r="AM212" s="321"/>
      <c r="AN212" s="321"/>
      <c r="AO212" s="321"/>
      <c r="AP212" s="321"/>
      <c r="AQ212" s="321"/>
      <c r="AR212" s="321"/>
      <c r="AS212" s="321"/>
      <c r="AT212" s="321"/>
      <c r="AU212" s="321"/>
      <c r="AV212" s="321"/>
      <c r="AW212" s="321"/>
      <c r="AX212" s="321"/>
      <c r="AY212" s="321"/>
      <c r="AZ212" s="321"/>
      <c r="BA212" s="321"/>
      <c r="BB212" s="321"/>
      <c r="BC212" s="321"/>
      <c r="BD212" s="321"/>
      <c r="BE212" s="321"/>
      <c r="BF212" s="321"/>
      <c r="BG212" s="321"/>
      <c r="BH212" s="321"/>
      <c r="BI212" s="321"/>
      <c r="BJ212" s="321"/>
      <c r="BK212" s="321"/>
      <c r="BL212" s="321"/>
      <c r="BM212" s="321"/>
      <c r="BN212" s="321"/>
      <c r="BO212" s="321"/>
      <c r="BP212" s="321"/>
      <c r="BQ212" s="321"/>
      <c r="BR212" s="321"/>
      <c r="BS212" s="321"/>
      <c r="BT212" s="321"/>
      <c r="BU212" s="321"/>
      <c r="BV212" s="321"/>
      <c r="BW212" s="321"/>
    </row>
    <row r="213" spans="1:75" ht="15.75" x14ac:dyDescent="0.25">
      <c r="A213" s="321"/>
      <c r="B213" s="343"/>
      <c r="C213" s="343"/>
      <c r="D213" s="487"/>
      <c r="E213" s="487"/>
      <c r="F213" s="487"/>
      <c r="G213" s="487"/>
      <c r="H213" s="487"/>
      <c r="I213" s="487"/>
      <c r="J213" s="487"/>
      <c r="K213" s="487"/>
      <c r="L213" s="487"/>
      <c r="M213" s="487"/>
      <c r="N213" s="487"/>
      <c r="O213" s="649"/>
      <c r="P213" s="341"/>
      <c r="Q213" s="341"/>
      <c r="R213" s="391"/>
      <c r="S213" s="321"/>
      <c r="T213" s="321"/>
      <c r="U213" s="321"/>
      <c r="V213" s="321"/>
      <c r="W213" s="321"/>
      <c r="X213" s="321"/>
      <c r="Y213" s="321"/>
      <c r="Z213" s="321"/>
      <c r="AA213" s="321"/>
      <c r="AB213" s="321"/>
      <c r="AC213" s="321"/>
      <c r="AD213" s="321"/>
      <c r="AE213" s="321"/>
      <c r="AF213" s="321"/>
      <c r="AG213" s="321"/>
      <c r="AH213" s="321"/>
      <c r="AI213" s="321"/>
      <c r="AJ213" s="321"/>
      <c r="AK213" s="321"/>
      <c r="AL213" s="321"/>
      <c r="AM213" s="321"/>
      <c r="AN213" s="321"/>
      <c r="AO213" s="321"/>
      <c r="AP213" s="321"/>
      <c r="AQ213" s="321"/>
      <c r="AR213" s="321"/>
      <c r="AS213" s="321"/>
      <c r="AT213" s="321"/>
      <c r="AU213" s="321"/>
      <c r="AV213" s="321"/>
      <c r="AW213" s="321"/>
      <c r="AX213" s="321"/>
      <c r="AY213" s="321"/>
      <c r="AZ213" s="321"/>
      <c r="BA213" s="321"/>
      <c r="BB213" s="321"/>
      <c r="BC213" s="321"/>
      <c r="BD213" s="321"/>
      <c r="BE213" s="321"/>
      <c r="BF213" s="321"/>
      <c r="BG213" s="321"/>
      <c r="BH213" s="321"/>
      <c r="BI213" s="321"/>
      <c r="BJ213" s="321"/>
      <c r="BK213" s="321"/>
      <c r="BL213" s="321"/>
      <c r="BM213" s="321"/>
      <c r="BN213" s="321"/>
      <c r="BO213" s="321"/>
      <c r="BP213" s="321"/>
      <c r="BQ213" s="321"/>
      <c r="BR213" s="321"/>
      <c r="BS213" s="321"/>
      <c r="BT213" s="321"/>
      <c r="BU213" s="321"/>
      <c r="BV213" s="321"/>
      <c r="BW213" s="321"/>
    </row>
    <row r="214" spans="1:75" ht="15.75" x14ac:dyDescent="0.25">
      <c r="A214" s="321"/>
      <c r="B214" s="343"/>
      <c r="C214" s="343"/>
      <c r="D214" s="487"/>
      <c r="E214" s="487"/>
      <c r="F214" s="487"/>
      <c r="G214" s="487"/>
      <c r="H214" s="487"/>
      <c r="I214" s="487"/>
      <c r="J214" s="487"/>
      <c r="K214" s="487"/>
      <c r="L214" s="487"/>
      <c r="M214" s="487"/>
      <c r="N214" s="487"/>
      <c r="O214" s="649"/>
      <c r="P214" s="341"/>
      <c r="Q214" s="341"/>
      <c r="R214" s="391"/>
      <c r="S214" s="321"/>
      <c r="T214" s="321"/>
      <c r="U214" s="321"/>
      <c r="V214" s="321"/>
      <c r="W214" s="321"/>
      <c r="X214" s="321"/>
      <c r="Y214" s="321"/>
      <c r="Z214" s="321"/>
      <c r="AA214" s="321"/>
      <c r="AB214" s="321"/>
      <c r="AC214" s="321"/>
      <c r="AD214" s="321"/>
      <c r="AE214" s="321"/>
      <c r="AF214" s="321"/>
      <c r="AG214" s="321"/>
      <c r="AH214" s="321"/>
      <c r="AI214" s="321"/>
      <c r="AJ214" s="321"/>
      <c r="AK214" s="321"/>
      <c r="AL214" s="321"/>
      <c r="AM214" s="321"/>
      <c r="AN214" s="321"/>
      <c r="AO214" s="321"/>
      <c r="AP214" s="321"/>
      <c r="AQ214" s="321"/>
      <c r="AR214" s="321"/>
      <c r="AS214" s="321"/>
      <c r="AT214" s="321"/>
      <c r="AU214" s="321"/>
      <c r="AV214" s="321"/>
      <c r="AW214" s="321"/>
      <c r="AX214" s="321"/>
      <c r="AY214" s="321"/>
      <c r="AZ214" s="321"/>
      <c r="BA214" s="321"/>
      <c r="BB214" s="321"/>
      <c r="BC214" s="321"/>
      <c r="BD214" s="321"/>
      <c r="BE214" s="321"/>
      <c r="BF214" s="321"/>
      <c r="BG214" s="321"/>
      <c r="BH214" s="321"/>
      <c r="BI214" s="321"/>
      <c r="BJ214" s="321"/>
      <c r="BK214" s="321"/>
      <c r="BL214" s="321"/>
      <c r="BM214" s="321"/>
      <c r="BN214" s="321"/>
      <c r="BO214" s="321"/>
      <c r="BP214" s="321"/>
      <c r="BQ214" s="321"/>
      <c r="BR214" s="321"/>
      <c r="BS214" s="321"/>
      <c r="BT214" s="321"/>
      <c r="BU214" s="321"/>
      <c r="BV214" s="321"/>
      <c r="BW214" s="321"/>
    </row>
    <row r="215" spans="1:75" ht="15.75" x14ac:dyDescent="0.25">
      <c r="A215" s="321"/>
      <c r="B215" s="343"/>
      <c r="C215" s="343"/>
      <c r="D215" s="487"/>
      <c r="E215" s="487"/>
      <c r="F215" s="487"/>
      <c r="G215" s="487"/>
      <c r="H215" s="487"/>
      <c r="I215" s="487"/>
      <c r="J215" s="487"/>
      <c r="K215" s="487"/>
      <c r="L215" s="487"/>
      <c r="M215" s="487"/>
      <c r="N215" s="487"/>
      <c r="O215" s="649"/>
      <c r="P215" s="341"/>
      <c r="Q215" s="341"/>
      <c r="R215" s="391"/>
      <c r="S215" s="321"/>
      <c r="T215" s="321"/>
      <c r="U215" s="321"/>
      <c r="V215" s="321"/>
      <c r="W215" s="321"/>
      <c r="X215" s="321"/>
      <c r="Y215" s="321"/>
      <c r="Z215" s="321"/>
      <c r="AA215" s="321"/>
      <c r="AB215" s="321"/>
      <c r="AC215" s="321"/>
      <c r="AD215" s="321"/>
      <c r="AE215" s="321"/>
      <c r="AF215" s="321"/>
      <c r="AG215" s="321"/>
      <c r="AH215" s="321"/>
      <c r="AI215" s="321"/>
      <c r="AJ215" s="321"/>
      <c r="AK215" s="321"/>
      <c r="AL215" s="321"/>
      <c r="AM215" s="321"/>
      <c r="AN215" s="321"/>
      <c r="AO215" s="321"/>
      <c r="AP215" s="321"/>
      <c r="AQ215" s="321"/>
      <c r="AR215" s="321"/>
      <c r="AS215" s="321"/>
      <c r="AT215" s="321"/>
      <c r="AU215" s="321"/>
      <c r="AV215" s="321"/>
      <c r="AW215" s="321"/>
      <c r="AX215" s="321"/>
      <c r="AY215" s="321"/>
      <c r="AZ215" s="321"/>
      <c r="BA215" s="321"/>
      <c r="BB215" s="321"/>
      <c r="BC215" s="321"/>
      <c r="BD215" s="321"/>
      <c r="BE215" s="321"/>
      <c r="BF215" s="321"/>
      <c r="BG215" s="321"/>
      <c r="BH215" s="321"/>
      <c r="BI215" s="321"/>
      <c r="BJ215" s="321"/>
      <c r="BK215" s="321"/>
      <c r="BL215" s="321"/>
      <c r="BM215" s="321"/>
      <c r="BN215" s="321"/>
      <c r="BO215" s="321"/>
      <c r="BP215" s="321"/>
      <c r="BQ215" s="321"/>
      <c r="BR215" s="321"/>
      <c r="BS215" s="321"/>
      <c r="BT215" s="321"/>
      <c r="BU215" s="321"/>
      <c r="BV215" s="321"/>
      <c r="BW215" s="321"/>
    </row>
    <row r="216" spans="1:75" ht="15.75" x14ac:dyDescent="0.25">
      <c r="A216" s="321"/>
      <c r="B216" s="343"/>
      <c r="C216" s="343"/>
      <c r="D216" s="487"/>
      <c r="E216" s="487"/>
      <c r="F216" s="487"/>
      <c r="G216" s="487"/>
      <c r="H216" s="487"/>
      <c r="I216" s="487"/>
      <c r="J216" s="487"/>
      <c r="K216" s="487"/>
      <c r="L216" s="487"/>
      <c r="M216" s="487"/>
      <c r="N216" s="487"/>
      <c r="O216" s="649"/>
      <c r="P216" s="341"/>
      <c r="Q216" s="341"/>
      <c r="R216" s="391"/>
      <c r="S216" s="321"/>
      <c r="T216" s="321"/>
      <c r="U216" s="321"/>
      <c r="V216" s="321"/>
      <c r="W216" s="321"/>
      <c r="X216" s="321"/>
      <c r="Y216" s="321"/>
      <c r="Z216" s="321"/>
      <c r="AA216" s="321"/>
      <c r="AB216" s="321"/>
      <c r="AC216" s="321"/>
      <c r="AD216" s="321"/>
      <c r="AE216" s="321"/>
      <c r="AF216" s="321"/>
      <c r="AG216" s="321"/>
      <c r="AH216" s="321"/>
      <c r="AI216" s="321"/>
      <c r="AJ216" s="321"/>
      <c r="AK216" s="321"/>
      <c r="AL216" s="321"/>
      <c r="AM216" s="321"/>
      <c r="AN216" s="321"/>
      <c r="AO216" s="321"/>
      <c r="AP216" s="321"/>
      <c r="AQ216" s="321"/>
      <c r="AR216" s="321"/>
      <c r="AS216" s="321"/>
      <c r="AT216" s="321"/>
      <c r="AU216" s="321"/>
      <c r="AV216" s="321"/>
      <c r="AW216" s="321"/>
      <c r="AX216" s="321"/>
      <c r="AY216" s="321"/>
      <c r="AZ216" s="321"/>
      <c r="BA216" s="321"/>
      <c r="BB216" s="321"/>
      <c r="BC216" s="321"/>
      <c r="BD216" s="321"/>
      <c r="BE216" s="321"/>
      <c r="BF216" s="321"/>
      <c r="BG216" s="321"/>
      <c r="BH216" s="321"/>
      <c r="BI216" s="321"/>
      <c r="BJ216" s="321"/>
      <c r="BK216" s="321"/>
      <c r="BL216" s="321"/>
      <c r="BM216" s="321"/>
      <c r="BN216" s="321"/>
      <c r="BO216" s="321"/>
      <c r="BP216" s="321"/>
      <c r="BQ216" s="321"/>
      <c r="BR216" s="321"/>
      <c r="BS216" s="321"/>
      <c r="BT216" s="321"/>
      <c r="BU216" s="321"/>
      <c r="BV216" s="321"/>
      <c r="BW216" s="321"/>
    </row>
    <row r="217" spans="1:75" ht="15.75" x14ac:dyDescent="0.25">
      <c r="A217" s="321"/>
      <c r="B217" s="343"/>
      <c r="C217" s="343"/>
      <c r="D217" s="487"/>
      <c r="E217" s="487"/>
      <c r="F217" s="487"/>
      <c r="G217" s="487"/>
      <c r="H217" s="487"/>
      <c r="I217" s="487"/>
      <c r="J217" s="487"/>
      <c r="K217" s="487"/>
      <c r="L217" s="487"/>
      <c r="M217" s="487"/>
      <c r="N217" s="487"/>
      <c r="O217" s="649"/>
      <c r="P217" s="341"/>
      <c r="Q217" s="341"/>
      <c r="R217" s="391"/>
      <c r="S217" s="321"/>
      <c r="T217" s="321"/>
      <c r="U217" s="321"/>
      <c r="V217" s="321"/>
      <c r="W217" s="321"/>
      <c r="X217" s="321"/>
      <c r="Y217" s="321"/>
      <c r="Z217" s="321"/>
      <c r="AA217" s="321"/>
      <c r="AB217" s="321"/>
      <c r="AC217" s="321"/>
      <c r="AD217" s="321"/>
      <c r="AE217" s="321"/>
      <c r="AF217" s="321"/>
      <c r="AG217" s="321"/>
      <c r="AH217" s="321"/>
      <c r="AI217" s="321"/>
      <c r="AJ217" s="321"/>
      <c r="AK217" s="321"/>
      <c r="AL217" s="321"/>
      <c r="AM217" s="321"/>
      <c r="AN217" s="321"/>
      <c r="AO217" s="321"/>
      <c r="AP217" s="321"/>
      <c r="AQ217" s="321"/>
      <c r="AR217" s="321"/>
      <c r="AS217" s="321"/>
      <c r="AT217" s="321"/>
      <c r="AU217" s="321"/>
      <c r="AV217" s="321"/>
      <c r="AW217" s="321"/>
      <c r="AX217" s="321"/>
      <c r="AY217" s="321"/>
      <c r="AZ217" s="321"/>
      <c r="BA217" s="321"/>
      <c r="BB217" s="321"/>
      <c r="BC217" s="321"/>
      <c r="BD217" s="321"/>
      <c r="BE217" s="321"/>
      <c r="BF217" s="321"/>
      <c r="BG217" s="321"/>
      <c r="BH217" s="321"/>
      <c r="BI217" s="321"/>
      <c r="BJ217" s="321"/>
      <c r="BK217" s="321"/>
      <c r="BL217" s="321"/>
      <c r="BM217" s="321"/>
      <c r="BN217" s="321"/>
      <c r="BO217" s="321"/>
      <c r="BP217" s="321"/>
      <c r="BQ217" s="321"/>
      <c r="BR217" s="321"/>
      <c r="BS217" s="321"/>
      <c r="BT217" s="321"/>
      <c r="BU217" s="321"/>
      <c r="BV217" s="321"/>
      <c r="BW217" s="321"/>
    </row>
    <row r="218" spans="1:75" ht="15.75" x14ac:dyDescent="0.25">
      <c r="A218" s="321"/>
      <c r="B218" s="343"/>
      <c r="C218" s="343"/>
      <c r="D218" s="487"/>
      <c r="E218" s="487"/>
      <c r="F218" s="487"/>
      <c r="G218" s="487"/>
      <c r="H218" s="487"/>
      <c r="I218" s="487"/>
      <c r="J218" s="487"/>
      <c r="K218" s="487"/>
      <c r="L218" s="487"/>
      <c r="M218" s="487"/>
      <c r="N218" s="487"/>
      <c r="O218" s="649"/>
      <c r="P218" s="341"/>
      <c r="Q218" s="341"/>
      <c r="R218" s="391"/>
      <c r="S218" s="321"/>
      <c r="T218" s="321"/>
      <c r="U218" s="321"/>
      <c r="V218" s="321"/>
      <c r="W218" s="321"/>
      <c r="X218" s="321"/>
      <c r="Y218" s="321"/>
      <c r="Z218" s="321"/>
      <c r="AA218" s="321"/>
      <c r="AB218" s="321"/>
      <c r="AC218" s="321"/>
      <c r="AD218" s="321"/>
      <c r="AE218" s="321"/>
      <c r="AF218" s="321"/>
      <c r="AG218" s="321"/>
      <c r="AH218" s="321"/>
      <c r="AI218" s="321"/>
      <c r="AJ218" s="321"/>
      <c r="AK218" s="321"/>
      <c r="AL218" s="321"/>
      <c r="AM218" s="321"/>
      <c r="AN218" s="321"/>
      <c r="AO218" s="321"/>
      <c r="AP218" s="321"/>
      <c r="AQ218" s="321"/>
      <c r="AR218" s="321"/>
      <c r="AS218" s="321"/>
      <c r="AT218" s="321"/>
      <c r="AU218" s="321"/>
      <c r="AV218" s="321"/>
      <c r="AW218" s="321"/>
      <c r="AX218" s="321"/>
      <c r="AY218" s="321"/>
      <c r="AZ218" s="321"/>
      <c r="BA218" s="321"/>
      <c r="BB218" s="321"/>
      <c r="BC218" s="321"/>
      <c r="BD218" s="321"/>
      <c r="BE218" s="321"/>
      <c r="BF218" s="321"/>
      <c r="BG218" s="321"/>
      <c r="BH218" s="321"/>
      <c r="BI218" s="321"/>
      <c r="BJ218" s="321"/>
      <c r="BK218" s="321"/>
      <c r="BL218" s="321"/>
      <c r="BM218" s="321"/>
      <c r="BN218" s="321"/>
      <c r="BO218" s="321"/>
      <c r="BP218" s="321"/>
      <c r="BQ218" s="321"/>
      <c r="BR218" s="321"/>
      <c r="BS218" s="321"/>
      <c r="BT218" s="321"/>
      <c r="BU218" s="321"/>
      <c r="BV218" s="321"/>
      <c r="BW218" s="321"/>
    </row>
    <row r="219" spans="1:75" ht="15.75" x14ac:dyDescent="0.25">
      <c r="A219" s="321"/>
      <c r="B219" s="343"/>
      <c r="C219" s="343"/>
      <c r="D219" s="487"/>
      <c r="E219" s="487"/>
      <c r="F219" s="487"/>
      <c r="G219" s="487"/>
      <c r="H219" s="487"/>
      <c r="I219" s="487"/>
      <c r="J219" s="487"/>
      <c r="K219" s="487"/>
      <c r="L219" s="487"/>
      <c r="M219" s="487"/>
      <c r="N219" s="487"/>
      <c r="O219" s="649"/>
      <c r="P219" s="341"/>
      <c r="Q219" s="341"/>
      <c r="R219" s="391"/>
      <c r="S219" s="321"/>
      <c r="T219" s="321"/>
      <c r="U219" s="321"/>
      <c r="V219" s="321"/>
      <c r="W219" s="321"/>
      <c r="X219" s="321"/>
      <c r="Y219" s="321"/>
      <c r="Z219" s="321"/>
      <c r="AA219" s="321"/>
      <c r="AB219" s="321"/>
      <c r="AC219" s="321"/>
      <c r="AD219" s="321"/>
      <c r="AE219" s="321"/>
      <c r="AF219" s="321"/>
      <c r="AG219" s="321"/>
      <c r="AH219" s="321"/>
      <c r="AI219" s="321"/>
      <c r="AJ219" s="321"/>
      <c r="AK219" s="321"/>
      <c r="AL219" s="321"/>
      <c r="AM219" s="321"/>
      <c r="AN219" s="321"/>
      <c r="AO219" s="321"/>
      <c r="AP219" s="321"/>
      <c r="AQ219" s="321"/>
      <c r="AR219" s="321"/>
      <c r="AS219" s="321"/>
      <c r="AT219" s="321"/>
      <c r="AU219" s="321"/>
      <c r="AV219" s="321"/>
      <c r="AW219" s="321"/>
      <c r="AX219" s="321"/>
      <c r="AY219" s="321"/>
      <c r="AZ219" s="321"/>
      <c r="BA219" s="321"/>
      <c r="BB219" s="321"/>
      <c r="BC219" s="321"/>
      <c r="BD219" s="321"/>
      <c r="BE219" s="321"/>
      <c r="BF219" s="321"/>
      <c r="BG219" s="321"/>
      <c r="BH219" s="321"/>
      <c r="BI219" s="321"/>
      <c r="BJ219" s="321"/>
      <c r="BK219" s="321"/>
      <c r="BL219" s="321"/>
      <c r="BM219" s="321"/>
      <c r="BN219" s="321"/>
      <c r="BO219" s="321"/>
      <c r="BP219" s="321"/>
      <c r="BQ219" s="321"/>
      <c r="BR219" s="321"/>
      <c r="BS219" s="321"/>
      <c r="BT219" s="321"/>
      <c r="BU219" s="321"/>
      <c r="BV219" s="321"/>
      <c r="BW219" s="321"/>
    </row>
    <row r="220" spans="1:75" ht="15.75" x14ac:dyDescent="0.25">
      <c r="A220" s="321"/>
      <c r="B220" s="343"/>
      <c r="C220" s="343"/>
      <c r="D220" s="487"/>
      <c r="E220" s="487"/>
      <c r="F220" s="487"/>
      <c r="G220" s="487"/>
      <c r="H220" s="487"/>
      <c r="I220" s="487"/>
      <c r="J220" s="487"/>
      <c r="K220" s="487"/>
      <c r="L220" s="487"/>
      <c r="M220" s="487"/>
      <c r="N220" s="487"/>
      <c r="O220" s="649"/>
      <c r="P220" s="341"/>
      <c r="Q220" s="341"/>
      <c r="R220" s="391"/>
      <c r="S220" s="321"/>
      <c r="T220" s="321"/>
      <c r="U220" s="321"/>
      <c r="V220" s="321"/>
      <c r="W220" s="321"/>
      <c r="X220" s="321"/>
      <c r="Y220" s="321"/>
      <c r="Z220" s="321"/>
      <c r="AA220" s="321"/>
      <c r="AB220" s="321"/>
      <c r="AC220" s="321"/>
      <c r="AD220" s="321"/>
      <c r="AE220" s="321"/>
      <c r="AF220" s="321"/>
      <c r="AG220" s="321"/>
      <c r="AH220" s="321"/>
      <c r="AI220" s="321"/>
      <c r="AJ220" s="321"/>
      <c r="AK220" s="321"/>
      <c r="AL220" s="321"/>
      <c r="AM220" s="321"/>
      <c r="AN220" s="321"/>
      <c r="AO220" s="321"/>
      <c r="AP220" s="321"/>
      <c r="AQ220" s="321"/>
      <c r="AR220" s="321"/>
      <c r="AS220" s="321"/>
      <c r="AT220" s="321"/>
      <c r="AU220" s="321"/>
      <c r="AV220" s="321"/>
      <c r="AW220" s="321"/>
      <c r="AX220" s="321"/>
      <c r="AY220" s="321"/>
      <c r="AZ220" s="321"/>
      <c r="BA220" s="321"/>
      <c r="BB220" s="321"/>
      <c r="BC220" s="321"/>
      <c r="BD220" s="321"/>
      <c r="BE220" s="321"/>
      <c r="BF220" s="321"/>
      <c r="BG220" s="321"/>
      <c r="BH220" s="321"/>
      <c r="BI220" s="321"/>
      <c r="BJ220" s="321"/>
      <c r="BK220" s="321"/>
      <c r="BL220" s="321"/>
      <c r="BM220" s="321"/>
      <c r="BN220" s="321"/>
      <c r="BO220" s="321"/>
      <c r="BP220" s="321"/>
      <c r="BQ220" s="321"/>
      <c r="BR220" s="321"/>
      <c r="BS220" s="321"/>
      <c r="BT220" s="321"/>
      <c r="BU220" s="321"/>
      <c r="BV220" s="321"/>
      <c r="BW220" s="321"/>
    </row>
    <row r="221" spans="1:75" ht="15.75" x14ac:dyDescent="0.25">
      <c r="A221" s="321"/>
      <c r="B221" s="343"/>
      <c r="C221" s="343"/>
      <c r="D221" s="487"/>
      <c r="E221" s="487"/>
      <c r="F221" s="487"/>
      <c r="G221" s="487"/>
      <c r="H221" s="487"/>
      <c r="I221" s="487"/>
      <c r="J221" s="487"/>
      <c r="K221" s="487"/>
      <c r="L221" s="487"/>
      <c r="M221" s="487"/>
      <c r="N221" s="487"/>
      <c r="O221" s="649"/>
      <c r="P221" s="341"/>
      <c r="Q221" s="341"/>
      <c r="R221" s="391"/>
      <c r="S221" s="321"/>
      <c r="T221" s="321"/>
      <c r="U221" s="321"/>
      <c r="V221" s="321"/>
      <c r="W221" s="321"/>
      <c r="X221" s="321"/>
      <c r="Y221" s="321"/>
      <c r="Z221" s="321"/>
      <c r="AA221" s="321"/>
      <c r="AB221" s="321"/>
      <c r="AC221" s="321"/>
      <c r="AD221" s="321"/>
      <c r="AE221" s="321"/>
      <c r="AF221" s="321"/>
      <c r="AG221" s="321"/>
      <c r="AH221" s="321"/>
      <c r="AI221" s="321"/>
      <c r="AJ221" s="321"/>
      <c r="AK221" s="321"/>
      <c r="AL221" s="321"/>
      <c r="AM221" s="321"/>
      <c r="AN221" s="321"/>
      <c r="AO221" s="321"/>
      <c r="AP221" s="321"/>
      <c r="AQ221" s="321"/>
      <c r="AR221" s="321"/>
      <c r="AS221" s="321"/>
      <c r="AT221" s="321"/>
      <c r="AU221" s="321"/>
      <c r="AV221" s="321"/>
      <c r="AW221" s="321"/>
      <c r="AX221" s="321"/>
      <c r="AY221" s="321"/>
      <c r="AZ221" s="321"/>
      <c r="BA221" s="321"/>
      <c r="BB221" s="321"/>
      <c r="BC221" s="321"/>
      <c r="BD221" s="321"/>
      <c r="BE221" s="321"/>
      <c r="BF221" s="321"/>
      <c r="BG221" s="321"/>
      <c r="BH221" s="321"/>
      <c r="BI221" s="321"/>
      <c r="BJ221" s="321"/>
      <c r="BK221" s="321"/>
      <c r="BL221" s="321"/>
      <c r="BM221" s="321"/>
      <c r="BN221" s="321"/>
      <c r="BO221" s="321"/>
      <c r="BP221" s="321"/>
      <c r="BQ221" s="321"/>
      <c r="BR221" s="321"/>
      <c r="BS221" s="321"/>
      <c r="BT221" s="321"/>
      <c r="BU221" s="321"/>
      <c r="BV221" s="321"/>
      <c r="BW221" s="321"/>
    </row>
    <row r="222" spans="1:75" ht="15.75" x14ac:dyDescent="0.25">
      <c r="A222" s="321"/>
      <c r="B222" s="343"/>
      <c r="C222" s="343"/>
      <c r="D222" s="487"/>
      <c r="E222" s="487"/>
      <c r="F222" s="487"/>
      <c r="G222" s="487"/>
      <c r="H222" s="487"/>
      <c r="I222" s="487"/>
      <c r="J222" s="487"/>
      <c r="K222" s="487"/>
      <c r="L222" s="487"/>
      <c r="M222" s="487"/>
      <c r="N222" s="487"/>
      <c r="O222" s="649"/>
      <c r="P222" s="341"/>
      <c r="Q222" s="341"/>
      <c r="R222" s="391"/>
      <c r="S222" s="321"/>
      <c r="T222" s="321"/>
      <c r="U222" s="321"/>
      <c r="V222" s="321"/>
      <c r="W222" s="321"/>
      <c r="X222" s="321"/>
      <c r="Y222" s="321"/>
      <c r="Z222" s="321"/>
      <c r="AA222" s="321"/>
      <c r="AB222" s="321"/>
      <c r="AC222" s="321"/>
      <c r="AD222" s="321"/>
      <c r="AE222" s="321"/>
      <c r="AF222" s="321"/>
      <c r="AG222" s="321"/>
      <c r="AH222" s="321"/>
      <c r="AI222" s="321"/>
      <c r="AJ222" s="321"/>
      <c r="AK222" s="321"/>
      <c r="AL222" s="321"/>
      <c r="AM222" s="321"/>
      <c r="AN222" s="321"/>
      <c r="AO222" s="321"/>
      <c r="AP222" s="321"/>
      <c r="AQ222" s="321"/>
      <c r="AR222" s="321"/>
      <c r="AS222" s="321"/>
      <c r="AT222" s="321"/>
      <c r="AU222" s="321"/>
      <c r="AV222" s="321"/>
      <c r="AW222" s="321"/>
      <c r="AX222" s="321"/>
      <c r="AY222" s="321"/>
      <c r="AZ222" s="321"/>
      <c r="BA222" s="321"/>
      <c r="BB222" s="321"/>
      <c r="BC222" s="321"/>
      <c r="BD222" s="321"/>
      <c r="BE222" s="321"/>
      <c r="BF222" s="321"/>
      <c r="BG222" s="321"/>
      <c r="BH222" s="321"/>
      <c r="BI222" s="321"/>
      <c r="BJ222" s="321"/>
      <c r="BK222" s="321"/>
      <c r="BL222" s="321"/>
      <c r="BM222" s="321"/>
      <c r="BN222" s="321"/>
      <c r="BO222" s="321"/>
      <c r="BP222" s="321"/>
      <c r="BQ222" s="321"/>
      <c r="BR222" s="321"/>
      <c r="BS222" s="321"/>
      <c r="BT222" s="321"/>
      <c r="BU222" s="321"/>
      <c r="BV222" s="321"/>
      <c r="BW222" s="321"/>
    </row>
    <row r="223" spans="1:75" ht="15.75" x14ac:dyDescent="0.25">
      <c r="A223" s="321"/>
      <c r="B223" s="343"/>
      <c r="C223" s="343"/>
      <c r="D223" s="487"/>
      <c r="E223" s="487"/>
      <c r="F223" s="487"/>
      <c r="G223" s="487"/>
      <c r="H223" s="487"/>
      <c r="I223" s="487"/>
      <c r="J223" s="487"/>
      <c r="K223" s="487"/>
      <c r="L223" s="487"/>
      <c r="M223" s="487"/>
      <c r="N223" s="487"/>
      <c r="O223" s="649"/>
      <c r="P223" s="341"/>
      <c r="Q223" s="341"/>
      <c r="R223" s="391"/>
      <c r="S223" s="321"/>
      <c r="T223" s="321"/>
      <c r="U223" s="321"/>
      <c r="V223" s="321"/>
      <c r="W223" s="321"/>
      <c r="X223" s="321"/>
      <c r="Y223" s="321"/>
      <c r="Z223" s="321"/>
      <c r="AA223" s="321"/>
      <c r="AB223" s="321"/>
      <c r="AC223" s="321"/>
      <c r="AD223" s="321"/>
      <c r="AE223" s="321"/>
      <c r="AF223" s="321"/>
      <c r="AG223" s="321"/>
      <c r="AH223" s="321"/>
      <c r="AI223" s="321"/>
      <c r="AJ223" s="321"/>
      <c r="AK223" s="321"/>
      <c r="AL223" s="321"/>
      <c r="AM223" s="321"/>
      <c r="AN223" s="321"/>
      <c r="AO223" s="321"/>
      <c r="AP223" s="321"/>
      <c r="AQ223" s="321"/>
      <c r="AR223" s="321"/>
      <c r="AS223" s="321"/>
      <c r="AT223" s="321"/>
      <c r="AU223" s="321"/>
      <c r="AV223" s="321"/>
      <c r="AW223" s="321"/>
      <c r="AX223" s="321"/>
      <c r="AY223" s="321"/>
      <c r="AZ223" s="321"/>
      <c r="BA223" s="321"/>
      <c r="BB223" s="321"/>
      <c r="BC223" s="321"/>
      <c r="BD223" s="321"/>
      <c r="BE223" s="321"/>
      <c r="BF223" s="321"/>
      <c r="BG223" s="321"/>
      <c r="BH223" s="321"/>
      <c r="BI223" s="321"/>
      <c r="BJ223" s="321"/>
      <c r="BK223" s="321"/>
      <c r="BL223" s="321"/>
      <c r="BM223" s="321"/>
      <c r="BN223" s="321"/>
      <c r="BO223" s="321"/>
      <c r="BP223" s="321"/>
      <c r="BQ223" s="321"/>
      <c r="BR223" s="321"/>
      <c r="BS223" s="321"/>
      <c r="BT223" s="321"/>
      <c r="BU223" s="321"/>
      <c r="BV223" s="321"/>
      <c r="BW223" s="321"/>
    </row>
    <row r="224" spans="1:75" ht="15.75" x14ac:dyDescent="0.25">
      <c r="A224" s="321"/>
      <c r="B224" s="343"/>
      <c r="C224" s="343"/>
      <c r="D224" s="487"/>
      <c r="E224" s="487"/>
      <c r="F224" s="487"/>
      <c r="G224" s="487"/>
      <c r="H224" s="487"/>
      <c r="I224" s="487"/>
      <c r="J224" s="487"/>
      <c r="K224" s="487"/>
      <c r="L224" s="487"/>
      <c r="M224" s="487"/>
      <c r="N224" s="487"/>
      <c r="O224" s="649"/>
      <c r="P224" s="341"/>
      <c r="Q224" s="341"/>
      <c r="R224" s="391"/>
      <c r="S224" s="321"/>
      <c r="T224" s="321"/>
      <c r="U224" s="321"/>
      <c r="V224" s="321"/>
      <c r="W224" s="321"/>
      <c r="X224" s="321"/>
      <c r="Y224" s="321"/>
      <c r="Z224" s="321"/>
      <c r="AA224" s="321"/>
      <c r="AB224" s="321"/>
      <c r="AC224" s="321"/>
      <c r="AD224" s="321"/>
      <c r="AE224" s="321"/>
      <c r="AF224" s="321"/>
      <c r="AG224" s="321"/>
      <c r="AH224" s="321"/>
      <c r="AI224" s="321"/>
      <c r="AJ224" s="321"/>
      <c r="AK224" s="321"/>
      <c r="AL224" s="321"/>
      <c r="AM224" s="321"/>
      <c r="AN224" s="321"/>
      <c r="AO224" s="321"/>
      <c r="AP224" s="321"/>
      <c r="AQ224" s="321"/>
      <c r="AR224" s="321"/>
      <c r="AS224" s="321"/>
      <c r="AT224" s="321"/>
      <c r="AU224" s="321"/>
      <c r="AV224" s="321"/>
      <c r="AW224" s="321"/>
      <c r="AX224" s="321"/>
      <c r="AY224" s="321"/>
      <c r="AZ224" s="321"/>
      <c r="BA224" s="321"/>
      <c r="BB224" s="321"/>
      <c r="BC224" s="321"/>
      <c r="BD224" s="321"/>
      <c r="BE224" s="321"/>
      <c r="BF224" s="321"/>
      <c r="BG224" s="321"/>
      <c r="BH224" s="321"/>
      <c r="BI224" s="321"/>
      <c r="BJ224" s="321"/>
      <c r="BK224" s="321"/>
      <c r="BL224" s="321"/>
      <c r="BM224" s="321"/>
      <c r="BN224" s="321"/>
      <c r="BO224" s="321"/>
      <c r="BP224" s="321"/>
      <c r="BQ224" s="321"/>
      <c r="BR224" s="321"/>
      <c r="BS224" s="321"/>
      <c r="BT224" s="321"/>
      <c r="BU224" s="321"/>
      <c r="BV224" s="321"/>
      <c r="BW224" s="321"/>
    </row>
    <row r="225" spans="1:75" ht="15.75" x14ac:dyDescent="0.25">
      <c r="A225" s="341"/>
      <c r="B225" s="343"/>
      <c r="C225" s="343"/>
      <c r="D225" s="487"/>
      <c r="E225" s="487"/>
      <c r="F225" s="487"/>
      <c r="G225" s="487"/>
      <c r="H225" s="487"/>
      <c r="I225" s="487"/>
      <c r="J225" s="487"/>
      <c r="K225" s="487"/>
      <c r="L225" s="487"/>
      <c r="M225" s="487"/>
      <c r="N225" s="487"/>
      <c r="O225" s="649"/>
      <c r="P225" s="341"/>
      <c r="Q225" s="341"/>
      <c r="R225" s="391"/>
      <c r="S225" s="321"/>
      <c r="T225" s="321"/>
      <c r="U225" s="321"/>
      <c r="V225" s="321"/>
      <c r="W225" s="321"/>
      <c r="X225" s="321"/>
      <c r="Y225" s="321"/>
      <c r="Z225" s="321"/>
      <c r="AA225" s="321"/>
      <c r="AB225" s="321"/>
      <c r="AC225" s="321"/>
      <c r="AD225" s="321"/>
      <c r="AE225" s="321"/>
      <c r="AF225" s="321"/>
      <c r="AG225" s="321"/>
      <c r="AH225" s="321"/>
      <c r="AI225" s="321"/>
      <c r="AJ225" s="321"/>
      <c r="AK225" s="321"/>
      <c r="AL225" s="321"/>
      <c r="AM225" s="321"/>
      <c r="AN225" s="321"/>
      <c r="AO225" s="321"/>
      <c r="AP225" s="321"/>
      <c r="AQ225" s="321"/>
      <c r="AR225" s="321"/>
      <c r="AS225" s="321"/>
      <c r="AT225" s="321"/>
      <c r="AU225" s="321"/>
      <c r="AV225" s="321"/>
      <c r="AW225" s="321"/>
      <c r="AX225" s="321"/>
      <c r="AY225" s="321"/>
      <c r="AZ225" s="321"/>
      <c r="BA225" s="321"/>
      <c r="BB225" s="321"/>
      <c r="BC225" s="321"/>
      <c r="BD225" s="321"/>
      <c r="BE225" s="321"/>
      <c r="BF225" s="321"/>
      <c r="BG225" s="321"/>
      <c r="BH225" s="321"/>
      <c r="BI225" s="321"/>
      <c r="BJ225" s="321"/>
      <c r="BK225" s="321"/>
      <c r="BL225" s="321"/>
      <c r="BM225" s="321"/>
      <c r="BN225" s="321"/>
      <c r="BO225" s="321"/>
      <c r="BP225" s="321"/>
      <c r="BQ225" s="321"/>
      <c r="BR225" s="321"/>
      <c r="BS225" s="321"/>
      <c r="BT225" s="321"/>
      <c r="BU225" s="321"/>
      <c r="BV225" s="321"/>
      <c r="BW225" s="321"/>
    </row>
    <row r="226" spans="1:75" ht="15.75" x14ac:dyDescent="0.25">
      <c r="A226" s="341"/>
      <c r="B226" s="343"/>
      <c r="C226" s="343"/>
      <c r="D226" s="487"/>
      <c r="E226" s="487"/>
      <c r="F226" s="487"/>
      <c r="G226" s="487"/>
      <c r="H226" s="487"/>
      <c r="I226" s="487"/>
      <c r="J226" s="487"/>
      <c r="K226" s="487"/>
      <c r="L226" s="487"/>
      <c r="M226" s="487"/>
      <c r="N226" s="487"/>
      <c r="O226" s="649"/>
      <c r="P226" s="341"/>
      <c r="Q226" s="341"/>
      <c r="R226" s="391"/>
      <c r="S226" s="321"/>
      <c r="T226" s="321"/>
      <c r="U226" s="321"/>
      <c r="V226" s="321"/>
      <c r="W226" s="321"/>
      <c r="X226" s="321"/>
      <c r="Y226" s="321"/>
      <c r="Z226" s="321"/>
      <c r="AA226" s="321"/>
      <c r="AB226" s="321"/>
      <c r="AC226" s="321"/>
      <c r="AD226" s="321"/>
      <c r="AE226" s="321"/>
      <c r="AF226" s="321"/>
      <c r="AG226" s="321"/>
      <c r="AH226" s="321"/>
      <c r="AI226" s="321"/>
      <c r="AJ226" s="321"/>
      <c r="AK226" s="321"/>
      <c r="AL226" s="321"/>
      <c r="AM226" s="321"/>
      <c r="AN226" s="321"/>
      <c r="AO226" s="321"/>
      <c r="AP226" s="321"/>
      <c r="AQ226" s="321"/>
      <c r="AR226" s="321"/>
      <c r="AS226" s="321"/>
      <c r="AT226" s="321"/>
      <c r="AU226" s="321"/>
      <c r="AV226" s="321"/>
      <c r="AW226" s="321"/>
      <c r="AX226" s="321"/>
      <c r="AY226" s="321"/>
      <c r="AZ226" s="321"/>
      <c r="BA226" s="321"/>
      <c r="BB226" s="321"/>
      <c r="BC226" s="321"/>
      <c r="BD226" s="321"/>
      <c r="BE226" s="321"/>
      <c r="BF226" s="321"/>
      <c r="BG226" s="321"/>
      <c r="BH226" s="321"/>
      <c r="BI226" s="321"/>
      <c r="BJ226" s="321"/>
      <c r="BK226" s="321"/>
      <c r="BL226" s="321"/>
      <c r="BM226" s="321"/>
      <c r="BN226" s="321"/>
      <c r="BO226" s="321"/>
      <c r="BP226" s="321"/>
      <c r="BQ226" s="321"/>
      <c r="BR226" s="321"/>
      <c r="BS226" s="321"/>
      <c r="BT226" s="321"/>
      <c r="BU226" s="321"/>
      <c r="BV226" s="321"/>
      <c r="BW226" s="321"/>
    </row>
    <row r="227" spans="1:75" ht="15.75" x14ac:dyDescent="0.25">
      <c r="A227" s="341"/>
      <c r="B227" s="343"/>
      <c r="C227" s="343"/>
      <c r="D227" s="487"/>
      <c r="E227" s="487"/>
      <c r="F227" s="487"/>
      <c r="G227" s="487"/>
      <c r="H227" s="487"/>
      <c r="I227" s="487"/>
      <c r="J227" s="487"/>
      <c r="K227" s="487"/>
      <c r="L227" s="487"/>
      <c r="M227" s="487"/>
      <c r="N227" s="487"/>
      <c r="O227" s="649"/>
      <c r="P227" s="341"/>
      <c r="Q227" s="341"/>
      <c r="R227" s="391"/>
      <c r="S227" s="321"/>
      <c r="T227" s="321"/>
      <c r="U227" s="321"/>
      <c r="V227" s="321"/>
      <c r="W227" s="321"/>
      <c r="X227" s="321"/>
      <c r="Y227" s="321"/>
      <c r="Z227" s="321"/>
      <c r="AA227" s="321"/>
      <c r="AB227" s="321"/>
      <c r="AC227" s="321"/>
      <c r="AD227" s="321"/>
      <c r="AE227" s="321"/>
      <c r="AF227" s="321"/>
      <c r="AG227" s="321"/>
      <c r="AH227" s="321"/>
      <c r="AI227" s="321"/>
      <c r="AJ227" s="321"/>
      <c r="AK227" s="321"/>
      <c r="AL227" s="321"/>
      <c r="AM227" s="321"/>
      <c r="AN227" s="321"/>
      <c r="AO227" s="321"/>
      <c r="AP227" s="321"/>
      <c r="AQ227" s="321"/>
      <c r="AR227" s="321"/>
      <c r="AS227" s="321"/>
      <c r="AT227" s="321"/>
      <c r="AU227" s="321"/>
      <c r="AV227" s="321"/>
      <c r="AW227" s="321"/>
      <c r="AX227" s="321"/>
      <c r="AY227" s="321"/>
      <c r="AZ227" s="321"/>
      <c r="BA227" s="321"/>
      <c r="BB227" s="321"/>
      <c r="BC227" s="321"/>
      <c r="BD227" s="321"/>
      <c r="BE227" s="321"/>
      <c r="BF227" s="321"/>
      <c r="BG227" s="321"/>
      <c r="BH227" s="321"/>
      <c r="BI227" s="321"/>
      <c r="BJ227" s="321"/>
      <c r="BK227" s="321"/>
      <c r="BL227" s="321"/>
      <c r="BM227" s="321"/>
      <c r="BN227" s="321"/>
      <c r="BO227" s="321"/>
      <c r="BP227" s="321"/>
      <c r="BQ227" s="321"/>
      <c r="BR227" s="321"/>
      <c r="BS227" s="321"/>
      <c r="BT227" s="321"/>
      <c r="BU227" s="321"/>
      <c r="BV227" s="321"/>
      <c r="BW227" s="321"/>
    </row>
    <row r="228" spans="1:75" ht="15.75" x14ac:dyDescent="0.25">
      <c r="A228" s="341"/>
      <c r="B228" s="343"/>
      <c r="C228" s="343"/>
      <c r="D228" s="487"/>
      <c r="E228" s="487"/>
      <c r="F228" s="487"/>
      <c r="G228" s="487"/>
      <c r="H228" s="487"/>
      <c r="I228" s="487"/>
      <c r="J228" s="487"/>
      <c r="K228" s="487"/>
      <c r="L228" s="487"/>
      <c r="M228" s="487"/>
      <c r="N228" s="487"/>
      <c r="O228" s="649"/>
      <c r="P228" s="341"/>
      <c r="Q228" s="341"/>
      <c r="R228" s="391"/>
      <c r="S228" s="321"/>
      <c r="T228" s="321"/>
      <c r="U228" s="321"/>
      <c r="V228" s="321"/>
      <c r="W228" s="321"/>
      <c r="X228" s="321"/>
      <c r="Y228" s="321"/>
      <c r="Z228" s="321"/>
      <c r="AA228" s="321"/>
      <c r="AB228" s="321"/>
      <c r="AC228" s="321"/>
      <c r="AD228" s="321"/>
      <c r="AE228" s="321"/>
      <c r="AF228" s="321"/>
      <c r="AG228" s="321"/>
      <c r="AH228" s="321"/>
      <c r="AI228" s="321"/>
      <c r="AJ228" s="321"/>
      <c r="AK228" s="321"/>
      <c r="AL228" s="321"/>
      <c r="AM228" s="321"/>
      <c r="AN228" s="321"/>
      <c r="AO228" s="321"/>
      <c r="AP228" s="321"/>
      <c r="AQ228" s="321"/>
      <c r="AR228" s="321"/>
      <c r="AS228" s="321"/>
      <c r="AT228" s="321"/>
      <c r="AU228" s="321"/>
      <c r="AV228" s="321"/>
      <c r="AW228" s="321"/>
      <c r="AX228" s="321"/>
      <c r="AY228" s="321"/>
      <c r="AZ228" s="321"/>
      <c r="BA228" s="321"/>
      <c r="BB228" s="321"/>
      <c r="BC228" s="321"/>
      <c r="BD228" s="321"/>
      <c r="BE228" s="321"/>
      <c r="BF228" s="321"/>
      <c r="BG228" s="321"/>
      <c r="BH228" s="321"/>
      <c r="BI228" s="321"/>
      <c r="BJ228" s="321"/>
      <c r="BK228" s="321"/>
      <c r="BL228" s="321"/>
      <c r="BM228" s="321"/>
      <c r="BN228" s="321"/>
      <c r="BO228" s="321"/>
      <c r="BP228" s="321"/>
      <c r="BQ228" s="321"/>
      <c r="BR228" s="321"/>
      <c r="BS228" s="321"/>
      <c r="BT228" s="321"/>
      <c r="BU228" s="321"/>
      <c r="BV228" s="321"/>
      <c r="BW228" s="321"/>
    </row>
    <row r="229" spans="1:75" ht="15.75" x14ac:dyDescent="0.25">
      <c r="A229" s="341"/>
      <c r="B229" s="343"/>
      <c r="C229" s="343"/>
      <c r="D229" s="487"/>
      <c r="E229" s="487"/>
      <c r="F229" s="487"/>
      <c r="G229" s="487"/>
      <c r="H229" s="487"/>
      <c r="I229" s="487"/>
      <c r="J229" s="487"/>
      <c r="K229" s="487"/>
      <c r="L229" s="487"/>
      <c r="M229" s="487"/>
      <c r="N229" s="487"/>
      <c r="O229" s="649"/>
      <c r="P229" s="341"/>
      <c r="Q229" s="341"/>
      <c r="R229" s="391"/>
      <c r="S229" s="321"/>
      <c r="T229" s="321"/>
      <c r="U229" s="321"/>
      <c r="V229" s="321"/>
      <c r="W229" s="321"/>
      <c r="X229" s="321"/>
      <c r="Y229" s="321"/>
      <c r="Z229" s="321"/>
      <c r="AA229" s="321"/>
      <c r="AB229" s="321"/>
      <c r="AC229" s="321"/>
      <c r="AD229" s="321"/>
      <c r="AE229" s="321"/>
      <c r="AF229" s="321"/>
      <c r="AG229" s="321"/>
      <c r="AH229" s="321"/>
      <c r="AI229" s="321"/>
      <c r="AJ229" s="321"/>
      <c r="AK229" s="321"/>
      <c r="AL229" s="321"/>
      <c r="AM229" s="321"/>
      <c r="AN229" s="321"/>
      <c r="AO229" s="321"/>
      <c r="AP229" s="321"/>
      <c r="AQ229" s="321"/>
      <c r="AR229" s="321"/>
      <c r="AS229" s="321"/>
      <c r="AT229" s="321"/>
      <c r="AU229" s="321"/>
      <c r="AV229" s="321"/>
      <c r="AW229" s="321"/>
      <c r="AX229" s="321"/>
      <c r="AY229" s="321"/>
      <c r="AZ229" s="321"/>
      <c r="BA229" s="321"/>
      <c r="BB229" s="321"/>
      <c r="BC229" s="321"/>
      <c r="BD229" s="321"/>
      <c r="BE229" s="321"/>
      <c r="BF229" s="321"/>
      <c r="BG229" s="321"/>
      <c r="BH229" s="321"/>
      <c r="BI229" s="321"/>
      <c r="BJ229" s="321"/>
      <c r="BK229" s="321"/>
      <c r="BL229" s="321"/>
      <c r="BM229" s="321"/>
      <c r="BN229" s="321"/>
      <c r="BO229" s="321"/>
      <c r="BP229" s="321"/>
      <c r="BQ229" s="321"/>
      <c r="BR229" s="321"/>
      <c r="BS229" s="321"/>
      <c r="BT229" s="321"/>
      <c r="BU229" s="321"/>
      <c r="BV229" s="321"/>
      <c r="BW229" s="321"/>
    </row>
    <row r="230" spans="1:75" ht="15.75" x14ac:dyDescent="0.25">
      <c r="A230" s="341"/>
      <c r="B230" s="343"/>
      <c r="C230" s="343"/>
      <c r="D230" s="487"/>
      <c r="E230" s="487"/>
      <c r="F230" s="487"/>
      <c r="G230" s="487"/>
      <c r="H230" s="487"/>
      <c r="I230" s="487"/>
      <c r="J230" s="487"/>
      <c r="K230" s="487"/>
      <c r="L230" s="487"/>
      <c r="M230" s="487"/>
      <c r="N230" s="487"/>
      <c r="O230" s="649"/>
      <c r="P230" s="341"/>
      <c r="Q230" s="341"/>
      <c r="R230" s="391"/>
      <c r="S230" s="321"/>
      <c r="T230" s="321"/>
      <c r="U230" s="321"/>
      <c r="V230" s="321"/>
      <c r="W230" s="321"/>
      <c r="X230" s="321"/>
      <c r="Y230" s="321"/>
      <c r="Z230" s="321"/>
      <c r="AA230" s="321"/>
      <c r="AB230" s="321"/>
      <c r="AC230" s="321"/>
      <c r="AD230" s="321"/>
      <c r="AE230" s="321"/>
      <c r="AF230" s="321"/>
      <c r="AG230" s="321"/>
      <c r="AH230" s="321"/>
      <c r="AI230" s="321"/>
      <c r="AJ230" s="321"/>
      <c r="AK230" s="321"/>
      <c r="AL230" s="321"/>
      <c r="AM230" s="321"/>
      <c r="AN230" s="321"/>
      <c r="AO230" s="321"/>
      <c r="AP230" s="321"/>
      <c r="AQ230" s="321"/>
      <c r="AR230" s="321"/>
      <c r="AS230" s="321"/>
      <c r="AT230" s="321"/>
      <c r="AU230" s="321"/>
      <c r="AV230" s="321"/>
      <c r="AW230" s="321"/>
      <c r="AX230" s="321"/>
      <c r="AY230" s="321"/>
      <c r="AZ230" s="321"/>
      <c r="BA230" s="321"/>
      <c r="BB230" s="321"/>
      <c r="BC230" s="321"/>
      <c r="BD230" s="321"/>
      <c r="BE230" s="321"/>
      <c r="BF230" s="321"/>
      <c r="BG230" s="321"/>
      <c r="BH230" s="321"/>
      <c r="BI230" s="321"/>
      <c r="BJ230" s="321"/>
      <c r="BK230" s="321"/>
      <c r="BL230" s="321"/>
      <c r="BM230" s="321"/>
      <c r="BN230" s="321"/>
      <c r="BO230" s="321"/>
      <c r="BP230" s="321"/>
      <c r="BQ230" s="321"/>
      <c r="BR230" s="321"/>
      <c r="BS230" s="321"/>
      <c r="BT230" s="321"/>
      <c r="BU230" s="321"/>
      <c r="BV230" s="321"/>
      <c r="BW230" s="321"/>
    </row>
    <row r="231" spans="1:75" x14ac:dyDescent="0.25">
      <c r="A231" s="177"/>
      <c r="B231" s="178"/>
      <c r="C231" s="178"/>
      <c r="D231" s="177"/>
      <c r="E231" s="177"/>
      <c r="F231" s="177"/>
      <c r="G231" s="177"/>
      <c r="H231" s="177"/>
      <c r="I231" s="177"/>
      <c r="J231" s="177"/>
      <c r="K231" s="177"/>
      <c r="L231" s="177"/>
      <c r="M231" s="177"/>
      <c r="N231" s="177"/>
      <c r="O231" s="177"/>
      <c r="P231" s="177"/>
      <c r="Q231" s="177"/>
      <c r="R231" s="179"/>
    </row>
    <row r="232" spans="1:75" x14ac:dyDescent="0.25">
      <c r="A232" s="177"/>
      <c r="B232" s="178"/>
      <c r="C232" s="178"/>
      <c r="D232" s="177"/>
      <c r="E232" s="177"/>
      <c r="F232" s="177"/>
      <c r="G232" s="177"/>
      <c r="H232" s="177"/>
      <c r="I232" s="177"/>
      <c r="J232" s="177"/>
      <c r="K232" s="177"/>
      <c r="L232" s="177"/>
      <c r="M232" s="177"/>
      <c r="N232" s="177"/>
      <c r="O232" s="177"/>
      <c r="P232" s="177"/>
      <c r="Q232" s="177"/>
      <c r="R232" s="179"/>
    </row>
    <row r="233" spans="1:75" x14ac:dyDescent="0.25">
      <c r="A233" s="177"/>
      <c r="B233" s="178"/>
      <c r="C233" s="178"/>
      <c r="D233" s="177"/>
      <c r="E233" s="177"/>
      <c r="F233" s="177"/>
      <c r="G233" s="177"/>
      <c r="H233" s="177"/>
      <c r="I233" s="177"/>
      <c r="J233" s="177"/>
      <c r="K233" s="177"/>
      <c r="L233" s="177"/>
      <c r="M233" s="177"/>
      <c r="N233" s="177"/>
      <c r="O233" s="177"/>
      <c r="P233" s="177"/>
      <c r="Q233" s="177"/>
      <c r="R233" s="179"/>
    </row>
    <row r="234" spans="1:75" x14ac:dyDescent="0.25">
      <c r="A234" s="177"/>
      <c r="B234" s="178"/>
      <c r="C234" s="178"/>
      <c r="D234" s="177"/>
      <c r="E234" s="177"/>
      <c r="F234" s="177"/>
      <c r="G234" s="177"/>
      <c r="H234" s="177"/>
      <c r="I234" s="177"/>
      <c r="J234" s="177"/>
      <c r="K234" s="177"/>
      <c r="L234" s="177"/>
      <c r="M234" s="177"/>
      <c r="N234" s="177"/>
      <c r="O234" s="177"/>
      <c r="P234" s="177"/>
      <c r="Q234" s="177"/>
      <c r="R234" s="179"/>
    </row>
    <row r="235" spans="1:75" x14ac:dyDescent="0.25">
      <c r="A235" s="180"/>
      <c r="B235" s="178"/>
      <c r="C235" s="178"/>
      <c r="D235" s="177"/>
      <c r="E235" s="177"/>
      <c r="F235" s="177"/>
      <c r="G235" s="177"/>
      <c r="H235" s="177"/>
      <c r="I235" s="177"/>
      <c r="J235" s="177"/>
      <c r="K235" s="177"/>
      <c r="L235" s="177"/>
      <c r="M235" s="177"/>
      <c r="N235" s="177"/>
      <c r="O235" s="177"/>
      <c r="P235" s="177"/>
      <c r="Q235" s="177"/>
      <c r="R235" s="179"/>
    </row>
    <row r="236" spans="1:75" x14ac:dyDescent="0.25">
      <c r="A236" s="177"/>
      <c r="B236" s="178"/>
      <c r="C236" s="178"/>
      <c r="D236" s="177"/>
      <c r="E236" s="177"/>
      <c r="F236" s="177"/>
      <c r="G236" s="177"/>
      <c r="H236" s="177"/>
      <c r="I236" s="177"/>
      <c r="J236" s="177"/>
      <c r="K236" s="177"/>
      <c r="L236" s="177"/>
      <c r="M236" s="177"/>
      <c r="N236" s="177"/>
      <c r="O236" s="177"/>
      <c r="P236" s="177"/>
      <c r="Q236" s="177"/>
      <c r="R236" s="179"/>
    </row>
    <row r="237" spans="1:75" x14ac:dyDescent="0.25">
      <c r="A237" s="177"/>
      <c r="B237" s="178"/>
      <c r="C237" s="178"/>
      <c r="D237" s="177"/>
      <c r="E237" s="177"/>
      <c r="F237" s="177"/>
      <c r="G237" s="177"/>
      <c r="H237" s="177"/>
      <c r="I237" s="177"/>
      <c r="J237" s="177"/>
      <c r="K237" s="177"/>
      <c r="L237" s="177"/>
      <c r="M237" s="177"/>
      <c r="N237" s="177"/>
      <c r="O237" s="177"/>
      <c r="P237" s="177"/>
      <c r="Q237" s="177"/>
      <c r="R237" s="179"/>
    </row>
    <row r="238" spans="1:75" x14ac:dyDescent="0.25">
      <c r="A238" s="177"/>
      <c r="B238" s="178"/>
      <c r="C238" s="178"/>
      <c r="D238" s="177"/>
      <c r="E238" s="177"/>
      <c r="F238" s="177"/>
      <c r="G238" s="177"/>
      <c r="H238" s="177"/>
      <c r="I238" s="177"/>
      <c r="J238" s="177"/>
      <c r="K238" s="177"/>
      <c r="L238" s="177"/>
      <c r="M238" s="177"/>
      <c r="N238" s="177"/>
      <c r="O238" s="177"/>
      <c r="P238" s="177"/>
      <c r="Q238" s="177"/>
      <c r="R238" s="179"/>
    </row>
    <row r="301" spans="1:56" x14ac:dyDescent="0.25">
      <c r="A301" s="181">
        <v>0</v>
      </c>
      <c r="B301" s="176"/>
      <c r="C301" s="176"/>
      <c r="D301" s="176"/>
      <c r="E301" s="176"/>
      <c r="F301" s="176"/>
      <c r="G301" s="176"/>
      <c r="H301" s="176"/>
      <c r="I301" s="176"/>
      <c r="J301" s="176"/>
      <c r="K301" s="176"/>
      <c r="L301" s="176"/>
      <c r="M301" s="176"/>
      <c r="N301" s="176"/>
      <c r="O301" s="176"/>
      <c r="P301" s="176"/>
      <c r="Q301" s="176"/>
      <c r="R301" s="176"/>
      <c r="S301" s="176"/>
      <c r="T301" s="176"/>
      <c r="U301" s="176"/>
      <c r="V301" s="176"/>
      <c r="W301" s="176"/>
      <c r="X301" s="176"/>
      <c r="Y301" s="176"/>
      <c r="Z301" s="176"/>
      <c r="AA301" s="176"/>
      <c r="AB301" s="176"/>
      <c r="AC301" s="176"/>
      <c r="AD301" s="176"/>
      <c r="AE301" s="176"/>
      <c r="AF301" s="176"/>
      <c r="AG301" s="176"/>
      <c r="AH301" s="176"/>
      <c r="AI301" s="176"/>
      <c r="AJ301" s="176"/>
      <c r="AK301" s="176"/>
      <c r="AL301" s="176"/>
      <c r="AM301" s="176"/>
      <c r="AN301" s="176"/>
      <c r="AO301" s="176"/>
      <c r="AP301" s="176"/>
      <c r="AQ301" s="176"/>
      <c r="AR301" s="176"/>
      <c r="AS301" s="176"/>
      <c r="AT301" s="176"/>
      <c r="AU301" s="176"/>
      <c r="AV301" s="176"/>
      <c r="AW301" s="176"/>
      <c r="AX301" s="176"/>
      <c r="AY301" s="176"/>
      <c r="AZ301" s="176"/>
      <c r="BA301" s="176"/>
      <c r="BB301" s="176"/>
      <c r="BC301" s="176"/>
      <c r="BD301" s="181">
        <v>0</v>
      </c>
    </row>
  </sheetData>
  <mergeCells count="78">
    <mergeCell ref="A116:A118"/>
    <mergeCell ref="A112:B112"/>
    <mergeCell ref="A113:A115"/>
    <mergeCell ref="A77:B77"/>
    <mergeCell ref="A78:A79"/>
    <mergeCell ref="A100:D100"/>
    <mergeCell ref="C106:D106"/>
    <mergeCell ref="B107:B110"/>
    <mergeCell ref="C107:D107"/>
    <mergeCell ref="C108:D108"/>
    <mergeCell ref="C109:D109"/>
    <mergeCell ref="C110:D110"/>
    <mergeCell ref="A81:A82"/>
    <mergeCell ref="B81:B82"/>
    <mergeCell ref="A97:D97"/>
    <mergeCell ref="B98:D98"/>
    <mergeCell ref="A70:B70"/>
    <mergeCell ref="A71:A72"/>
    <mergeCell ref="A73:B73"/>
    <mergeCell ref="A74:B74"/>
    <mergeCell ref="A75:B75"/>
    <mergeCell ref="A6:O6"/>
    <mergeCell ref="A8:A9"/>
    <mergeCell ref="B8:B9"/>
    <mergeCell ref="C8:H8"/>
    <mergeCell ref="I8:J8"/>
    <mergeCell ref="K8:K9"/>
    <mergeCell ref="L8:N8"/>
    <mergeCell ref="O8:O9"/>
    <mergeCell ref="C44:C45"/>
    <mergeCell ref="P24:R24"/>
    <mergeCell ref="A37:B38"/>
    <mergeCell ref="C37:C38"/>
    <mergeCell ref="D37:I37"/>
    <mergeCell ref="J37:K37"/>
    <mergeCell ref="L37:L38"/>
    <mergeCell ref="A23:A24"/>
    <mergeCell ref="B23:B24"/>
    <mergeCell ref="C23:H23"/>
    <mergeCell ref="D44:I44"/>
    <mergeCell ref="I23:J23"/>
    <mergeCell ref="J44:K44"/>
    <mergeCell ref="L44:L45"/>
    <mergeCell ref="K23:K24"/>
    <mergeCell ref="L23:N23"/>
    <mergeCell ref="A46:B46"/>
    <mergeCell ref="A47:B47"/>
    <mergeCell ref="A39:B39"/>
    <mergeCell ref="A40:B40"/>
    <mergeCell ref="A41:B41"/>
    <mergeCell ref="A42:B42"/>
    <mergeCell ref="A44:B45"/>
    <mergeCell ref="J52:K52"/>
    <mergeCell ref="L52:L53"/>
    <mergeCell ref="A48:B48"/>
    <mergeCell ref="A49:B49"/>
    <mergeCell ref="A50:B50"/>
    <mergeCell ref="A52:B53"/>
    <mergeCell ref="C52:C53"/>
    <mergeCell ref="D52:I52"/>
    <mergeCell ref="A54:B54"/>
    <mergeCell ref="A55:B55"/>
    <mergeCell ref="A57:B57"/>
    <mergeCell ref="A60:B60"/>
    <mergeCell ref="A61:B61"/>
    <mergeCell ref="A62:A64"/>
    <mergeCell ref="A65:B65"/>
    <mergeCell ref="A66:B66"/>
    <mergeCell ref="A67:B67"/>
    <mergeCell ref="A68:B68"/>
    <mergeCell ref="C105:D105"/>
    <mergeCell ref="A101:A103"/>
    <mergeCell ref="B101:D101"/>
    <mergeCell ref="B102:D102"/>
    <mergeCell ref="B103:D103"/>
    <mergeCell ref="A104:A110"/>
    <mergeCell ref="B104:B106"/>
    <mergeCell ref="C104:D10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01"/>
  <sheetViews>
    <sheetView workbookViewId="0">
      <selection sqref="A1:BW230"/>
    </sheetView>
  </sheetViews>
  <sheetFormatPr baseColWidth="10" defaultRowHeight="15" x14ac:dyDescent="0.25"/>
  <sheetData>
    <row r="1" spans="1:75" ht="15.75" x14ac:dyDescent="0.25">
      <c r="A1" s="901" t="s">
        <v>0</v>
      </c>
      <c r="B1" s="701"/>
      <c r="C1" s="701"/>
      <c r="D1" s="701"/>
      <c r="E1" s="701"/>
      <c r="F1" s="701"/>
      <c r="G1" s="701"/>
      <c r="H1" s="701"/>
      <c r="I1" s="701"/>
      <c r="J1" s="701"/>
      <c r="K1" s="701"/>
      <c r="L1" s="702"/>
      <c r="M1" s="702"/>
      <c r="N1" s="702"/>
      <c r="O1" s="706"/>
      <c r="P1" s="702"/>
      <c r="Q1" s="702"/>
      <c r="R1" s="702"/>
      <c r="S1" s="702"/>
      <c r="T1" s="702"/>
      <c r="U1" s="702"/>
      <c r="V1" s="702"/>
      <c r="W1" s="702"/>
      <c r="X1" s="702"/>
      <c r="Y1" s="702"/>
      <c r="Z1" s="702"/>
      <c r="AA1" s="702"/>
      <c r="AB1" s="702"/>
      <c r="AC1" s="702"/>
      <c r="AD1" s="702"/>
      <c r="AE1" s="702"/>
      <c r="AF1" s="702"/>
      <c r="AG1" s="702"/>
      <c r="AH1" s="702"/>
      <c r="AI1" s="702"/>
      <c r="AJ1" s="702"/>
      <c r="AK1" s="702"/>
      <c r="AL1" s="702"/>
      <c r="AM1" s="702"/>
      <c r="AN1" s="702"/>
      <c r="AO1" s="702"/>
      <c r="AP1" s="702"/>
      <c r="AQ1" s="702"/>
      <c r="AR1" s="702"/>
      <c r="AS1" s="702"/>
      <c r="AT1" s="702"/>
      <c r="AU1" s="702"/>
      <c r="AV1" s="702"/>
      <c r="AW1" s="702"/>
      <c r="AX1" s="702"/>
      <c r="AY1" s="702"/>
      <c r="AZ1" s="702"/>
      <c r="BA1" s="702"/>
      <c r="BB1" s="702"/>
      <c r="BC1" s="702"/>
      <c r="BD1" s="702"/>
      <c r="BE1" s="702"/>
      <c r="BF1" s="702"/>
      <c r="BG1" s="702"/>
      <c r="BH1" s="702"/>
      <c r="BI1" s="702"/>
      <c r="BJ1" s="702"/>
      <c r="BK1" s="702"/>
      <c r="BL1" s="702"/>
      <c r="BM1" s="702"/>
      <c r="BN1" s="702"/>
      <c r="BO1" s="702"/>
      <c r="BP1" s="702"/>
      <c r="BQ1" s="702"/>
      <c r="BR1" s="702"/>
      <c r="BS1" s="702"/>
      <c r="BT1" s="702"/>
      <c r="BU1" s="702"/>
      <c r="BV1" s="702"/>
      <c r="BW1" s="702"/>
    </row>
    <row r="2" spans="1:75" ht="15.75" x14ac:dyDescent="0.25">
      <c r="A2" s="901" t="s">
        <v>126</v>
      </c>
      <c r="B2" s="701"/>
      <c r="C2" s="701"/>
      <c r="D2" s="701"/>
      <c r="E2" s="701"/>
      <c r="F2" s="701"/>
      <c r="G2" s="701"/>
      <c r="H2" s="701"/>
      <c r="I2" s="701"/>
      <c r="J2" s="701"/>
      <c r="K2" s="701"/>
      <c r="L2" s="702"/>
      <c r="M2" s="702"/>
      <c r="N2" s="702"/>
      <c r="O2" s="706"/>
      <c r="P2" s="702"/>
      <c r="Q2" s="702"/>
      <c r="R2" s="702"/>
      <c r="S2" s="702"/>
      <c r="T2" s="702"/>
      <c r="U2" s="702"/>
      <c r="V2" s="702"/>
      <c r="W2" s="702"/>
      <c r="X2" s="702"/>
      <c r="Y2" s="702"/>
      <c r="Z2" s="702"/>
      <c r="AA2" s="702"/>
      <c r="AB2" s="702"/>
      <c r="AC2" s="702"/>
      <c r="AD2" s="702"/>
      <c r="AE2" s="702"/>
      <c r="AF2" s="702"/>
      <c r="AG2" s="702"/>
      <c r="AH2" s="702"/>
      <c r="AI2" s="702"/>
      <c r="AJ2" s="702"/>
      <c r="AK2" s="702"/>
      <c r="AL2" s="702"/>
      <c r="AM2" s="702"/>
      <c r="AN2" s="702"/>
      <c r="AO2" s="702"/>
      <c r="AP2" s="702"/>
      <c r="AQ2" s="702"/>
      <c r="AR2" s="702"/>
      <c r="AS2" s="702"/>
      <c r="AT2" s="702"/>
      <c r="AU2" s="702"/>
      <c r="AV2" s="702"/>
      <c r="AW2" s="702"/>
      <c r="AX2" s="702"/>
      <c r="AY2" s="702"/>
      <c r="AZ2" s="702"/>
      <c r="BA2" s="702"/>
      <c r="BB2" s="702"/>
      <c r="BC2" s="702"/>
      <c r="BD2" s="702"/>
      <c r="BE2" s="702"/>
      <c r="BF2" s="702"/>
      <c r="BG2" s="702"/>
      <c r="BH2" s="702"/>
      <c r="BI2" s="702"/>
      <c r="BJ2" s="702"/>
      <c r="BK2" s="702"/>
      <c r="BL2" s="702"/>
      <c r="BM2" s="702"/>
      <c r="BN2" s="702"/>
      <c r="BO2" s="702"/>
      <c r="BP2" s="702"/>
      <c r="BQ2" s="702"/>
      <c r="BR2" s="702"/>
      <c r="BS2" s="702"/>
      <c r="BT2" s="702"/>
      <c r="BU2" s="702"/>
      <c r="BV2" s="702"/>
      <c r="BW2" s="702"/>
    </row>
    <row r="3" spans="1:75" ht="15.75" x14ac:dyDescent="0.25">
      <c r="A3" s="901" t="s">
        <v>127</v>
      </c>
      <c r="B3" s="701"/>
      <c r="C3" s="701"/>
      <c r="D3" s="703"/>
      <c r="E3" s="701"/>
      <c r="F3" s="701"/>
      <c r="G3" s="701"/>
      <c r="H3" s="701"/>
      <c r="I3" s="701"/>
      <c r="J3" s="701"/>
      <c r="K3" s="701"/>
      <c r="L3" s="702"/>
      <c r="M3" s="702"/>
      <c r="N3" s="702"/>
      <c r="O3" s="706"/>
      <c r="P3" s="702"/>
      <c r="Q3" s="702"/>
      <c r="R3" s="702"/>
      <c r="S3" s="702"/>
      <c r="T3" s="702"/>
      <c r="U3" s="702"/>
      <c r="V3" s="702"/>
      <c r="W3" s="702"/>
      <c r="X3" s="702"/>
      <c r="Y3" s="702"/>
      <c r="Z3" s="702"/>
      <c r="AA3" s="702"/>
      <c r="AB3" s="702"/>
      <c r="AC3" s="702"/>
      <c r="AD3" s="702"/>
      <c r="AE3" s="702"/>
      <c r="AF3" s="702"/>
      <c r="AG3" s="702"/>
      <c r="AH3" s="702"/>
      <c r="AI3" s="702"/>
      <c r="AJ3" s="702"/>
      <c r="AK3" s="702"/>
      <c r="AL3" s="702"/>
      <c r="AM3" s="702"/>
      <c r="AN3" s="702"/>
      <c r="AO3" s="702"/>
      <c r="AP3" s="702"/>
      <c r="AQ3" s="702"/>
      <c r="AR3" s="702"/>
      <c r="AS3" s="702"/>
      <c r="AT3" s="702"/>
      <c r="AU3" s="702"/>
      <c r="AV3" s="702"/>
      <c r="AW3" s="702"/>
      <c r="AX3" s="702"/>
      <c r="AY3" s="702"/>
      <c r="AZ3" s="702"/>
      <c r="BA3" s="702"/>
      <c r="BB3" s="702"/>
      <c r="BC3" s="702"/>
      <c r="BD3" s="702"/>
      <c r="BE3" s="702"/>
      <c r="BF3" s="702"/>
      <c r="BG3" s="702"/>
      <c r="BH3" s="702"/>
      <c r="BI3" s="702"/>
      <c r="BJ3" s="702"/>
      <c r="BK3" s="702"/>
      <c r="BL3" s="702"/>
      <c r="BM3" s="702"/>
      <c r="BN3" s="702"/>
      <c r="BO3" s="702"/>
      <c r="BP3" s="702"/>
      <c r="BQ3" s="702"/>
      <c r="BR3" s="702"/>
      <c r="BS3" s="702"/>
      <c r="BT3" s="702"/>
      <c r="BU3" s="702"/>
      <c r="BV3" s="702"/>
      <c r="BW3" s="702"/>
    </row>
    <row r="4" spans="1:75" ht="15.75" x14ac:dyDescent="0.25">
      <c r="A4" s="901" t="s">
        <v>128</v>
      </c>
      <c r="B4" s="701"/>
      <c r="C4" s="701"/>
      <c r="D4" s="701"/>
      <c r="E4" s="701"/>
      <c r="F4" s="701"/>
      <c r="G4" s="701"/>
      <c r="H4" s="701"/>
      <c r="I4" s="701"/>
      <c r="J4" s="701"/>
      <c r="K4" s="701"/>
      <c r="L4" s="702"/>
      <c r="M4" s="702"/>
      <c r="N4" s="702"/>
      <c r="O4" s="706"/>
      <c r="P4" s="702"/>
      <c r="Q4" s="702"/>
      <c r="R4" s="702"/>
      <c r="S4" s="702"/>
      <c r="T4" s="702"/>
      <c r="U4" s="702"/>
      <c r="V4" s="702"/>
      <c r="W4" s="702"/>
      <c r="X4" s="702"/>
      <c r="Y4" s="702"/>
      <c r="Z4" s="702"/>
      <c r="AA4" s="702"/>
      <c r="AB4" s="702"/>
      <c r="AC4" s="702"/>
      <c r="AD4" s="702"/>
      <c r="AE4" s="702"/>
      <c r="AF4" s="702"/>
      <c r="AG4" s="702"/>
      <c r="AH4" s="702"/>
      <c r="AI4" s="702"/>
      <c r="AJ4" s="702"/>
      <c r="AK4" s="702"/>
      <c r="AL4" s="702"/>
      <c r="AM4" s="702"/>
      <c r="AN4" s="702"/>
      <c r="AO4" s="702"/>
      <c r="AP4" s="702"/>
      <c r="AQ4" s="702"/>
      <c r="AR4" s="702"/>
      <c r="AS4" s="702"/>
      <c r="AT4" s="702"/>
      <c r="AU4" s="702"/>
      <c r="AV4" s="702"/>
      <c r="AW4" s="702"/>
      <c r="AX4" s="702"/>
      <c r="AY4" s="702"/>
      <c r="AZ4" s="702"/>
      <c r="BA4" s="702"/>
      <c r="BB4" s="702"/>
      <c r="BC4" s="702"/>
      <c r="BD4" s="702"/>
      <c r="BE4" s="702"/>
      <c r="BF4" s="702"/>
      <c r="BG4" s="702"/>
      <c r="BH4" s="702"/>
      <c r="BI4" s="702"/>
      <c r="BJ4" s="702"/>
      <c r="BK4" s="702"/>
      <c r="BL4" s="702"/>
      <c r="BM4" s="702"/>
      <c r="BN4" s="702"/>
      <c r="BO4" s="702"/>
      <c r="BP4" s="702"/>
      <c r="BQ4" s="702"/>
      <c r="BR4" s="702"/>
      <c r="BS4" s="702"/>
      <c r="BT4" s="702"/>
      <c r="BU4" s="702"/>
      <c r="BV4" s="702"/>
      <c r="BW4" s="702"/>
    </row>
    <row r="5" spans="1:75" ht="15.75" x14ac:dyDescent="0.25">
      <c r="A5" s="700" t="s">
        <v>129</v>
      </c>
      <c r="B5" s="701"/>
      <c r="C5" s="701"/>
      <c r="D5" s="701"/>
      <c r="E5" s="701"/>
      <c r="F5" s="701"/>
      <c r="G5" s="701"/>
      <c r="H5" s="701"/>
      <c r="I5" s="701"/>
      <c r="J5" s="701"/>
      <c r="K5" s="701"/>
      <c r="L5" s="702"/>
      <c r="M5" s="702"/>
      <c r="N5" s="702"/>
      <c r="O5" s="706"/>
      <c r="P5" s="702"/>
      <c r="Q5" s="702"/>
      <c r="R5" s="702"/>
      <c r="S5" s="702"/>
      <c r="T5" s="702"/>
      <c r="U5" s="702"/>
      <c r="V5" s="702"/>
      <c r="W5" s="702"/>
      <c r="X5" s="702"/>
      <c r="Y5" s="702"/>
      <c r="Z5" s="702"/>
      <c r="AA5" s="702"/>
      <c r="AB5" s="702"/>
      <c r="AC5" s="702"/>
      <c r="AD5" s="702"/>
      <c r="AE5" s="702"/>
      <c r="AF5" s="702"/>
      <c r="AG5" s="702"/>
      <c r="AH5" s="702"/>
      <c r="AI5" s="702"/>
      <c r="AJ5" s="702"/>
      <c r="AK5" s="702"/>
      <c r="AL5" s="702"/>
      <c r="AM5" s="702"/>
      <c r="AN5" s="702"/>
      <c r="AO5" s="702"/>
      <c r="AP5" s="702"/>
      <c r="AQ5" s="702"/>
      <c r="AR5" s="702"/>
      <c r="AS5" s="702"/>
      <c r="AT5" s="702"/>
      <c r="AU5" s="702"/>
      <c r="AV5" s="702"/>
      <c r="AW5" s="702"/>
      <c r="AX5" s="702"/>
      <c r="AY5" s="702"/>
      <c r="AZ5" s="702"/>
      <c r="BA5" s="702"/>
      <c r="BB5" s="702"/>
      <c r="BC5" s="702"/>
      <c r="BD5" s="702"/>
      <c r="BE5" s="702"/>
      <c r="BF5" s="702"/>
      <c r="BG5" s="702"/>
      <c r="BH5" s="702"/>
      <c r="BI5" s="702"/>
      <c r="BJ5" s="702"/>
      <c r="BK5" s="702"/>
      <c r="BL5" s="702"/>
      <c r="BM5" s="702"/>
      <c r="BN5" s="702"/>
      <c r="BO5" s="702"/>
      <c r="BP5" s="702"/>
      <c r="BQ5" s="702"/>
      <c r="BR5" s="702"/>
      <c r="BS5" s="702"/>
      <c r="BT5" s="702"/>
      <c r="BU5" s="702"/>
      <c r="BV5" s="702"/>
      <c r="BW5" s="702"/>
    </row>
    <row r="6" spans="1:75" ht="15.75" customHeight="1" x14ac:dyDescent="0.25">
      <c r="A6" s="2055" t="s">
        <v>1</v>
      </c>
      <c r="B6" s="2055"/>
      <c r="C6" s="2055"/>
      <c r="D6" s="2055"/>
      <c r="E6" s="2055"/>
      <c r="F6" s="2055"/>
      <c r="G6" s="2055"/>
      <c r="H6" s="2055"/>
      <c r="I6" s="2055"/>
      <c r="J6" s="2055"/>
      <c r="K6" s="2055"/>
      <c r="L6" s="2055"/>
      <c r="M6" s="2055"/>
      <c r="N6" s="2055"/>
      <c r="O6" s="2055"/>
      <c r="P6" s="738"/>
      <c r="Q6" s="738"/>
      <c r="R6" s="738"/>
      <c r="S6" s="738"/>
      <c r="T6" s="698"/>
      <c r="U6" s="698"/>
      <c r="V6" s="698"/>
      <c r="W6" s="698"/>
      <c r="X6" s="698"/>
      <c r="Y6" s="698"/>
      <c r="Z6" s="696"/>
      <c r="AA6" s="696"/>
      <c r="AB6" s="696"/>
      <c r="AC6" s="696"/>
      <c r="AD6" s="696"/>
      <c r="AE6" s="696"/>
      <c r="AF6" s="696"/>
      <c r="AG6" s="696"/>
      <c r="AH6" s="696"/>
      <c r="AI6" s="696"/>
      <c r="AJ6" s="696"/>
      <c r="AK6" s="696"/>
      <c r="AL6" s="696"/>
      <c r="AM6" s="696"/>
      <c r="AN6" s="696"/>
      <c r="AO6" s="696"/>
      <c r="AP6" s="696"/>
      <c r="AQ6" s="696"/>
      <c r="AR6" s="696"/>
      <c r="AS6" s="696"/>
      <c r="AT6" s="696"/>
      <c r="AU6" s="696"/>
      <c r="AV6" s="696"/>
      <c r="AW6" s="696"/>
      <c r="AX6" s="696"/>
      <c r="AY6" s="696"/>
      <c r="AZ6" s="696"/>
      <c r="BA6" s="696"/>
      <c r="BB6" s="696"/>
      <c r="BC6" s="696"/>
      <c r="BD6" s="696"/>
      <c r="BE6" s="696"/>
      <c r="BF6" s="696"/>
      <c r="BG6" s="696"/>
      <c r="BH6" s="696"/>
      <c r="BI6" s="696"/>
      <c r="BJ6" s="696"/>
      <c r="BK6" s="696"/>
      <c r="BL6" s="696"/>
      <c r="BM6" s="696"/>
      <c r="BN6" s="696"/>
      <c r="BO6" s="696"/>
      <c r="BP6" s="696"/>
      <c r="BQ6" s="696"/>
      <c r="BR6" s="696"/>
      <c r="BS6" s="696"/>
      <c r="BT6" s="696"/>
      <c r="BU6" s="696"/>
      <c r="BV6" s="696"/>
      <c r="BW6" s="696"/>
    </row>
    <row r="7" spans="1:75" x14ac:dyDescent="0.25">
      <c r="A7" s="761" t="s">
        <v>2</v>
      </c>
      <c r="B7" s="761"/>
      <c r="C7" s="761"/>
      <c r="D7" s="761"/>
      <c r="E7" s="761"/>
      <c r="F7" s="761"/>
      <c r="G7" s="761"/>
      <c r="H7" s="761"/>
      <c r="I7" s="761"/>
      <c r="J7" s="761"/>
      <c r="K7" s="761"/>
      <c r="L7" s="761"/>
      <c r="M7" s="761"/>
      <c r="N7" s="762"/>
      <c r="O7" s="762"/>
      <c r="P7" s="746"/>
      <c r="Q7" s="746"/>
      <c r="R7" s="746"/>
      <c r="S7" s="746"/>
      <c r="T7" s="698"/>
      <c r="U7" s="698"/>
      <c r="V7" s="698"/>
      <c r="W7" s="698"/>
      <c r="X7" s="698"/>
      <c r="Y7" s="698"/>
      <c r="Z7" s="696"/>
      <c r="AA7" s="696"/>
      <c r="AB7" s="696"/>
      <c r="AC7" s="696"/>
      <c r="AD7" s="696"/>
      <c r="AE7" s="696"/>
      <c r="AF7" s="696"/>
      <c r="AG7" s="696"/>
      <c r="AH7" s="696"/>
      <c r="AI7" s="696"/>
      <c r="AJ7" s="696"/>
      <c r="AK7" s="696"/>
      <c r="AL7" s="696"/>
      <c r="AM7" s="696"/>
      <c r="AN7" s="696"/>
      <c r="AO7" s="696"/>
      <c r="AP7" s="696"/>
      <c r="AQ7" s="696"/>
      <c r="AR7" s="696"/>
      <c r="AS7" s="696"/>
      <c r="AT7" s="696"/>
      <c r="AU7" s="696"/>
      <c r="AV7" s="696"/>
      <c r="AW7" s="696"/>
      <c r="AX7" s="696"/>
      <c r="AY7" s="696"/>
      <c r="AZ7" s="696"/>
      <c r="BA7" s="696"/>
      <c r="BB7" s="696"/>
      <c r="BC7" s="696"/>
      <c r="BD7" s="696"/>
      <c r="BE7" s="696"/>
      <c r="BF7" s="696"/>
      <c r="BG7" s="696"/>
      <c r="BH7" s="696"/>
      <c r="BI7" s="696"/>
      <c r="BJ7" s="696"/>
      <c r="BK7" s="696"/>
      <c r="BL7" s="696"/>
      <c r="BM7" s="696"/>
      <c r="BN7" s="696"/>
      <c r="BO7" s="696"/>
      <c r="BP7" s="696"/>
      <c r="BQ7" s="696"/>
      <c r="BR7" s="696"/>
      <c r="BS7" s="696"/>
      <c r="BT7" s="696"/>
      <c r="BU7" s="696"/>
      <c r="BV7" s="696"/>
      <c r="BW7" s="696"/>
    </row>
    <row r="8" spans="1:75" ht="15" customHeight="1" x14ac:dyDescent="0.25">
      <c r="A8" s="2056" t="s">
        <v>3</v>
      </c>
      <c r="B8" s="2015" t="s">
        <v>4</v>
      </c>
      <c r="C8" s="2037" t="s">
        <v>5</v>
      </c>
      <c r="D8" s="2045"/>
      <c r="E8" s="2045"/>
      <c r="F8" s="2045"/>
      <c r="G8" s="2045"/>
      <c r="H8" s="2038"/>
      <c r="I8" s="2037" t="s">
        <v>6</v>
      </c>
      <c r="J8" s="2038"/>
      <c r="K8" s="2015" t="s">
        <v>7</v>
      </c>
      <c r="L8" s="2037" t="s">
        <v>8</v>
      </c>
      <c r="M8" s="2045"/>
      <c r="N8" s="2038"/>
      <c r="O8" s="2015" t="s">
        <v>9</v>
      </c>
      <c r="P8" s="728"/>
      <c r="Q8" s="728"/>
      <c r="R8" s="728"/>
      <c r="S8" s="728"/>
      <c r="T8" s="698"/>
      <c r="U8" s="698"/>
      <c r="V8" s="698"/>
      <c r="W8" s="698"/>
      <c r="X8" s="698"/>
      <c r="Y8" s="698"/>
      <c r="Z8" s="696"/>
      <c r="AA8" s="696"/>
      <c r="AB8" s="696"/>
      <c r="AC8" s="696"/>
      <c r="AD8" s="696"/>
      <c r="AE8" s="696"/>
      <c r="AF8" s="696"/>
      <c r="AG8" s="696"/>
      <c r="AH8" s="696"/>
      <c r="AI8" s="696"/>
      <c r="AJ8" s="696"/>
      <c r="AK8" s="696"/>
      <c r="AL8" s="696"/>
      <c r="AM8" s="699"/>
      <c r="AN8" s="699"/>
      <c r="AO8" s="699"/>
      <c r="AP8" s="699"/>
      <c r="AQ8" s="699"/>
      <c r="AR8" s="699"/>
      <c r="AS8" s="699"/>
      <c r="AT8" s="699"/>
      <c r="AU8" s="699"/>
      <c r="AV8" s="699"/>
      <c r="AW8" s="699"/>
      <c r="AX8" s="699"/>
      <c r="AY8" s="699"/>
      <c r="AZ8" s="699"/>
      <c r="BA8" s="699"/>
      <c r="BB8" s="699"/>
      <c r="BC8" s="699"/>
      <c r="BD8" s="699"/>
      <c r="BE8" s="699"/>
      <c r="BF8" s="699"/>
      <c r="BG8" s="699"/>
      <c r="BH8" s="699"/>
      <c r="BI8" s="699"/>
      <c r="BJ8" s="699"/>
      <c r="BK8" s="699"/>
      <c r="BL8" s="699"/>
      <c r="BM8" s="699"/>
      <c r="BN8" s="699"/>
      <c r="BO8" s="699"/>
      <c r="BP8" s="699"/>
      <c r="BQ8" s="699"/>
      <c r="BR8" s="699"/>
      <c r="BS8" s="699"/>
      <c r="BT8" s="699"/>
      <c r="BU8" s="699"/>
      <c r="BV8" s="699"/>
      <c r="BW8" s="699"/>
    </row>
    <row r="9" spans="1:75" ht="42" x14ac:dyDescent="0.25">
      <c r="A9" s="2057"/>
      <c r="B9" s="2017"/>
      <c r="C9" s="763" t="s">
        <v>10</v>
      </c>
      <c r="D9" s="712" t="s">
        <v>11</v>
      </c>
      <c r="E9" s="712" t="s">
        <v>12</v>
      </c>
      <c r="F9" s="712" t="s">
        <v>13</v>
      </c>
      <c r="G9" s="712" t="s">
        <v>14</v>
      </c>
      <c r="H9" s="716" t="s">
        <v>15</v>
      </c>
      <c r="I9" s="764" t="s">
        <v>16</v>
      </c>
      <c r="J9" s="716" t="s">
        <v>17</v>
      </c>
      <c r="K9" s="2017"/>
      <c r="L9" s="715" t="s">
        <v>18</v>
      </c>
      <c r="M9" s="765" t="s">
        <v>19</v>
      </c>
      <c r="N9" s="716" t="s">
        <v>20</v>
      </c>
      <c r="O9" s="2017"/>
      <c r="P9" s="728"/>
      <c r="Q9" s="728"/>
      <c r="R9" s="728"/>
      <c r="S9" s="728"/>
      <c r="T9" s="698"/>
      <c r="U9" s="698"/>
      <c r="V9" s="698"/>
      <c r="W9" s="698"/>
      <c r="X9" s="698"/>
      <c r="Y9" s="698"/>
      <c r="Z9" s="696"/>
      <c r="AA9" s="696"/>
      <c r="AB9" s="696"/>
      <c r="AC9" s="696"/>
      <c r="AD9" s="696"/>
      <c r="AE9" s="696"/>
      <c r="AF9" s="696"/>
      <c r="AG9" s="696"/>
      <c r="AH9" s="696"/>
      <c r="AI9" s="696"/>
      <c r="AJ9" s="696"/>
      <c r="AK9" s="696"/>
      <c r="AL9" s="696"/>
      <c r="AM9" s="699"/>
      <c r="AN9" s="699"/>
      <c r="AO9" s="699"/>
      <c r="AP9" s="699"/>
      <c r="AQ9" s="699"/>
      <c r="AR9" s="699"/>
      <c r="AS9" s="699"/>
      <c r="AT9" s="699"/>
      <c r="AU9" s="699"/>
      <c r="AV9" s="699"/>
      <c r="AW9" s="699"/>
      <c r="AX9" s="699"/>
      <c r="AY9" s="699"/>
      <c r="AZ9" s="699"/>
      <c r="BA9" s="699"/>
      <c r="BB9" s="699"/>
      <c r="BC9" s="699"/>
      <c r="BD9" s="699"/>
      <c r="BE9" s="699"/>
      <c r="BF9" s="699"/>
      <c r="BG9" s="699"/>
      <c r="BH9" s="699"/>
      <c r="BI9" s="699"/>
      <c r="BJ9" s="699"/>
      <c r="BK9" s="699"/>
      <c r="BL9" s="699"/>
      <c r="BM9" s="699"/>
      <c r="BN9" s="699"/>
      <c r="BO9" s="699"/>
      <c r="BP9" s="699"/>
      <c r="BQ9" s="699"/>
      <c r="BR9" s="699"/>
      <c r="BS9" s="699"/>
      <c r="BT9" s="699"/>
      <c r="BU9" s="699"/>
      <c r="BV9" s="699"/>
      <c r="BW9" s="699"/>
    </row>
    <row r="10" spans="1:75" x14ac:dyDescent="0.25">
      <c r="A10" s="766" t="s">
        <v>21</v>
      </c>
      <c r="B10" s="838">
        <v>0</v>
      </c>
      <c r="C10" s="863"/>
      <c r="D10" s="844"/>
      <c r="E10" s="844"/>
      <c r="F10" s="844"/>
      <c r="G10" s="844"/>
      <c r="H10" s="853"/>
      <c r="I10" s="843"/>
      <c r="J10" s="859"/>
      <c r="K10" s="876"/>
      <c r="L10" s="843"/>
      <c r="M10" s="844"/>
      <c r="N10" s="859"/>
      <c r="O10" s="859"/>
      <c r="P10" s="902" t="s">
        <v>46</v>
      </c>
      <c r="Q10" s="698"/>
      <c r="R10" s="698"/>
      <c r="S10" s="698"/>
      <c r="T10" s="698"/>
      <c r="U10" s="698"/>
      <c r="V10" s="698"/>
      <c r="W10" s="698"/>
      <c r="X10" s="699"/>
      <c r="Y10" s="699"/>
      <c r="Z10" s="699"/>
      <c r="AA10" s="699"/>
      <c r="AB10" s="699"/>
      <c r="AC10" s="699"/>
      <c r="AD10" s="696"/>
      <c r="AE10" s="696"/>
      <c r="AF10" s="699"/>
      <c r="AG10" s="699"/>
      <c r="AH10" s="699"/>
      <c r="AI10" s="699"/>
      <c r="AJ10" s="699"/>
      <c r="AK10" s="699"/>
      <c r="AL10" s="696"/>
      <c r="AM10" s="699"/>
      <c r="AN10" s="699"/>
      <c r="AO10" s="699"/>
      <c r="AP10" s="699"/>
      <c r="AQ10" s="699"/>
      <c r="AR10" s="699"/>
      <c r="AS10" s="699"/>
      <c r="AT10" s="699"/>
      <c r="AU10" s="699"/>
      <c r="AV10" s="699"/>
      <c r="AW10" s="699"/>
      <c r="AX10" s="699"/>
      <c r="AY10" s="699"/>
      <c r="AZ10" s="699"/>
      <c r="BA10" s="699"/>
      <c r="BB10" s="699"/>
      <c r="BC10" s="699"/>
      <c r="BD10" s="699"/>
      <c r="BE10" s="699"/>
      <c r="BF10" s="699"/>
      <c r="BG10" s="699"/>
      <c r="BH10" s="699"/>
      <c r="BI10" s="699"/>
      <c r="BJ10" s="699"/>
      <c r="BK10" s="699"/>
      <c r="BL10" s="699"/>
      <c r="BM10" s="699"/>
      <c r="BN10" s="699"/>
      <c r="BO10" s="699"/>
      <c r="BP10" s="805" t="s">
        <v>22</v>
      </c>
      <c r="BQ10" s="743" t="s">
        <v>22</v>
      </c>
      <c r="BR10" s="743" t="s">
        <v>22</v>
      </c>
      <c r="BS10" s="904" t="s">
        <v>22</v>
      </c>
      <c r="BT10" s="907">
        <v>0</v>
      </c>
      <c r="BU10" s="907">
        <v>0</v>
      </c>
      <c r="BV10" s="907" t="s">
        <v>22</v>
      </c>
      <c r="BW10" s="907" t="s">
        <v>22</v>
      </c>
    </row>
    <row r="11" spans="1:75" ht="15" customHeight="1" x14ac:dyDescent="0.25">
      <c r="A11" s="733" t="s">
        <v>23</v>
      </c>
      <c r="B11" s="847">
        <v>0</v>
      </c>
      <c r="C11" s="896"/>
      <c r="D11" s="882"/>
      <c r="E11" s="882"/>
      <c r="F11" s="882"/>
      <c r="G11" s="882"/>
      <c r="H11" s="867"/>
      <c r="I11" s="841"/>
      <c r="J11" s="868"/>
      <c r="K11" s="890"/>
      <c r="L11" s="881"/>
      <c r="M11" s="882"/>
      <c r="N11" s="868"/>
      <c r="O11" s="868"/>
      <c r="P11" s="902" t="s">
        <v>46</v>
      </c>
      <c r="Q11" s="698"/>
      <c r="R11" s="698"/>
      <c r="S11" s="698"/>
      <c r="T11" s="698"/>
      <c r="U11" s="698"/>
      <c r="V11" s="698"/>
      <c r="W11" s="698"/>
      <c r="X11" s="702"/>
      <c r="Y11" s="711"/>
      <c r="Z11" s="711"/>
      <c r="AA11" s="740"/>
      <c r="AB11" s="702"/>
      <c r="AC11" s="702"/>
      <c r="AD11" s="696"/>
      <c r="AE11" s="696"/>
      <c r="AF11" s="699"/>
      <c r="AG11" s="699"/>
      <c r="AH11" s="699"/>
      <c r="AI11" s="699"/>
      <c r="AJ11" s="699"/>
      <c r="AK11" s="699"/>
      <c r="AL11" s="696"/>
      <c r="AM11" s="699"/>
      <c r="AN11" s="699"/>
      <c r="AO11" s="699"/>
      <c r="AP11" s="699"/>
      <c r="AQ11" s="699"/>
      <c r="AR11" s="699"/>
      <c r="AS11" s="699"/>
      <c r="AT11" s="699"/>
      <c r="AU11" s="699"/>
      <c r="AV11" s="699"/>
      <c r="AW11" s="699"/>
      <c r="AX11" s="699"/>
      <c r="AY11" s="699"/>
      <c r="AZ11" s="699"/>
      <c r="BA11" s="699"/>
      <c r="BB11" s="699"/>
      <c r="BC11" s="699"/>
      <c r="BD11" s="699"/>
      <c r="BE11" s="699"/>
      <c r="BF11" s="699"/>
      <c r="BG11" s="699"/>
      <c r="BH11" s="699"/>
      <c r="BI11" s="699"/>
      <c r="BJ11" s="699"/>
      <c r="BK11" s="699"/>
      <c r="BL11" s="699"/>
      <c r="BM11" s="699"/>
      <c r="BN11" s="699"/>
      <c r="BO11" s="699"/>
      <c r="BP11" s="805" t="s">
        <v>22</v>
      </c>
      <c r="BQ11" s="743" t="s">
        <v>22</v>
      </c>
      <c r="BR11" s="743" t="s">
        <v>22</v>
      </c>
      <c r="BS11" s="904" t="s">
        <v>22</v>
      </c>
      <c r="BT11" s="907">
        <v>0</v>
      </c>
      <c r="BU11" s="907">
        <v>0</v>
      </c>
      <c r="BV11" s="907" t="s">
        <v>22</v>
      </c>
      <c r="BW11" s="907" t="s">
        <v>22</v>
      </c>
    </row>
    <row r="12" spans="1:75" ht="15" customHeight="1" x14ac:dyDescent="0.25">
      <c r="A12" s="725" t="s">
        <v>24</v>
      </c>
      <c r="B12" s="840">
        <v>0</v>
      </c>
      <c r="C12" s="865"/>
      <c r="D12" s="835"/>
      <c r="E12" s="835"/>
      <c r="F12" s="835"/>
      <c r="G12" s="835"/>
      <c r="H12" s="836"/>
      <c r="I12" s="854"/>
      <c r="J12" s="837"/>
      <c r="K12" s="889"/>
      <c r="L12" s="854"/>
      <c r="M12" s="855"/>
      <c r="N12" s="856"/>
      <c r="O12" s="856"/>
      <c r="P12" s="902" t="s">
        <v>46</v>
      </c>
      <c r="Q12" s="698"/>
      <c r="R12" s="698"/>
      <c r="S12" s="698"/>
      <c r="T12" s="698"/>
      <c r="U12" s="698"/>
      <c r="V12" s="698"/>
      <c r="W12" s="698"/>
      <c r="X12" s="702"/>
      <c r="Y12" s="711"/>
      <c r="Z12" s="711"/>
      <c r="AA12" s="740"/>
      <c r="AB12" s="702"/>
      <c r="AC12" s="702"/>
      <c r="AD12" s="696"/>
      <c r="AE12" s="696"/>
      <c r="AF12" s="699"/>
      <c r="AG12" s="699"/>
      <c r="AH12" s="699"/>
      <c r="AI12" s="699"/>
      <c r="AJ12" s="699"/>
      <c r="AK12" s="699"/>
      <c r="AL12" s="696"/>
      <c r="AM12" s="699"/>
      <c r="AN12" s="699"/>
      <c r="AO12" s="699"/>
      <c r="AP12" s="699"/>
      <c r="AQ12" s="699"/>
      <c r="AR12" s="699"/>
      <c r="AS12" s="699"/>
      <c r="AT12" s="699"/>
      <c r="AU12" s="699"/>
      <c r="AV12" s="699"/>
      <c r="AW12" s="699"/>
      <c r="AX12" s="699"/>
      <c r="AY12" s="699"/>
      <c r="AZ12" s="699"/>
      <c r="BA12" s="699"/>
      <c r="BB12" s="699"/>
      <c r="BC12" s="699"/>
      <c r="BD12" s="699"/>
      <c r="BE12" s="699"/>
      <c r="BF12" s="699"/>
      <c r="BG12" s="699"/>
      <c r="BH12" s="699"/>
      <c r="BI12" s="699"/>
      <c r="BJ12" s="699"/>
      <c r="BK12" s="699"/>
      <c r="BL12" s="699"/>
      <c r="BM12" s="699"/>
      <c r="BN12" s="699"/>
      <c r="BO12" s="699"/>
      <c r="BP12" s="805" t="s">
        <v>22</v>
      </c>
      <c r="BQ12" s="743" t="s">
        <v>22</v>
      </c>
      <c r="BR12" s="743" t="s">
        <v>22</v>
      </c>
      <c r="BS12" s="741"/>
      <c r="BT12" s="907">
        <v>0</v>
      </c>
      <c r="BU12" s="907">
        <v>0</v>
      </c>
      <c r="BV12" s="907" t="s">
        <v>22</v>
      </c>
      <c r="BW12" s="718"/>
    </row>
    <row r="13" spans="1:75" x14ac:dyDescent="0.25">
      <c r="A13" s="767" t="s">
        <v>25</v>
      </c>
      <c r="B13" s="767"/>
      <c r="C13" s="767"/>
      <c r="D13" s="767"/>
      <c r="E13" s="767"/>
      <c r="F13" s="767"/>
      <c r="G13" s="767"/>
      <c r="H13" s="767"/>
      <c r="I13" s="767"/>
      <c r="J13" s="767"/>
      <c r="K13" s="767"/>
      <c r="L13" s="767"/>
      <c r="M13" s="767"/>
      <c r="N13" s="768"/>
      <c r="O13" s="768"/>
      <c r="P13" s="749"/>
      <c r="Q13" s="749"/>
      <c r="R13" s="749"/>
      <c r="S13" s="749"/>
      <c r="T13" s="698"/>
      <c r="U13" s="698"/>
      <c r="V13" s="698"/>
      <c r="W13" s="698"/>
      <c r="X13" s="698"/>
      <c r="Y13" s="698"/>
      <c r="Z13" s="696"/>
      <c r="AA13" s="696"/>
      <c r="AB13" s="696"/>
      <c r="AC13" s="696"/>
      <c r="AD13" s="696"/>
      <c r="AE13" s="696"/>
      <c r="AF13" s="696"/>
      <c r="AG13" s="696"/>
      <c r="AH13" s="696"/>
      <c r="AI13" s="696"/>
      <c r="AJ13" s="696"/>
      <c r="AK13" s="696"/>
      <c r="AL13" s="696"/>
      <c r="AM13" s="696"/>
      <c r="AN13" s="696"/>
      <c r="AO13" s="696"/>
      <c r="AP13" s="696"/>
      <c r="AQ13" s="696"/>
      <c r="AR13" s="696"/>
      <c r="AS13" s="696"/>
      <c r="AT13" s="696"/>
      <c r="AU13" s="696"/>
      <c r="AV13" s="696"/>
      <c r="AW13" s="696"/>
      <c r="AX13" s="696"/>
      <c r="AY13" s="696"/>
      <c r="AZ13" s="696"/>
      <c r="BA13" s="696"/>
      <c r="BB13" s="696"/>
      <c r="BC13" s="696"/>
      <c r="BD13" s="696"/>
      <c r="BE13" s="696"/>
      <c r="BF13" s="696"/>
      <c r="BG13" s="696"/>
      <c r="BH13" s="696"/>
      <c r="BI13" s="696"/>
      <c r="BJ13" s="696"/>
      <c r="BK13" s="696"/>
      <c r="BL13" s="696"/>
      <c r="BM13" s="696"/>
      <c r="BN13" s="696"/>
      <c r="BO13" s="696"/>
      <c r="BP13" s="696"/>
      <c r="BQ13" s="696"/>
      <c r="BR13" s="696"/>
      <c r="BS13" s="696"/>
      <c r="BT13" s="696"/>
      <c r="BU13" s="696"/>
      <c r="BV13" s="696"/>
      <c r="BW13" s="696"/>
    </row>
    <row r="14" spans="1:75" ht="21" x14ac:dyDescent="0.25">
      <c r="A14" s="752" t="s">
        <v>26</v>
      </c>
      <c r="B14" s="717" t="s">
        <v>4</v>
      </c>
      <c r="C14" s="717" t="s">
        <v>27</v>
      </c>
      <c r="D14" s="717" t="s">
        <v>28</v>
      </c>
      <c r="E14" s="750"/>
      <c r="F14" s="750"/>
      <c r="G14" s="768"/>
      <c r="H14" s="701"/>
      <c r="I14" s="701"/>
      <c r="J14" s="701"/>
      <c r="K14" s="701"/>
      <c r="L14" s="701"/>
      <c r="M14" s="701"/>
      <c r="N14" s="701"/>
      <c r="O14" s="701"/>
      <c r="P14" s="903"/>
      <c r="Q14" s="701"/>
      <c r="R14" s="701"/>
      <c r="S14" s="701"/>
      <c r="T14" s="698"/>
      <c r="U14" s="698"/>
      <c r="V14" s="698"/>
      <c r="W14" s="698"/>
      <c r="X14" s="698"/>
      <c r="Y14" s="698"/>
      <c r="Z14" s="696"/>
      <c r="AA14" s="696"/>
      <c r="AB14" s="696"/>
      <c r="AC14" s="696"/>
      <c r="AD14" s="696"/>
      <c r="AE14" s="696"/>
      <c r="AF14" s="699"/>
      <c r="AG14" s="699"/>
      <c r="AH14" s="699"/>
      <c r="AI14" s="699"/>
      <c r="AJ14" s="699"/>
      <c r="AK14" s="699"/>
      <c r="AL14" s="696"/>
      <c r="AM14" s="699"/>
      <c r="AN14" s="699"/>
      <c r="AO14" s="699"/>
      <c r="AP14" s="699"/>
      <c r="AQ14" s="699"/>
      <c r="AR14" s="699"/>
      <c r="AS14" s="699"/>
      <c r="AT14" s="699"/>
      <c r="AU14" s="699"/>
      <c r="AV14" s="699"/>
      <c r="AW14" s="699"/>
      <c r="AX14" s="699"/>
      <c r="AY14" s="699"/>
      <c r="AZ14" s="699"/>
      <c r="BA14" s="699"/>
      <c r="BB14" s="699"/>
      <c r="BC14" s="699"/>
      <c r="BD14" s="699"/>
      <c r="BE14" s="699"/>
      <c r="BF14" s="699"/>
      <c r="BG14" s="699"/>
      <c r="BH14" s="699"/>
      <c r="BI14" s="699"/>
      <c r="BJ14" s="699"/>
      <c r="BK14" s="699"/>
      <c r="BL14" s="699"/>
      <c r="BM14" s="699"/>
      <c r="BN14" s="699"/>
      <c r="BO14" s="699"/>
      <c r="BP14" s="696"/>
      <c r="BQ14" s="696"/>
      <c r="BR14" s="696"/>
      <c r="BS14" s="696"/>
      <c r="BT14" s="696"/>
      <c r="BU14" s="696"/>
      <c r="BV14" s="699"/>
      <c r="BW14" s="699"/>
    </row>
    <row r="15" spans="1:75" ht="15" customHeight="1" x14ac:dyDescent="0.25">
      <c r="A15" s="809" t="s">
        <v>29</v>
      </c>
      <c r="B15" s="838">
        <v>0</v>
      </c>
      <c r="C15" s="824"/>
      <c r="D15" s="824"/>
      <c r="E15" s="902" t="s">
        <v>22</v>
      </c>
      <c r="F15" s="750"/>
      <c r="G15" s="768"/>
      <c r="H15" s="701"/>
      <c r="I15" s="701"/>
      <c r="J15" s="702"/>
      <c r="K15" s="702"/>
      <c r="L15" s="702"/>
      <c r="M15" s="702"/>
      <c r="N15" s="702"/>
      <c r="O15" s="702"/>
      <c r="P15" s="702"/>
      <c r="Q15" s="702"/>
      <c r="R15" s="702"/>
      <c r="S15" s="702"/>
      <c r="T15" s="698"/>
      <c r="U15" s="698"/>
      <c r="V15" s="698"/>
      <c r="W15" s="698"/>
      <c r="X15" s="698"/>
      <c r="Y15" s="698"/>
      <c r="Z15" s="696"/>
      <c r="AA15" s="696"/>
      <c r="AB15" s="696"/>
      <c r="AC15" s="696"/>
      <c r="AD15" s="696"/>
      <c r="AE15" s="696"/>
      <c r="AF15" s="699"/>
      <c r="AG15" s="699"/>
      <c r="AH15" s="699"/>
      <c r="AI15" s="699"/>
      <c r="AJ15" s="699"/>
      <c r="AK15" s="699"/>
      <c r="AL15" s="696"/>
      <c r="AM15" s="699"/>
      <c r="AN15" s="699"/>
      <c r="AO15" s="699"/>
      <c r="AP15" s="699"/>
      <c r="AQ15" s="699"/>
      <c r="AR15" s="699"/>
      <c r="AS15" s="699"/>
      <c r="AT15" s="699"/>
      <c r="AU15" s="699"/>
      <c r="AV15" s="699"/>
      <c r="AW15" s="699"/>
      <c r="AX15" s="699"/>
      <c r="AY15" s="699"/>
      <c r="AZ15" s="699"/>
      <c r="BA15" s="699"/>
      <c r="BB15" s="699"/>
      <c r="BC15" s="699"/>
      <c r="BD15" s="699"/>
      <c r="BE15" s="699"/>
      <c r="BF15" s="699"/>
      <c r="BG15" s="699"/>
      <c r="BH15" s="699"/>
      <c r="BI15" s="699"/>
      <c r="BJ15" s="699"/>
      <c r="BK15" s="699"/>
      <c r="BL15" s="699"/>
      <c r="BM15" s="699"/>
      <c r="BN15" s="699"/>
      <c r="BO15" s="699"/>
      <c r="BP15" s="696"/>
      <c r="BQ15" s="805" t="s">
        <v>22</v>
      </c>
      <c r="BR15" s="696"/>
      <c r="BS15" s="696"/>
      <c r="BT15" s="907">
        <v>0</v>
      </c>
      <c r="BU15" s="696"/>
      <c r="BV15" s="699"/>
      <c r="BW15" s="699"/>
    </row>
    <row r="16" spans="1:75" ht="15" customHeight="1" x14ac:dyDescent="0.25">
      <c r="A16" s="810" t="s">
        <v>30</v>
      </c>
      <c r="B16" s="839">
        <v>0</v>
      </c>
      <c r="C16" s="825"/>
      <c r="D16" s="825"/>
      <c r="E16" s="902" t="s">
        <v>22</v>
      </c>
      <c r="F16" s="750"/>
      <c r="G16" s="768"/>
      <c r="H16" s="701"/>
      <c r="I16" s="701"/>
      <c r="J16" s="702"/>
      <c r="K16" s="702"/>
      <c r="L16" s="702"/>
      <c r="M16" s="702"/>
      <c r="N16" s="702"/>
      <c r="O16" s="702"/>
      <c r="P16" s="702"/>
      <c r="Q16" s="702"/>
      <c r="R16" s="702"/>
      <c r="S16" s="702"/>
      <c r="T16" s="698"/>
      <c r="U16" s="698"/>
      <c r="V16" s="698"/>
      <c r="W16" s="698"/>
      <c r="X16" s="698"/>
      <c r="Y16" s="698"/>
      <c r="Z16" s="696"/>
      <c r="AA16" s="696"/>
      <c r="AB16" s="696"/>
      <c r="AC16" s="696"/>
      <c r="AD16" s="696"/>
      <c r="AE16" s="696"/>
      <c r="AF16" s="699"/>
      <c r="AG16" s="699"/>
      <c r="AH16" s="699"/>
      <c r="AI16" s="699"/>
      <c r="AJ16" s="699"/>
      <c r="AK16" s="699"/>
      <c r="AL16" s="696"/>
      <c r="AM16" s="699"/>
      <c r="AN16" s="699"/>
      <c r="AO16" s="699"/>
      <c r="AP16" s="699"/>
      <c r="AQ16" s="699"/>
      <c r="AR16" s="699"/>
      <c r="AS16" s="699"/>
      <c r="AT16" s="699"/>
      <c r="AU16" s="699"/>
      <c r="AV16" s="699"/>
      <c r="AW16" s="699"/>
      <c r="AX16" s="699"/>
      <c r="AY16" s="699"/>
      <c r="AZ16" s="699"/>
      <c r="BA16" s="699"/>
      <c r="BB16" s="699"/>
      <c r="BC16" s="699"/>
      <c r="BD16" s="699"/>
      <c r="BE16" s="699"/>
      <c r="BF16" s="699"/>
      <c r="BG16" s="699"/>
      <c r="BH16" s="699"/>
      <c r="BI16" s="699"/>
      <c r="BJ16" s="699"/>
      <c r="BK16" s="699"/>
      <c r="BL16" s="699"/>
      <c r="BM16" s="699"/>
      <c r="BN16" s="699"/>
      <c r="BO16" s="699"/>
      <c r="BP16" s="696"/>
      <c r="BQ16" s="805" t="s">
        <v>22</v>
      </c>
      <c r="BR16" s="696"/>
      <c r="BS16" s="696"/>
      <c r="BT16" s="907">
        <v>0</v>
      </c>
      <c r="BU16" s="696"/>
      <c r="BV16" s="699"/>
      <c r="BW16" s="699"/>
    </row>
    <row r="17" spans="1:75" x14ac:dyDescent="0.25">
      <c r="A17" s="810" t="s">
        <v>31</v>
      </c>
      <c r="B17" s="839">
        <v>0</v>
      </c>
      <c r="C17" s="825"/>
      <c r="D17" s="825"/>
      <c r="E17" s="902" t="s">
        <v>22</v>
      </c>
      <c r="F17" s="750"/>
      <c r="G17" s="768"/>
      <c r="H17" s="701"/>
      <c r="I17" s="701"/>
      <c r="J17" s="702"/>
      <c r="K17" s="702"/>
      <c r="L17" s="702"/>
      <c r="M17" s="702"/>
      <c r="N17" s="702"/>
      <c r="O17" s="702"/>
      <c r="P17" s="702"/>
      <c r="Q17" s="702"/>
      <c r="R17" s="702"/>
      <c r="S17" s="702"/>
      <c r="T17" s="698"/>
      <c r="U17" s="698"/>
      <c r="V17" s="698"/>
      <c r="W17" s="698"/>
      <c r="X17" s="698"/>
      <c r="Y17" s="698"/>
      <c r="Z17" s="696"/>
      <c r="AA17" s="696"/>
      <c r="AB17" s="696"/>
      <c r="AC17" s="696"/>
      <c r="AD17" s="696"/>
      <c r="AE17" s="696"/>
      <c r="AF17" s="699"/>
      <c r="AG17" s="699"/>
      <c r="AH17" s="699"/>
      <c r="AI17" s="699"/>
      <c r="AJ17" s="699"/>
      <c r="AK17" s="699"/>
      <c r="AL17" s="696"/>
      <c r="AM17" s="699"/>
      <c r="AN17" s="699"/>
      <c r="AO17" s="699"/>
      <c r="AP17" s="699"/>
      <c r="AQ17" s="699"/>
      <c r="AR17" s="699"/>
      <c r="AS17" s="699"/>
      <c r="AT17" s="699"/>
      <c r="AU17" s="699"/>
      <c r="AV17" s="699"/>
      <c r="AW17" s="699"/>
      <c r="AX17" s="699"/>
      <c r="AY17" s="699"/>
      <c r="AZ17" s="699"/>
      <c r="BA17" s="699"/>
      <c r="BB17" s="699"/>
      <c r="BC17" s="699"/>
      <c r="BD17" s="699"/>
      <c r="BE17" s="699"/>
      <c r="BF17" s="699"/>
      <c r="BG17" s="699"/>
      <c r="BH17" s="699"/>
      <c r="BI17" s="699"/>
      <c r="BJ17" s="699"/>
      <c r="BK17" s="699"/>
      <c r="BL17" s="699"/>
      <c r="BM17" s="699"/>
      <c r="BN17" s="699"/>
      <c r="BO17" s="699"/>
      <c r="BP17" s="696"/>
      <c r="BQ17" s="805" t="s">
        <v>22</v>
      </c>
      <c r="BR17" s="696"/>
      <c r="BS17" s="696"/>
      <c r="BT17" s="907">
        <v>0</v>
      </c>
      <c r="BU17" s="696"/>
      <c r="BV17" s="699"/>
      <c r="BW17" s="699"/>
    </row>
    <row r="18" spans="1:75" x14ac:dyDescent="0.25">
      <c r="A18" s="810" t="s">
        <v>32</v>
      </c>
      <c r="B18" s="839">
        <v>0</v>
      </c>
      <c r="C18" s="825"/>
      <c r="D18" s="825"/>
      <c r="E18" s="902" t="s">
        <v>22</v>
      </c>
      <c r="F18" s="750"/>
      <c r="G18" s="768"/>
      <c r="H18" s="701"/>
      <c r="I18" s="701"/>
      <c r="J18" s="702"/>
      <c r="K18" s="702"/>
      <c r="L18" s="702"/>
      <c r="M18" s="702"/>
      <c r="N18" s="702"/>
      <c r="O18" s="702"/>
      <c r="P18" s="702"/>
      <c r="Q18" s="702"/>
      <c r="R18" s="702"/>
      <c r="S18" s="702"/>
      <c r="T18" s="698"/>
      <c r="U18" s="698"/>
      <c r="V18" s="698"/>
      <c r="W18" s="698"/>
      <c r="X18" s="698"/>
      <c r="Y18" s="698"/>
      <c r="Z18" s="696"/>
      <c r="AA18" s="696"/>
      <c r="AB18" s="696"/>
      <c r="AC18" s="696"/>
      <c r="AD18" s="696"/>
      <c r="AE18" s="696"/>
      <c r="AF18" s="699"/>
      <c r="AG18" s="699"/>
      <c r="AH18" s="699"/>
      <c r="AI18" s="699"/>
      <c r="AJ18" s="699"/>
      <c r="AK18" s="699"/>
      <c r="AL18" s="696"/>
      <c r="AM18" s="699"/>
      <c r="AN18" s="699"/>
      <c r="AO18" s="699"/>
      <c r="AP18" s="699"/>
      <c r="AQ18" s="699"/>
      <c r="AR18" s="699"/>
      <c r="AS18" s="699"/>
      <c r="AT18" s="699"/>
      <c r="AU18" s="699"/>
      <c r="AV18" s="699"/>
      <c r="AW18" s="699"/>
      <c r="AX18" s="699"/>
      <c r="AY18" s="699"/>
      <c r="AZ18" s="699"/>
      <c r="BA18" s="699"/>
      <c r="BB18" s="699"/>
      <c r="BC18" s="699"/>
      <c r="BD18" s="699"/>
      <c r="BE18" s="699"/>
      <c r="BF18" s="699"/>
      <c r="BG18" s="699"/>
      <c r="BH18" s="699"/>
      <c r="BI18" s="699"/>
      <c r="BJ18" s="699"/>
      <c r="BK18" s="699"/>
      <c r="BL18" s="699"/>
      <c r="BM18" s="699"/>
      <c r="BN18" s="699"/>
      <c r="BO18" s="699"/>
      <c r="BP18" s="696"/>
      <c r="BQ18" s="805" t="s">
        <v>22</v>
      </c>
      <c r="BR18" s="696"/>
      <c r="BS18" s="696"/>
      <c r="BT18" s="907">
        <v>0</v>
      </c>
      <c r="BU18" s="696"/>
      <c r="BV18" s="699"/>
      <c r="BW18" s="699"/>
    </row>
    <row r="19" spans="1:75" x14ac:dyDescent="0.25">
      <c r="A19" s="811" t="s">
        <v>33</v>
      </c>
      <c r="B19" s="848">
        <v>0</v>
      </c>
      <c r="C19" s="826"/>
      <c r="D19" s="826"/>
      <c r="E19" s="902" t="s">
        <v>22</v>
      </c>
      <c r="F19" s="750"/>
      <c r="G19" s="768"/>
      <c r="H19" s="701"/>
      <c r="I19" s="701"/>
      <c r="J19" s="702"/>
      <c r="K19" s="702"/>
      <c r="L19" s="702"/>
      <c r="M19" s="702"/>
      <c r="N19" s="702"/>
      <c r="O19" s="702"/>
      <c r="P19" s="702"/>
      <c r="Q19" s="702"/>
      <c r="R19" s="702"/>
      <c r="S19" s="702"/>
      <c r="T19" s="698"/>
      <c r="U19" s="698"/>
      <c r="V19" s="698"/>
      <c r="W19" s="698"/>
      <c r="X19" s="698"/>
      <c r="Y19" s="698"/>
      <c r="Z19" s="696"/>
      <c r="AA19" s="696"/>
      <c r="AB19" s="696"/>
      <c r="AC19" s="696"/>
      <c r="AD19" s="696"/>
      <c r="AE19" s="696"/>
      <c r="AF19" s="699"/>
      <c r="AG19" s="699"/>
      <c r="AH19" s="699"/>
      <c r="AI19" s="699"/>
      <c r="AJ19" s="699"/>
      <c r="AK19" s="699"/>
      <c r="AL19" s="696"/>
      <c r="AM19" s="699"/>
      <c r="AN19" s="699"/>
      <c r="AO19" s="699"/>
      <c r="AP19" s="699"/>
      <c r="AQ19" s="699"/>
      <c r="AR19" s="699"/>
      <c r="AS19" s="699"/>
      <c r="AT19" s="699"/>
      <c r="AU19" s="699"/>
      <c r="AV19" s="699"/>
      <c r="AW19" s="699"/>
      <c r="AX19" s="699"/>
      <c r="AY19" s="699"/>
      <c r="AZ19" s="699"/>
      <c r="BA19" s="699"/>
      <c r="BB19" s="699"/>
      <c r="BC19" s="699"/>
      <c r="BD19" s="699"/>
      <c r="BE19" s="699"/>
      <c r="BF19" s="699"/>
      <c r="BG19" s="699"/>
      <c r="BH19" s="699"/>
      <c r="BI19" s="699"/>
      <c r="BJ19" s="699"/>
      <c r="BK19" s="699"/>
      <c r="BL19" s="699"/>
      <c r="BM19" s="699"/>
      <c r="BN19" s="699"/>
      <c r="BO19" s="699"/>
      <c r="BP19" s="696"/>
      <c r="BQ19" s="805" t="s">
        <v>22</v>
      </c>
      <c r="BR19" s="696"/>
      <c r="BS19" s="696"/>
      <c r="BT19" s="907">
        <v>0</v>
      </c>
      <c r="BU19" s="696"/>
      <c r="BV19" s="699"/>
      <c r="BW19" s="699"/>
    </row>
    <row r="20" spans="1:75" ht="31.5" x14ac:dyDescent="0.25">
      <c r="A20" s="812" t="s">
        <v>34</v>
      </c>
      <c r="B20" s="840">
        <v>0</v>
      </c>
      <c r="C20" s="827"/>
      <c r="D20" s="827"/>
      <c r="E20" s="902" t="s">
        <v>22</v>
      </c>
      <c r="F20" s="769"/>
      <c r="G20" s="769"/>
      <c r="H20" s="769"/>
      <c r="I20" s="769"/>
      <c r="J20" s="769"/>
      <c r="K20" s="702"/>
      <c r="L20" s="702"/>
      <c r="M20" s="702"/>
      <c r="N20" s="702"/>
      <c r="O20" s="702"/>
      <c r="P20" s="702"/>
      <c r="Q20" s="702"/>
      <c r="R20" s="702"/>
      <c r="S20" s="702"/>
      <c r="T20" s="698"/>
      <c r="U20" s="698"/>
      <c r="V20" s="698"/>
      <c r="W20" s="698"/>
      <c r="X20" s="698"/>
      <c r="Y20" s="698"/>
      <c r="Z20" s="696"/>
      <c r="AA20" s="696"/>
      <c r="AB20" s="696"/>
      <c r="AC20" s="696"/>
      <c r="AD20" s="696"/>
      <c r="AE20" s="696"/>
      <c r="AF20" s="699"/>
      <c r="AG20" s="699"/>
      <c r="AH20" s="699"/>
      <c r="AI20" s="699"/>
      <c r="AJ20" s="699"/>
      <c r="AK20" s="699"/>
      <c r="AL20" s="696"/>
      <c r="AM20" s="699"/>
      <c r="AN20" s="699"/>
      <c r="AO20" s="699"/>
      <c r="AP20" s="699"/>
      <c r="AQ20" s="699"/>
      <c r="AR20" s="699"/>
      <c r="AS20" s="699"/>
      <c r="AT20" s="699"/>
      <c r="AU20" s="699"/>
      <c r="AV20" s="699"/>
      <c r="AW20" s="699"/>
      <c r="AX20" s="699"/>
      <c r="AY20" s="699"/>
      <c r="AZ20" s="699"/>
      <c r="BA20" s="699"/>
      <c r="BB20" s="699"/>
      <c r="BC20" s="699"/>
      <c r="BD20" s="699"/>
      <c r="BE20" s="699"/>
      <c r="BF20" s="699"/>
      <c r="BG20" s="699"/>
      <c r="BH20" s="699"/>
      <c r="BI20" s="699"/>
      <c r="BJ20" s="699"/>
      <c r="BK20" s="699"/>
      <c r="BL20" s="699"/>
      <c r="BM20" s="699"/>
      <c r="BN20" s="699"/>
      <c r="BO20" s="699"/>
      <c r="BP20" s="696"/>
      <c r="BQ20" s="805" t="s">
        <v>22</v>
      </c>
      <c r="BR20" s="696"/>
      <c r="BS20" s="696"/>
      <c r="BT20" s="907">
        <v>0</v>
      </c>
      <c r="BU20" s="696"/>
      <c r="BV20" s="699"/>
      <c r="BW20" s="699"/>
    </row>
    <row r="21" spans="1:75" x14ac:dyDescent="0.25">
      <c r="A21" s="724" t="s">
        <v>35</v>
      </c>
      <c r="B21" s="857">
        <v>0</v>
      </c>
      <c r="C21" s="857">
        <v>0</v>
      </c>
      <c r="D21" s="857">
        <v>0</v>
      </c>
      <c r="E21" s="902" t="s">
        <v>130</v>
      </c>
      <c r="F21" s="769"/>
      <c r="G21" s="769"/>
      <c r="H21" s="769"/>
      <c r="I21" s="769"/>
      <c r="J21" s="769"/>
      <c r="K21" s="701"/>
      <c r="L21" s="701"/>
      <c r="M21" s="701"/>
      <c r="N21" s="702"/>
      <c r="O21" s="702"/>
      <c r="P21" s="702"/>
      <c r="Q21" s="702"/>
      <c r="R21" s="702"/>
      <c r="S21" s="702"/>
      <c r="T21" s="698"/>
      <c r="U21" s="698"/>
      <c r="V21" s="698"/>
      <c r="W21" s="698"/>
      <c r="X21" s="699"/>
      <c r="Y21" s="698"/>
      <c r="Z21" s="696"/>
      <c r="AA21" s="696"/>
      <c r="AB21" s="702"/>
      <c r="AC21" s="696"/>
      <c r="AD21" s="696"/>
      <c r="AE21" s="696"/>
      <c r="AF21" s="699"/>
      <c r="AG21" s="699"/>
      <c r="AH21" s="699"/>
      <c r="AI21" s="699"/>
      <c r="AJ21" s="699"/>
      <c r="AK21" s="699"/>
      <c r="AL21" s="696"/>
      <c r="AM21" s="699"/>
      <c r="AN21" s="699"/>
      <c r="AO21" s="699"/>
      <c r="AP21" s="699"/>
      <c r="AQ21" s="699"/>
      <c r="AR21" s="699"/>
      <c r="AS21" s="699"/>
      <c r="AT21" s="699"/>
      <c r="AU21" s="699"/>
      <c r="AV21" s="699"/>
      <c r="AW21" s="699"/>
      <c r="AX21" s="699"/>
      <c r="AY21" s="699"/>
      <c r="AZ21" s="699"/>
      <c r="BA21" s="699"/>
      <c r="BB21" s="699"/>
      <c r="BC21" s="699"/>
      <c r="BD21" s="699"/>
      <c r="BE21" s="699"/>
      <c r="BF21" s="699"/>
      <c r="BG21" s="699"/>
      <c r="BH21" s="699"/>
      <c r="BI21" s="699"/>
      <c r="BJ21" s="699"/>
      <c r="BK21" s="699"/>
      <c r="BL21" s="699"/>
      <c r="BM21" s="699"/>
      <c r="BN21" s="699"/>
      <c r="BO21" s="699"/>
      <c r="BP21" s="805" t="s">
        <v>22</v>
      </c>
      <c r="BQ21" s="805" t="s">
        <v>22</v>
      </c>
      <c r="BR21" s="718"/>
      <c r="BS21" s="718"/>
      <c r="BT21" s="907">
        <v>0</v>
      </c>
      <c r="BU21" s="907">
        <v>0</v>
      </c>
      <c r="BV21" s="699"/>
      <c r="BW21" s="699"/>
    </row>
    <row r="22" spans="1:75" ht="15" customHeight="1" x14ac:dyDescent="0.25">
      <c r="A22" s="761" t="s">
        <v>36</v>
      </c>
      <c r="B22" s="761"/>
      <c r="C22" s="761"/>
      <c r="D22" s="761"/>
      <c r="E22" s="761"/>
      <c r="F22" s="761"/>
      <c r="G22" s="761"/>
      <c r="H22" s="761"/>
      <c r="I22" s="761"/>
      <c r="J22" s="761"/>
      <c r="K22" s="761"/>
      <c r="L22" s="761"/>
      <c r="M22" s="761"/>
      <c r="N22" s="702"/>
      <c r="O22" s="702"/>
      <c r="P22" s="702"/>
      <c r="Q22" s="702"/>
      <c r="R22" s="702"/>
      <c r="S22" s="702"/>
      <c r="T22" s="698"/>
      <c r="U22" s="698"/>
      <c r="V22" s="698"/>
      <c r="W22" s="698"/>
      <c r="X22" s="698"/>
      <c r="Y22" s="698"/>
      <c r="Z22" s="696"/>
      <c r="AA22" s="696"/>
      <c r="AB22" s="696"/>
      <c r="AC22" s="696"/>
      <c r="AD22" s="696"/>
      <c r="AE22" s="696"/>
      <c r="AF22" s="696"/>
      <c r="AG22" s="696"/>
      <c r="AH22" s="696"/>
      <c r="AI22" s="696"/>
      <c r="AJ22" s="696"/>
      <c r="AK22" s="696"/>
      <c r="AL22" s="696"/>
      <c r="AM22" s="696"/>
      <c r="AN22" s="696"/>
      <c r="AO22" s="696"/>
      <c r="AP22" s="696"/>
      <c r="AQ22" s="696"/>
      <c r="AR22" s="696"/>
      <c r="AS22" s="696"/>
      <c r="AT22" s="696"/>
      <c r="AU22" s="696"/>
      <c r="AV22" s="696"/>
      <c r="AW22" s="696"/>
      <c r="AX22" s="696"/>
      <c r="AY22" s="696"/>
      <c r="AZ22" s="696"/>
      <c r="BA22" s="696"/>
      <c r="BB22" s="696"/>
      <c r="BC22" s="696"/>
      <c r="BD22" s="696"/>
      <c r="BE22" s="696"/>
      <c r="BF22" s="696"/>
      <c r="BG22" s="696"/>
      <c r="BH22" s="696"/>
      <c r="BI22" s="696"/>
      <c r="BJ22" s="696"/>
      <c r="BK22" s="696"/>
      <c r="BL22" s="696"/>
      <c r="BM22" s="696"/>
      <c r="BN22" s="696"/>
      <c r="BO22" s="696"/>
      <c r="BP22" s="696"/>
      <c r="BQ22" s="696"/>
      <c r="BR22" s="696"/>
      <c r="BS22" s="696"/>
      <c r="BT22" s="696"/>
      <c r="BU22" s="696"/>
      <c r="BV22" s="696"/>
      <c r="BW22" s="696"/>
    </row>
    <row r="23" spans="1:75" ht="15.75" x14ac:dyDescent="0.25">
      <c r="A23" s="2015" t="s">
        <v>37</v>
      </c>
      <c r="B23" s="2053" t="s">
        <v>4</v>
      </c>
      <c r="C23" s="2037" t="s">
        <v>5</v>
      </c>
      <c r="D23" s="2045"/>
      <c r="E23" s="2045"/>
      <c r="F23" s="2045"/>
      <c r="G23" s="2045"/>
      <c r="H23" s="2038"/>
      <c r="I23" s="2045" t="s">
        <v>6</v>
      </c>
      <c r="J23" s="2038"/>
      <c r="K23" s="2015" t="s">
        <v>38</v>
      </c>
      <c r="L23" s="2037" t="s">
        <v>39</v>
      </c>
      <c r="M23" s="2045"/>
      <c r="N23" s="2038"/>
      <c r="O23" s="706"/>
      <c r="P23" s="701"/>
      <c r="Q23" s="701"/>
      <c r="R23" s="701"/>
      <c r="S23" s="702"/>
      <c r="T23" s="698"/>
      <c r="U23" s="698"/>
      <c r="V23" s="698"/>
      <c r="W23" s="698"/>
      <c r="X23" s="698"/>
      <c r="Y23" s="698"/>
      <c r="Z23" s="696"/>
      <c r="AA23" s="696"/>
      <c r="AB23" s="696"/>
      <c r="AC23" s="696"/>
      <c r="AD23" s="696"/>
      <c r="AE23" s="696"/>
      <c r="AF23" s="699"/>
      <c r="AG23" s="699"/>
      <c r="AH23" s="699"/>
      <c r="AI23" s="699"/>
      <c r="AJ23" s="699"/>
      <c r="AK23" s="699"/>
      <c r="AL23" s="696"/>
      <c r="AM23" s="699"/>
      <c r="AN23" s="699"/>
      <c r="AO23" s="699"/>
      <c r="AP23" s="699"/>
      <c r="AQ23" s="699"/>
      <c r="AR23" s="699"/>
      <c r="AS23" s="699"/>
      <c r="AT23" s="699"/>
      <c r="AU23" s="699"/>
      <c r="AV23" s="699"/>
      <c r="AW23" s="699"/>
      <c r="AX23" s="699"/>
      <c r="AY23" s="699"/>
      <c r="AZ23" s="699"/>
      <c r="BA23" s="699"/>
      <c r="BB23" s="699"/>
      <c r="BC23" s="699"/>
      <c r="BD23" s="699"/>
      <c r="BE23" s="699"/>
      <c r="BF23" s="699"/>
      <c r="BG23" s="699"/>
      <c r="BH23" s="699"/>
      <c r="BI23" s="699"/>
      <c r="BJ23" s="699"/>
      <c r="BK23" s="699"/>
      <c r="BL23" s="699"/>
      <c r="BM23" s="699"/>
      <c r="BN23" s="699"/>
      <c r="BO23" s="699"/>
      <c r="BP23" s="696"/>
      <c r="BQ23" s="696"/>
      <c r="BR23" s="696"/>
      <c r="BS23" s="696"/>
      <c r="BT23" s="696"/>
      <c r="BU23" s="696"/>
      <c r="BV23" s="699"/>
      <c r="BW23" s="699"/>
    </row>
    <row r="24" spans="1:75" ht="21" x14ac:dyDescent="0.25">
      <c r="A24" s="2017"/>
      <c r="B24" s="2054"/>
      <c r="C24" s="708" t="s">
        <v>10</v>
      </c>
      <c r="D24" s="712" t="s">
        <v>11</v>
      </c>
      <c r="E24" s="712" t="s">
        <v>12</v>
      </c>
      <c r="F24" s="712" t="s">
        <v>13</v>
      </c>
      <c r="G24" s="712" t="s">
        <v>14</v>
      </c>
      <c r="H24" s="716" t="s">
        <v>15</v>
      </c>
      <c r="I24" s="764" t="s">
        <v>16</v>
      </c>
      <c r="J24" s="716" t="s">
        <v>17</v>
      </c>
      <c r="K24" s="2017"/>
      <c r="L24" s="715" t="s">
        <v>18</v>
      </c>
      <c r="M24" s="765" t="s">
        <v>40</v>
      </c>
      <c r="N24" s="716" t="s">
        <v>41</v>
      </c>
      <c r="O24" s="706"/>
      <c r="P24" s="2052"/>
      <c r="Q24" s="2052"/>
      <c r="R24" s="2052"/>
      <c r="S24" s="728"/>
      <c r="T24" s="698"/>
      <c r="U24" s="698"/>
      <c r="V24" s="698"/>
      <c r="W24" s="698"/>
      <c r="X24" s="698"/>
      <c r="Y24" s="698"/>
      <c r="Z24" s="696"/>
      <c r="AA24" s="696"/>
      <c r="AB24" s="696"/>
      <c r="AC24" s="696"/>
      <c r="AD24" s="696"/>
      <c r="AE24" s="696"/>
      <c r="AF24" s="699"/>
      <c r="AG24" s="699"/>
      <c r="AH24" s="699"/>
      <c r="AI24" s="699"/>
      <c r="AJ24" s="699"/>
      <c r="AK24" s="699"/>
      <c r="AL24" s="696"/>
      <c r="AM24" s="699"/>
      <c r="AN24" s="699"/>
      <c r="AO24" s="699"/>
      <c r="AP24" s="699"/>
      <c r="AQ24" s="699"/>
      <c r="AR24" s="699"/>
      <c r="AS24" s="699"/>
      <c r="AT24" s="699"/>
      <c r="AU24" s="699"/>
      <c r="AV24" s="699"/>
      <c r="AW24" s="699"/>
      <c r="AX24" s="699"/>
      <c r="AY24" s="699"/>
      <c r="AZ24" s="699"/>
      <c r="BA24" s="699"/>
      <c r="BB24" s="699"/>
      <c r="BC24" s="699"/>
      <c r="BD24" s="699"/>
      <c r="BE24" s="699"/>
      <c r="BF24" s="699"/>
      <c r="BG24" s="699"/>
      <c r="BH24" s="699"/>
      <c r="BI24" s="699"/>
      <c r="BJ24" s="699"/>
      <c r="BK24" s="699"/>
      <c r="BL24" s="699"/>
      <c r="BM24" s="699"/>
      <c r="BN24" s="699"/>
      <c r="BO24" s="699"/>
      <c r="BP24" s="696"/>
      <c r="BQ24" s="696"/>
      <c r="BR24" s="696"/>
      <c r="BS24" s="696"/>
      <c r="BT24" s="696"/>
      <c r="BU24" s="696"/>
      <c r="BV24" s="699"/>
      <c r="BW24" s="699"/>
    </row>
    <row r="25" spans="1:75" ht="15" customHeight="1" x14ac:dyDescent="0.25">
      <c r="A25" s="732" t="s">
        <v>42</v>
      </c>
      <c r="B25" s="897">
        <v>0</v>
      </c>
      <c r="C25" s="843"/>
      <c r="D25" s="844"/>
      <c r="E25" s="844"/>
      <c r="F25" s="844"/>
      <c r="G25" s="844"/>
      <c r="H25" s="859"/>
      <c r="I25" s="843"/>
      <c r="J25" s="844"/>
      <c r="K25" s="824"/>
      <c r="L25" s="843"/>
      <c r="M25" s="844"/>
      <c r="N25" s="859"/>
      <c r="O25" s="902" t="s">
        <v>46</v>
      </c>
      <c r="P25" s="698"/>
      <c r="Q25" s="698"/>
      <c r="R25" s="698"/>
      <c r="S25" s="698"/>
      <c r="T25" s="698"/>
      <c r="U25" s="698"/>
      <c r="V25" s="698"/>
      <c r="W25" s="698"/>
      <c r="X25" s="699"/>
      <c r="Y25" s="699"/>
      <c r="Z25" s="699"/>
      <c r="AA25" s="711"/>
      <c r="AB25" s="699"/>
      <c r="AC25" s="699"/>
      <c r="AD25" s="696"/>
      <c r="AE25" s="696"/>
      <c r="AF25" s="699"/>
      <c r="AG25" s="699"/>
      <c r="AH25" s="699"/>
      <c r="AI25" s="699"/>
      <c r="AJ25" s="699"/>
      <c r="AK25" s="699"/>
      <c r="AL25" s="696"/>
      <c r="AM25" s="699"/>
      <c r="AN25" s="699"/>
      <c r="AO25" s="699"/>
      <c r="AP25" s="699"/>
      <c r="AQ25" s="699"/>
      <c r="AR25" s="699"/>
      <c r="AS25" s="699"/>
      <c r="AT25" s="699"/>
      <c r="AU25" s="699"/>
      <c r="AV25" s="699"/>
      <c r="AW25" s="699"/>
      <c r="AX25" s="699"/>
      <c r="AY25" s="699"/>
      <c r="AZ25" s="699"/>
      <c r="BA25" s="699"/>
      <c r="BB25" s="699"/>
      <c r="BC25" s="699"/>
      <c r="BD25" s="699"/>
      <c r="BE25" s="699"/>
      <c r="BF25" s="699"/>
      <c r="BG25" s="699"/>
      <c r="BH25" s="699"/>
      <c r="BI25" s="699"/>
      <c r="BJ25" s="699"/>
      <c r="BK25" s="699"/>
      <c r="BL25" s="699"/>
      <c r="BM25" s="699"/>
      <c r="BN25" s="699"/>
      <c r="BO25" s="699"/>
      <c r="BP25" s="805" t="s">
        <v>22</v>
      </c>
      <c r="BQ25" s="805" t="s">
        <v>22</v>
      </c>
      <c r="BR25" s="805" t="s">
        <v>22</v>
      </c>
      <c r="BS25" s="805" t="s">
        <v>22</v>
      </c>
      <c r="BT25" s="907">
        <v>0</v>
      </c>
      <c r="BU25" s="907">
        <v>0</v>
      </c>
      <c r="BV25" s="907" t="s">
        <v>22</v>
      </c>
      <c r="BW25" s="907">
        <v>0</v>
      </c>
    </row>
    <row r="26" spans="1:75" ht="15" customHeight="1" x14ac:dyDescent="0.25">
      <c r="A26" s="734" t="s">
        <v>43</v>
      </c>
      <c r="B26" s="877">
        <v>0</v>
      </c>
      <c r="C26" s="834"/>
      <c r="D26" s="835"/>
      <c r="E26" s="835"/>
      <c r="F26" s="835"/>
      <c r="G26" s="835"/>
      <c r="H26" s="837"/>
      <c r="I26" s="834"/>
      <c r="J26" s="835"/>
      <c r="K26" s="827"/>
      <c r="L26" s="834"/>
      <c r="M26" s="835"/>
      <c r="N26" s="837"/>
      <c r="O26" s="902" t="s">
        <v>46</v>
      </c>
      <c r="P26" s="698"/>
      <c r="Q26" s="698"/>
      <c r="R26" s="698"/>
      <c r="S26" s="698"/>
      <c r="T26" s="698"/>
      <c r="U26" s="698"/>
      <c r="V26" s="698"/>
      <c r="W26" s="698"/>
      <c r="X26" s="702"/>
      <c r="Y26" s="711"/>
      <c r="Z26" s="711"/>
      <c r="AA26" s="711"/>
      <c r="AB26" s="702"/>
      <c r="AC26" s="702"/>
      <c r="AD26" s="696"/>
      <c r="AE26" s="696"/>
      <c r="AF26" s="699"/>
      <c r="AG26" s="699"/>
      <c r="AH26" s="699"/>
      <c r="AI26" s="699"/>
      <c r="AJ26" s="699"/>
      <c r="AK26" s="699"/>
      <c r="AL26" s="696"/>
      <c r="AM26" s="699"/>
      <c r="AN26" s="699"/>
      <c r="AO26" s="699"/>
      <c r="AP26" s="699"/>
      <c r="AQ26" s="699"/>
      <c r="AR26" s="699"/>
      <c r="AS26" s="699"/>
      <c r="AT26" s="699"/>
      <c r="AU26" s="699"/>
      <c r="AV26" s="699"/>
      <c r="AW26" s="699"/>
      <c r="AX26" s="699"/>
      <c r="AY26" s="699"/>
      <c r="AZ26" s="699"/>
      <c r="BA26" s="699"/>
      <c r="BB26" s="699"/>
      <c r="BC26" s="699"/>
      <c r="BD26" s="699"/>
      <c r="BE26" s="699"/>
      <c r="BF26" s="699"/>
      <c r="BG26" s="699"/>
      <c r="BH26" s="699"/>
      <c r="BI26" s="699"/>
      <c r="BJ26" s="699"/>
      <c r="BK26" s="699"/>
      <c r="BL26" s="699"/>
      <c r="BM26" s="699"/>
      <c r="BN26" s="699"/>
      <c r="BO26" s="699"/>
      <c r="BP26" s="805" t="s">
        <v>22</v>
      </c>
      <c r="BQ26" s="805" t="s">
        <v>22</v>
      </c>
      <c r="BR26" s="805" t="s">
        <v>22</v>
      </c>
      <c r="BS26" s="805" t="s">
        <v>22</v>
      </c>
      <c r="BT26" s="907">
        <v>0</v>
      </c>
      <c r="BU26" s="907">
        <v>0</v>
      </c>
      <c r="BV26" s="907" t="s">
        <v>22</v>
      </c>
      <c r="BW26" s="907">
        <v>0</v>
      </c>
    </row>
    <row r="27" spans="1:75" ht="15" customHeight="1" x14ac:dyDescent="0.25">
      <c r="A27" s="767" t="s">
        <v>44</v>
      </c>
      <c r="B27" s="767"/>
      <c r="C27" s="767"/>
      <c r="D27" s="767"/>
      <c r="E27" s="767"/>
      <c r="F27" s="767"/>
      <c r="G27" s="767"/>
      <c r="H27" s="767"/>
      <c r="I27" s="770"/>
      <c r="J27" s="770"/>
      <c r="K27" s="770"/>
      <c r="L27" s="770"/>
      <c r="M27" s="770"/>
      <c r="N27" s="770"/>
      <c r="O27" s="770"/>
      <c r="P27" s="749"/>
      <c r="Q27" s="749"/>
      <c r="R27" s="749"/>
      <c r="S27" s="749"/>
      <c r="T27" s="698"/>
      <c r="U27" s="698"/>
      <c r="V27" s="698"/>
      <c r="W27" s="698"/>
      <c r="X27" s="698"/>
      <c r="Y27" s="698"/>
      <c r="Z27" s="696"/>
      <c r="AA27" s="696"/>
      <c r="AB27" s="696"/>
      <c r="AC27" s="696"/>
      <c r="AD27" s="696"/>
      <c r="AE27" s="696"/>
      <c r="AF27" s="696"/>
      <c r="AG27" s="696"/>
      <c r="AH27" s="696"/>
      <c r="AI27" s="696"/>
      <c r="AJ27" s="696"/>
      <c r="AK27" s="696"/>
      <c r="AL27" s="696"/>
      <c r="AM27" s="696"/>
      <c r="AN27" s="696"/>
      <c r="AO27" s="696"/>
      <c r="AP27" s="696"/>
      <c r="AQ27" s="696"/>
      <c r="AR27" s="696"/>
      <c r="AS27" s="696"/>
      <c r="AT27" s="696"/>
      <c r="AU27" s="696"/>
      <c r="AV27" s="696"/>
      <c r="AW27" s="696"/>
      <c r="AX27" s="696"/>
      <c r="AY27" s="696"/>
      <c r="AZ27" s="696"/>
      <c r="BA27" s="696"/>
      <c r="BB27" s="696"/>
      <c r="BC27" s="696"/>
      <c r="BD27" s="696"/>
      <c r="BE27" s="696"/>
      <c r="BF27" s="696"/>
      <c r="BG27" s="696"/>
      <c r="BH27" s="696"/>
      <c r="BI27" s="696"/>
      <c r="BJ27" s="696"/>
      <c r="BK27" s="696"/>
      <c r="BL27" s="696"/>
      <c r="BM27" s="696"/>
      <c r="BN27" s="696"/>
      <c r="BO27" s="696"/>
      <c r="BP27" s="696"/>
      <c r="BQ27" s="696"/>
      <c r="BR27" s="696"/>
      <c r="BS27" s="696"/>
      <c r="BT27" s="696"/>
      <c r="BU27" s="696"/>
      <c r="BV27" s="696"/>
      <c r="BW27" s="696"/>
    </row>
    <row r="28" spans="1:75" ht="21" x14ac:dyDescent="0.25">
      <c r="A28" s="752" t="s">
        <v>45</v>
      </c>
      <c r="B28" s="717" t="s">
        <v>4</v>
      </c>
      <c r="C28" s="717" t="s">
        <v>27</v>
      </c>
      <c r="D28" s="717" t="s">
        <v>28</v>
      </c>
      <c r="E28" s="750"/>
      <c r="F28" s="750"/>
      <c r="G28" s="768"/>
      <c r="H28" s="701"/>
      <c r="I28" s="701"/>
      <c r="J28" s="701"/>
      <c r="K28" s="701"/>
      <c r="L28" s="701"/>
      <c r="M28" s="701"/>
      <c r="N28" s="701"/>
      <c r="O28" s="701"/>
      <c r="P28" s="903" t="s">
        <v>46</v>
      </c>
      <c r="Q28" s="701"/>
      <c r="R28" s="701"/>
      <c r="S28" s="701"/>
      <c r="T28" s="698"/>
      <c r="U28" s="698"/>
      <c r="V28" s="698"/>
      <c r="W28" s="698"/>
      <c r="X28" s="698"/>
      <c r="Y28" s="698"/>
      <c r="Z28" s="696"/>
      <c r="AA28" s="696"/>
      <c r="AB28" s="696"/>
      <c r="AC28" s="696"/>
      <c r="AD28" s="696"/>
      <c r="AE28" s="696"/>
      <c r="AF28" s="699"/>
      <c r="AG28" s="699"/>
      <c r="AH28" s="699"/>
      <c r="AI28" s="699"/>
      <c r="AJ28" s="699"/>
      <c r="AK28" s="699"/>
      <c r="AL28" s="696"/>
      <c r="AM28" s="699"/>
      <c r="AN28" s="699"/>
      <c r="AO28" s="699"/>
      <c r="AP28" s="699"/>
      <c r="AQ28" s="699"/>
      <c r="AR28" s="699"/>
      <c r="AS28" s="699"/>
      <c r="AT28" s="699"/>
      <c r="AU28" s="699"/>
      <c r="AV28" s="699"/>
      <c r="AW28" s="699"/>
      <c r="AX28" s="699"/>
      <c r="AY28" s="699"/>
      <c r="AZ28" s="699"/>
      <c r="BA28" s="699"/>
      <c r="BB28" s="699"/>
      <c r="BC28" s="699"/>
      <c r="BD28" s="699"/>
      <c r="BE28" s="699"/>
      <c r="BF28" s="699"/>
      <c r="BG28" s="699"/>
      <c r="BH28" s="699"/>
      <c r="BI28" s="699"/>
      <c r="BJ28" s="699"/>
      <c r="BK28" s="699"/>
      <c r="BL28" s="699"/>
      <c r="BM28" s="699"/>
      <c r="BN28" s="699"/>
      <c r="BO28" s="699"/>
      <c r="BP28" s="696"/>
      <c r="BQ28" s="696"/>
      <c r="BR28" s="696"/>
      <c r="BS28" s="696"/>
      <c r="BT28" s="696"/>
      <c r="BU28" s="696"/>
      <c r="BV28" s="699"/>
      <c r="BW28" s="699"/>
    </row>
    <row r="29" spans="1:75" ht="21" x14ac:dyDescent="0.25">
      <c r="A29" s="813" t="s">
        <v>47</v>
      </c>
      <c r="B29" s="838">
        <v>0</v>
      </c>
      <c r="C29" s="824"/>
      <c r="D29" s="824"/>
      <c r="E29" s="709" t="s">
        <v>46</v>
      </c>
      <c r="F29" s="750"/>
      <c r="G29" s="768"/>
      <c r="H29" s="701"/>
      <c r="I29" s="701"/>
      <c r="J29" s="702"/>
      <c r="K29" s="702"/>
      <c r="L29" s="702"/>
      <c r="M29" s="702"/>
      <c r="N29" s="702"/>
      <c r="O29" s="702"/>
      <c r="P29" s="702"/>
      <c r="Q29" s="702"/>
      <c r="R29" s="702"/>
      <c r="S29" s="702"/>
      <c r="T29" s="698"/>
      <c r="U29" s="698"/>
      <c r="V29" s="698"/>
      <c r="W29" s="698"/>
      <c r="X29" s="698"/>
      <c r="Y29" s="698"/>
      <c r="Z29" s="696"/>
      <c r="AA29" s="696"/>
      <c r="AB29" s="696"/>
      <c r="AC29" s="696"/>
      <c r="AD29" s="696"/>
      <c r="AE29" s="696"/>
      <c r="AF29" s="699"/>
      <c r="AG29" s="699"/>
      <c r="AH29" s="699"/>
      <c r="AI29" s="699"/>
      <c r="AJ29" s="699"/>
      <c r="AK29" s="699"/>
      <c r="AL29" s="696"/>
      <c r="AM29" s="699"/>
      <c r="AN29" s="699"/>
      <c r="AO29" s="699"/>
      <c r="AP29" s="699"/>
      <c r="AQ29" s="699"/>
      <c r="AR29" s="699"/>
      <c r="AS29" s="699"/>
      <c r="AT29" s="699"/>
      <c r="AU29" s="699"/>
      <c r="AV29" s="699"/>
      <c r="AW29" s="699"/>
      <c r="AX29" s="699"/>
      <c r="AY29" s="699"/>
      <c r="AZ29" s="699"/>
      <c r="BA29" s="699"/>
      <c r="BB29" s="699"/>
      <c r="BC29" s="699"/>
      <c r="BD29" s="699"/>
      <c r="BE29" s="699"/>
      <c r="BF29" s="699"/>
      <c r="BG29" s="699"/>
      <c r="BH29" s="699"/>
      <c r="BI29" s="699"/>
      <c r="BJ29" s="699"/>
      <c r="BK29" s="699"/>
      <c r="BL29" s="699"/>
      <c r="BM29" s="699"/>
      <c r="BN29" s="699"/>
      <c r="BO29" s="699"/>
      <c r="BP29" s="805" t="s">
        <v>22</v>
      </c>
      <c r="BQ29" s="696"/>
      <c r="BR29" s="696"/>
      <c r="BS29" s="696"/>
      <c r="BT29" s="907">
        <v>0</v>
      </c>
      <c r="BU29" s="696"/>
      <c r="BV29" s="699"/>
      <c r="BW29" s="699"/>
    </row>
    <row r="30" spans="1:75" ht="15" customHeight="1" x14ac:dyDescent="0.25">
      <c r="A30" s="777" t="s">
        <v>48</v>
      </c>
      <c r="B30" s="839">
        <v>0</v>
      </c>
      <c r="C30" s="825"/>
      <c r="D30" s="825"/>
      <c r="E30" s="709" t="s">
        <v>46</v>
      </c>
      <c r="F30" s="750"/>
      <c r="G30" s="768"/>
      <c r="H30" s="701"/>
      <c r="I30" s="701"/>
      <c r="J30" s="702"/>
      <c r="K30" s="702"/>
      <c r="L30" s="702"/>
      <c r="M30" s="702"/>
      <c r="N30" s="702"/>
      <c r="O30" s="702"/>
      <c r="P30" s="702"/>
      <c r="Q30" s="702"/>
      <c r="R30" s="702"/>
      <c r="S30" s="702"/>
      <c r="T30" s="698"/>
      <c r="U30" s="698"/>
      <c r="V30" s="698"/>
      <c r="W30" s="698"/>
      <c r="X30" s="698"/>
      <c r="Y30" s="698"/>
      <c r="Z30" s="696"/>
      <c r="AA30" s="696"/>
      <c r="AB30" s="696"/>
      <c r="AC30" s="696"/>
      <c r="AD30" s="696"/>
      <c r="AE30" s="696"/>
      <c r="AF30" s="699"/>
      <c r="AG30" s="699"/>
      <c r="AH30" s="699"/>
      <c r="AI30" s="699"/>
      <c r="AJ30" s="699"/>
      <c r="AK30" s="699"/>
      <c r="AL30" s="696"/>
      <c r="AM30" s="699"/>
      <c r="AN30" s="699"/>
      <c r="AO30" s="699"/>
      <c r="AP30" s="699"/>
      <c r="AQ30" s="699"/>
      <c r="AR30" s="699"/>
      <c r="AS30" s="699"/>
      <c r="AT30" s="699"/>
      <c r="AU30" s="699"/>
      <c r="AV30" s="699"/>
      <c r="AW30" s="699"/>
      <c r="AX30" s="699"/>
      <c r="AY30" s="699"/>
      <c r="AZ30" s="699"/>
      <c r="BA30" s="699"/>
      <c r="BB30" s="699"/>
      <c r="BC30" s="699"/>
      <c r="BD30" s="699"/>
      <c r="BE30" s="699"/>
      <c r="BF30" s="699"/>
      <c r="BG30" s="699"/>
      <c r="BH30" s="699"/>
      <c r="BI30" s="699"/>
      <c r="BJ30" s="699"/>
      <c r="BK30" s="699"/>
      <c r="BL30" s="699"/>
      <c r="BM30" s="699"/>
      <c r="BN30" s="699"/>
      <c r="BO30" s="699"/>
      <c r="BP30" s="805" t="s">
        <v>22</v>
      </c>
      <c r="BQ30" s="696"/>
      <c r="BR30" s="696"/>
      <c r="BS30" s="696"/>
      <c r="BT30" s="907">
        <v>0</v>
      </c>
      <c r="BU30" s="696"/>
      <c r="BV30" s="699"/>
      <c r="BW30" s="699"/>
    </row>
    <row r="31" spans="1:75" ht="15" customHeight="1" x14ac:dyDescent="0.25">
      <c r="A31" s="777" t="s">
        <v>49</v>
      </c>
      <c r="B31" s="839">
        <v>0</v>
      </c>
      <c r="C31" s="825"/>
      <c r="D31" s="825"/>
      <c r="E31" s="709" t="s">
        <v>46</v>
      </c>
      <c r="F31" s="750"/>
      <c r="G31" s="768"/>
      <c r="H31" s="701"/>
      <c r="I31" s="701"/>
      <c r="J31" s="702"/>
      <c r="K31" s="702"/>
      <c r="L31" s="702"/>
      <c r="M31" s="702"/>
      <c r="N31" s="702"/>
      <c r="O31" s="702"/>
      <c r="P31" s="702"/>
      <c r="Q31" s="702"/>
      <c r="R31" s="702"/>
      <c r="S31" s="702"/>
      <c r="T31" s="698"/>
      <c r="U31" s="698"/>
      <c r="V31" s="698"/>
      <c r="W31" s="698"/>
      <c r="X31" s="698"/>
      <c r="Y31" s="698"/>
      <c r="Z31" s="696"/>
      <c r="AA31" s="696"/>
      <c r="AB31" s="696"/>
      <c r="AC31" s="696"/>
      <c r="AD31" s="696"/>
      <c r="AE31" s="696"/>
      <c r="AF31" s="699"/>
      <c r="AG31" s="699"/>
      <c r="AH31" s="699"/>
      <c r="AI31" s="699"/>
      <c r="AJ31" s="699"/>
      <c r="AK31" s="699"/>
      <c r="AL31" s="696"/>
      <c r="AM31" s="699"/>
      <c r="AN31" s="699"/>
      <c r="AO31" s="699"/>
      <c r="AP31" s="699"/>
      <c r="AQ31" s="699"/>
      <c r="AR31" s="699"/>
      <c r="AS31" s="699"/>
      <c r="AT31" s="699"/>
      <c r="AU31" s="699"/>
      <c r="AV31" s="699"/>
      <c r="AW31" s="699"/>
      <c r="AX31" s="699"/>
      <c r="AY31" s="699"/>
      <c r="AZ31" s="699"/>
      <c r="BA31" s="699"/>
      <c r="BB31" s="699"/>
      <c r="BC31" s="699"/>
      <c r="BD31" s="699"/>
      <c r="BE31" s="699"/>
      <c r="BF31" s="699"/>
      <c r="BG31" s="699"/>
      <c r="BH31" s="699"/>
      <c r="BI31" s="699"/>
      <c r="BJ31" s="699"/>
      <c r="BK31" s="699"/>
      <c r="BL31" s="699"/>
      <c r="BM31" s="699"/>
      <c r="BN31" s="699"/>
      <c r="BO31" s="699"/>
      <c r="BP31" s="805" t="s">
        <v>22</v>
      </c>
      <c r="BQ31" s="696"/>
      <c r="BR31" s="696"/>
      <c r="BS31" s="696"/>
      <c r="BT31" s="907">
        <v>0</v>
      </c>
      <c r="BU31" s="696"/>
      <c r="BV31" s="699"/>
      <c r="BW31" s="699"/>
    </row>
    <row r="32" spans="1:75" ht="15" customHeight="1" x14ac:dyDescent="0.25">
      <c r="A32" s="777" t="s">
        <v>50</v>
      </c>
      <c r="B32" s="839">
        <v>0</v>
      </c>
      <c r="C32" s="825"/>
      <c r="D32" s="825"/>
      <c r="E32" s="709" t="s">
        <v>46</v>
      </c>
      <c r="F32" s="750"/>
      <c r="G32" s="768"/>
      <c r="H32" s="701"/>
      <c r="I32" s="701"/>
      <c r="J32" s="702"/>
      <c r="K32" s="702"/>
      <c r="L32" s="702"/>
      <c r="M32" s="702"/>
      <c r="N32" s="702"/>
      <c r="O32" s="702"/>
      <c r="P32" s="702"/>
      <c r="Q32" s="702"/>
      <c r="R32" s="702"/>
      <c r="S32" s="702"/>
      <c r="T32" s="698"/>
      <c r="U32" s="698"/>
      <c r="V32" s="698"/>
      <c r="W32" s="698"/>
      <c r="X32" s="698"/>
      <c r="Y32" s="698"/>
      <c r="Z32" s="696"/>
      <c r="AA32" s="696"/>
      <c r="AB32" s="696"/>
      <c r="AC32" s="696"/>
      <c r="AD32" s="696"/>
      <c r="AE32" s="696"/>
      <c r="AF32" s="699"/>
      <c r="AG32" s="699"/>
      <c r="AH32" s="699"/>
      <c r="AI32" s="699"/>
      <c r="AJ32" s="699"/>
      <c r="AK32" s="699"/>
      <c r="AL32" s="696"/>
      <c r="AM32" s="699"/>
      <c r="AN32" s="699"/>
      <c r="AO32" s="699"/>
      <c r="AP32" s="699"/>
      <c r="AQ32" s="699"/>
      <c r="AR32" s="699"/>
      <c r="AS32" s="699"/>
      <c r="AT32" s="699"/>
      <c r="AU32" s="699"/>
      <c r="AV32" s="699"/>
      <c r="AW32" s="699"/>
      <c r="AX32" s="699"/>
      <c r="AY32" s="699"/>
      <c r="AZ32" s="699"/>
      <c r="BA32" s="699"/>
      <c r="BB32" s="699"/>
      <c r="BC32" s="699"/>
      <c r="BD32" s="699"/>
      <c r="BE32" s="699"/>
      <c r="BF32" s="699"/>
      <c r="BG32" s="699"/>
      <c r="BH32" s="699"/>
      <c r="BI32" s="699"/>
      <c r="BJ32" s="699"/>
      <c r="BK32" s="699"/>
      <c r="BL32" s="699"/>
      <c r="BM32" s="699"/>
      <c r="BN32" s="699"/>
      <c r="BO32" s="699"/>
      <c r="BP32" s="805" t="s">
        <v>22</v>
      </c>
      <c r="BQ32" s="696"/>
      <c r="BR32" s="696"/>
      <c r="BS32" s="696"/>
      <c r="BT32" s="907">
        <v>0</v>
      </c>
      <c r="BU32" s="696"/>
      <c r="BV32" s="699"/>
      <c r="BW32" s="699"/>
    </row>
    <row r="33" spans="1:75" ht="15" customHeight="1" x14ac:dyDescent="0.25">
      <c r="A33" s="777" t="s">
        <v>51</v>
      </c>
      <c r="B33" s="839">
        <v>0</v>
      </c>
      <c r="C33" s="825"/>
      <c r="D33" s="825"/>
      <c r="E33" s="709" t="s">
        <v>46</v>
      </c>
      <c r="F33" s="769"/>
      <c r="G33" s="769"/>
      <c r="H33" s="769"/>
      <c r="I33" s="769"/>
      <c r="J33" s="769"/>
      <c r="K33" s="702"/>
      <c r="L33" s="702"/>
      <c r="M33" s="702"/>
      <c r="N33" s="702"/>
      <c r="O33" s="702"/>
      <c r="P33" s="702"/>
      <c r="Q33" s="702"/>
      <c r="R33" s="702"/>
      <c r="S33" s="702"/>
      <c r="T33" s="698"/>
      <c r="U33" s="698"/>
      <c r="V33" s="698"/>
      <c r="W33" s="698"/>
      <c r="X33" s="698"/>
      <c r="Y33" s="698"/>
      <c r="Z33" s="696"/>
      <c r="AA33" s="696"/>
      <c r="AB33" s="696"/>
      <c r="AC33" s="696"/>
      <c r="AD33" s="696"/>
      <c r="AE33" s="696"/>
      <c r="AF33" s="699"/>
      <c r="AG33" s="699"/>
      <c r="AH33" s="699"/>
      <c r="AI33" s="699"/>
      <c r="AJ33" s="699"/>
      <c r="AK33" s="699"/>
      <c r="AL33" s="696"/>
      <c r="AM33" s="699"/>
      <c r="AN33" s="699"/>
      <c r="AO33" s="699"/>
      <c r="AP33" s="699"/>
      <c r="AQ33" s="699"/>
      <c r="AR33" s="699"/>
      <c r="AS33" s="699"/>
      <c r="AT33" s="699"/>
      <c r="AU33" s="699"/>
      <c r="AV33" s="699"/>
      <c r="AW33" s="699"/>
      <c r="AX33" s="699"/>
      <c r="AY33" s="699"/>
      <c r="AZ33" s="699"/>
      <c r="BA33" s="699"/>
      <c r="BB33" s="699"/>
      <c r="BC33" s="699"/>
      <c r="BD33" s="699"/>
      <c r="BE33" s="699"/>
      <c r="BF33" s="699"/>
      <c r="BG33" s="699"/>
      <c r="BH33" s="699"/>
      <c r="BI33" s="699"/>
      <c r="BJ33" s="699"/>
      <c r="BK33" s="699"/>
      <c r="BL33" s="699"/>
      <c r="BM33" s="699"/>
      <c r="BN33" s="699"/>
      <c r="BO33" s="699"/>
      <c r="BP33" s="805" t="s">
        <v>22</v>
      </c>
      <c r="BQ33" s="696"/>
      <c r="BR33" s="696"/>
      <c r="BS33" s="696"/>
      <c r="BT33" s="907">
        <v>0</v>
      </c>
      <c r="BU33" s="696"/>
      <c r="BV33" s="699"/>
      <c r="BW33" s="699"/>
    </row>
    <row r="34" spans="1:75" ht="15" customHeight="1" x14ac:dyDescent="0.25">
      <c r="A34" s="777" t="s">
        <v>52</v>
      </c>
      <c r="B34" s="839">
        <v>0</v>
      </c>
      <c r="C34" s="825"/>
      <c r="D34" s="825"/>
      <c r="E34" s="709" t="s">
        <v>46</v>
      </c>
      <c r="F34" s="769"/>
      <c r="G34" s="769"/>
      <c r="H34" s="769"/>
      <c r="I34" s="769"/>
      <c r="J34" s="769"/>
      <c r="K34" s="702"/>
      <c r="L34" s="702"/>
      <c r="M34" s="702"/>
      <c r="N34" s="702"/>
      <c r="O34" s="702"/>
      <c r="P34" s="702"/>
      <c r="Q34" s="702"/>
      <c r="R34" s="702"/>
      <c r="S34" s="702"/>
      <c r="T34" s="698"/>
      <c r="U34" s="698"/>
      <c r="V34" s="698"/>
      <c r="W34" s="698"/>
      <c r="X34" s="698"/>
      <c r="Y34" s="698"/>
      <c r="Z34" s="696"/>
      <c r="AA34" s="696"/>
      <c r="AB34" s="696"/>
      <c r="AC34" s="696"/>
      <c r="AD34" s="696"/>
      <c r="AE34" s="696"/>
      <c r="AF34" s="699"/>
      <c r="AG34" s="699"/>
      <c r="AH34" s="699"/>
      <c r="AI34" s="699"/>
      <c r="AJ34" s="699"/>
      <c r="AK34" s="699"/>
      <c r="AL34" s="696"/>
      <c r="AM34" s="699"/>
      <c r="AN34" s="699"/>
      <c r="AO34" s="699"/>
      <c r="AP34" s="699"/>
      <c r="AQ34" s="699"/>
      <c r="AR34" s="699"/>
      <c r="AS34" s="699"/>
      <c r="AT34" s="699"/>
      <c r="AU34" s="699"/>
      <c r="AV34" s="699"/>
      <c r="AW34" s="699"/>
      <c r="AX34" s="699"/>
      <c r="AY34" s="699"/>
      <c r="AZ34" s="699"/>
      <c r="BA34" s="699"/>
      <c r="BB34" s="699"/>
      <c r="BC34" s="699"/>
      <c r="BD34" s="699"/>
      <c r="BE34" s="699"/>
      <c r="BF34" s="699"/>
      <c r="BG34" s="699"/>
      <c r="BH34" s="699"/>
      <c r="BI34" s="699"/>
      <c r="BJ34" s="699"/>
      <c r="BK34" s="699"/>
      <c r="BL34" s="699"/>
      <c r="BM34" s="699"/>
      <c r="BN34" s="699"/>
      <c r="BO34" s="699"/>
      <c r="BP34" s="805" t="s">
        <v>22</v>
      </c>
      <c r="BQ34" s="696"/>
      <c r="BR34" s="696"/>
      <c r="BS34" s="696"/>
      <c r="BT34" s="907">
        <v>0</v>
      </c>
      <c r="BU34" s="696"/>
      <c r="BV34" s="699"/>
      <c r="BW34" s="699"/>
    </row>
    <row r="35" spans="1:75" x14ac:dyDescent="0.25">
      <c r="A35" s="724" t="s">
        <v>35</v>
      </c>
      <c r="B35" s="857">
        <v>0</v>
      </c>
      <c r="C35" s="857">
        <v>0</v>
      </c>
      <c r="D35" s="857">
        <v>0</v>
      </c>
      <c r="E35" s="709" t="s">
        <v>46</v>
      </c>
      <c r="F35" s="769"/>
      <c r="G35" s="769"/>
      <c r="H35" s="769"/>
      <c r="I35" s="769"/>
      <c r="J35" s="769"/>
      <c r="K35" s="701"/>
      <c r="L35" s="702"/>
      <c r="M35" s="702"/>
      <c r="N35" s="702"/>
      <c r="O35" s="702"/>
      <c r="P35" s="702"/>
      <c r="Q35" s="702"/>
      <c r="R35" s="702"/>
      <c r="S35" s="702"/>
      <c r="T35" s="698"/>
      <c r="U35" s="698"/>
      <c r="V35" s="698"/>
      <c r="W35" s="698"/>
      <c r="X35" s="699"/>
      <c r="Y35" s="698"/>
      <c r="Z35" s="696"/>
      <c r="AA35" s="696"/>
      <c r="AB35" s="699"/>
      <c r="AC35" s="696"/>
      <c r="AD35" s="696"/>
      <c r="AE35" s="696"/>
      <c r="AF35" s="699"/>
      <c r="AG35" s="699"/>
      <c r="AH35" s="699"/>
      <c r="AI35" s="699"/>
      <c r="AJ35" s="699"/>
      <c r="AK35" s="699"/>
      <c r="AL35" s="696"/>
      <c r="AM35" s="699"/>
      <c r="AN35" s="699"/>
      <c r="AO35" s="699"/>
      <c r="AP35" s="699"/>
      <c r="AQ35" s="699"/>
      <c r="AR35" s="699"/>
      <c r="AS35" s="699"/>
      <c r="AT35" s="699"/>
      <c r="AU35" s="699"/>
      <c r="AV35" s="699"/>
      <c r="AW35" s="699"/>
      <c r="AX35" s="699"/>
      <c r="AY35" s="699"/>
      <c r="AZ35" s="699"/>
      <c r="BA35" s="699"/>
      <c r="BB35" s="699"/>
      <c r="BC35" s="699"/>
      <c r="BD35" s="699"/>
      <c r="BE35" s="699"/>
      <c r="BF35" s="699"/>
      <c r="BG35" s="699"/>
      <c r="BH35" s="699"/>
      <c r="BI35" s="699"/>
      <c r="BJ35" s="699"/>
      <c r="BK35" s="699"/>
      <c r="BL35" s="699"/>
      <c r="BM35" s="699"/>
      <c r="BN35" s="699"/>
      <c r="BO35" s="699"/>
      <c r="BP35" s="718"/>
      <c r="BQ35" s="805" t="s">
        <v>22</v>
      </c>
      <c r="BR35" s="696"/>
      <c r="BS35" s="696"/>
      <c r="BT35" s="718"/>
      <c r="BU35" s="907">
        <v>0</v>
      </c>
      <c r="BV35" s="699"/>
      <c r="BW35" s="699"/>
    </row>
    <row r="36" spans="1:75" ht="15" customHeight="1" x14ac:dyDescent="0.25">
      <c r="A36" s="771" t="s">
        <v>53</v>
      </c>
      <c r="B36" s="772"/>
      <c r="C36" s="772"/>
      <c r="D36" s="772"/>
      <c r="E36" s="773"/>
      <c r="F36" s="773"/>
      <c r="G36" s="773"/>
      <c r="H36" s="773"/>
      <c r="I36" s="773"/>
      <c r="J36" s="773"/>
      <c r="K36" s="773"/>
      <c r="L36" s="696"/>
      <c r="M36" s="696"/>
      <c r="N36" s="696"/>
      <c r="O36" s="696"/>
      <c r="P36" s="696"/>
      <c r="Q36" s="696"/>
      <c r="R36" s="696"/>
      <c r="S36" s="696"/>
      <c r="T36" s="698"/>
      <c r="U36" s="698"/>
      <c r="V36" s="698"/>
      <c r="W36" s="698"/>
      <c r="X36" s="698"/>
      <c r="Y36" s="698"/>
      <c r="Z36" s="696"/>
      <c r="AA36" s="696"/>
      <c r="AB36" s="696"/>
      <c r="AC36" s="696"/>
      <c r="AD36" s="696"/>
      <c r="AE36" s="696"/>
      <c r="AF36" s="696"/>
      <c r="AG36" s="696"/>
      <c r="AH36" s="696"/>
      <c r="AI36" s="696"/>
      <c r="AJ36" s="696"/>
      <c r="AK36" s="696"/>
      <c r="AL36" s="696"/>
      <c r="AM36" s="696"/>
      <c r="AN36" s="696"/>
      <c r="AO36" s="696"/>
      <c r="AP36" s="696"/>
      <c r="AQ36" s="696"/>
      <c r="AR36" s="696"/>
      <c r="AS36" s="696"/>
      <c r="AT36" s="696"/>
      <c r="AU36" s="696"/>
      <c r="AV36" s="696"/>
      <c r="AW36" s="696"/>
      <c r="AX36" s="696"/>
      <c r="AY36" s="696"/>
      <c r="AZ36" s="696"/>
      <c r="BA36" s="696"/>
      <c r="BB36" s="696"/>
      <c r="BC36" s="696"/>
      <c r="BD36" s="696"/>
      <c r="BE36" s="696"/>
      <c r="BF36" s="696"/>
      <c r="BG36" s="696"/>
      <c r="BH36" s="696"/>
      <c r="BI36" s="696"/>
      <c r="BJ36" s="696"/>
      <c r="BK36" s="696"/>
      <c r="BL36" s="696"/>
      <c r="BM36" s="696"/>
      <c r="BN36" s="696"/>
      <c r="BO36" s="696"/>
      <c r="BP36" s="696"/>
      <c r="BQ36" s="696"/>
      <c r="BR36" s="696"/>
      <c r="BS36" s="696"/>
      <c r="BT36" s="696"/>
      <c r="BU36" s="696"/>
      <c r="BV36" s="696"/>
      <c r="BW36" s="696"/>
    </row>
    <row r="37" spans="1:75" ht="15" customHeight="1" x14ac:dyDescent="0.25">
      <c r="A37" s="2041" t="s">
        <v>37</v>
      </c>
      <c r="B37" s="2042"/>
      <c r="C37" s="2015" t="s">
        <v>4</v>
      </c>
      <c r="D37" s="2037" t="s">
        <v>5</v>
      </c>
      <c r="E37" s="2045"/>
      <c r="F37" s="2045"/>
      <c r="G37" s="2045"/>
      <c r="H37" s="2045"/>
      <c r="I37" s="2038"/>
      <c r="J37" s="2037" t="s">
        <v>6</v>
      </c>
      <c r="K37" s="2038"/>
      <c r="L37" s="2015" t="s">
        <v>7</v>
      </c>
      <c r="M37" s="696"/>
      <c r="N37" s="696"/>
      <c r="O37" s="696"/>
      <c r="P37" s="696"/>
      <c r="Q37" s="696"/>
      <c r="R37" s="696"/>
      <c r="S37" s="696"/>
      <c r="T37" s="698"/>
      <c r="U37" s="698"/>
      <c r="V37" s="698"/>
      <c r="W37" s="698"/>
      <c r="X37" s="698"/>
      <c r="Y37" s="698"/>
      <c r="Z37" s="696"/>
      <c r="AA37" s="696"/>
      <c r="AB37" s="696"/>
      <c r="AC37" s="696"/>
      <c r="AD37" s="696"/>
      <c r="AE37" s="696"/>
      <c r="AF37" s="699"/>
      <c r="AG37" s="699"/>
      <c r="AH37" s="699"/>
      <c r="AI37" s="699"/>
      <c r="AJ37" s="699"/>
      <c r="AK37" s="699"/>
      <c r="AL37" s="696"/>
      <c r="AM37" s="699"/>
      <c r="AN37" s="699"/>
      <c r="AO37" s="699"/>
      <c r="AP37" s="699"/>
      <c r="AQ37" s="699"/>
      <c r="AR37" s="699"/>
      <c r="AS37" s="699"/>
      <c r="AT37" s="699"/>
      <c r="AU37" s="699"/>
      <c r="AV37" s="699"/>
      <c r="AW37" s="699"/>
      <c r="AX37" s="699"/>
      <c r="AY37" s="699"/>
      <c r="AZ37" s="699"/>
      <c r="BA37" s="699"/>
      <c r="BB37" s="699"/>
      <c r="BC37" s="699"/>
      <c r="BD37" s="699"/>
      <c r="BE37" s="699"/>
      <c r="BF37" s="699"/>
      <c r="BG37" s="699"/>
      <c r="BH37" s="699"/>
      <c r="BI37" s="699"/>
      <c r="BJ37" s="699"/>
      <c r="BK37" s="699"/>
      <c r="BL37" s="699"/>
      <c r="BM37" s="699"/>
      <c r="BN37" s="699"/>
      <c r="BO37" s="699"/>
      <c r="BP37" s="696"/>
      <c r="BQ37" s="696"/>
      <c r="BR37" s="696"/>
      <c r="BS37" s="696"/>
      <c r="BT37" s="696"/>
      <c r="BU37" s="696"/>
      <c r="BV37" s="699"/>
      <c r="BW37" s="699"/>
    </row>
    <row r="38" spans="1:75" x14ac:dyDescent="0.25">
      <c r="A38" s="2043"/>
      <c r="B38" s="2044"/>
      <c r="C38" s="2016"/>
      <c r="D38" s="708" t="s">
        <v>10</v>
      </c>
      <c r="E38" s="712" t="s">
        <v>11</v>
      </c>
      <c r="F38" s="712" t="s">
        <v>12</v>
      </c>
      <c r="G38" s="712" t="s">
        <v>13</v>
      </c>
      <c r="H38" s="712" t="s">
        <v>14</v>
      </c>
      <c r="I38" s="716" t="s">
        <v>15</v>
      </c>
      <c r="J38" s="715" t="s">
        <v>16</v>
      </c>
      <c r="K38" s="716" t="s">
        <v>17</v>
      </c>
      <c r="L38" s="2017"/>
      <c r="M38" s="696"/>
      <c r="N38" s="696"/>
      <c r="O38" s="696"/>
      <c r="P38" s="696"/>
      <c r="Q38" s="696"/>
      <c r="R38" s="696"/>
      <c r="S38" s="696"/>
      <c r="T38" s="698"/>
      <c r="U38" s="698"/>
      <c r="V38" s="698"/>
      <c r="W38" s="698"/>
      <c r="X38" s="698"/>
      <c r="Y38" s="698"/>
      <c r="Z38" s="696"/>
      <c r="AA38" s="696"/>
      <c r="AB38" s="696"/>
      <c r="AC38" s="696"/>
      <c r="AD38" s="696"/>
      <c r="AE38" s="696"/>
      <c r="AF38" s="699"/>
      <c r="AG38" s="699"/>
      <c r="AH38" s="699"/>
      <c r="AI38" s="699"/>
      <c r="AJ38" s="699"/>
      <c r="AK38" s="699"/>
      <c r="AL38" s="696"/>
      <c r="AM38" s="699"/>
      <c r="AN38" s="699"/>
      <c r="AO38" s="699"/>
      <c r="AP38" s="699"/>
      <c r="AQ38" s="699"/>
      <c r="AR38" s="699"/>
      <c r="AS38" s="699"/>
      <c r="AT38" s="699"/>
      <c r="AU38" s="699"/>
      <c r="AV38" s="699"/>
      <c r="AW38" s="699"/>
      <c r="AX38" s="699"/>
      <c r="AY38" s="699"/>
      <c r="AZ38" s="699"/>
      <c r="BA38" s="699"/>
      <c r="BB38" s="699"/>
      <c r="BC38" s="699"/>
      <c r="BD38" s="699"/>
      <c r="BE38" s="699"/>
      <c r="BF38" s="699"/>
      <c r="BG38" s="699"/>
      <c r="BH38" s="699"/>
      <c r="BI38" s="699"/>
      <c r="BJ38" s="699"/>
      <c r="BK38" s="699"/>
      <c r="BL38" s="699"/>
      <c r="BM38" s="699"/>
      <c r="BN38" s="699"/>
      <c r="BO38" s="699"/>
      <c r="BP38" s="696"/>
      <c r="BQ38" s="696"/>
      <c r="BR38" s="696"/>
      <c r="BS38" s="696"/>
      <c r="BT38" s="696"/>
      <c r="BU38" s="696"/>
      <c r="BV38" s="699"/>
      <c r="BW38" s="699"/>
    </row>
    <row r="39" spans="1:75" x14ac:dyDescent="0.25">
      <c r="A39" s="2046" t="s">
        <v>42</v>
      </c>
      <c r="B39" s="2047"/>
      <c r="C39" s="838">
        <v>0</v>
      </c>
      <c r="D39" s="843"/>
      <c r="E39" s="844"/>
      <c r="F39" s="844"/>
      <c r="G39" s="844"/>
      <c r="H39" s="844"/>
      <c r="I39" s="859"/>
      <c r="J39" s="843"/>
      <c r="K39" s="859"/>
      <c r="L39" s="824"/>
      <c r="M39" s="902" t="s">
        <v>46</v>
      </c>
      <c r="N39" s="906"/>
      <c r="O39" s="774"/>
      <c r="P39" s="698"/>
      <c r="Q39" s="698"/>
      <c r="R39" s="698"/>
      <c r="S39" s="698"/>
      <c r="T39" s="698"/>
      <c r="U39" s="698"/>
      <c r="V39" s="698"/>
      <c r="W39" s="698"/>
      <c r="X39" s="699"/>
      <c r="Y39" s="699"/>
      <c r="Z39" s="699"/>
      <c r="AA39" s="711"/>
      <c r="AB39" s="699"/>
      <c r="AC39" s="699"/>
      <c r="AD39" s="696"/>
      <c r="AE39" s="696"/>
      <c r="AF39" s="699"/>
      <c r="AG39" s="699"/>
      <c r="AH39" s="699"/>
      <c r="AI39" s="699"/>
      <c r="AJ39" s="699"/>
      <c r="AK39" s="699"/>
      <c r="AL39" s="696"/>
      <c r="AM39" s="699"/>
      <c r="AN39" s="699"/>
      <c r="AO39" s="699"/>
      <c r="AP39" s="699"/>
      <c r="AQ39" s="699"/>
      <c r="AR39" s="699"/>
      <c r="AS39" s="699"/>
      <c r="AT39" s="699"/>
      <c r="AU39" s="699"/>
      <c r="AV39" s="699"/>
      <c r="AW39" s="699"/>
      <c r="AX39" s="699"/>
      <c r="AY39" s="699"/>
      <c r="AZ39" s="699"/>
      <c r="BA39" s="699"/>
      <c r="BB39" s="699"/>
      <c r="BC39" s="699"/>
      <c r="BD39" s="699"/>
      <c r="BE39" s="699"/>
      <c r="BF39" s="699"/>
      <c r="BG39" s="699"/>
      <c r="BH39" s="699"/>
      <c r="BI39" s="699"/>
      <c r="BJ39" s="699"/>
      <c r="BK39" s="699"/>
      <c r="BL39" s="699"/>
      <c r="BM39" s="699"/>
      <c r="BN39" s="699"/>
      <c r="BO39" s="699"/>
      <c r="BP39" s="805" t="s">
        <v>22</v>
      </c>
      <c r="BQ39" s="805" t="s">
        <v>22</v>
      </c>
      <c r="BR39" s="805" t="s">
        <v>22</v>
      </c>
      <c r="BS39" s="805" t="s">
        <v>22</v>
      </c>
      <c r="BT39" s="907">
        <v>0</v>
      </c>
      <c r="BU39" s="907">
        <v>0</v>
      </c>
      <c r="BV39" s="907" t="s">
        <v>22</v>
      </c>
      <c r="BW39" s="907">
        <v>0</v>
      </c>
    </row>
    <row r="40" spans="1:75" x14ac:dyDescent="0.25">
      <c r="A40" s="2031" t="s">
        <v>54</v>
      </c>
      <c r="B40" s="2032"/>
      <c r="C40" s="839">
        <v>0</v>
      </c>
      <c r="D40" s="831"/>
      <c r="E40" s="832"/>
      <c r="F40" s="832"/>
      <c r="G40" s="832"/>
      <c r="H40" s="832"/>
      <c r="I40" s="828"/>
      <c r="J40" s="831"/>
      <c r="K40" s="828"/>
      <c r="L40" s="825"/>
      <c r="M40" s="902" t="s">
        <v>46</v>
      </c>
      <c r="N40" s="774"/>
      <c r="O40" s="774"/>
      <c r="P40" s="698"/>
      <c r="Q40" s="698"/>
      <c r="R40" s="698"/>
      <c r="S40" s="698"/>
      <c r="T40" s="698"/>
      <c r="U40" s="698"/>
      <c r="V40" s="698"/>
      <c r="W40" s="698"/>
      <c r="X40" s="699"/>
      <c r="Y40" s="699"/>
      <c r="Z40" s="699"/>
      <c r="AA40" s="711"/>
      <c r="AB40" s="699"/>
      <c r="AC40" s="699"/>
      <c r="AD40" s="696"/>
      <c r="AE40" s="696"/>
      <c r="AF40" s="699"/>
      <c r="AG40" s="699"/>
      <c r="AH40" s="699"/>
      <c r="AI40" s="699"/>
      <c r="AJ40" s="699"/>
      <c r="AK40" s="699"/>
      <c r="AL40" s="696"/>
      <c r="AM40" s="699"/>
      <c r="AN40" s="699"/>
      <c r="AO40" s="699"/>
      <c r="AP40" s="699"/>
      <c r="AQ40" s="699"/>
      <c r="AR40" s="699"/>
      <c r="AS40" s="699"/>
      <c r="AT40" s="699"/>
      <c r="AU40" s="699"/>
      <c r="AV40" s="699"/>
      <c r="AW40" s="699"/>
      <c r="AX40" s="699"/>
      <c r="AY40" s="699"/>
      <c r="AZ40" s="699"/>
      <c r="BA40" s="699"/>
      <c r="BB40" s="699"/>
      <c r="BC40" s="699"/>
      <c r="BD40" s="699"/>
      <c r="BE40" s="699"/>
      <c r="BF40" s="699"/>
      <c r="BG40" s="699"/>
      <c r="BH40" s="699"/>
      <c r="BI40" s="699"/>
      <c r="BJ40" s="699"/>
      <c r="BK40" s="699"/>
      <c r="BL40" s="699"/>
      <c r="BM40" s="699"/>
      <c r="BN40" s="699"/>
      <c r="BO40" s="699"/>
      <c r="BP40" s="805" t="s">
        <v>22</v>
      </c>
      <c r="BQ40" s="805" t="s">
        <v>22</v>
      </c>
      <c r="BR40" s="805" t="s">
        <v>22</v>
      </c>
      <c r="BS40" s="805" t="s">
        <v>22</v>
      </c>
      <c r="BT40" s="907">
        <v>0</v>
      </c>
      <c r="BU40" s="907">
        <v>0</v>
      </c>
      <c r="BV40" s="907" t="s">
        <v>22</v>
      </c>
      <c r="BW40" s="907">
        <v>0</v>
      </c>
    </row>
    <row r="41" spans="1:75" ht="15" customHeight="1" x14ac:dyDescent="0.25">
      <c r="A41" s="2048" t="s">
        <v>43</v>
      </c>
      <c r="B41" s="2049"/>
      <c r="C41" s="839">
        <v>0</v>
      </c>
      <c r="D41" s="831"/>
      <c r="E41" s="832"/>
      <c r="F41" s="832"/>
      <c r="G41" s="832"/>
      <c r="H41" s="832"/>
      <c r="I41" s="828"/>
      <c r="J41" s="831"/>
      <c r="K41" s="828"/>
      <c r="L41" s="825"/>
      <c r="M41" s="902" t="s">
        <v>46</v>
      </c>
      <c r="N41" s="774"/>
      <c r="O41" s="774"/>
      <c r="P41" s="698"/>
      <c r="Q41" s="698"/>
      <c r="R41" s="698"/>
      <c r="S41" s="698"/>
      <c r="T41" s="698"/>
      <c r="U41" s="698"/>
      <c r="V41" s="698"/>
      <c r="W41" s="698"/>
      <c r="X41" s="699"/>
      <c r="Y41" s="699"/>
      <c r="Z41" s="699"/>
      <c r="AA41" s="711"/>
      <c r="AB41" s="699"/>
      <c r="AC41" s="699"/>
      <c r="AD41" s="696"/>
      <c r="AE41" s="696"/>
      <c r="AF41" s="699"/>
      <c r="AG41" s="699"/>
      <c r="AH41" s="699"/>
      <c r="AI41" s="699"/>
      <c r="AJ41" s="699"/>
      <c r="AK41" s="699"/>
      <c r="AL41" s="696"/>
      <c r="AM41" s="699"/>
      <c r="AN41" s="699"/>
      <c r="AO41" s="699"/>
      <c r="AP41" s="699"/>
      <c r="AQ41" s="699"/>
      <c r="AR41" s="699"/>
      <c r="AS41" s="699"/>
      <c r="AT41" s="699"/>
      <c r="AU41" s="699"/>
      <c r="AV41" s="699"/>
      <c r="AW41" s="699"/>
      <c r="AX41" s="699"/>
      <c r="AY41" s="699"/>
      <c r="AZ41" s="699"/>
      <c r="BA41" s="699"/>
      <c r="BB41" s="699"/>
      <c r="BC41" s="699"/>
      <c r="BD41" s="699"/>
      <c r="BE41" s="699"/>
      <c r="BF41" s="699"/>
      <c r="BG41" s="699"/>
      <c r="BH41" s="699"/>
      <c r="BI41" s="699"/>
      <c r="BJ41" s="699"/>
      <c r="BK41" s="699"/>
      <c r="BL41" s="699"/>
      <c r="BM41" s="699"/>
      <c r="BN41" s="699"/>
      <c r="BO41" s="699"/>
      <c r="BP41" s="805" t="s">
        <v>22</v>
      </c>
      <c r="BQ41" s="805" t="s">
        <v>22</v>
      </c>
      <c r="BR41" s="805" t="s">
        <v>22</v>
      </c>
      <c r="BS41" s="805" t="s">
        <v>22</v>
      </c>
      <c r="BT41" s="907">
        <v>0</v>
      </c>
      <c r="BU41" s="907">
        <v>0</v>
      </c>
      <c r="BV41" s="907" t="s">
        <v>22</v>
      </c>
      <c r="BW41" s="907">
        <v>0</v>
      </c>
    </row>
    <row r="42" spans="1:75" ht="15" customHeight="1" x14ac:dyDescent="0.25">
      <c r="A42" s="2050" t="s">
        <v>55</v>
      </c>
      <c r="B42" s="2051"/>
      <c r="C42" s="840">
        <v>0</v>
      </c>
      <c r="D42" s="834"/>
      <c r="E42" s="835"/>
      <c r="F42" s="835"/>
      <c r="G42" s="835"/>
      <c r="H42" s="835"/>
      <c r="I42" s="837"/>
      <c r="J42" s="834"/>
      <c r="K42" s="837"/>
      <c r="L42" s="827"/>
      <c r="M42" s="902" t="s">
        <v>46</v>
      </c>
      <c r="N42" s="774"/>
      <c r="O42" s="774"/>
      <c r="P42" s="698"/>
      <c r="Q42" s="698"/>
      <c r="R42" s="698"/>
      <c r="S42" s="698"/>
      <c r="T42" s="698"/>
      <c r="U42" s="698"/>
      <c r="V42" s="698"/>
      <c r="W42" s="698"/>
      <c r="X42" s="699"/>
      <c r="Y42" s="699"/>
      <c r="Z42" s="699"/>
      <c r="AA42" s="711"/>
      <c r="AB42" s="699"/>
      <c r="AC42" s="699"/>
      <c r="AD42" s="696"/>
      <c r="AE42" s="696"/>
      <c r="AF42" s="699"/>
      <c r="AG42" s="699"/>
      <c r="AH42" s="699"/>
      <c r="AI42" s="699"/>
      <c r="AJ42" s="699"/>
      <c r="AK42" s="699"/>
      <c r="AL42" s="696"/>
      <c r="AM42" s="699"/>
      <c r="AN42" s="699"/>
      <c r="AO42" s="699"/>
      <c r="AP42" s="699"/>
      <c r="AQ42" s="699"/>
      <c r="AR42" s="699"/>
      <c r="AS42" s="699"/>
      <c r="AT42" s="699"/>
      <c r="AU42" s="699"/>
      <c r="AV42" s="699"/>
      <c r="AW42" s="699"/>
      <c r="AX42" s="699"/>
      <c r="AY42" s="699"/>
      <c r="AZ42" s="699"/>
      <c r="BA42" s="699"/>
      <c r="BB42" s="699"/>
      <c r="BC42" s="699"/>
      <c r="BD42" s="699"/>
      <c r="BE42" s="699"/>
      <c r="BF42" s="699"/>
      <c r="BG42" s="699"/>
      <c r="BH42" s="699"/>
      <c r="BI42" s="699"/>
      <c r="BJ42" s="699"/>
      <c r="BK42" s="699"/>
      <c r="BL42" s="699"/>
      <c r="BM42" s="699"/>
      <c r="BN42" s="699"/>
      <c r="BO42" s="699"/>
      <c r="BP42" s="805" t="s">
        <v>22</v>
      </c>
      <c r="BQ42" s="805" t="s">
        <v>22</v>
      </c>
      <c r="BR42" s="805" t="s">
        <v>22</v>
      </c>
      <c r="BS42" s="805" t="s">
        <v>22</v>
      </c>
      <c r="BT42" s="907">
        <v>0</v>
      </c>
      <c r="BU42" s="907">
        <v>0</v>
      </c>
      <c r="BV42" s="907" t="s">
        <v>22</v>
      </c>
      <c r="BW42" s="907">
        <v>0</v>
      </c>
    </row>
    <row r="43" spans="1:75" ht="15" customHeight="1" x14ac:dyDescent="0.25">
      <c r="A43" s="775" t="s">
        <v>56</v>
      </c>
      <c r="B43" s="775"/>
      <c r="C43" s="775"/>
      <c r="D43" s="775"/>
      <c r="E43" s="775"/>
      <c r="F43" s="775"/>
      <c r="G43" s="775"/>
      <c r="H43" s="775"/>
      <c r="I43" s="775"/>
      <c r="J43" s="775"/>
      <c r="K43" s="775"/>
      <c r="L43" s="775"/>
      <c r="M43" s="776"/>
      <c r="N43" s="762"/>
      <c r="O43" s="762"/>
      <c r="P43" s="746"/>
      <c r="Q43" s="746"/>
      <c r="R43" s="746"/>
      <c r="S43" s="746"/>
      <c r="T43" s="698"/>
      <c r="U43" s="698"/>
      <c r="V43" s="698"/>
      <c r="W43" s="698"/>
      <c r="X43" s="698"/>
      <c r="Y43" s="698"/>
      <c r="Z43" s="696"/>
      <c r="AA43" s="696"/>
      <c r="AB43" s="696"/>
      <c r="AC43" s="696"/>
      <c r="AD43" s="696"/>
      <c r="AE43" s="696"/>
      <c r="AF43" s="699"/>
      <c r="AG43" s="699"/>
      <c r="AH43" s="699"/>
      <c r="AI43" s="699"/>
      <c r="AJ43" s="699"/>
      <c r="AK43" s="699"/>
      <c r="AL43" s="696"/>
      <c r="AM43" s="699"/>
      <c r="AN43" s="699"/>
      <c r="AO43" s="699"/>
      <c r="AP43" s="699"/>
      <c r="AQ43" s="699"/>
      <c r="AR43" s="699"/>
      <c r="AS43" s="699"/>
      <c r="AT43" s="699"/>
      <c r="AU43" s="699"/>
      <c r="AV43" s="699"/>
      <c r="AW43" s="699"/>
      <c r="AX43" s="699"/>
      <c r="AY43" s="699"/>
      <c r="AZ43" s="699"/>
      <c r="BA43" s="699"/>
      <c r="BB43" s="699"/>
      <c r="BC43" s="699"/>
      <c r="BD43" s="699"/>
      <c r="BE43" s="699"/>
      <c r="BF43" s="699"/>
      <c r="BG43" s="699"/>
      <c r="BH43" s="699"/>
      <c r="BI43" s="699"/>
      <c r="BJ43" s="699"/>
      <c r="BK43" s="699"/>
      <c r="BL43" s="699"/>
      <c r="BM43" s="699"/>
      <c r="BN43" s="699"/>
      <c r="BO43" s="699"/>
      <c r="BP43" s="696"/>
      <c r="BQ43" s="696"/>
      <c r="BR43" s="696"/>
      <c r="BS43" s="696"/>
      <c r="BT43" s="696"/>
      <c r="BU43" s="696"/>
      <c r="BV43" s="699"/>
      <c r="BW43" s="699"/>
    </row>
    <row r="44" spans="1:75" ht="15" customHeight="1" x14ac:dyDescent="0.25">
      <c r="A44" s="2041" t="s">
        <v>37</v>
      </c>
      <c r="B44" s="2042"/>
      <c r="C44" s="2015" t="s">
        <v>4</v>
      </c>
      <c r="D44" s="2037" t="s">
        <v>5</v>
      </c>
      <c r="E44" s="2045"/>
      <c r="F44" s="2045"/>
      <c r="G44" s="2045"/>
      <c r="H44" s="2045"/>
      <c r="I44" s="2038"/>
      <c r="J44" s="2037" t="s">
        <v>6</v>
      </c>
      <c r="K44" s="2038"/>
      <c r="L44" s="2015" t="s">
        <v>7</v>
      </c>
      <c r="M44" s="696"/>
      <c r="N44" s="696"/>
      <c r="O44" s="696"/>
      <c r="P44" s="696"/>
      <c r="Q44" s="696"/>
      <c r="R44" s="696"/>
      <c r="S44" s="696"/>
      <c r="T44" s="698"/>
      <c r="U44" s="698"/>
      <c r="V44" s="698"/>
      <c r="W44" s="698"/>
      <c r="X44" s="698"/>
      <c r="Y44" s="698"/>
      <c r="Z44" s="696"/>
      <c r="AA44" s="696"/>
      <c r="AB44" s="696"/>
      <c r="AC44" s="696"/>
      <c r="AD44" s="696"/>
      <c r="AE44" s="696"/>
      <c r="AF44" s="699"/>
      <c r="AG44" s="699"/>
      <c r="AH44" s="699"/>
      <c r="AI44" s="699"/>
      <c r="AJ44" s="699"/>
      <c r="AK44" s="699"/>
      <c r="AL44" s="696"/>
      <c r="AM44" s="699"/>
      <c r="AN44" s="699"/>
      <c r="AO44" s="699"/>
      <c r="AP44" s="699"/>
      <c r="AQ44" s="699"/>
      <c r="AR44" s="699"/>
      <c r="AS44" s="699"/>
      <c r="AT44" s="699"/>
      <c r="AU44" s="699"/>
      <c r="AV44" s="699"/>
      <c r="AW44" s="699"/>
      <c r="AX44" s="699"/>
      <c r="AY44" s="699"/>
      <c r="AZ44" s="699"/>
      <c r="BA44" s="699"/>
      <c r="BB44" s="699"/>
      <c r="BC44" s="699"/>
      <c r="BD44" s="699"/>
      <c r="BE44" s="699"/>
      <c r="BF44" s="699"/>
      <c r="BG44" s="699"/>
      <c r="BH44" s="699"/>
      <c r="BI44" s="699"/>
      <c r="BJ44" s="699"/>
      <c r="BK44" s="699"/>
      <c r="BL44" s="699"/>
      <c r="BM44" s="699"/>
      <c r="BN44" s="699"/>
      <c r="BO44" s="699"/>
      <c r="BP44" s="696"/>
      <c r="BQ44" s="696"/>
      <c r="BR44" s="696"/>
      <c r="BS44" s="696"/>
      <c r="BT44" s="696"/>
      <c r="BU44" s="696"/>
      <c r="BV44" s="699"/>
      <c r="BW44" s="699"/>
    </row>
    <row r="45" spans="1:75" ht="15" customHeight="1" x14ac:dyDescent="0.25">
      <c r="A45" s="2043"/>
      <c r="B45" s="2044"/>
      <c r="C45" s="2017"/>
      <c r="D45" s="708" t="s">
        <v>10</v>
      </c>
      <c r="E45" s="712" t="s">
        <v>11</v>
      </c>
      <c r="F45" s="712" t="s">
        <v>12</v>
      </c>
      <c r="G45" s="712" t="s">
        <v>13</v>
      </c>
      <c r="H45" s="712" t="s">
        <v>14</v>
      </c>
      <c r="I45" s="731" t="s">
        <v>15</v>
      </c>
      <c r="J45" s="708" t="s">
        <v>16</v>
      </c>
      <c r="K45" s="731" t="s">
        <v>17</v>
      </c>
      <c r="L45" s="2017"/>
      <c r="M45" s="719"/>
      <c r="N45" s="696"/>
      <c r="O45" s="696"/>
      <c r="P45" s="696"/>
      <c r="Q45" s="696"/>
      <c r="R45" s="696"/>
      <c r="S45" s="696"/>
      <c r="T45" s="698"/>
      <c r="U45" s="698"/>
      <c r="V45" s="698"/>
      <c r="W45" s="698"/>
      <c r="X45" s="698"/>
      <c r="Y45" s="698"/>
      <c r="Z45" s="696"/>
      <c r="AA45" s="696"/>
      <c r="AB45" s="696"/>
      <c r="AC45" s="696"/>
      <c r="AD45" s="696"/>
      <c r="AE45" s="696"/>
      <c r="AF45" s="699"/>
      <c r="AG45" s="699"/>
      <c r="AH45" s="699"/>
      <c r="AI45" s="699"/>
      <c r="AJ45" s="699"/>
      <c r="AK45" s="699"/>
      <c r="AL45" s="696"/>
      <c r="AM45" s="699"/>
      <c r="AN45" s="699"/>
      <c r="AO45" s="699"/>
      <c r="AP45" s="699"/>
      <c r="AQ45" s="699"/>
      <c r="AR45" s="699"/>
      <c r="AS45" s="699"/>
      <c r="AT45" s="699"/>
      <c r="AU45" s="699"/>
      <c r="AV45" s="699"/>
      <c r="AW45" s="699"/>
      <c r="AX45" s="699"/>
      <c r="AY45" s="699"/>
      <c r="AZ45" s="699"/>
      <c r="BA45" s="699"/>
      <c r="BB45" s="699"/>
      <c r="BC45" s="699"/>
      <c r="BD45" s="699"/>
      <c r="BE45" s="699"/>
      <c r="BF45" s="699"/>
      <c r="BG45" s="699"/>
      <c r="BH45" s="699"/>
      <c r="BI45" s="699"/>
      <c r="BJ45" s="699"/>
      <c r="BK45" s="699"/>
      <c r="BL45" s="699"/>
      <c r="BM45" s="699"/>
      <c r="BN45" s="699"/>
      <c r="BO45" s="699"/>
      <c r="BP45" s="696"/>
      <c r="BQ45" s="696"/>
      <c r="BR45" s="696"/>
      <c r="BS45" s="696"/>
      <c r="BT45" s="696"/>
      <c r="BU45" s="696"/>
      <c r="BV45" s="699"/>
      <c r="BW45" s="699"/>
    </row>
    <row r="46" spans="1:75" ht="15" customHeight="1" x14ac:dyDescent="0.25">
      <c r="A46" s="2046" t="s">
        <v>42</v>
      </c>
      <c r="B46" s="2047"/>
      <c r="C46" s="838">
        <v>0</v>
      </c>
      <c r="D46" s="843"/>
      <c r="E46" s="844"/>
      <c r="F46" s="844"/>
      <c r="G46" s="844"/>
      <c r="H46" s="844"/>
      <c r="I46" s="859"/>
      <c r="J46" s="843"/>
      <c r="K46" s="859"/>
      <c r="L46" s="824"/>
      <c r="M46" s="902" t="s">
        <v>46</v>
      </c>
      <c r="N46" s="774"/>
      <c r="O46" s="774"/>
      <c r="P46" s="698"/>
      <c r="Q46" s="698"/>
      <c r="R46" s="698"/>
      <c r="S46" s="698"/>
      <c r="T46" s="698"/>
      <c r="U46" s="698"/>
      <c r="V46" s="698"/>
      <c r="W46" s="698"/>
      <c r="X46" s="699"/>
      <c r="Y46" s="699"/>
      <c r="Z46" s="699"/>
      <c r="AA46" s="711"/>
      <c r="AB46" s="699"/>
      <c r="AC46" s="699"/>
      <c r="AD46" s="696"/>
      <c r="AE46" s="696"/>
      <c r="AF46" s="699"/>
      <c r="AG46" s="699"/>
      <c r="AH46" s="699"/>
      <c r="AI46" s="699"/>
      <c r="AJ46" s="699"/>
      <c r="AK46" s="699"/>
      <c r="AL46" s="696"/>
      <c r="AM46" s="699"/>
      <c r="AN46" s="699"/>
      <c r="AO46" s="699"/>
      <c r="AP46" s="699"/>
      <c r="AQ46" s="699"/>
      <c r="AR46" s="699"/>
      <c r="AS46" s="699"/>
      <c r="AT46" s="699"/>
      <c r="AU46" s="699"/>
      <c r="AV46" s="699"/>
      <c r="AW46" s="699"/>
      <c r="AX46" s="699"/>
      <c r="AY46" s="699"/>
      <c r="AZ46" s="699"/>
      <c r="BA46" s="699"/>
      <c r="BB46" s="699"/>
      <c r="BC46" s="699"/>
      <c r="BD46" s="699"/>
      <c r="BE46" s="699"/>
      <c r="BF46" s="699"/>
      <c r="BG46" s="699"/>
      <c r="BH46" s="699"/>
      <c r="BI46" s="699"/>
      <c r="BJ46" s="699"/>
      <c r="BK46" s="699"/>
      <c r="BL46" s="699"/>
      <c r="BM46" s="699"/>
      <c r="BN46" s="699"/>
      <c r="BO46" s="699"/>
      <c r="BP46" s="805" t="s">
        <v>22</v>
      </c>
      <c r="BQ46" s="805" t="s">
        <v>22</v>
      </c>
      <c r="BR46" s="805" t="s">
        <v>22</v>
      </c>
      <c r="BS46" s="805" t="s">
        <v>22</v>
      </c>
      <c r="BT46" s="907">
        <v>0</v>
      </c>
      <c r="BU46" s="907">
        <v>0</v>
      </c>
      <c r="BV46" s="907" t="s">
        <v>22</v>
      </c>
      <c r="BW46" s="907">
        <v>0</v>
      </c>
    </row>
    <row r="47" spans="1:75" ht="15" customHeight="1" x14ac:dyDescent="0.25">
      <c r="A47" s="2031" t="s">
        <v>54</v>
      </c>
      <c r="B47" s="2032"/>
      <c r="C47" s="839">
        <v>0</v>
      </c>
      <c r="D47" s="831"/>
      <c r="E47" s="832"/>
      <c r="F47" s="832"/>
      <c r="G47" s="832"/>
      <c r="H47" s="832"/>
      <c r="I47" s="828"/>
      <c r="J47" s="831"/>
      <c r="K47" s="828"/>
      <c r="L47" s="825"/>
      <c r="M47" s="902" t="s">
        <v>46</v>
      </c>
      <c r="N47" s="774"/>
      <c r="O47" s="774"/>
      <c r="P47" s="698"/>
      <c r="Q47" s="698"/>
      <c r="R47" s="698"/>
      <c r="S47" s="698"/>
      <c r="T47" s="698"/>
      <c r="U47" s="698"/>
      <c r="V47" s="698"/>
      <c r="W47" s="698"/>
      <c r="X47" s="699"/>
      <c r="Y47" s="699"/>
      <c r="Z47" s="699"/>
      <c r="AA47" s="711"/>
      <c r="AB47" s="699"/>
      <c r="AC47" s="699"/>
      <c r="AD47" s="696"/>
      <c r="AE47" s="696"/>
      <c r="AF47" s="699"/>
      <c r="AG47" s="699"/>
      <c r="AH47" s="699"/>
      <c r="AI47" s="699"/>
      <c r="AJ47" s="699"/>
      <c r="AK47" s="699"/>
      <c r="AL47" s="696"/>
      <c r="AM47" s="699"/>
      <c r="AN47" s="699"/>
      <c r="AO47" s="699"/>
      <c r="AP47" s="699"/>
      <c r="AQ47" s="699"/>
      <c r="AR47" s="699"/>
      <c r="AS47" s="699"/>
      <c r="AT47" s="699"/>
      <c r="AU47" s="699"/>
      <c r="AV47" s="699"/>
      <c r="AW47" s="699"/>
      <c r="AX47" s="699"/>
      <c r="AY47" s="699"/>
      <c r="AZ47" s="699"/>
      <c r="BA47" s="699"/>
      <c r="BB47" s="699"/>
      <c r="BC47" s="699"/>
      <c r="BD47" s="699"/>
      <c r="BE47" s="699"/>
      <c r="BF47" s="699"/>
      <c r="BG47" s="699"/>
      <c r="BH47" s="699"/>
      <c r="BI47" s="699"/>
      <c r="BJ47" s="699"/>
      <c r="BK47" s="699"/>
      <c r="BL47" s="699"/>
      <c r="BM47" s="699"/>
      <c r="BN47" s="699"/>
      <c r="BO47" s="699"/>
      <c r="BP47" s="805" t="s">
        <v>22</v>
      </c>
      <c r="BQ47" s="805" t="s">
        <v>22</v>
      </c>
      <c r="BR47" s="805" t="s">
        <v>22</v>
      </c>
      <c r="BS47" s="805" t="s">
        <v>22</v>
      </c>
      <c r="BT47" s="907">
        <v>0</v>
      </c>
      <c r="BU47" s="907">
        <v>0</v>
      </c>
      <c r="BV47" s="907" t="s">
        <v>22</v>
      </c>
      <c r="BW47" s="907">
        <v>0</v>
      </c>
    </row>
    <row r="48" spans="1:75" ht="15" customHeight="1" x14ac:dyDescent="0.25">
      <c r="A48" s="2031" t="s">
        <v>43</v>
      </c>
      <c r="B48" s="2032"/>
      <c r="C48" s="839">
        <v>0</v>
      </c>
      <c r="D48" s="831"/>
      <c r="E48" s="832"/>
      <c r="F48" s="832"/>
      <c r="G48" s="832"/>
      <c r="H48" s="832"/>
      <c r="I48" s="828"/>
      <c r="J48" s="831"/>
      <c r="K48" s="828"/>
      <c r="L48" s="825"/>
      <c r="M48" s="902" t="s">
        <v>46</v>
      </c>
      <c r="N48" s="906"/>
      <c r="O48" s="774"/>
      <c r="P48" s="698"/>
      <c r="Q48" s="698"/>
      <c r="R48" s="698"/>
      <c r="S48" s="698"/>
      <c r="T48" s="698"/>
      <c r="U48" s="698"/>
      <c r="V48" s="698"/>
      <c r="W48" s="698"/>
      <c r="X48" s="699"/>
      <c r="Y48" s="699"/>
      <c r="Z48" s="699"/>
      <c r="AA48" s="711"/>
      <c r="AB48" s="699"/>
      <c r="AC48" s="699"/>
      <c r="AD48" s="696"/>
      <c r="AE48" s="696"/>
      <c r="AF48" s="699"/>
      <c r="AG48" s="699"/>
      <c r="AH48" s="699"/>
      <c r="AI48" s="699"/>
      <c r="AJ48" s="699"/>
      <c r="AK48" s="699"/>
      <c r="AL48" s="696"/>
      <c r="AM48" s="699"/>
      <c r="AN48" s="699"/>
      <c r="AO48" s="699"/>
      <c r="AP48" s="699"/>
      <c r="AQ48" s="699"/>
      <c r="AR48" s="699"/>
      <c r="AS48" s="699"/>
      <c r="AT48" s="699"/>
      <c r="AU48" s="699"/>
      <c r="AV48" s="699"/>
      <c r="AW48" s="699"/>
      <c r="AX48" s="699"/>
      <c r="AY48" s="699"/>
      <c r="AZ48" s="699"/>
      <c r="BA48" s="699"/>
      <c r="BB48" s="699"/>
      <c r="BC48" s="699"/>
      <c r="BD48" s="699"/>
      <c r="BE48" s="699"/>
      <c r="BF48" s="699"/>
      <c r="BG48" s="699"/>
      <c r="BH48" s="699"/>
      <c r="BI48" s="699"/>
      <c r="BJ48" s="699"/>
      <c r="BK48" s="699"/>
      <c r="BL48" s="699"/>
      <c r="BM48" s="699"/>
      <c r="BN48" s="699"/>
      <c r="BO48" s="699"/>
      <c r="BP48" s="805" t="s">
        <v>22</v>
      </c>
      <c r="BQ48" s="805" t="s">
        <v>22</v>
      </c>
      <c r="BR48" s="805" t="s">
        <v>22</v>
      </c>
      <c r="BS48" s="805" t="s">
        <v>22</v>
      </c>
      <c r="BT48" s="907">
        <v>0</v>
      </c>
      <c r="BU48" s="907">
        <v>0</v>
      </c>
      <c r="BV48" s="907" t="s">
        <v>22</v>
      </c>
      <c r="BW48" s="907">
        <v>0</v>
      </c>
    </row>
    <row r="49" spans="1:75" ht="15" customHeight="1" x14ac:dyDescent="0.25">
      <c r="A49" s="2031" t="s">
        <v>57</v>
      </c>
      <c r="B49" s="2032"/>
      <c r="C49" s="839">
        <v>0</v>
      </c>
      <c r="D49" s="831"/>
      <c r="E49" s="832"/>
      <c r="F49" s="832"/>
      <c r="G49" s="832"/>
      <c r="H49" s="832"/>
      <c r="I49" s="828"/>
      <c r="J49" s="831"/>
      <c r="K49" s="828"/>
      <c r="L49" s="825"/>
      <c r="M49" s="902" t="s">
        <v>46</v>
      </c>
      <c r="N49" s="774"/>
      <c r="O49" s="774"/>
      <c r="P49" s="698"/>
      <c r="Q49" s="698"/>
      <c r="R49" s="698"/>
      <c r="S49" s="698"/>
      <c r="T49" s="698"/>
      <c r="U49" s="698"/>
      <c r="V49" s="698"/>
      <c r="W49" s="698"/>
      <c r="X49" s="699"/>
      <c r="Y49" s="699"/>
      <c r="Z49" s="699"/>
      <c r="AA49" s="711"/>
      <c r="AB49" s="699"/>
      <c r="AC49" s="699"/>
      <c r="AD49" s="696"/>
      <c r="AE49" s="696"/>
      <c r="AF49" s="699"/>
      <c r="AG49" s="699"/>
      <c r="AH49" s="699"/>
      <c r="AI49" s="699"/>
      <c r="AJ49" s="699"/>
      <c r="AK49" s="699"/>
      <c r="AL49" s="696"/>
      <c r="AM49" s="699"/>
      <c r="AN49" s="699"/>
      <c r="AO49" s="699"/>
      <c r="AP49" s="699"/>
      <c r="AQ49" s="699"/>
      <c r="AR49" s="699"/>
      <c r="AS49" s="699"/>
      <c r="AT49" s="699"/>
      <c r="AU49" s="699"/>
      <c r="AV49" s="699"/>
      <c r="AW49" s="699"/>
      <c r="AX49" s="699"/>
      <c r="AY49" s="699"/>
      <c r="AZ49" s="699"/>
      <c r="BA49" s="699"/>
      <c r="BB49" s="699"/>
      <c r="BC49" s="699"/>
      <c r="BD49" s="699"/>
      <c r="BE49" s="699"/>
      <c r="BF49" s="699"/>
      <c r="BG49" s="699"/>
      <c r="BH49" s="699"/>
      <c r="BI49" s="699"/>
      <c r="BJ49" s="699"/>
      <c r="BK49" s="699"/>
      <c r="BL49" s="699"/>
      <c r="BM49" s="699"/>
      <c r="BN49" s="699"/>
      <c r="BO49" s="699"/>
      <c r="BP49" s="805" t="s">
        <v>22</v>
      </c>
      <c r="BQ49" s="805" t="s">
        <v>22</v>
      </c>
      <c r="BR49" s="805" t="s">
        <v>22</v>
      </c>
      <c r="BS49" s="805" t="s">
        <v>22</v>
      </c>
      <c r="BT49" s="907">
        <v>0</v>
      </c>
      <c r="BU49" s="907">
        <v>0</v>
      </c>
      <c r="BV49" s="907" t="s">
        <v>22</v>
      </c>
      <c r="BW49" s="907">
        <v>0</v>
      </c>
    </row>
    <row r="50" spans="1:75" ht="15" customHeight="1" x14ac:dyDescent="0.25">
      <c r="A50" s="2039" t="s">
        <v>58</v>
      </c>
      <c r="B50" s="2040"/>
      <c r="C50" s="840">
        <v>0</v>
      </c>
      <c r="D50" s="834"/>
      <c r="E50" s="835"/>
      <c r="F50" s="835"/>
      <c r="G50" s="835"/>
      <c r="H50" s="835"/>
      <c r="I50" s="837"/>
      <c r="J50" s="834"/>
      <c r="K50" s="837"/>
      <c r="L50" s="827"/>
      <c r="M50" s="902" t="s">
        <v>46</v>
      </c>
      <c r="N50" s="774"/>
      <c r="O50" s="774"/>
      <c r="P50" s="698"/>
      <c r="Q50" s="698"/>
      <c r="R50" s="698"/>
      <c r="S50" s="698"/>
      <c r="T50" s="698"/>
      <c r="U50" s="698"/>
      <c r="V50" s="698"/>
      <c r="W50" s="698"/>
      <c r="X50" s="699"/>
      <c r="Y50" s="699"/>
      <c r="Z50" s="699"/>
      <c r="AA50" s="711"/>
      <c r="AB50" s="699"/>
      <c r="AC50" s="699"/>
      <c r="AD50" s="696"/>
      <c r="AE50" s="696"/>
      <c r="AF50" s="699"/>
      <c r="AG50" s="699"/>
      <c r="AH50" s="699"/>
      <c r="AI50" s="699"/>
      <c r="AJ50" s="699"/>
      <c r="AK50" s="699"/>
      <c r="AL50" s="696"/>
      <c r="AM50" s="699"/>
      <c r="AN50" s="699"/>
      <c r="AO50" s="699"/>
      <c r="AP50" s="699"/>
      <c r="AQ50" s="699"/>
      <c r="AR50" s="699"/>
      <c r="AS50" s="699"/>
      <c r="AT50" s="699"/>
      <c r="AU50" s="699"/>
      <c r="AV50" s="699"/>
      <c r="AW50" s="699"/>
      <c r="AX50" s="699"/>
      <c r="AY50" s="699"/>
      <c r="AZ50" s="699"/>
      <c r="BA50" s="699"/>
      <c r="BB50" s="699"/>
      <c r="BC50" s="699"/>
      <c r="BD50" s="699"/>
      <c r="BE50" s="699"/>
      <c r="BF50" s="699"/>
      <c r="BG50" s="699"/>
      <c r="BH50" s="699"/>
      <c r="BI50" s="699"/>
      <c r="BJ50" s="699"/>
      <c r="BK50" s="699"/>
      <c r="BL50" s="699"/>
      <c r="BM50" s="699"/>
      <c r="BN50" s="699"/>
      <c r="BO50" s="699"/>
      <c r="BP50" s="805" t="s">
        <v>22</v>
      </c>
      <c r="BQ50" s="805" t="s">
        <v>22</v>
      </c>
      <c r="BR50" s="805" t="s">
        <v>22</v>
      </c>
      <c r="BS50" s="805" t="s">
        <v>22</v>
      </c>
      <c r="BT50" s="907">
        <v>0</v>
      </c>
      <c r="BU50" s="907">
        <v>0</v>
      </c>
      <c r="BV50" s="907" t="s">
        <v>22</v>
      </c>
      <c r="BW50" s="907">
        <v>0</v>
      </c>
    </row>
    <row r="51" spans="1:75" ht="15" customHeight="1" x14ac:dyDescent="0.25">
      <c r="A51" s="775" t="s">
        <v>59</v>
      </c>
      <c r="B51" s="775"/>
      <c r="C51" s="775"/>
      <c r="D51" s="775"/>
      <c r="E51" s="775"/>
      <c r="F51" s="775"/>
      <c r="G51" s="775"/>
      <c r="H51" s="775"/>
      <c r="I51" s="775"/>
      <c r="J51" s="775"/>
      <c r="K51" s="775"/>
      <c r="L51" s="775"/>
      <c r="M51" s="775"/>
      <c r="N51" s="696"/>
      <c r="O51" s="696"/>
      <c r="P51" s="696"/>
      <c r="Q51" s="696"/>
      <c r="R51" s="696"/>
      <c r="S51" s="696"/>
      <c r="T51" s="698"/>
      <c r="U51" s="698"/>
      <c r="V51" s="698"/>
      <c r="W51" s="698"/>
      <c r="X51" s="698"/>
      <c r="Y51" s="698"/>
      <c r="Z51" s="696"/>
      <c r="AA51" s="696"/>
      <c r="AB51" s="696"/>
      <c r="AC51" s="696"/>
      <c r="AD51" s="696"/>
      <c r="AE51" s="696"/>
      <c r="AF51" s="699"/>
      <c r="AG51" s="699"/>
      <c r="AH51" s="699"/>
      <c r="AI51" s="699"/>
      <c r="AJ51" s="699"/>
      <c r="AK51" s="699"/>
      <c r="AL51" s="696"/>
      <c r="AM51" s="699"/>
      <c r="AN51" s="699"/>
      <c r="AO51" s="699"/>
      <c r="AP51" s="699"/>
      <c r="AQ51" s="699"/>
      <c r="AR51" s="699"/>
      <c r="AS51" s="699"/>
      <c r="AT51" s="699"/>
      <c r="AU51" s="699"/>
      <c r="AV51" s="699"/>
      <c r="AW51" s="699"/>
      <c r="AX51" s="699"/>
      <c r="AY51" s="699"/>
      <c r="AZ51" s="699"/>
      <c r="BA51" s="699"/>
      <c r="BB51" s="699"/>
      <c r="BC51" s="699"/>
      <c r="BD51" s="699"/>
      <c r="BE51" s="699"/>
      <c r="BF51" s="699"/>
      <c r="BG51" s="699"/>
      <c r="BH51" s="699"/>
      <c r="BI51" s="699"/>
      <c r="BJ51" s="699"/>
      <c r="BK51" s="699"/>
      <c r="BL51" s="699"/>
      <c r="BM51" s="699"/>
      <c r="BN51" s="699"/>
      <c r="BO51" s="699"/>
      <c r="BP51" s="696"/>
      <c r="BQ51" s="696"/>
      <c r="BR51" s="696"/>
      <c r="BS51" s="696"/>
      <c r="BT51" s="696"/>
      <c r="BU51" s="696"/>
      <c r="BV51" s="699"/>
      <c r="BW51" s="699"/>
    </row>
    <row r="52" spans="1:75" ht="15" customHeight="1" x14ac:dyDescent="0.25">
      <c r="A52" s="2041" t="s">
        <v>37</v>
      </c>
      <c r="B52" s="2042"/>
      <c r="C52" s="2015" t="s">
        <v>4</v>
      </c>
      <c r="D52" s="2037" t="s">
        <v>5</v>
      </c>
      <c r="E52" s="2045"/>
      <c r="F52" s="2045"/>
      <c r="G52" s="2045"/>
      <c r="H52" s="2045"/>
      <c r="I52" s="2038"/>
      <c r="J52" s="2037" t="s">
        <v>6</v>
      </c>
      <c r="K52" s="2038"/>
      <c r="L52" s="2015" t="s">
        <v>7</v>
      </c>
      <c r="M52" s="697"/>
      <c r="N52" s="697"/>
      <c r="O52" s="696"/>
      <c r="P52" s="696"/>
      <c r="Q52" s="696"/>
      <c r="R52" s="696"/>
      <c r="S52" s="696"/>
      <c r="T52" s="698"/>
      <c r="U52" s="698"/>
      <c r="V52" s="698"/>
      <c r="W52" s="698"/>
      <c r="X52" s="698"/>
      <c r="Y52" s="698"/>
      <c r="Z52" s="696"/>
      <c r="AA52" s="696"/>
      <c r="AB52" s="696"/>
      <c r="AC52" s="696"/>
      <c r="AD52" s="696"/>
      <c r="AE52" s="696"/>
      <c r="AF52" s="699"/>
      <c r="AG52" s="699"/>
      <c r="AH52" s="699"/>
      <c r="AI52" s="699"/>
      <c r="AJ52" s="699"/>
      <c r="AK52" s="699"/>
      <c r="AL52" s="696"/>
      <c r="AM52" s="699"/>
      <c r="AN52" s="699"/>
      <c r="AO52" s="699"/>
      <c r="AP52" s="699"/>
      <c r="AQ52" s="699"/>
      <c r="AR52" s="699"/>
      <c r="AS52" s="699"/>
      <c r="AT52" s="699"/>
      <c r="AU52" s="699"/>
      <c r="AV52" s="699"/>
      <c r="AW52" s="699"/>
      <c r="AX52" s="699"/>
      <c r="AY52" s="699"/>
      <c r="AZ52" s="699"/>
      <c r="BA52" s="699"/>
      <c r="BB52" s="699"/>
      <c r="BC52" s="699"/>
      <c r="BD52" s="699"/>
      <c r="BE52" s="699"/>
      <c r="BF52" s="699"/>
      <c r="BG52" s="699"/>
      <c r="BH52" s="699"/>
      <c r="BI52" s="699"/>
      <c r="BJ52" s="699"/>
      <c r="BK52" s="699"/>
      <c r="BL52" s="699"/>
      <c r="BM52" s="699"/>
      <c r="BN52" s="699"/>
      <c r="BO52" s="699"/>
      <c r="BP52" s="696"/>
      <c r="BQ52" s="696"/>
      <c r="BR52" s="696"/>
      <c r="BS52" s="696"/>
      <c r="BT52" s="696"/>
      <c r="BU52" s="696"/>
      <c r="BV52" s="699"/>
      <c r="BW52" s="699"/>
    </row>
    <row r="53" spans="1:75" ht="15" customHeight="1" x14ac:dyDescent="0.25">
      <c r="A53" s="2043"/>
      <c r="B53" s="2044"/>
      <c r="C53" s="2016"/>
      <c r="D53" s="708" t="s">
        <v>10</v>
      </c>
      <c r="E53" s="712" t="s">
        <v>11</v>
      </c>
      <c r="F53" s="712" t="s">
        <v>12</v>
      </c>
      <c r="G53" s="712" t="s">
        <v>13</v>
      </c>
      <c r="H53" s="712" t="s">
        <v>14</v>
      </c>
      <c r="I53" s="716" t="s">
        <v>15</v>
      </c>
      <c r="J53" s="708" t="s">
        <v>16</v>
      </c>
      <c r="K53" s="731" t="s">
        <v>17</v>
      </c>
      <c r="L53" s="2017"/>
      <c r="M53" s="697"/>
      <c r="N53" s="697"/>
      <c r="O53" s="696"/>
      <c r="P53" s="696"/>
      <c r="Q53" s="696"/>
      <c r="R53" s="696"/>
      <c r="S53" s="696"/>
      <c r="T53" s="698"/>
      <c r="U53" s="698"/>
      <c r="V53" s="698"/>
      <c r="W53" s="698"/>
      <c r="X53" s="698"/>
      <c r="Y53" s="698"/>
      <c r="Z53" s="696"/>
      <c r="AA53" s="696"/>
      <c r="AB53" s="696"/>
      <c r="AC53" s="696"/>
      <c r="AD53" s="696"/>
      <c r="AE53" s="696"/>
      <c r="AF53" s="699"/>
      <c r="AG53" s="699"/>
      <c r="AH53" s="699"/>
      <c r="AI53" s="699"/>
      <c r="AJ53" s="699"/>
      <c r="AK53" s="699"/>
      <c r="AL53" s="696"/>
      <c r="AM53" s="699"/>
      <c r="AN53" s="699"/>
      <c r="AO53" s="699"/>
      <c r="AP53" s="699"/>
      <c r="AQ53" s="699"/>
      <c r="AR53" s="699"/>
      <c r="AS53" s="699"/>
      <c r="AT53" s="699"/>
      <c r="AU53" s="699"/>
      <c r="AV53" s="699"/>
      <c r="AW53" s="699"/>
      <c r="AX53" s="699"/>
      <c r="AY53" s="699"/>
      <c r="AZ53" s="699"/>
      <c r="BA53" s="699"/>
      <c r="BB53" s="699"/>
      <c r="BC53" s="699"/>
      <c r="BD53" s="699"/>
      <c r="BE53" s="699"/>
      <c r="BF53" s="699"/>
      <c r="BG53" s="699"/>
      <c r="BH53" s="699"/>
      <c r="BI53" s="699"/>
      <c r="BJ53" s="699"/>
      <c r="BK53" s="699"/>
      <c r="BL53" s="699"/>
      <c r="BM53" s="699"/>
      <c r="BN53" s="699"/>
      <c r="BO53" s="699"/>
      <c r="BP53" s="696"/>
      <c r="BQ53" s="696"/>
      <c r="BR53" s="696"/>
      <c r="BS53" s="696"/>
      <c r="BT53" s="696"/>
      <c r="BU53" s="696"/>
      <c r="BV53" s="699"/>
      <c r="BW53" s="699"/>
    </row>
    <row r="54" spans="1:75" ht="15" customHeight="1" x14ac:dyDescent="0.25">
      <c r="A54" s="2029" t="s">
        <v>42</v>
      </c>
      <c r="B54" s="2030"/>
      <c r="C54" s="858">
        <v>0</v>
      </c>
      <c r="D54" s="878"/>
      <c r="E54" s="879"/>
      <c r="F54" s="879"/>
      <c r="G54" s="844"/>
      <c r="H54" s="853"/>
      <c r="I54" s="859"/>
      <c r="J54" s="843"/>
      <c r="K54" s="859"/>
      <c r="L54" s="824"/>
      <c r="M54" s="902" t="s">
        <v>46</v>
      </c>
      <c r="N54" s="769"/>
      <c r="O54" s="769"/>
      <c r="P54" s="698"/>
      <c r="Q54" s="698"/>
      <c r="R54" s="698"/>
      <c r="S54" s="698"/>
      <c r="T54" s="698"/>
      <c r="U54" s="698"/>
      <c r="V54" s="698"/>
      <c r="W54" s="698"/>
      <c r="X54" s="699"/>
      <c r="Y54" s="699"/>
      <c r="Z54" s="699"/>
      <c r="AA54" s="711"/>
      <c r="AB54" s="699"/>
      <c r="AC54" s="699"/>
      <c r="AD54" s="696"/>
      <c r="AE54" s="696"/>
      <c r="AF54" s="699"/>
      <c r="AG54" s="699"/>
      <c r="AH54" s="699"/>
      <c r="AI54" s="699"/>
      <c r="AJ54" s="699"/>
      <c r="AK54" s="699"/>
      <c r="AL54" s="696"/>
      <c r="AM54" s="699"/>
      <c r="AN54" s="699"/>
      <c r="AO54" s="699"/>
      <c r="AP54" s="699"/>
      <c r="AQ54" s="699"/>
      <c r="AR54" s="699"/>
      <c r="AS54" s="699"/>
      <c r="AT54" s="699"/>
      <c r="AU54" s="699"/>
      <c r="AV54" s="699"/>
      <c r="AW54" s="699"/>
      <c r="AX54" s="699"/>
      <c r="AY54" s="699"/>
      <c r="AZ54" s="699"/>
      <c r="BA54" s="699"/>
      <c r="BB54" s="699"/>
      <c r="BC54" s="699"/>
      <c r="BD54" s="699"/>
      <c r="BE54" s="699"/>
      <c r="BF54" s="699"/>
      <c r="BG54" s="699"/>
      <c r="BH54" s="699"/>
      <c r="BI54" s="699"/>
      <c r="BJ54" s="699"/>
      <c r="BK54" s="699"/>
      <c r="BL54" s="699"/>
      <c r="BM54" s="699"/>
      <c r="BN54" s="699"/>
      <c r="BO54" s="699"/>
      <c r="BP54" s="805" t="s">
        <v>22</v>
      </c>
      <c r="BQ54" s="805" t="s">
        <v>22</v>
      </c>
      <c r="BR54" s="805" t="s">
        <v>22</v>
      </c>
      <c r="BS54" s="805" t="s">
        <v>22</v>
      </c>
      <c r="BT54" s="907">
        <v>0</v>
      </c>
      <c r="BU54" s="907">
        <v>0</v>
      </c>
      <c r="BV54" s="907" t="s">
        <v>22</v>
      </c>
      <c r="BW54" s="907">
        <v>0</v>
      </c>
    </row>
    <row r="55" spans="1:75" ht="15" customHeight="1" x14ac:dyDescent="0.25">
      <c r="A55" s="2031" t="s">
        <v>54</v>
      </c>
      <c r="B55" s="2032"/>
      <c r="C55" s="839">
        <v>0</v>
      </c>
      <c r="D55" s="831"/>
      <c r="E55" s="832"/>
      <c r="F55" s="832"/>
      <c r="G55" s="832"/>
      <c r="H55" s="833"/>
      <c r="I55" s="828"/>
      <c r="J55" s="831"/>
      <c r="K55" s="828"/>
      <c r="L55" s="825"/>
      <c r="M55" s="902" t="s">
        <v>46</v>
      </c>
      <c r="N55" s="769"/>
      <c r="O55" s="769"/>
      <c r="P55" s="698"/>
      <c r="Q55" s="698"/>
      <c r="R55" s="698"/>
      <c r="S55" s="698"/>
      <c r="T55" s="698"/>
      <c r="U55" s="698"/>
      <c r="V55" s="698"/>
      <c r="W55" s="698"/>
      <c r="X55" s="699"/>
      <c r="Y55" s="699"/>
      <c r="Z55" s="699"/>
      <c r="AA55" s="711"/>
      <c r="AB55" s="699"/>
      <c r="AC55" s="699"/>
      <c r="AD55" s="696"/>
      <c r="AE55" s="696"/>
      <c r="AF55" s="699"/>
      <c r="AG55" s="699"/>
      <c r="AH55" s="699"/>
      <c r="AI55" s="699"/>
      <c r="AJ55" s="699"/>
      <c r="AK55" s="699"/>
      <c r="AL55" s="696"/>
      <c r="AM55" s="699"/>
      <c r="AN55" s="699"/>
      <c r="AO55" s="699"/>
      <c r="AP55" s="699"/>
      <c r="AQ55" s="699"/>
      <c r="AR55" s="699"/>
      <c r="AS55" s="699"/>
      <c r="AT55" s="699"/>
      <c r="AU55" s="699"/>
      <c r="AV55" s="699"/>
      <c r="AW55" s="699"/>
      <c r="AX55" s="699"/>
      <c r="AY55" s="699"/>
      <c r="AZ55" s="699"/>
      <c r="BA55" s="699"/>
      <c r="BB55" s="699"/>
      <c r="BC55" s="699"/>
      <c r="BD55" s="699"/>
      <c r="BE55" s="699"/>
      <c r="BF55" s="699"/>
      <c r="BG55" s="699"/>
      <c r="BH55" s="699"/>
      <c r="BI55" s="699"/>
      <c r="BJ55" s="699"/>
      <c r="BK55" s="699"/>
      <c r="BL55" s="699"/>
      <c r="BM55" s="699"/>
      <c r="BN55" s="699"/>
      <c r="BO55" s="699"/>
      <c r="BP55" s="805" t="s">
        <v>22</v>
      </c>
      <c r="BQ55" s="805" t="s">
        <v>22</v>
      </c>
      <c r="BR55" s="805" t="s">
        <v>22</v>
      </c>
      <c r="BS55" s="805" t="s">
        <v>22</v>
      </c>
      <c r="BT55" s="907">
        <v>0</v>
      </c>
      <c r="BU55" s="907">
        <v>0</v>
      </c>
      <c r="BV55" s="907" t="s">
        <v>22</v>
      </c>
      <c r="BW55" s="907">
        <v>0</v>
      </c>
    </row>
    <row r="56" spans="1:75" ht="15" customHeight="1" x14ac:dyDescent="0.25">
      <c r="A56" s="777" t="s">
        <v>43</v>
      </c>
      <c r="B56" s="778"/>
      <c r="C56" s="839">
        <v>0</v>
      </c>
      <c r="D56" s="831"/>
      <c r="E56" s="832"/>
      <c r="F56" s="832"/>
      <c r="G56" s="832"/>
      <c r="H56" s="833"/>
      <c r="I56" s="828"/>
      <c r="J56" s="831"/>
      <c r="K56" s="828"/>
      <c r="L56" s="825"/>
      <c r="M56" s="902" t="s">
        <v>46</v>
      </c>
      <c r="N56" s="769"/>
      <c r="O56" s="769"/>
      <c r="P56" s="698"/>
      <c r="Q56" s="698"/>
      <c r="R56" s="698"/>
      <c r="S56" s="698"/>
      <c r="T56" s="698"/>
      <c r="U56" s="698"/>
      <c r="V56" s="698"/>
      <c r="W56" s="698"/>
      <c r="X56" s="699"/>
      <c r="Y56" s="699"/>
      <c r="Z56" s="699"/>
      <c r="AA56" s="711"/>
      <c r="AB56" s="699"/>
      <c r="AC56" s="699"/>
      <c r="AD56" s="696"/>
      <c r="AE56" s="696"/>
      <c r="AF56" s="699"/>
      <c r="AG56" s="699"/>
      <c r="AH56" s="699"/>
      <c r="AI56" s="699"/>
      <c r="AJ56" s="699"/>
      <c r="AK56" s="699"/>
      <c r="AL56" s="696"/>
      <c r="AM56" s="699"/>
      <c r="AN56" s="699"/>
      <c r="AO56" s="699"/>
      <c r="AP56" s="699"/>
      <c r="AQ56" s="699"/>
      <c r="AR56" s="699"/>
      <c r="AS56" s="699"/>
      <c r="AT56" s="699"/>
      <c r="AU56" s="699"/>
      <c r="AV56" s="699"/>
      <c r="AW56" s="699"/>
      <c r="AX56" s="699"/>
      <c r="AY56" s="699"/>
      <c r="AZ56" s="699"/>
      <c r="BA56" s="699"/>
      <c r="BB56" s="699"/>
      <c r="BC56" s="699"/>
      <c r="BD56" s="699"/>
      <c r="BE56" s="699"/>
      <c r="BF56" s="699"/>
      <c r="BG56" s="699"/>
      <c r="BH56" s="699"/>
      <c r="BI56" s="699"/>
      <c r="BJ56" s="699"/>
      <c r="BK56" s="699"/>
      <c r="BL56" s="699"/>
      <c r="BM56" s="699"/>
      <c r="BN56" s="699"/>
      <c r="BO56" s="699"/>
      <c r="BP56" s="805" t="s">
        <v>22</v>
      </c>
      <c r="BQ56" s="805" t="s">
        <v>22</v>
      </c>
      <c r="BR56" s="805" t="s">
        <v>22</v>
      </c>
      <c r="BS56" s="805" t="s">
        <v>22</v>
      </c>
      <c r="BT56" s="907">
        <v>0</v>
      </c>
      <c r="BU56" s="907">
        <v>0</v>
      </c>
      <c r="BV56" s="907" t="s">
        <v>22</v>
      </c>
      <c r="BW56" s="907">
        <v>0</v>
      </c>
    </row>
    <row r="57" spans="1:75" ht="15" customHeight="1" x14ac:dyDescent="0.25">
      <c r="A57" s="2033" t="s">
        <v>57</v>
      </c>
      <c r="B57" s="2034"/>
      <c r="C57" s="848">
        <v>0</v>
      </c>
      <c r="D57" s="849"/>
      <c r="E57" s="850"/>
      <c r="F57" s="850"/>
      <c r="G57" s="850"/>
      <c r="H57" s="851"/>
      <c r="I57" s="829"/>
      <c r="J57" s="849"/>
      <c r="K57" s="829"/>
      <c r="L57" s="826"/>
      <c r="M57" s="902" t="s">
        <v>46</v>
      </c>
      <c r="N57" s="906"/>
      <c r="O57" s="769"/>
      <c r="P57" s="698"/>
      <c r="Q57" s="698"/>
      <c r="R57" s="698"/>
      <c r="S57" s="698"/>
      <c r="T57" s="698"/>
      <c r="U57" s="698"/>
      <c r="V57" s="698"/>
      <c r="W57" s="698"/>
      <c r="X57" s="699"/>
      <c r="Y57" s="699"/>
      <c r="Z57" s="699"/>
      <c r="AA57" s="711"/>
      <c r="AB57" s="699"/>
      <c r="AC57" s="699"/>
      <c r="AD57" s="696"/>
      <c r="AE57" s="696"/>
      <c r="AF57" s="699"/>
      <c r="AG57" s="699"/>
      <c r="AH57" s="699"/>
      <c r="AI57" s="699"/>
      <c r="AJ57" s="699"/>
      <c r="AK57" s="699"/>
      <c r="AL57" s="696"/>
      <c r="AM57" s="699"/>
      <c r="AN57" s="699"/>
      <c r="AO57" s="699"/>
      <c r="AP57" s="699"/>
      <c r="AQ57" s="699"/>
      <c r="AR57" s="699"/>
      <c r="AS57" s="699"/>
      <c r="AT57" s="699"/>
      <c r="AU57" s="699"/>
      <c r="AV57" s="699"/>
      <c r="AW57" s="699"/>
      <c r="AX57" s="699"/>
      <c r="AY57" s="699"/>
      <c r="AZ57" s="699"/>
      <c r="BA57" s="699"/>
      <c r="BB57" s="699"/>
      <c r="BC57" s="699"/>
      <c r="BD57" s="699"/>
      <c r="BE57" s="699"/>
      <c r="BF57" s="699"/>
      <c r="BG57" s="699"/>
      <c r="BH57" s="699"/>
      <c r="BI57" s="699"/>
      <c r="BJ57" s="699"/>
      <c r="BK57" s="699"/>
      <c r="BL57" s="699"/>
      <c r="BM57" s="699"/>
      <c r="BN57" s="699"/>
      <c r="BO57" s="699"/>
      <c r="BP57" s="805" t="s">
        <v>22</v>
      </c>
      <c r="BQ57" s="805" t="s">
        <v>22</v>
      </c>
      <c r="BR57" s="805" t="s">
        <v>22</v>
      </c>
      <c r="BS57" s="805" t="s">
        <v>22</v>
      </c>
      <c r="BT57" s="907">
        <v>0</v>
      </c>
      <c r="BU57" s="907">
        <v>0</v>
      </c>
      <c r="BV57" s="907" t="s">
        <v>22</v>
      </c>
      <c r="BW57" s="907">
        <v>0</v>
      </c>
    </row>
    <row r="58" spans="1:75" ht="15" customHeight="1" x14ac:dyDescent="0.25">
      <c r="A58" s="779" t="s">
        <v>58</v>
      </c>
      <c r="B58" s="780"/>
      <c r="C58" s="840">
        <v>0</v>
      </c>
      <c r="D58" s="834"/>
      <c r="E58" s="835"/>
      <c r="F58" s="835"/>
      <c r="G58" s="835"/>
      <c r="H58" s="836"/>
      <c r="I58" s="837"/>
      <c r="J58" s="834"/>
      <c r="K58" s="837"/>
      <c r="L58" s="827"/>
      <c r="M58" s="902" t="s">
        <v>46</v>
      </c>
      <c r="N58" s="769"/>
      <c r="O58" s="769"/>
      <c r="P58" s="698"/>
      <c r="Q58" s="698"/>
      <c r="R58" s="698"/>
      <c r="S58" s="698"/>
      <c r="T58" s="698"/>
      <c r="U58" s="698"/>
      <c r="V58" s="698"/>
      <c r="W58" s="698"/>
      <c r="X58" s="699"/>
      <c r="Y58" s="699"/>
      <c r="Z58" s="699"/>
      <c r="AA58" s="711"/>
      <c r="AB58" s="699"/>
      <c r="AC58" s="699"/>
      <c r="AD58" s="696"/>
      <c r="AE58" s="696"/>
      <c r="AF58" s="699"/>
      <c r="AG58" s="699"/>
      <c r="AH58" s="699"/>
      <c r="AI58" s="699"/>
      <c r="AJ58" s="699"/>
      <c r="AK58" s="699"/>
      <c r="AL58" s="696"/>
      <c r="AM58" s="699"/>
      <c r="AN58" s="699"/>
      <c r="AO58" s="699"/>
      <c r="AP58" s="699"/>
      <c r="AQ58" s="699"/>
      <c r="AR58" s="699"/>
      <c r="AS58" s="699"/>
      <c r="AT58" s="699"/>
      <c r="AU58" s="699"/>
      <c r="AV58" s="699"/>
      <c r="AW58" s="699"/>
      <c r="AX58" s="699"/>
      <c r="AY58" s="699"/>
      <c r="AZ58" s="699"/>
      <c r="BA58" s="699"/>
      <c r="BB58" s="699"/>
      <c r="BC58" s="699"/>
      <c r="BD58" s="699"/>
      <c r="BE58" s="699"/>
      <c r="BF58" s="699"/>
      <c r="BG58" s="699"/>
      <c r="BH58" s="699"/>
      <c r="BI58" s="699"/>
      <c r="BJ58" s="699"/>
      <c r="BK58" s="699"/>
      <c r="BL58" s="699"/>
      <c r="BM58" s="699"/>
      <c r="BN58" s="699"/>
      <c r="BO58" s="699"/>
      <c r="BP58" s="805" t="s">
        <v>22</v>
      </c>
      <c r="BQ58" s="805" t="s">
        <v>22</v>
      </c>
      <c r="BR58" s="805" t="s">
        <v>22</v>
      </c>
      <c r="BS58" s="805" t="s">
        <v>22</v>
      </c>
      <c r="BT58" s="907">
        <v>0</v>
      </c>
      <c r="BU58" s="907">
        <v>0</v>
      </c>
      <c r="BV58" s="907" t="s">
        <v>22</v>
      </c>
      <c r="BW58" s="907">
        <v>0</v>
      </c>
    </row>
    <row r="59" spans="1:75" x14ac:dyDescent="0.25">
      <c r="A59" s="784" t="s">
        <v>60</v>
      </c>
      <c r="B59" s="696"/>
      <c r="C59" s="696"/>
      <c r="D59" s="698"/>
      <c r="E59" s="698"/>
      <c r="F59" s="696"/>
      <c r="G59" s="696"/>
      <c r="H59" s="696"/>
      <c r="I59" s="696"/>
      <c r="J59" s="696"/>
      <c r="K59" s="696"/>
      <c r="L59" s="696"/>
      <c r="M59" s="696"/>
      <c r="N59" s="710"/>
      <c r="O59" s="710"/>
      <c r="P59" s="710"/>
      <c r="Q59" s="710"/>
      <c r="R59" s="710"/>
      <c r="S59" s="710"/>
      <c r="T59" s="698"/>
      <c r="U59" s="698"/>
      <c r="V59" s="698"/>
      <c r="W59" s="698"/>
      <c r="X59" s="698"/>
      <c r="Y59" s="698"/>
      <c r="Z59" s="696"/>
      <c r="AA59" s="696"/>
      <c r="AB59" s="696"/>
      <c r="AC59" s="696"/>
      <c r="AD59" s="696"/>
      <c r="AE59" s="696"/>
      <c r="AF59" s="696"/>
      <c r="AG59" s="696"/>
      <c r="AH59" s="696"/>
      <c r="AI59" s="696"/>
      <c r="AJ59" s="696"/>
      <c r="AK59" s="696"/>
      <c r="AL59" s="696"/>
      <c r="AM59" s="696"/>
      <c r="AN59" s="696"/>
      <c r="AO59" s="696"/>
      <c r="AP59" s="696"/>
      <c r="AQ59" s="696"/>
      <c r="AR59" s="696"/>
      <c r="AS59" s="696"/>
      <c r="AT59" s="696"/>
      <c r="AU59" s="696"/>
      <c r="AV59" s="696"/>
      <c r="AW59" s="696"/>
      <c r="AX59" s="696"/>
      <c r="AY59" s="696"/>
      <c r="AZ59" s="696"/>
      <c r="BA59" s="696"/>
      <c r="BB59" s="696"/>
      <c r="BC59" s="696"/>
      <c r="BD59" s="696"/>
      <c r="BE59" s="696"/>
      <c r="BF59" s="696"/>
      <c r="BG59" s="696"/>
      <c r="BH59" s="696"/>
      <c r="BI59" s="696"/>
      <c r="BJ59" s="696"/>
      <c r="BK59" s="696"/>
      <c r="BL59" s="696"/>
      <c r="BM59" s="696"/>
      <c r="BN59" s="696"/>
      <c r="BO59" s="696"/>
      <c r="BP59" s="696"/>
      <c r="BQ59" s="696"/>
      <c r="BR59" s="696"/>
      <c r="BS59" s="696"/>
      <c r="BT59" s="696"/>
      <c r="BU59" s="696"/>
      <c r="BV59" s="696"/>
      <c r="BW59" s="696"/>
    </row>
    <row r="60" spans="1:75" x14ac:dyDescent="0.25">
      <c r="A60" s="2035" t="s">
        <v>61</v>
      </c>
      <c r="B60" s="2035"/>
      <c r="C60" s="717" t="s">
        <v>35</v>
      </c>
      <c r="D60" s="696"/>
      <c r="E60" s="696"/>
      <c r="F60" s="696"/>
      <c r="G60" s="696"/>
      <c r="H60" s="728"/>
      <c r="I60" s="696"/>
      <c r="J60" s="696"/>
      <c r="K60" s="696"/>
      <c r="L60" s="696"/>
      <c r="M60" s="696"/>
      <c r="N60" s="696"/>
      <c r="O60" s="696"/>
      <c r="P60" s="696"/>
      <c r="Q60" s="696"/>
      <c r="R60" s="696"/>
      <c r="S60" s="696"/>
      <c r="T60" s="698"/>
      <c r="U60" s="698"/>
      <c r="V60" s="698"/>
      <c r="W60" s="698"/>
      <c r="X60" s="698"/>
      <c r="Y60" s="698"/>
      <c r="Z60" s="696"/>
      <c r="AA60" s="696"/>
      <c r="AB60" s="696"/>
      <c r="AC60" s="696"/>
      <c r="AD60" s="696"/>
      <c r="AE60" s="696"/>
      <c r="AF60" s="699"/>
      <c r="AG60" s="699"/>
      <c r="AH60" s="699"/>
      <c r="AI60" s="699"/>
      <c r="AJ60" s="699"/>
      <c r="AK60" s="699"/>
      <c r="AL60" s="696"/>
      <c r="AM60" s="699"/>
      <c r="AN60" s="699"/>
      <c r="AO60" s="699"/>
      <c r="AP60" s="699"/>
      <c r="AQ60" s="699"/>
      <c r="AR60" s="699"/>
      <c r="AS60" s="699"/>
      <c r="AT60" s="699"/>
      <c r="AU60" s="699"/>
      <c r="AV60" s="699"/>
      <c r="AW60" s="699"/>
      <c r="AX60" s="699"/>
      <c r="AY60" s="699"/>
      <c r="AZ60" s="699"/>
      <c r="BA60" s="699"/>
      <c r="BB60" s="699"/>
      <c r="BC60" s="699"/>
      <c r="BD60" s="699"/>
      <c r="BE60" s="699"/>
      <c r="BF60" s="699"/>
      <c r="BG60" s="699"/>
      <c r="BH60" s="699"/>
      <c r="BI60" s="699"/>
      <c r="BJ60" s="699"/>
      <c r="BK60" s="699"/>
      <c r="BL60" s="699"/>
      <c r="BM60" s="699"/>
      <c r="BN60" s="699"/>
      <c r="BO60" s="699"/>
      <c r="BP60" s="696"/>
      <c r="BQ60" s="696"/>
      <c r="BR60" s="696"/>
      <c r="BS60" s="696"/>
      <c r="BT60" s="696"/>
      <c r="BU60" s="696"/>
      <c r="BV60" s="699"/>
      <c r="BW60" s="699"/>
    </row>
    <row r="61" spans="1:75" ht="15" customHeight="1" x14ac:dyDescent="0.25">
      <c r="A61" s="2036" t="s">
        <v>62</v>
      </c>
      <c r="B61" s="2036"/>
      <c r="C61" s="839">
        <v>0</v>
      </c>
      <c r="D61" s="914" t="s">
        <v>22</v>
      </c>
      <c r="E61" s="696"/>
      <c r="F61" s="728"/>
      <c r="G61" s="696"/>
      <c r="H61" s="696"/>
      <c r="I61" s="696"/>
      <c r="J61" s="696"/>
      <c r="K61" s="696"/>
      <c r="L61" s="696"/>
      <c r="M61" s="696"/>
      <c r="N61" s="696"/>
      <c r="O61" s="696"/>
      <c r="P61" s="696"/>
      <c r="Q61" s="696"/>
      <c r="R61" s="696"/>
      <c r="S61" s="696"/>
      <c r="T61" s="698"/>
      <c r="U61" s="698"/>
      <c r="V61" s="698"/>
      <c r="W61" s="698"/>
      <c r="X61" s="698"/>
      <c r="Y61" s="698"/>
      <c r="Z61" s="696"/>
      <c r="AA61" s="696"/>
      <c r="AB61" s="696"/>
      <c r="AC61" s="696"/>
      <c r="AD61" s="696"/>
      <c r="AE61" s="696"/>
      <c r="AF61" s="699"/>
      <c r="AG61" s="699"/>
      <c r="AH61" s="699"/>
      <c r="AI61" s="699"/>
      <c r="AJ61" s="699"/>
      <c r="AK61" s="699"/>
      <c r="AL61" s="696"/>
      <c r="AM61" s="699"/>
      <c r="AN61" s="699"/>
      <c r="AO61" s="699"/>
      <c r="AP61" s="699"/>
      <c r="AQ61" s="699"/>
      <c r="AR61" s="699"/>
      <c r="AS61" s="699"/>
      <c r="AT61" s="699"/>
      <c r="AU61" s="699"/>
      <c r="AV61" s="699"/>
      <c r="AW61" s="699"/>
      <c r="AX61" s="699"/>
      <c r="AY61" s="699"/>
      <c r="AZ61" s="699"/>
      <c r="BA61" s="699"/>
      <c r="BB61" s="699"/>
      <c r="BC61" s="699"/>
      <c r="BD61" s="699"/>
      <c r="BE61" s="699"/>
      <c r="BF61" s="699"/>
      <c r="BG61" s="699"/>
      <c r="BH61" s="699"/>
      <c r="BI61" s="699"/>
      <c r="BJ61" s="699"/>
      <c r="BK61" s="699"/>
      <c r="BL61" s="699"/>
      <c r="BM61" s="699"/>
      <c r="BN61" s="699"/>
      <c r="BO61" s="699"/>
      <c r="BP61" s="805" t="s">
        <v>22</v>
      </c>
      <c r="BQ61" s="696"/>
      <c r="BR61" s="696"/>
      <c r="BS61" s="696"/>
      <c r="BT61" s="907">
        <v>0</v>
      </c>
      <c r="BU61" s="696"/>
      <c r="BV61" s="699"/>
      <c r="BW61" s="699"/>
    </row>
    <row r="62" spans="1:75" ht="15.75" x14ac:dyDescent="0.25">
      <c r="A62" s="2015" t="s">
        <v>63</v>
      </c>
      <c r="B62" s="814" t="s">
        <v>64</v>
      </c>
      <c r="C62" s="869"/>
      <c r="D62" s="782"/>
      <c r="E62" s="705"/>
      <c r="F62" s="782"/>
      <c r="G62" s="705"/>
      <c r="H62" s="705"/>
      <c r="I62" s="705"/>
      <c r="J62" s="705"/>
      <c r="K62" s="702"/>
      <c r="L62" s="702"/>
      <c r="M62" s="702"/>
      <c r="N62" s="702"/>
      <c r="O62" s="702"/>
      <c r="P62" s="702"/>
      <c r="Q62" s="702"/>
      <c r="R62" s="702"/>
      <c r="S62" s="702"/>
      <c r="T62" s="698"/>
      <c r="U62" s="698"/>
      <c r="V62" s="698"/>
      <c r="W62" s="698"/>
      <c r="X62" s="698"/>
      <c r="Y62" s="698"/>
      <c r="Z62" s="696"/>
      <c r="AA62" s="696"/>
      <c r="AB62" s="696"/>
      <c r="AC62" s="696"/>
      <c r="AD62" s="696"/>
      <c r="AE62" s="696"/>
      <c r="AF62" s="699"/>
      <c r="AG62" s="699"/>
      <c r="AH62" s="699"/>
      <c r="AI62" s="699"/>
      <c r="AJ62" s="699"/>
      <c r="AK62" s="699"/>
      <c r="AL62" s="696"/>
      <c r="AM62" s="699"/>
      <c r="AN62" s="699"/>
      <c r="AO62" s="699"/>
      <c r="AP62" s="699"/>
      <c r="AQ62" s="699"/>
      <c r="AR62" s="699"/>
      <c r="AS62" s="699"/>
      <c r="AT62" s="699"/>
      <c r="AU62" s="699"/>
      <c r="AV62" s="699"/>
      <c r="AW62" s="699"/>
      <c r="AX62" s="699"/>
      <c r="AY62" s="699"/>
      <c r="AZ62" s="699"/>
      <c r="BA62" s="699"/>
      <c r="BB62" s="699"/>
      <c r="BC62" s="699"/>
      <c r="BD62" s="699"/>
      <c r="BE62" s="699"/>
      <c r="BF62" s="699"/>
      <c r="BG62" s="699"/>
      <c r="BH62" s="699"/>
      <c r="BI62" s="699"/>
      <c r="BJ62" s="699"/>
      <c r="BK62" s="699"/>
      <c r="BL62" s="699"/>
      <c r="BM62" s="699"/>
      <c r="BN62" s="699"/>
      <c r="BO62" s="699"/>
      <c r="BP62" s="696"/>
      <c r="BQ62" s="696"/>
      <c r="BR62" s="696"/>
      <c r="BS62" s="696"/>
      <c r="BT62" s="696"/>
      <c r="BU62" s="696"/>
      <c r="BV62" s="699"/>
      <c r="BW62" s="699"/>
    </row>
    <row r="63" spans="1:75" ht="15" customHeight="1" x14ac:dyDescent="0.25">
      <c r="A63" s="2016"/>
      <c r="B63" s="806" t="s">
        <v>65</v>
      </c>
      <c r="C63" s="823"/>
      <c r="D63" s="782"/>
      <c r="E63" s="705"/>
      <c r="F63" s="782"/>
      <c r="G63" s="705"/>
      <c r="H63" s="705"/>
      <c r="I63" s="705"/>
      <c r="J63" s="705"/>
      <c r="K63" s="702"/>
      <c r="L63" s="702"/>
      <c r="M63" s="702"/>
      <c r="N63" s="702"/>
      <c r="O63" s="702"/>
      <c r="P63" s="702"/>
      <c r="Q63" s="702"/>
      <c r="R63" s="702"/>
      <c r="S63" s="702"/>
      <c r="T63" s="698"/>
      <c r="U63" s="698"/>
      <c r="V63" s="698"/>
      <c r="W63" s="698"/>
      <c r="X63" s="698"/>
      <c r="Y63" s="698"/>
      <c r="Z63" s="696"/>
      <c r="AA63" s="696"/>
      <c r="AB63" s="696"/>
      <c r="AC63" s="696"/>
      <c r="AD63" s="696"/>
      <c r="AE63" s="696"/>
      <c r="AF63" s="699"/>
      <c r="AG63" s="699"/>
      <c r="AH63" s="699"/>
      <c r="AI63" s="699"/>
      <c r="AJ63" s="699"/>
      <c r="AK63" s="699"/>
      <c r="AL63" s="696"/>
      <c r="AM63" s="699"/>
      <c r="AN63" s="699"/>
      <c r="AO63" s="699"/>
      <c r="AP63" s="699"/>
      <c r="AQ63" s="699"/>
      <c r="AR63" s="699"/>
      <c r="AS63" s="699"/>
      <c r="AT63" s="699"/>
      <c r="AU63" s="699"/>
      <c r="AV63" s="699"/>
      <c r="AW63" s="699"/>
      <c r="AX63" s="699"/>
      <c r="AY63" s="699"/>
      <c r="AZ63" s="699"/>
      <c r="BA63" s="699"/>
      <c r="BB63" s="699"/>
      <c r="BC63" s="699"/>
      <c r="BD63" s="699"/>
      <c r="BE63" s="699"/>
      <c r="BF63" s="699"/>
      <c r="BG63" s="699"/>
      <c r="BH63" s="699"/>
      <c r="BI63" s="699"/>
      <c r="BJ63" s="699"/>
      <c r="BK63" s="699"/>
      <c r="BL63" s="699"/>
      <c r="BM63" s="699"/>
      <c r="BN63" s="699"/>
      <c r="BO63" s="699"/>
      <c r="BP63" s="696"/>
      <c r="BQ63" s="696"/>
      <c r="BR63" s="696"/>
      <c r="BS63" s="696"/>
      <c r="BT63" s="696"/>
      <c r="BU63" s="696"/>
      <c r="BV63" s="699"/>
      <c r="BW63" s="699"/>
    </row>
    <row r="64" spans="1:75" ht="21.75" thickBot="1" x14ac:dyDescent="0.3">
      <c r="A64" s="2016"/>
      <c r="B64" s="807" t="s">
        <v>66</v>
      </c>
      <c r="C64" s="895"/>
      <c r="D64" s="782"/>
      <c r="E64" s="705"/>
      <c r="F64" s="782"/>
      <c r="G64" s="705"/>
      <c r="H64" s="705"/>
      <c r="I64" s="705"/>
      <c r="J64" s="705"/>
      <c r="K64" s="702"/>
      <c r="L64" s="702"/>
      <c r="M64" s="702"/>
      <c r="N64" s="702"/>
      <c r="O64" s="702"/>
      <c r="P64" s="702"/>
      <c r="Q64" s="702"/>
      <c r="R64" s="702"/>
      <c r="S64" s="702"/>
      <c r="T64" s="698"/>
      <c r="U64" s="698"/>
      <c r="V64" s="698"/>
      <c r="W64" s="698"/>
      <c r="X64" s="698"/>
      <c r="Y64" s="698"/>
      <c r="Z64" s="696"/>
      <c r="AA64" s="696"/>
      <c r="AB64" s="696"/>
      <c r="AC64" s="696"/>
      <c r="AD64" s="696"/>
      <c r="AE64" s="696"/>
      <c r="AF64" s="699"/>
      <c r="AG64" s="699"/>
      <c r="AH64" s="699"/>
      <c r="AI64" s="699"/>
      <c r="AJ64" s="699"/>
      <c r="AK64" s="699"/>
      <c r="AL64" s="696"/>
      <c r="AM64" s="699"/>
      <c r="AN64" s="699"/>
      <c r="AO64" s="699"/>
      <c r="AP64" s="699"/>
      <c r="AQ64" s="699"/>
      <c r="AR64" s="699"/>
      <c r="AS64" s="699"/>
      <c r="AT64" s="699"/>
      <c r="AU64" s="699"/>
      <c r="AV64" s="699"/>
      <c r="AW64" s="699"/>
      <c r="AX64" s="699"/>
      <c r="AY64" s="699"/>
      <c r="AZ64" s="699"/>
      <c r="BA64" s="699"/>
      <c r="BB64" s="699"/>
      <c r="BC64" s="699"/>
      <c r="BD64" s="699"/>
      <c r="BE64" s="699"/>
      <c r="BF64" s="699"/>
      <c r="BG64" s="699"/>
      <c r="BH64" s="699"/>
      <c r="BI64" s="699"/>
      <c r="BJ64" s="699"/>
      <c r="BK64" s="699"/>
      <c r="BL64" s="699"/>
      <c r="BM64" s="699"/>
      <c r="BN64" s="699"/>
      <c r="BO64" s="699"/>
      <c r="BP64" s="696"/>
      <c r="BQ64" s="696"/>
      <c r="BR64" s="696"/>
      <c r="BS64" s="696"/>
      <c r="BT64" s="696"/>
      <c r="BU64" s="696"/>
      <c r="BV64" s="699"/>
      <c r="BW64" s="699"/>
    </row>
    <row r="65" spans="1:75" ht="15" customHeight="1" thickTop="1" x14ac:dyDescent="0.25">
      <c r="A65" s="2023" t="s">
        <v>67</v>
      </c>
      <c r="B65" s="2024"/>
      <c r="C65" s="899"/>
      <c r="D65" s="705"/>
      <c r="E65" s="705"/>
      <c r="F65" s="705"/>
      <c r="G65" s="705"/>
      <c r="H65" s="705"/>
      <c r="I65" s="705"/>
      <c r="J65" s="702"/>
      <c r="K65" s="702"/>
      <c r="L65" s="702"/>
      <c r="M65" s="702"/>
      <c r="N65" s="727"/>
      <c r="O65" s="727"/>
      <c r="P65" s="711"/>
      <c r="Q65" s="711"/>
      <c r="R65" s="711"/>
      <c r="S65" s="711"/>
      <c r="T65" s="698"/>
      <c r="U65" s="698"/>
      <c r="V65" s="698"/>
      <c r="W65" s="698"/>
      <c r="X65" s="698"/>
      <c r="Y65" s="698"/>
      <c r="Z65" s="696"/>
      <c r="AA65" s="696"/>
      <c r="AB65" s="696"/>
      <c r="AC65" s="696"/>
      <c r="AD65" s="696"/>
      <c r="AE65" s="696"/>
      <c r="AF65" s="699"/>
      <c r="AG65" s="699"/>
      <c r="AH65" s="699"/>
      <c r="AI65" s="699"/>
      <c r="AJ65" s="699"/>
      <c r="AK65" s="699"/>
      <c r="AL65" s="696"/>
      <c r="AM65" s="699"/>
      <c r="AN65" s="699"/>
      <c r="AO65" s="699"/>
      <c r="AP65" s="699"/>
      <c r="AQ65" s="699"/>
      <c r="AR65" s="699"/>
      <c r="AS65" s="699"/>
      <c r="AT65" s="699"/>
      <c r="AU65" s="699"/>
      <c r="AV65" s="699"/>
      <c r="AW65" s="699"/>
      <c r="AX65" s="699"/>
      <c r="AY65" s="699"/>
      <c r="AZ65" s="699"/>
      <c r="BA65" s="699"/>
      <c r="BB65" s="699"/>
      <c r="BC65" s="699"/>
      <c r="BD65" s="699"/>
      <c r="BE65" s="699"/>
      <c r="BF65" s="699"/>
      <c r="BG65" s="699"/>
      <c r="BH65" s="699"/>
      <c r="BI65" s="699"/>
      <c r="BJ65" s="699"/>
      <c r="BK65" s="699"/>
      <c r="BL65" s="699"/>
      <c r="BM65" s="699"/>
      <c r="BN65" s="699"/>
      <c r="BO65" s="699"/>
      <c r="BP65" s="696"/>
      <c r="BQ65" s="696"/>
      <c r="BR65" s="696"/>
      <c r="BS65" s="696"/>
      <c r="BT65" s="696"/>
      <c r="BU65" s="696"/>
      <c r="BV65" s="435"/>
      <c r="BW65" s="435"/>
    </row>
    <row r="66" spans="1:75" ht="15.75" x14ac:dyDescent="0.25">
      <c r="A66" s="2025" t="s">
        <v>68</v>
      </c>
      <c r="B66" s="2026"/>
      <c r="C66" s="870"/>
      <c r="D66" s="783"/>
      <c r="E66" s="705"/>
      <c r="F66" s="705"/>
      <c r="G66" s="705"/>
      <c r="H66" s="705"/>
      <c r="I66" s="705"/>
      <c r="J66" s="702"/>
      <c r="K66" s="702"/>
      <c r="L66" s="702"/>
      <c r="M66" s="702"/>
      <c r="N66" s="727"/>
      <c r="O66" s="727"/>
      <c r="P66" s="711"/>
      <c r="Q66" s="711"/>
      <c r="R66" s="711"/>
      <c r="S66" s="711"/>
      <c r="T66" s="698"/>
      <c r="U66" s="698"/>
      <c r="V66" s="698"/>
      <c r="W66" s="698"/>
      <c r="X66" s="698"/>
      <c r="Y66" s="698"/>
      <c r="Z66" s="696"/>
      <c r="AA66" s="696"/>
      <c r="AB66" s="696"/>
      <c r="AC66" s="696"/>
      <c r="AD66" s="696"/>
      <c r="AE66" s="696"/>
      <c r="AF66" s="699"/>
      <c r="AG66" s="699"/>
      <c r="AH66" s="699"/>
      <c r="AI66" s="699"/>
      <c r="AJ66" s="699"/>
      <c r="AK66" s="699"/>
      <c r="AL66" s="696"/>
      <c r="AM66" s="699"/>
      <c r="AN66" s="699"/>
      <c r="AO66" s="699"/>
      <c r="AP66" s="699"/>
      <c r="AQ66" s="699"/>
      <c r="AR66" s="699"/>
      <c r="AS66" s="699"/>
      <c r="AT66" s="699"/>
      <c r="AU66" s="699"/>
      <c r="AV66" s="699"/>
      <c r="AW66" s="699"/>
      <c r="AX66" s="699"/>
      <c r="AY66" s="699"/>
      <c r="AZ66" s="699"/>
      <c r="BA66" s="699"/>
      <c r="BB66" s="699"/>
      <c r="BC66" s="699"/>
      <c r="BD66" s="699"/>
      <c r="BE66" s="699"/>
      <c r="BF66" s="699"/>
      <c r="BG66" s="699"/>
      <c r="BH66" s="699"/>
      <c r="BI66" s="699"/>
      <c r="BJ66" s="699"/>
      <c r="BK66" s="699"/>
      <c r="BL66" s="699"/>
      <c r="BM66" s="699"/>
      <c r="BN66" s="699"/>
      <c r="BO66" s="699"/>
      <c r="BP66" s="696"/>
      <c r="BQ66" s="696"/>
      <c r="BR66" s="696"/>
      <c r="BS66" s="696"/>
      <c r="BT66" s="696"/>
      <c r="BU66" s="696"/>
      <c r="BV66" s="435"/>
      <c r="BW66" s="435"/>
    </row>
    <row r="67" spans="1:75" ht="15" customHeight="1" x14ac:dyDescent="0.25">
      <c r="A67" s="2025" t="s">
        <v>69</v>
      </c>
      <c r="B67" s="2026"/>
      <c r="C67" s="870"/>
      <c r="D67" s="705"/>
      <c r="E67" s="705"/>
      <c r="F67" s="705"/>
      <c r="G67" s="705"/>
      <c r="H67" s="705"/>
      <c r="I67" s="705"/>
      <c r="J67" s="702"/>
      <c r="K67" s="702"/>
      <c r="L67" s="702"/>
      <c r="M67" s="702"/>
      <c r="N67" s="727"/>
      <c r="O67" s="727"/>
      <c r="P67" s="711"/>
      <c r="Q67" s="711"/>
      <c r="R67" s="711"/>
      <c r="S67" s="711"/>
      <c r="T67" s="698"/>
      <c r="U67" s="698"/>
      <c r="V67" s="698"/>
      <c r="W67" s="698"/>
      <c r="X67" s="698"/>
      <c r="Y67" s="698"/>
      <c r="Z67" s="696"/>
      <c r="AA67" s="696"/>
      <c r="AB67" s="696"/>
      <c r="AC67" s="696"/>
      <c r="AD67" s="696"/>
      <c r="AE67" s="696"/>
      <c r="AF67" s="699"/>
      <c r="AG67" s="699"/>
      <c r="AH67" s="699"/>
      <c r="AI67" s="699"/>
      <c r="AJ67" s="699"/>
      <c r="AK67" s="699"/>
      <c r="AL67" s="696"/>
      <c r="AM67" s="699"/>
      <c r="AN67" s="699"/>
      <c r="AO67" s="699"/>
      <c r="AP67" s="699"/>
      <c r="AQ67" s="699"/>
      <c r="AR67" s="699"/>
      <c r="AS67" s="699"/>
      <c r="AT67" s="699"/>
      <c r="AU67" s="699"/>
      <c r="AV67" s="699"/>
      <c r="AW67" s="699"/>
      <c r="AX67" s="699"/>
      <c r="AY67" s="699"/>
      <c r="AZ67" s="699"/>
      <c r="BA67" s="699"/>
      <c r="BB67" s="699"/>
      <c r="BC67" s="699"/>
      <c r="BD67" s="699"/>
      <c r="BE67" s="699"/>
      <c r="BF67" s="699"/>
      <c r="BG67" s="699"/>
      <c r="BH67" s="699"/>
      <c r="BI67" s="699"/>
      <c r="BJ67" s="699"/>
      <c r="BK67" s="699"/>
      <c r="BL67" s="699"/>
      <c r="BM67" s="699"/>
      <c r="BN67" s="699"/>
      <c r="BO67" s="699"/>
      <c r="BP67" s="696"/>
      <c r="BQ67" s="696"/>
      <c r="BR67" s="696"/>
      <c r="BS67" s="696"/>
      <c r="BT67" s="696"/>
      <c r="BU67" s="696"/>
      <c r="BV67" s="435"/>
      <c r="BW67" s="435"/>
    </row>
    <row r="68" spans="1:75" ht="15" customHeight="1" x14ac:dyDescent="0.25">
      <c r="A68" s="2027" t="s">
        <v>70</v>
      </c>
      <c r="B68" s="2028"/>
      <c r="C68" s="870"/>
      <c r="D68" s="705"/>
      <c r="E68" s="705"/>
      <c r="F68" s="705"/>
      <c r="G68" s="705"/>
      <c r="H68" s="705"/>
      <c r="I68" s="705"/>
      <c r="J68" s="702"/>
      <c r="K68" s="702"/>
      <c r="L68" s="702"/>
      <c r="M68" s="702"/>
      <c r="N68" s="727"/>
      <c r="O68" s="727"/>
      <c r="P68" s="711"/>
      <c r="Q68" s="711"/>
      <c r="R68" s="711"/>
      <c r="S68" s="711"/>
      <c r="T68" s="698"/>
      <c r="U68" s="698"/>
      <c r="V68" s="698"/>
      <c r="W68" s="698"/>
      <c r="X68" s="698"/>
      <c r="Y68" s="698"/>
      <c r="Z68" s="696"/>
      <c r="AA68" s="696"/>
      <c r="AB68" s="696"/>
      <c r="AC68" s="696"/>
      <c r="AD68" s="696"/>
      <c r="AE68" s="696"/>
      <c r="AF68" s="699"/>
      <c r="AG68" s="699"/>
      <c r="AH68" s="699"/>
      <c r="AI68" s="699"/>
      <c r="AJ68" s="699"/>
      <c r="AK68" s="699"/>
      <c r="AL68" s="696"/>
      <c r="AM68" s="699"/>
      <c r="AN68" s="699"/>
      <c r="AO68" s="699"/>
      <c r="AP68" s="699"/>
      <c r="AQ68" s="699"/>
      <c r="AR68" s="699"/>
      <c r="AS68" s="699"/>
      <c r="AT68" s="699"/>
      <c r="AU68" s="699"/>
      <c r="AV68" s="699"/>
      <c r="AW68" s="699"/>
      <c r="AX68" s="699"/>
      <c r="AY68" s="699"/>
      <c r="AZ68" s="699"/>
      <c r="BA68" s="699"/>
      <c r="BB68" s="699"/>
      <c r="BC68" s="699"/>
      <c r="BD68" s="699"/>
      <c r="BE68" s="699"/>
      <c r="BF68" s="699"/>
      <c r="BG68" s="699"/>
      <c r="BH68" s="699"/>
      <c r="BI68" s="699"/>
      <c r="BJ68" s="699"/>
      <c r="BK68" s="699"/>
      <c r="BL68" s="699"/>
      <c r="BM68" s="699"/>
      <c r="BN68" s="699"/>
      <c r="BO68" s="699"/>
      <c r="BP68" s="696"/>
      <c r="BQ68" s="696"/>
      <c r="BR68" s="696"/>
      <c r="BS68" s="696"/>
      <c r="BT68" s="696"/>
      <c r="BU68" s="696"/>
      <c r="BV68" s="435"/>
      <c r="BW68" s="435"/>
    </row>
    <row r="69" spans="1:75" ht="15" customHeight="1" x14ac:dyDescent="0.25">
      <c r="A69" s="784" t="s">
        <v>71</v>
      </c>
      <c r="B69" s="755"/>
      <c r="C69" s="755"/>
      <c r="D69" s="755"/>
      <c r="E69" s="755"/>
      <c r="F69" s="705"/>
      <c r="G69" s="702"/>
      <c r="H69" s="702"/>
      <c r="I69" s="727"/>
      <c r="J69" s="727"/>
      <c r="K69" s="727"/>
      <c r="L69" s="727"/>
      <c r="M69" s="727"/>
      <c r="N69" s="727"/>
      <c r="O69" s="698"/>
      <c r="P69" s="698"/>
      <c r="Q69" s="698"/>
      <c r="R69" s="698"/>
      <c r="S69" s="698"/>
      <c r="T69" s="698"/>
      <c r="U69" s="696"/>
      <c r="V69" s="696"/>
      <c r="W69" s="696"/>
      <c r="X69" s="696"/>
      <c r="Y69" s="696"/>
      <c r="Z69" s="696"/>
      <c r="AA69" s="696"/>
      <c r="AB69" s="696"/>
      <c r="AC69" s="696"/>
      <c r="AD69" s="696"/>
      <c r="AE69" s="696"/>
      <c r="AF69" s="696"/>
      <c r="AG69" s="696"/>
      <c r="AH69" s="696"/>
      <c r="AI69" s="696"/>
      <c r="AJ69" s="696"/>
      <c r="AK69" s="696"/>
      <c r="AL69" s="696"/>
      <c r="AM69" s="696"/>
      <c r="AN69" s="696"/>
      <c r="AO69" s="696"/>
      <c r="AP69" s="696"/>
      <c r="AQ69" s="696"/>
      <c r="AR69" s="696"/>
      <c r="AS69" s="696"/>
      <c r="AT69" s="696"/>
      <c r="AU69" s="696"/>
      <c r="AV69" s="696"/>
      <c r="AW69" s="696"/>
      <c r="AX69" s="696"/>
      <c r="AY69" s="696"/>
      <c r="AZ69" s="696"/>
      <c r="BA69" s="696"/>
      <c r="BB69" s="696"/>
      <c r="BC69" s="696"/>
      <c r="BD69" s="696"/>
      <c r="BE69" s="696"/>
      <c r="BF69" s="696"/>
      <c r="BG69" s="696"/>
      <c r="BH69" s="696"/>
      <c r="BI69" s="696"/>
      <c r="BJ69" s="696"/>
      <c r="BK69" s="696"/>
      <c r="BL69" s="696"/>
      <c r="BM69" s="696"/>
      <c r="BN69" s="696"/>
      <c r="BO69" s="696"/>
      <c r="BP69" s="696"/>
      <c r="BQ69" s="696"/>
      <c r="BR69" s="696"/>
      <c r="BS69" s="696"/>
      <c r="BT69" s="696"/>
      <c r="BU69" s="696"/>
      <c r="BV69" s="435"/>
      <c r="BW69" s="435"/>
    </row>
    <row r="70" spans="1:75" ht="15.75" x14ac:dyDescent="0.25">
      <c r="A70" s="2058" t="s">
        <v>72</v>
      </c>
      <c r="B70" s="2059"/>
      <c r="C70" s="757" t="s">
        <v>35</v>
      </c>
      <c r="D70" s="708" t="s">
        <v>16</v>
      </c>
      <c r="E70" s="731" t="s">
        <v>17</v>
      </c>
      <c r="F70" s="705"/>
      <c r="G70" s="702"/>
      <c r="H70" s="702"/>
      <c r="I70" s="727"/>
      <c r="J70" s="727"/>
      <c r="K70" s="727"/>
      <c r="L70" s="727"/>
      <c r="M70" s="727"/>
      <c r="N70" s="727"/>
      <c r="O70" s="698"/>
      <c r="P70" s="698"/>
      <c r="Q70" s="698"/>
      <c r="R70" s="698"/>
      <c r="S70" s="698"/>
      <c r="T70" s="698"/>
      <c r="U70" s="696"/>
      <c r="V70" s="696"/>
      <c r="W70" s="696"/>
      <c r="X70" s="696"/>
      <c r="Y70" s="696"/>
      <c r="Z70" s="696"/>
      <c r="AA70" s="696"/>
      <c r="AB70" s="696"/>
      <c r="AC70" s="696"/>
      <c r="AD70" s="696"/>
      <c r="AE70" s="696"/>
      <c r="AF70" s="699"/>
      <c r="AG70" s="699"/>
      <c r="AH70" s="699"/>
      <c r="AI70" s="699"/>
      <c r="AJ70" s="699"/>
      <c r="AK70" s="699"/>
      <c r="AL70" s="696"/>
      <c r="AM70" s="696"/>
      <c r="AN70" s="696"/>
      <c r="AO70" s="696"/>
      <c r="AP70" s="696"/>
      <c r="AQ70" s="696"/>
      <c r="AR70" s="696"/>
      <c r="AS70" s="696"/>
      <c r="AT70" s="696"/>
      <c r="AU70" s="696"/>
      <c r="AV70" s="696"/>
      <c r="AW70" s="696"/>
      <c r="AX70" s="696"/>
      <c r="AY70" s="696"/>
      <c r="AZ70" s="699"/>
      <c r="BA70" s="699"/>
      <c r="BB70" s="699"/>
      <c r="BC70" s="699"/>
      <c r="BD70" s="699"/>
      <c r="BE70" s="699"/>
      <c r="BF70" s="699"/>
      <c r="BG70" s="699"/>
      <c r="BH70" s="699"/>
      <c r="BI70" s="699"/>
      <c r="BJ70" s="699"/>
      <c r="BK70" s="699"/>
      <c r="BL70" s="699"/>
      <c r="BM70" s="699"/>
      <c r="BN70" s="699"/>
      <c r="BO70" s="699"/>
      <c r="BP70" s="696"/>
      <c r="BQ70" s="696"/>
      <c r="BR70" s="696"/>
      <c r="BS70" s="696"/>
      <c r="BT70" s="696"/>
      <c r="BU70" s="696"/>
      <c r="BV70" s="435"/>
      <c r="BW70" s="435"/>
    </row>
    <row r="71" spans="1:75" ht="43.5" x14ac:dyDescent="0.25">
      <c r="A71" s="2060" t="s">
        <v>73</v>
      </c>
      <c r="B71" s="815" t="s">
        <v>74</v>
      </c>
      <c r="C71" s="838">
        <v>0</v>
      </c>
      <c r="D71" s="842"/>
      <c r="E71" s="859"/>
      <c r="F71" s="705"/>
      <c r="G71" s="705"/>
      <c r="H71" s="705"/>
      <c r="I71" s="705"/>
      <c r="J71" s="702"/>
      <c r="K71" s="702"/>
      <c r="L71" s="702"/>
      <c r="M71" s="702"/>
      <c r="N71" s="727"/>
      <c r="O71" s="727"/>
      <c r="P71" s="711"/>
      <c r="Q71" s="711"/>
      <c r="R71" s="711"/>
      <c r="S71" s="711"/>
      <c r="T71" s="698"/>
      <c r="U71" s="698"/>
      <c r="V71" s="698"/>
      <c r="W71" s="698"/>
      <c r="X71" s="698"/>
      <c r="Y71" s="698"/>
      <c r="Z71" s="696"/>
      <c r="AA71" s="696"/>
      <c r="AB71" s="696"/>
      <c r="AC71" s="696"/>
      <c r="AD71" s="696"/>
      <c r="AE71" s="696"/>
      <c r="AF71" s="699"/>
      <c r="AG71" s="699"/>
      <c r="AH71" s="699"/>
      <c r="AI71" s="699"/>
      <c r="AJ71" s="699"/>
      <c r="AK71" s="699"/>
      <c r="AL71" s="696"/>
      <c r="AM71" s="696"/>
      <c r="AN71" s="696"/>
      <c r="AO71" s="696"/>
      <c r="AP71" s="696"/>
      <c r="AQ71" s="696"/>
      <c r="AR71" s="696"/>
      <c r="AS71" s="696"/>
      <c r="AT71" s="696"/>
      <c r="AU71" s="696"/>
      <c r="AV71" s="696"/>
      <c r="AW71" s="696"/>
      <c r="AX71" s="696"/>
      <c r="AY71" s="696"/>
      <c r="AZ71" s="699"/>
      <c r="BA71" s="699"/>
      <c r="BB71" s="699"/>
      <c r="BC71" s="699"/>
      <c r="BD71" s="699"/>
      <c r="BE71" s="699"/>
      <c r="BF71" s="699"/>
      <c r="BG71" s="699"/>
      <c r="BH71" s="699"/>
      <c r="BI71" s="699"/>
      <c r="BJ71" s="699"/>
      <c r="BK71" s="699"/>
      <c r="BL71" s="699"/>
      <c r="BM71" s="699"/>
      <c r="BN71" s="699"/>
      <c r="BO71" s="699"/>
      <c r="BP71" s="696"/>
      <c r="BQ71" s="696"/>
      <c r="BR71" s="696"/>
      <c r="BS71" s="696"/>
      <c r="BT71" s="696"/>
      <c r="BU71" s="696"/>
      <c r="BV71" s="435"/>
      <c r="BW71" s="435"/>
    </row>
    <row r="72" spans="1:75" ht="43.5" x14ac:dyDescent="0.25">
      <c r="A72" s="2061"/>
      <c r="B72" s="816" t="s">
        <v>75</v>
      </c>
      <c r="C72" s="840">
        <v>0</v>
      </c>
      <c r="D72" s="834"/>
      <c r="E72" s="837"/>
      <c r="F72" s="705"/>
      <c r="G72" s="705"/>
      <c r="H72" s="705"/>
      <c r="I72" s="705"/>
      <c r="J72" s="702"/>
      <c r="K72" s="702"/>
      <c r="L72" s="702"/>
      <c r="M72" s="702"/>
      <c r="N72" s="727"/>
      <c r="O72" s="727"/>
      <c r="P72" s="711"/>
      <c r="Q72" s="711"/>
      <c r="R72" s="711"/>
      <c r="S72" s="711"/>
      <c r="T72" s="698"/>
      <c r="U72" s="698"/>
      <c r="V72" s="698"/>
      <c r="W72" s="698"/>
      <c r="X72" s="698"/>
      <c r="Y72" s="698"/>
      <c r="Z72" s="696"/>
      <c r="AA72" s="696"/>
      <c r="AB72" s="696"/>
      <c r="AC72" s="696"/>
      <c r="AD72" s="696"/>
      <c r="AE72" s="696"/>
      <c r="AF72" s="699"/>
      <c r="AG72" s="699"/>
      <c r="AH72" s="699"/>
      <c r="AI72" s="699"/>
      <c r="AJ72" s="699"/>
      <c r="AK72" s="699"/>
      <c r="AL72" s="696"/>
      <c r="AM72" s="696"/>
      <c r="AN72" s="696"/>
      <c r="AO72" s="696"/>
      <c r="AP72" s="696"/>
      <c r="AQ72" s="696"/>
      <c r="AR72" s="696"/>
      <c r="AS72" s="696"/>
      <c r="AT72" s="696"/>
      <c r="AU72" s="696"/>
      <c r="AV72" s="696"/>
      <c r="AW72" s="696"/>
      <c r="AX72" s="696"/>
      <c r="AY72" s="696"/>
      <c r="AZ72" s="699"/>
      <c r="BA72" s="699"/>
      <c r="BB72" s="699"/>
      <c r="BC72" s="699"/>
      <c r="BD72" s="699"/>
      <c r="BE72" s="699"/>
      <c r="BF72" s="699"/>
      <c r="BG72" s="699"/>
      <c r="BH72" s="699"/>
      <c r="BI72" s="699"/>
      <c r="BJ72" s="699"/>
      <c r="BK72" s="699"/>
      <c r="BL72" s="699"/>
      <c r="BM72" s="699"/>
      <c r="BN72" s="699"/>
      <c r="BO72" s="699"/>
      <c r="BP72" s="696"/>
      <c r="BQ72" s="696"/>
      <c r="BR72" s="696"/>
      <c r="BS72" s="696"/>
      <c r="BT72" s="696"/>
      <c r="BU72" s="696"/>
      <c r="BV72" s="435"/>
      <c r="BW72" s="435"/>
    </row>
    <row r="73" spans="1:75" ht="15.75" x14ac:dyDescent="0.25">
      <c r="A73" s="2062" t="s">
        <v>76</v>
      </c>
      <c r="B73" s="2063"/>
      <c r="C73" s="900">
        <v>0</v>
      </c>
      <c r="D73" s="878"/>
      <c r="E73" s="866"/>
      <c r="F73" s="705"/>
      <c r="G73" s="705"/>
      <c r="H73" s="705"/>
      <c r="I73" s="705"/>
      <c r="J73" s="702"/>
      <c r="K73" s="702"/>
      <c r="L73" s="702"/>
      <c r="M73" s="702"/>
      <c r="N73" s="727"/>
      <c r="O73" s="727"/>
      <c r="P73" s="711"/>
      <c r="Q73" s="711"/>
      <c r="R73" s="711"/>
      <c r="S73" s="711"/>
      <c r="T73" s="698"/>
      <c r="U73" s="698"/>
      <c r="V73" s="698"/>
      <c r="W73" s="698"/>
      <c r="X73" s="698"/>
      <c r="Y73" s="698"/>
      <c r="Z73" s="696"/>
      <c r="AA73" s="696"/>
      <c r="AB73" s="696"/>
      <c r="AC73" s="696"/>
      <c r="AD73" s="696"/>
      <c r="AE73" s="696"/>
      <c r="AF73" s="699"/>
      <c r="AG73" s="699"/>
      <c r="AH73" s="699"/>
      <c r="AI73" s="699"/>
      <c r="AJ73" s="699"/>
      <c r="AK73" s="699"/>
      <c r="AL73" s="696"/>
      <c r="AM73" s="696"/>
      <c r="AN73" s="696"/>
      <c r="AO73" s="696"/>
      <c r="AP73" s="696"/>
      <c r="AQ73" s="696"/>
      <c r="AR73" s="696"/>
      <c r="AS73" s="696"/>
      <c r="AT73" s="696"/>
      <c r="AU73" s="696"/>
      <c r="AV73" s="696"/>
      <c r="AW73" s="696"/>
      <c r="AX73" s="696"/>
      <c r="AY73" s="696"/>
      <c r="AZ73" s="699"/>
      <c r="BA73" s="699"/>
      <c r="BB73" s="699"/>
      <c r="BC73" s="699"/>
      <c r="BD73" s="699"/>
      <c r="BE73" s="699"/>
      <c r="BF73" s="699"/>
      <c r="BG73" s="699"/>
      <c r="BH73" s="699"/>
      <c r="BI73" s="699"/>
      <c r="BJ73" s="699"/>
      <c r="BK73" s="699"/>
      <c r="BL73" s="699"/>
      <c r="BM73" s="699"/>
      <c r="BN73" s="699"/>
      <c r="BO73" s="699"/>
      <c r="BP73" s="696"/>
      <c r="BQ73" s="696"/>
      <c r="BR73" s="696"/>
      <c r="BS73" s="696"/>
      <c r="BT73" s="696"/>
      <c r="BU73" s="696"/>
      <c r="BV73" s="435"/>
      <c r="BW73" s="435"/>
    </row>
    <row r="74" spans="1:75" ht="15" customHeight="1" x14ac:dyDescent="0.25">
      <c r="A74" s="2062" t="s">
        <v>77</v>
      </c>
      <c r="B74" s="2063"/>
      <c r="C74" s="857">
        <v>0</v>
      </c>
      <c r="D74" s="872"/>
      <c r="E74" s="875"/>
      <c r="F74" s="710"/>
      <c r="G74" s="710"/>
      <c r="H74" s="710"/>
      <c r="I74" s="696"/>
      <c r="J74" s="698"/>
      <c r="K74" s="696"/>
      <c r="L74" s="696"/>
      <c r="M74" s="696"/>
      <c r="N74" s="720"/>
      <c r="O74" s="720"/>
      <c r="P74" s="696"/>
      <c r="Q74" s="696"/>
      <c r="R74" s="696"/>
      <c r="S74" s="696"/>
      <c r="T74" s="698"/>
      <c r="U74" s="698"/>
      <c r="V74" s="698"/>
      <c r="W74" s="698"/>
      <c r="X74" s="698"/>
      <c r="Y74" s="698"/>
      <c r="Z74" s="696"/>
      <c r="AA74" s="696"/>
      <c r="AB74" s="696"/>
      <c r="AC74" s="696"/>
      <c r="AD74" s="696"/>
      <c r="AE74" s="696"/>
      <c r="AF74" s="699"/>
      <c r="AG74" s="699"/>
      <c r="AH74" s="699"/>
      <c r="AI74" s="699"/>
      <c r="AJ74" s="699"/>
      <c r="AK74" s="699"/>
      <c r="AL74" s="696"/>
      <c r="AM74" s="696"/>
      <c r="AN74" s="696"/>
      <c r="AO74" s="696"/>
      <c r="AP74" s="696"/>
      <c r="AQ74" s="696"/>
      <c r="AR74" s="696"/>
      <c r="AS74" s="696"/>
      <c r="AT74" s="696"/>
      <c r="AU74" s="696"/>
      <c r="AV74" s="696"/>
      <c r="AW74" s="696"/>
      <c r="AX74" s="696"/>
      <c r="AY74" s="696"/>
      <c r="AZ74" s="699"/>
      <c r="BA74" s="699"/>
      <c r="BB74" s="699"/>
      <c r="BC74" s="699"/>
      <c r="BD74" s="699"/>
      <c r="BE74" s="699"/>
      <c r="BF74" s="699"/>
      <c r="BG74" s="699"/>
      <c r="BH74" s="699"/>
      <c r="BI74" s="699"/>
      <c r="BJ74" s="699"/>
      <c r="BK74" s="699"/>
      <c r="BL74" s="699"/>
      <c r="BM74" s="699"/>
      <c r="BN74" s="699"/>
      <c r="BO74" s="699"/>
      <c r="BP74" s="696"/>
      <c r="BQ74" s="696"/>
      <c r="BR74" s="696"/>
      <c r="BS74" s="696"/>
      <c r="BT74" s="696"/>
      <c r="BU74" s="696"/>
      <c r="BV74" s="435"/>
      <c r="BW74" s="435"/>
    </row>
    <row r="75" spans="1:75" ht="15" customHeight="1" x14ac:dyDescent="0.25">
      <c r="A75" s="2064" t="s">
        <v>78</v>
      </c>
      <c r="B75" s="2065"/>
      <c r="C75" s="894">
        <v>0</v>
      </c>
      <c r="D75" s="880"/>
      <c r="E75" s="864"/>
      <c r="F75" s="696"/>
      <c r="G75" s="710"/>
      <c r="H75" s="696"/>
      <c r="I75" s="698"/>
      <c r="J75" s="696"/>
      <c r="K75" s="696"/>
      <c r="L75" s="696"/>
      <c r="M75" s="720"/>
      <c r="N75" s="720"/>
      <c r="O75" s="720"/>
      <c r="P75" s="696"/>
      <c r="Q75" s="696"/>
      <c r="R75" s="696"/>
      <c r="S75" s="696"/>
      <c r="T75" s="698"/>
      <c r="U75" s="698"/>
      <c r="V75" s="698"/>
      <c r="W75" s="698"/>
      <c r="X75" s="698"/>
      <c r="Y75" s="698"/>
      <c r="Z75" s="696"/>
      <c r="AA75" s="696"/>
      <c r="AB75" s="696"/>
      <c r="AC75" s="696"/>
      <c r="AD75" s="696"/>
      <c r="AE75" s="696"/>
      <c r="AF75" s="699"/>
      <c r="AG75" s="699"/>
      <c r="AH75" s="699"/>
      <c r="AI75" s="699"/>
      <c r="AJ75" s="699"/>
      <c r="AK75" s="699"/>
      <c r="AL75" s="696"/>
      <c r="AM75" s="696"/>
      <c r="AN75" s="696"/>
      <c r="AO75" s="696"/>
      <c r="AP75" s="696"/>
      <c r="AQ75" s="696"/>
      <c r="AR75" s="696"/>
      <c r="AS75" s="696"/>
      <c r="AT75" s="696"/>
      <c r="AU75" s="696"/>
      <c r="AV75" s="696"/>
      <c r="AW75" s="696"/>
      <c r="AX75" s="696"/>
      <c r="AY75" s="696"/>
      <c r="AZ75" s="699"/>
      <c r="BA75" s="699"/>
      <c r="BB75" s="699"/>
      <c r="BC75" s="699"/>
      <c r="BD75" s="699"/>
      <c r="BE75" s="699"/>
      <c r="BF75" s="699"/>
      <c r="BG75" s="699"/>
      <c r="BH75" s="699"/>
      <c r="BI75" s="699"/>
      <c r="BJ75" s="699"/>
      <c r="BK75" s="699"/>
      <c r="BL75" s="699"/>
      <c r="BM75" s="699"/>
      <c r="BN75" s="699"/>
      <c r="BO75" s="699"/>
      <c r="BP75" s="696"/>
      <c r="BQ75" s="696"/>
      <c r="BR75" s="696"/>
      <c r="BS75" s="696"/>
      <c r="BT75" s="696"/>
      <c r="BU75" s="696"/>
      <c r="BV75" s="435"/>
      <c r="BW75" s="435"/>
    </row>
    <row r="76" spans="1:75" ht="15.75" x14ac:dyDescent="0.25">
      <c r="A76" s="784" t="s">
        <v>79</v>
      </c>
      <c r="B76" s="755"/>
      <c r="C76" s="755"/>
      <c r="D76" s="755"/>
      <c r="E76" s="755"/>
      <c r="F76" s="696"/>
      <c r="G76" s="710"/>
      <c r="H76" s="696"/>
      <c r="I76" s="698"/>
      <c r="J76" s="696"/>
      <c r="K76" s="696"/>
      <c r="L76" s="696"/>
      <c r="M76" s="720"/>
      <c r="N76" s="720"/>
      <c r="O76" s="720"/>
      <c r="P76" s="696"/>
      <c r="Q76" s="696"/>
      <c r="R76" s="696"/>
      <c r="S76" s="696"/>
      <c r="T76" s="698"/>
      <c r="U76" s="698"/>
      <c r="V76" s="698"/>
      <c r="W76" s="698"/>
      <c r="X76" s="698"/>
      <c r="Y76" s="698"/>
      <c r="Z76" s="696"/>
      <c r="AA76" s="696"/>
      <c r="AB76" s="696"/>
      <c r="AC76" s="696"/>
      <c r="AD76" s="696"/>
      <c r="AE76" s="696"/>
      <c r="AF76" s="696"/>
      <c r="AG76" s="696"/>
      <c r="AH76" s="696"/>
      <c r="AI76" s="696"/>
      <c r="AJ76" s="696"/>
      <c r="AK76" s="696"/>
      <c r="AL76" s="696"/>
      <c r="AM76" s="696"/>
      <c r="AN76" s="696"/>
      <c r="AO76" s="696"/>
      <c r="AP76" s="696"/>
      <c r="AQ76" s="696"/>
      <c r="AR76" s="696"/>
      <c r="AS76" s="696"/>
      <c r="AT76" s="696"/>
      <c r="AU76" s="696"/>
      <c r="AV76" s="696"/>
      <c r="AW76" s="696"/>
      <c r="AX76" s="696"/>
      <c r="AY76" s="696"/>
      <c r="AZ76" s="696"/>
      <c r="BA76" s="696"/>
      <c r="BB76" s="696"/>
      <c r="BC76" s="696"/>
      <c r="BD76" s="696"/>
      <c r="BE76" s="696"/>
      <c r="BF76" s="696"/>
      <c r="BG76" s="696"/>
      <c r="BH76" s="696"/>
      <c r="BI76" s="696"/>
      <c r="BJ76" s="696"/>
      <c r="BK76" s="696"/>
      <c r="BL76" s="696"/>
      <c r="BM76" s="696"/>
      <c r="BN76" s="696"/>
      <c r="BO76" s="696"/>
      <c r="BP76" s="696"/>
      <c r="BQ76" s="696"/>
      <c r="BR76" s="696"/>
      <c r="BS76" s="696"/>
      <c r="BT76" s="696"/>
      <c r="BU76" s="696"/>
      <c r="BV76" s="435"/>
      <c r="BW76" s="435"/>
    </row>
    <row r="77" spans="1:75" ht="15" customHeight="1" x14ac:dyDescent="0.25">
      <c r="A77" s="2058" t="s">
        <v>72</v>
      </c>
      <c r="B77" s="2059"/>
      <c r="C77" s="785" t="s">
        <v>35</v>
      </c>
      <c r="D77" s="696"/>
      <c r="E77" s="710"/>
      <c r="F77" s="696"/>
      <c r="G77" s="698"/>
      <c r="H77" s="696"/>
      <c r="I77" s="696"/>
      <c r="J77" s="696"/>
      <c r="K77" s="720"/>
      <c r="L77" s="720"/>
      <c r="M77" s="720"/>
      <c r="N77" s="720"/>
      <c r="O77" s="720"/>
      <c r="P77" s="696"/>
      <c r="Q77" s="696"/>
      <c r="R77" s="698"/>
      <c r="S77" s="698"/>
      <c r="T77" s="698"/>
      <c r="U77" s="698"/>
      <c r="V77" s="698"/>
      <c r="W77" s="698"/>
      <c r="X77" s="696"/>
      <c r="Y77" s="696"/>
      <c r="Z77" s="696"/>
      <c r="AA77" s="696"/>
      <c r="AB77" s="696"/>
      <c r="AC77" s="696"/>
      <c r="AD77" s="696"/>
      <c r="AE77" s="696"/>
      <c r="AF77" s="699"/>
      <c r="AG77" s="699"/>
      <c r="AH77" s="699"/>
      <c r="AI77" s="699"/>
      <c r="AJ77" s="699"/>
      <c r="AK77" s="699"/>
      <c r="AL77" s="696"/>
      <c r="AM77" s="696"/>
      <c r="AN77" s="696"/>
      <c r="AO77" s="696"/>
      <c r="AP77" s="696"/>
      <c r="AQ77" s="696"/>
      <c r="AR77" s="696"/>
      <c r="AS77" s="696"/>
      <c r="AT77" s="696"/>
      <c r="AU77" s="696"/>
      <c r="AV77" s="696"/>
      <c r="AW77" s="696"/>
      <c r="AX77" s="699"/>
      <c r="AY77" s="699"/>
      <c r="AZ77" s="699"/>
      <c r="BA77" s="699"/>
      <c r="BB77" s="699"/>
      <c r="BC77" s="699"/>
      <c r="BD77" s="699"/>
      <c r="BE77" s="699"/>
      <c r="BF77" s="699"/>
      <c r="BG77" s="699"/>
      <c r="BH77" s="699"/>
      <c r="BI77" s="699"/>
      <c r="BJ77" s="699"/>
      <c r="BK77" s="699"/>
      <c r="BL77" s="699"/>
      <c r="BM77" s="699"/>
      <c r="BN77" s="699"/>
      <c r="BO77" s="699"/>
      <c r="BP77" s="696"/>
      <c r="BQ77" s="696"/>
      <c r="BR77" s="696"/>
      <c r="BS77" s="696"/>
      <c r="BT77" s="696"/>
      <c r="BU77" s="696"/>
      <c r="BV77" s="435"/>
      <c r="BW77" s="435"/>
    </row>
    <row r="78" spans="1:75" ht="33" x14ac:dyDescent="0.25">
      <c r="A78" s="2066" t="s">
        <v>80</v>
      </c>
      <c r="B78" s="815" t="s">
        <v>81</v>
      </c>
      <c r="C78" s="824"/>
      <c r="D78" s="696"/>
      <c r="E78" s="710"/>
      <c r="F78" s="696"/>
      <c r="G78" s="698"/>
      <c r="H78" s="696"/>
      <c r="I78" s="696"/>
      <c r="J78" s="696"/>
      <c r="K78" s="720"/>
      <c r="L78" s="720"/>
      <c r="M78" s="720"/>
      <c r="N78" s="720"/>
      <c r="O78" s="720"/>
      <c r="P78" s="696"/>
      <c r="Q78" s="696"/>
      <c r="R78" s="698"/>
      <c r="S78" s="698"/>
      <c r="T78" s="698"/>
      <c r="U78" s="698"/>
      <c r="V78" s="698"/>
      <c r="W78" s="698"/>
      <c r="X78" s="696"/>
      <c r="Y78" s="696"/>
      <c r="Z78" s="696"/>
      <c r="AA78" s="696"/>
      <c r="AB78" s="696"/>
      <c r="AC78" s="696"/>
      <c r="AD78" s="696"/>
      <c r="AE78" s="696"/>
      <c r="AF78" s="699"/>
      <c r="AG78" s="699"/>
      <c r="AH78" s="699"/>
      <c r="AI78" s="699"/>
      <c r="AJ78" s="699"/>
      <c r="AK78" s="699"/>
      <c r="AL78" s="696"/>
      <c r="AM78" s="696"/>
      <c r="AN78" s="696"/>
      <c r="AO78" s="696"/>
      <c r="AP78" s="696"/>
      <c r="AQ78" s="696"/>
      <c r="AR78" s="696"/>
      <c r="AS78" s="696"/>
      <c r="AT78" s="696"/>
      <c r="AU78" s="696"/>
      <c r="AV78" s="696"/>
      <c r="AW78" s="696"/>
      <c r="AX78" s="699"/>
      <c r="AY78" s="699"/>
      <c r="AZ78" s="699"/>
      <c r="BA78" s="699"/>
      <c r="BB78" s="699"/>
      <c r="BC78" s="699"/>
      <c r="BD78" s="699"/>
      <c r="BE78" s="699"/>
      <c r="BF78" s="699"/>
      <c r="BG78" s="699"/>
      <c r="BH78" s="699"/>
      <c r="BI78" s="699"/>
      <c r="BJ78" s="699"/>
      <c r="BK78" s="699"/>
      <c r="BL78" s="699"/>
      <c r="BM78" s="699"/>
      <c r="BN78" s="699"/>
      <c r="BO78" s="699"/>
      <c r="BP78" s="696"/>
      <c r="BQ78" s="696"/>
      <c r="BR78" s="696"/>
      <c r="BS78" s="696"/>
      <c r="BT78" s="696"/>
      <c r="BU78" s="696"/>
      <c r="BV78" s="435"/>
      <c r="BW78" s="435"/>
    </row>
    <row r="79" spans="1:75" ht="33" x14ac:dyDescent="0.25">
      <c r="A79" s="2067"/>
      <c r="B79" s="816" t="s">
        <v>82</v>
      </c>
      <c r="C79" s="827"/>
      <c r="D79" s="696"/>
      <c r="E79" s="710"/>
      <c r="F79" s="696"/>
      <c r="G79" s="698"/>
      <c r="H79" s="696"/>
      <c r="I79" s="696"/>
      <c r="J79" s="696"/>
      <c r="K79" s="720"/>
      <c r="L79" s="720"/>
      <c r="M79" s="720"/>
      <c r="N79" s="720"/>
      <c r="O79" s="720"/>
      <c r="P79" s="696"/>
      <c r="Q79" s="696"/>
      <c r="R79" s="698"/>
      <c r="S79" s="698"/>
      <c r="T79" s="698"/>
      <c r="U79" s="698"/>
      <c r="V79" s="698"/>
      <c r="W79" s="698"/>
      <c r="X79" s="696"/>
      <c r="Y79" s="696"/>
      <c r="Z79" s="696"/>
      <c r="AA79" s="696"/>
      <c r="AB79" s="696"/>
      <c r="AC79" s="696"/>
      <c r="AD79" s="696"/>
      <c r="AE79" s="696"/>
      <c r="AF79" s="699"/>
      <c r="AG79" s="699"/>
      <c r="AH79" s="699"/>
      <c r="AI79" s="699"/>
      <c r="AJ79" s="699"/>
      <c r="AK79" s="699"/>
      <c r="AL79" s="696"/>
      <c r="AM79" s="696"/>
      <c r="AN79" s="696"/>
      <c r="AO79" s="696"/>
      <c r="AP79" s="696"/>
      <c r="AQ79" s="696"/>
      <c r="AR79" s="696"/>
      <c r="AS79" s="696"/>
      <c r="AT79" s="696"/>
      <c r="AU79" s="696"/>
      <c r="AV79" s="696"/>
      <c r="AW79" s="696"/>
      <c r="AX79" s="699"/>
      <c r="AY79" s="699"/>
      <c r="AZ79" s="699"/>
      <c r="BA79" s="699"/>
      <c r="BB79" s="699"/>
      <c r="BC79" s="699"/>
      <c r="BD79" s="699"/>
      <c r="BE79" s="699"/>
      <c r="BF79" s="699"/>
      <c r="BG79" s="699"/>
      <c r="BH79" s="699"/>
      <c r="BI79" s="699"/>
      <c r="BJ79" s="699"/>
      <c r="BK79" s="699"/>
      <c r="BL79" s="699"/>
      <c r="BM79" s="699"/>
      <c r="BN79" s="699"/>
      <c r="BO79" s="699"/>
      <c r="BP79" s="696"/>
      <c r="BQ79" s="696"/>
      <c r="BR79" s="696"/>
      <c r="BS79" s="696"/>
      <c r="BT79" s="696"/>
      <c r="BU79" s="696"/>
      <c r="BV79" s="435"/>
      <c r="BW79" s="435"/>
    </row>
    <row r="80" spans="1:75" x14ac:dyDescent="0.25">
      <c r="A80" s="745" t="s">
        <v>83</v>
      </c>
      <c r="B80" s="745"/>
      <c r="C80" s="817"/>
      <c r="D80" s="817"/>
      <c r="E80" s="817"/>
      <c r="F80" s="817"/>
      <c r="G80" s="817"/>
      <c r="H80" s="817"/>
      <c r="I80" s="704"/>
      <c r="J80" s="704"/>
      <c r="K80" s="704"/>
      <c r="L80" s="704"/>
      <c r="M80" s="704"/>
      <c r="N80" s="704"/>
      <c r="O80" s="702"/>
      <c r="P80" s="702"/>
      <c r="Q80" s="702"/>
      <c r="R80" s="702"/>
      <c r="S80" s="702"/>
      <c r="T80" s="702"/>
      <c r="U80" s="702"/>
      <c r="V80" s="702"/>
      <c r="W80" s="702"/>
      <c r="X80" s="702"/>
      <c r="Y80" s="702"/>
      <c r="Z80" s="702"/>
      <c r="AA80" s="702"/>
      <c r="AB80" s="702"/>
      <c r="AC80" s="702"/>
      <c r="AD80" s="702"/>
      <c r="AE80" s="702"/>
      <c r="AF80" s="702"/>
      <c r="AG80" s="702"/>
      <c r="AH80" s="702"/>
      <c r="AI80" s="702"/>
      <c r="AJ80" s="702"/>
      <c r="AK80" s="702"/>
      <c r="AL80" s="702"/>
      <c r="AM80" s="702"/>
      <c r="AN80" s="702"/>
      <c r="AO80" s="702"/>
      <c r="AP80" s="702"/>
      <c r="AQ80" s="702"/>
      <c r="AR80" s="702"/>
      <c r="AS80" s="702"/>
      <c r="AT80" s="702"/>
      <c r="AU80" s="702"/>
      <c r="AV80" s="702"/>
      <c r="AW80" s="702"/>
      <c r="AX80" s="702"/>
      <c r="AY80" s="702"/>
      <c r="AZ80" s="702"/>
      <c r="BA80" s="702"/>
      <c r="BB80" s="702"/>
      <c r="BC80" s="702"/>
      <c r="BD80" s="702"/>
      <c r="BE80" s="702"/>
      <c r="BF80" s="702"/>
      <c r="BG80" s="702"/>
      <c r="BH80" s="702"/>
      <c r="BI80" s="702"/>
      <c r="BJ80" s="702"/>
      <c r="BK80" s="702"/>
      <c r="BL80" s="702"/>
      <c r="BM80" s="702"/>
      <c r="BN80" s="702"/>
      <c r="BO80" s="702"/>
      <c r="BP80" s="702"/>
      <c r="BQ80" s="702"/>
      <c r="BR80" s="702"/>
      <c r="BS80" s="702"/>
      <c r="BT80" s="702"/>
      <c r="BU80" s="702"/>
      <c r="BV80" s="435"/>
      <c r="BW80" s="435"/>
    </row>
    <row r="81" spans="1:75" x14ac:dyDescent="0.25">
      <c r="A81" s="2072" t="s">
        <v>84</v>
      </c>
      <c r="B81" s="2074" t="s">
        <v>85</v>
      </c>
      <c r="C81" s="701"/>
      <c r="D81" s="726"/>
      <c r="E81" s="702"/>
      <c r="F81" s="701"/>
      <c r="G81" s="701"/>
      <c r="H81" s="702"/>
      <c r="I81" s="702"/>
      <c r="J81" s="702"/>
      <c r="K81" s="702"/>
      <c r="L81" s="702"/>
      <c r="M81" s="702"/>
      <c r="N81" s="702"/>
      <c r="O81" s="702"/>
      <c r="P81" s="702"/>
      <c r="Q81" s="702"/>
      <c r="R81" s="702"/>
      <c r="S81" s="702"/>
      <c r="T81" s="702"/>
      <c r="U81" s="702"/>
      <c r="V81" s="702"/>
      <c r="W81" s="702"/>
      <c r="X81" s="702"/>
      <c r="Y81" s="702"/>
      <c r="Z81" s="702"/>
      <c r="AA81" s="702"/>
      <c r="AB81" s="702"/>
      <c r="AC81" s="702"/>
      <c r="AD81" s="702"/>
      <c r="AE81" s="702"/>
      <c r="AF81" s="803"/>
      <c r="AG81" s="803"/>
      <c r="AH81" s="803"/>
      <c r="AI81" s="803"/>
      <c r="AJ81" s="803"/>
      <c r="AK81" s="803"/>
      <c r="AL81" s="718"/>
      <c r="AM81" s="718"/>
      <c r="AN81" s="718"/>
      <c r="AO81" s="718"/>
      <c r="AP81" s="718"/>
      <c r="AQ81" s="718"/>
      <c r="AR81" s="718"/>
      <c r="AS81" s="718"/>
      <c r="AT81" s="718"/>
      <c r="AU81" s="718"/>
      <c r="AV81" s="718"/>
      <c r="AW81" s="718"/>
      <c r="AX81" s="718"/>
      <c r="AY81" s="718"/>
      <c r="AZ81" s="718"/>
      <c r="BA81" s="718"/>
      <c r="BB81" s="718"/>
      <c r="BC81" s="718"/>
      <c r="BD81" s="718"/>
      <c r="BE81" s="718"/>
      <c r="BF81" s="718"/>
      <c r="BG81" s="718"/>
      <c r="BH81" s="718"/>
      <c r="BI81" s="718"/>
      <c r="BJ81" s="718"/>
      <c r="BK81" s="718"/>
      <c r="BL81" s="718"/>
      <c r="BM81" s="718"/>
      <c r="BN81" s="718"/>
      <c r="BO81" s="718"/>
      <c r="BP81" s="718"/>
      <c r="BQ81" s="718"/>
      <c r="BR81" s="718"/>
      <c r="BS81" s="718"/>
      <c r="BT81" s="718"/>
      <c r="BU81" s="718"/>
      <c r="BV81" s="435"/>
      <c r="BW81" s="435"/>
    </row>
    <row r="82" spans="1:75" x14ac:dyDescent="0.25">
      <c r="A82" s="2073"/>
      <c r="B82" s="2075"/>
      <c r="C82" s="701"/>
      <c r="D82" s="726"/>
      <c r="E82" s="702"/>
      <c r="F82" s="701"/>
      <c r="G82" s="701"/>
      <c r="H82" s="702"/>
      <c r="I82" s="702"/>
      <c r="J82" s="702"/>
      <c r="K82" s="702"/>
      <c r="L82" s="702"/>
      <c r="M82" s="702"/>
      <c r="N82" s="702"/>
      <c r="O82" s="702"/>
      <c r="P82" s="702"/>
      <c r="Q82" s="702"/>
      <c r="R82" s="702"/>
      <c r="S82" s="702"/>
      <c r="T82" s="702"/>
      <c r="U82" s="702"/>
      <c r="V82" s="702"/>
      <c r="W82" s="702"/>
      <c r="X82" s="702"/>
      <c r="Y82" s="702"/>
      <c r="Z82" s="702"/>
      <c r="AA82" s="702"/>
      <c r="AB82" s="702"/>
      <c r="AC82" s="702"/>
      <c r="AD82" s="702"/>
      <c r="AE82" s="702"/>
      <c r="AF82" s="803"/>
      <c r="AG82" s="803"/>
      <c r="AH82" s="803"/>
      <c r="AI82" s="803"/>
      <c r="AJ82" s="803"/>
      <c r="AK82" s="803"/>
      <c r="AL82" s="718"/>
      <c r="AM82" s="718"/>
      <c r="AN82" s="718"/>
      <c r="AO82" s="718"/>
      <c r="AP82" s="718"/>
      <c r="AQ82" s="718"/>
      <c r="AR82" s="718"/>
      <c r="AS82" s="718"/>
      <c r="AT82" s="718"/>
      <c r="AU82" s="718"/>
      <c r="AV82" s="718"/>
      <c r="AW82" s="718"/>
      <c r="AX82" s="718"/>
      <c r="AY82" s="718"/>
      <c r="AZ82" s="718"/>
      <c r="BA82" s="718"/>
      <c r="BB82" s="718"/>
      <c r="BC82" s="718"/>
      <c r="BD82" s="718"/>
      <c r="BE82" s="718"/>
      <c r="BF82" s="718"/>
      <c r="BG82" s="718"/>
      <c r="BH82" s="718"/>
      <c r="BI82" s="718"/>
      <c r="BJ82" s="718"/>
      <c r="BK82" s="718"/>
      <c r="BL82" s="718"/>
      <c r="BM82" s="718"/>
      <c r="BN82" s="718"/>
      <c r="BO82" s="718"/>
      <c r="BP82" s="718"/>
      <c r="BQ82" s="718"/>
      <c r="BR82" s="718"/>
      <c r="BS82" s="718"/>
      <c r="BT82" s="718"/>
      <c r="BU82" s="718"/>
      <c r="BV82" s="435"/>
      <c r="BW82" s="435"/>
    </row>
    <row r="83" spans="1:75" ht="22.5" x14ac:dyDescent="0.25">
      <c r="A83" s="818" t="s">
        <v>86</v>
      </c>
      <c r="B83" s="824"/>
      <c r="C83" s="701"/>
      <c r="D83" s="701"/>
      <c r="E83" s="701"/>
      <c r="F83" s="701"/>
      <c r="G83" s="701"/>
      <c r="H83" s="702"/>
      <c r="I83" s="702"/>
      <c r="J83" s="702"/>
      <c r="K83" s="702"/>
      <c r="L83" s="702"/>
      <c r="M83" s="702"/>
      <c r="N83" s="702"/>
      <c r="O83" s="702"/>
      <c r="P83" s="702"/>
      <c r="Q83" s="702"/>
      <c r="R83" s="702"/>
      <c r="S83" s="702"/>
      <c r="T83" s="702"/>
      <c r="U83" s="702"/>
      <c r="V83" s="702"/>
      <c r="W83" s="702"/>
      <c r="X83" s="702"/>
      <c r="Y83" s="702"/>
      <c r="Z83" s="702"/>
      <c r="AA83" s="702"/>
      <c r="AB83" s="702"/>
      <c r="AC83" s="702"/>
      <c r="AD83" s="702"/>
      <c r="AE83" s="702"/>
      <c r="AF83" s="803"/>
      <c r="AG83" s="803"/>
      <c r="AH83" s="803"/>
      <c r="AI83" s="803"/>
      <c r="AJ83" s="803"/>
      <c r="AK83" s="803"/>
      <c r="AL83" s="718"/>
      <c r="AM83" s="718"/>
      <c r="AN83" s="718"/>
      <c r="AO83" s="718"/>
      <c r="AP83" s="718"/>
      <c r="AQ83" s="718"/>
      <c r="AR83" s="718"/>
      <c r="AS83" s="718"/>
      <c r="AT83" s="718"/>
      <c r="AU83" s="718"/>
      <c r="AV83" s="718"/>
      <c r="AW83" s="718"/>
      <c r="AX83" s="718"/>
      <c r="AY83" s="718"/>
      <c r="AZ83" s="718"/>
      <c r="BA83" s="718"/>
      <c r="BB83" s="718"/>
      <c r="BC83" s="718"/>
      <c r="BD83" s="718"/>
      <c r="BE83" s="718"/>
      <c r="BF83" s="718"/>
      <c r="BG83" s="718"/>
      <c r="BH83" s="718"/>
      <c r="BI83" s="718"/>
      <c r="BJ83" s="718"/>
      <c r="BK83" s="718"/>
      <c r="BL83" s="718"/>
      <c r="BM83" s="718"/>
      <c r="BN83" s="718"/>
      <c r="BO83" s="718"/>
      <c r="BP83" s="718"/>
      <c r="BQ83" s="718"/>
      <c r="BR83" s="718"/>
      <c r="BS83" s="718"/>
      <c r="BT83" s="718"/>
      <c r="BU83" s="718"/>
      <c r="BV83" s="435"/>
      <c r="BW83" s="435"/>
    </row>
    <row r="84" spans="1:75" x14ac:dyDescent="0.25">
      <c r="A84" s="786" t="s">
        <v>87</v>
      </c>
      <c r="B84" s="830"/>
      <c r="C84" s="701"/>
      <c r="D84" s="701"/>
      <c r="E84" s="701"/>
      <c r="F84" s="701"/>
      <c r="G84" s="701"/>
      <c r="H84" s="702"/>
      <c r="I84" s="702"/>
      <c r="J84" s="702"/>
      <c r="K84" s="702"/>
      <c r="L84" s="702"/>
      <c r="M84" s="702"/>
      <c r="N84" s="702"/>
      <c r="O84" s="702"/>
      <c r="P84" s="702"/>
      <c r="Q84" s="702"/>
      <c r="R84" s="702"/>
      <c r="S84" s="702"/>
      <c r="T84" s="702"/>
      <c r="U84" s="702"/>
      <c r="V84" s="702"/>
      <c r="W84" s="702"/>
      <c r="X84" s="702"/>
      <c r="Y84" s="702"/>
      <c r="Z84" s="702"/>
      <c r="AA84" s="702"/>
      <c r="AB84" s="702"/>
      <c r="AC84" s="702"/>
      <c r="AD84" s="702"/>
      <c r="AE84" s="702"/>
      <c r="AF84" s="803"/>
      <c r="AG84" s="803"/>
      <c r="AH84" s="803"/>
      <c r="AI84" s="803"/>
      <c r="AJ84" s="803"/>
      <c r="AK84" s="803"/>
      <c r="AL84" s="718"/>
      <c r="AM84" s="718"/>
      <c r="AN84" s="718"/>
      <c r="AO84" s="718"/>
      <c r="AP84" s="718"/>
      <c r="AQ84" s="718"/>
      <c r="AR84" s="718"/>
      <c r="AS84" s="718"/>
      <c r="AT84" s="718"/>
      <c r="AU84" s="718"/>
      <c r="AV84" s="718"/>
      <c r="AW84" s="718"/>
      <c r="AX84" s="718"/>
      <c r="AY84" s="718"/>
      <c r="AZ84" s="718"/>
      <c r="BA84" s="718"/>
      <c r="BB84" s="718"/>
      <c r="BC84" s="718"/>
      <c r="BD84" s="718"/>
      <c r="BE84" s="718"/>
      <c r="BF84" s="718"/>
      <c r="BG84" s="718"/>
      <c r="BH84" s="718"/>
      <c r="BI84" s="718"/>
      <c r="BJ84" s="718"/>
      <c r="BK84" s="718"/>
      <c r="BL84" s="718"/>
      <c r="BM84" s="718"/>
      <c r="BN84" s="718"/>
      <c r="BO84" s="718"/>
      <c r="BP84" s="718"/>
      <c r="BQ84" s="718"/>
      <c r="BR84" s="718"/>
      <c r="BS84" s="718"/>
      <c r="BT84" s="718"/>
      <c r="BU84" s="718"/>
      <c r="BV84" s="435"/>
      <c r="BW84" s="435"/>
    </row>
    <row r="85" spans="1:75" ht="15" customHeight="1" x14ac:dyDescent="0.25">
      <c r="A85" s="786" t="s">
        <v>88</v>
      </c>
      <c r="B85" s="830"/>
      <c r="C85" s="701"/>
      <c r="D85" s="701"/>
      <c r="E85" s="701"/>
      <c r="F85" s="701"/>
      <c r="G85" s="701"/>
      <c r="H85" s="702"/>
      <c r="I85" s="702"/>
      <c r="J85" s="702"/>
      <c r="K85" s="702"/>
      <c r="L85" s="702"/>
      <c r="M85" s="702"/>
      <c r="N85" s="702"/>
      <c r="O85" s="702"/>
      <c r="P85" s="702"/>
      <c r="Q85" s="702"/>
      <c r="R85" s="702"/>
      <c r="S85" s="702"/>
      <c r="T85" s="702"/>
      <c r="U85" s="702"/>
      <c r="V85" s="702"/>
      <c r="W85" s="702"/>
      <c r="X85" s="702"/>
      <c r="Y85" s="702"/>
      <c r="Z85" s="702"/>
      <c r="AA85" s="702"/>
      <c r="AB85" s="702"/>
      <c r="AC85" s="702"/>
      <c r="AD85" s="702"/>
      <c r="AE85" s="702"/>
      <c r="AF85" s="803"/>
      <c r="AG85" s="803"/>
      <c r="AH85" s="803"/>
      <c r="AI85" s="803"/>
      <c r="AJ85" s="803"/>
      <c r="AK85" s="803"/>
      <c r="AL85" s="718"/>
      <c r="AM85" s="718"/>
      <c r="AN85" s="718"/>
      <c r="AO85" s="718"/>
      <c r="AP85" s="718"/>
      <c r="AQ85" s="718"/>
      <c r="AR85" s="718"/>
      <c r="AS85" s="718"/>
      <c r="AT85" s="718"/>
      <c r="AU85" s="718"/>
      <c r="AV85" s="718"/>
      <c r="AW85" s="718"/>
      <c r="AX85" s="718"/>
      <c r="AY85" s="718"/>
      <c r="AZ85" s="718"/>
      <c r="BA85" s="718"/>
      <c r="BB85" s="718"/>
      <c r="BC85" s="718"/>
      <c r="BD85" s="718"/>
      <c r="BE85" s="718"/>
      <c r="BF85" s="718"/>
      <c r="BG85" s="718"/>
      <c r="BH85" s="718"/>
      <c r="BI85" s="718"/>
      <c r="BJ85" s="718"/>
      <c r="BK85" s="718"/>
      <c r="BL85" s="718"/>
      <c r="BM85" s="718"/>
      <c r="BN85" s="718"/>
      <c r="BO85" s="718"/>
      <c r="BP85" s="718"/>
      <c r="BQ85" s="718"/>
      <c r="BR85" s="718"/>
      <c r="BS85" s="718"/>
      <c r="BT85" s="718"/>
      <c r="BU85" s="718"/>
      <c r="BV85" s="435"/>
      <c r="BW85" s="435"/>
    </row>
    <row r="86" spans="1:75" ht="43.5" x14ac:dyDescent="0.25">
      <c r="A86" s="786" t="s">
        <v>89</v>
      </c>
      <c r="B86" s="830"/>
      <c r="C86" s="701"/>
      <c r="D86" s="701"/>
      <c r="E86" s="701"/>
      <c r="F86" s="701"/>
      <c r="G86" s="701"/>
      <c r="H86" s="702"/>
      <c r="I86" s="702"/>
      <c r="J86" s="702"/>
      <c r="K86" s="702"/>
      <c r="L86" s="702"/>
      <c r="M86" s="702"/>
      <c r="N86" s="702"/>
      <c r="O86" s="702"/>
      <c r="P86" s="702"/>
      <c r="Q86" s="702"/>
      <c r="R86" s="702"/>
      <c r="S86" s="702"/>
      <c r="T86" s="702"/>
      <c r="U86" s="702"/>
      <c r="V86" s="702"/>
      <c r="W86" s="702"/>
      <c r="X86" s="702"/>
      <c r="Y86" s="702"/>
      <c r="Z86" s="702"/>
      <c r="AA86" s="702"/>
      <c r="AB86" s="702"/>
      <c r="AC86" s="702"/>
      <c r="AD86" s="702"/>
      <c r="AE86" s="702"/>
      <c r="AF86" s="803"/>
      <c r="AG86" s="803"/>
      <c r="AH86" s="803"/>
      <c r="AI86" s="803"/>
      <c r="AJ86" s="803"/>
      <c r="AK86" s="803"/>
      <c r="AL86" s="718"/>
      <c r="AM86" s="718"/>
      <c r="AN86" s="718"/>
      <c r="AO86" s="718"/>
      <c r="AP86" s="718"/>
      <c r="AQ86" s="718"/>
      <c r="AR86" s="718"/>
      <c r="AS86" s="718"/>
      <c r="AT86" s="718"/>
      <c r="AU86" s="718"/>
      <c r="AV86" s="718"/>
      <c r="AW86" s="718"/>
      <c r="AX86" s="718"/>
      <c r="AY86" s="718"/>
      <c r="AZ86" s="718"/>
      <c r="BA86" s="718"/>
      <c r="BB86" s="718"/>
      <c r="BC86" s="718"/>
      <c r="BD86" s="718"/>
      <c r="BE86" s="718"/>
      <c r="BF86" s="718"/>
      <c r="BG86" s="718"/>
      <c r="BH86" s="718"/>
      <c r="BI86" s="718"/>
      <c r="BJ86" s="718"/>
      <c r="BK86" s="718"/>
      <c r="BL86" s="718"/>
      <c r="BM86" s="718"/>
      <c r="BN86" s="718"/>
      <c r="BO86" s="718"/>
      <c r="BP86" s="718"/>
      <c r="BQ86" s="718"/>
      <c r="BR86" s="718"/>
      <c r="BS86" s="718"/>
      <c r="BT86" s="718"/>
      <c r="BU86" s="718"/>
      <c r="BV86" s="435"/>
      <c r="BW86" s="435"/>
    </row>
    <row r="87" spans="1:75" ht="15" customHeight="1" x14ac:dyDescent="0.25">
      <c r="A87" s="786" t="s">
        <v>90</v>
      </c>
      <c r="B87" s="830"/>
      <c r="C87" s="701"/>
      <c r="D87" s="701"/>
      <c r="E87" s="701"/>
      <c r="F87" s="702"/>
      <c r="G87" s="702"/>
      <c r="H87" s="702"/>
      <c r="I87" s="702"/>
      <c r="J87" s="702"/>
      <c r="K87" s="702"/>
      <c r="L87" s="702"/>
      <c r="M87" s="702"/>
      <c r="N87" s="702"/>
      <c r="O87" s="702"/>
      <c r="P87" s="702"/>
      <c r="Q87" s="702"/>
      <c r="R87" s="702"/>
      <c r="S87" s="702"/>
      <c r="T87" s="702"/>
      <c r="U87" s="702"/>
      <c r="V87" s="702"/>
      <c r="W87" s="702"/>
      <c r="X87" s="702"/>
      <c r="Y87" s="702"/>
      <c r="Z87" s="702"/>
      <c r="AA87" s="702"/>
      <c r="AB87" s="702"/>
      <c r="AC87" s="702"/>
      <c r="AD87" s="702"/>
      <c r="AE87" s="702"/>
      <c r="AF87" s="803"/>
      <c r="AG87" s="803"/>
      <c r="AH87" s="803"/>
      <c r="AI87" s="803"/>
      <c r="AJ87" s="803"/>
      <c r="AK87" s="803"/>
      <c r="AL87" s="718"/>
      <c r="AM87" s="718"/>
      <c r="AN87" s="718"/>
      <c r="AO87" s="718"/>
      <c r="AP87" s="718"/>
      <c r="AQ87" s="718"/>
      <c r="AR87" s="718"/>
      <c r="AS87" s="718"/>
      <c r="AT87" s="718"/>
      <c r="AU87" s="718"/>
      <c r="AV87" s="718"/>
      <c r="AW87" s="718"/>
      <c r="AX87" s="718"/>
      <c r="AY87" s="718"/>
      <c r="AZ87" s="718"/>
      <c r="BA87" s="718"/>
      <c r="BB87" s="718"/>
      <c r="BC87" s="718"/>
      <c r="BD87" s="718"/>
      <c r="BE87" s="718"/>
      <c r="BF87" s="718"/>
      <c r="BG87" s="718"/>
      <c r="BH87" s="718"/>
      <c r="BI87" s="718"/>
      <c r="BJ87" s="718"/>
      <c r="BK87" s="718"/>
      <c r="BL87" s="718"/>
      <c r="BM87" s="718"/>
      <c r="BN87" s="718"/>
      <c r="BO87" s="718"/>
      <c r="BP87" s="718"/>
      <c r="BQ87" s="718"/>
      <c r="BR87" s="718"/>
      <c r="BS87" s="718"/>
      <c r="BT87" s="718"/>
      <c r="BU87" s="718"/>
      <c r="BV87" s="435"/>
      <c r="BW87" s="435"/>
    </row>
    <row r="88" spans="1:75" ht="15" customHeight="1" x14ac:dyDescent="0.25">
      <c r="A88" s="787" t="s">
        <v>91</v>
      </c>
      <c r="B88" s="825"/>
      <c r="C88" s="701"/>
      <c r="D88" s="701"/>
      <c r="E88" s="701"/>
      <c r="F88" s="702"/>
      <c r="G88" s="702"/>
      <c r="H88" s="702"/>
      <c r="I88" s="702"/>
      <c r="J88" s="702"/>
      <c r="K88" s="702"/>
      <c r="L88" s="702"/>
      <c r="M88" s="702"/>
      <c r="N88" s="702"/>
      <c r="O88" s="702"/>
      <c r="P88" s="702"/>
      <c r="Q88" s="702"/>
      <c r="R88" s="702"/>
      <c r="S88" s="702"/>
      <c r="T88" s="702"/>
      <c r="U88" s="702"/>
      <c r="V88" s="702"/>
      <c r="W88" s="702"/>
      <c r="X88" s="702"/>
      <c r="Y88" s="702"/>
      <c r="Z88" s="702"/>
      <c r="AA88" s="702"/>
      <c r="AB88" s="702"/>
      <c r="AC88" s="702"/>
      <c r="AD88" s="702"/>
      <c r="AE88" s="702"/>
      <c r="AF88" s="803"/>
      <c r="AG88" s="803"/>
      <c r="AH88" s="803"/>
      <c r="AI88" s="803"/>
      <c r="AJ88" s="803"/>
      <c r="AK88" s="803"/>
      <c r="AL88" s="718"/>
      <c r="AM88" s="718"/>
      <c r="AN88" s="718"/>
      <c r="AO88" s="718"/>
      <c r="AP88" s="718"/>
      <c r="AQ88" s="718"/>
      <c r="AR88" s="718"/>
      <c r="AS88" s="718"/>
      <c r="AT88" s="718"/>
      <c r="AU88" s="718"/>
      <c r="AV88" s="718"/>
      <c r="AW88" s="718"/>
      <c r="AX88" s="718"/>
      <c r="AY88" s="718"/>
      <c r="AZ88" s="718"/>
      <c r="BA88" s="718"/>
      <c r="BB88" s="718"/>
      <c r="BC88" s="718"/>
      <c r="BD88" s="718"/>
      <c r="BE88" s="718"/>
      <c r="BF88" s="718"/>
      <c r="BG88" s="718"/>
      <c r="BH88" s="718"/>
      <c r="BI88" s="718"/>
      <c r="BJ88" s="718"/>
      <c r="BK88" s="718"/>
      <c r="BL88" s="718"/>
      <c r="BM88" s="718"/>
      <c r="BN88" s="718"/>
      <c r="BO88" s="718"/>
      <c r="BP88" s="718"/>
      <c r="BQ88" s="718"/>
      <c r="BR88" s="718"/>
      <c r="BS88" s="718"/>
      <c r="BT88" s="718"/>
      <c r="BU88" s="718"/>
      <c r="BV88" s="435"/>
      <c r="BW88" s="435"/>
    </row>
    <row r="89" spans="1:75" ht="22.5" x14ac:dyDescent="0.25">
      <c r="A89" s="787" t="s">
        <v>92</v>
      </c>
      <c r="B89" s="825"/>
      <c r="C89" s="702"/>
      <c r="D89" s="702"/>
      <c r="E89" s="702"/>
      <c r="F89" s="702"/>
      <c r="G89" s="702"/>
      <c r="H89" s="702"/>
      <c r="I89" s="702"/>
      <c r="J89" s="702"/>
      <c r="K89" s="702"/>
      <c r="L89" s="702"/>
      <c r="M89" s="702"/>
      <c r="N89" s="702"/>
      <c r="O89" s="702"/>
      <c r="P89" s="702"/>
      <c r="Q89" s="702"/>
      <c r="R89" s="702"/>
      <c r="S89" s="702"/>
      <c r="T89" s="702"/>
      <c r="U89" s="702"/>
      <c r="V89" s="702"/>
      <c r="W89" s="702"/>
      <c r="X89" s="702"/>
      <c r="Y89" s="702"/>
      <c r="Z89" s="702"/>
      <c r="AA89" s="702"/>
      <c r="AB89" s="702"/>
      <c r="AC89" s="702"/>
      <c r="AD89" s="702"/>
      <c r="AE89" s="702"/>
      <c r="AF89" s="803"/>
      <c r="AG89" s="803"/>
      <c r="AH89" s="803"/>
      <c r="AI89" s="803"/>
      <c r="AJ89" s="803"/>
      <c r="AK89" s="803"/>
      <c r="AL89" s="718"/>
      <c r="AM89" s="718"/>
      <c r="AN89" s="718"/>
      <c r="AO89" s="718"/>
      <c r="AP89" s="718"/>
      <c r="AQ89" s="718"/>
      <c r="AR89" s="718"/>
      <c r="AS89" s="718"/>
      <c r="AT89" s="718"/>
      <c r="AU89" s="718"/>
      <c r="AV89" s="718"/>
      <c r="AW89" s="718"/>
      <c r="AX89" s="718"/>
      <c r="AY89" s="718"/>
      <c r="AZ89" s="718"/>
      <c r="BA89" s="718"/>
      <c r="BB89" s="718"/>
      <c r="BC89" s="718"/>
      <c r="BD89" s="718"/>
      <c r="BE89" s="718"/>
      <c r="BF89" s="718"/>
      <c r="BG89" s="718"/>
      <c r="BH89" s="718"/>
      <c r="BI89" s="718"/>
      <c r="BJ89" s="718"/>
      <c r="BK89" s="718"/>
      <c r="BL89" s="718"/>
      <c r="BM89" s="718"/>
      <c r="BN89" s="718"/>
      <c r="BO89" s="718"/>
      <c r="BP89" s="718"/>
      <c r="BQ89" s="718"/>
      <c r="BR89" s="718"/>
      <c r="BS89" s="718"/>
      <c r="BT89" s="718"/>
      <c r="BU89" s="718"/>
      <c r="BV89" s="435"/>
      <c r="BW89" s="435"/>
    </row>
    <row r="90" spans="1:75" ht="22.5" x14ac:dyDescent="0.25">
      <c r="A90" s="787" t="s">
        <v>93</v>
      </c>
      <c r="B90" s="830"/>
      <c r="C90" s="702"/>
      <c r="D90" s="702"/>
      <c r="E90" s="702"/>
      <c r="F90" s="702"/>
      <c r="G90" s="702"/>
      <c r="H90" s="702"/>
      <c r="I90" s="702"/>
      <c r="J90" s="702"/>
      <c r="K90" s="702"/>
      <c r="L90" s="702"/>
      <c r="M90" s="702"/>
      <c r="N90" s="702"/>
      <c r="O90" s="702"/>
      <c r="P90" s="702"/>
      <c r="Q90" s="702"/>
      <c r="R90" s="702"/>
      <c r="S90" s="702"/>
      <c r="T90" s="702"/>
      <c r="U90" s="702"/>
      <c r="V90" s="702"/>
      <c r="W90" s="702"/>
      <c r="X90" s="702"/>
      <c r="Y90" s="702"/>
      <c r="Z90" s="702"/>
      <c r="AA90" s="702"/>
      <c r="AB90" s="702"/>
      <c r="AC90" s="702"/>
      <c r="AD90" s="702"/>
      <c r="AE90" s="702"/>
      <c r="AF90" s="803"/>
      <c r="AG90" s="803"/>
      <c r="AH90" s="803"/>
      <c r="AI90" s="803"/>
      <c r="AJ90" s="803"/>
      <c r="AK90" s="803"/>
      <c r="AL90" s="718"/>
      <c r="AM90" s="718"/>
      <c r="AN90" s="718"/>
      <c r="AO90" s="718"/>
      <c r="AP90" s="718"/>
      <c r="AQ90" s="718"/>
      <c r="AR90" s="718"/>
      <c r="AS90" s="718"/>
      <c r="AT90" s="718"/>
      <c r="AU90" s="718"/>
      <c r="AV90" s="718"/>
      <c r="AW90" s="718"/>
      <c r="AX90" s="718"/>
      <c r="AY90" s="718"/>
      <c r="AZ90" s="718"/>
      <c r="BA90" s="718"/>
      <c r="BB90" s="718"/>
      <c r="BC90" s="718"/>
      <c r="BD90" s="718"/>
      <c r="BE90" s="718"/>
      <c r="BF90" s="718"/>
      <c r="BG90" s="718"/>
      <c r="BH90" s="718"/>
      <c r="BI90" s="718"/>
      <c r="BJ90" s="718"/>
      <c r="BK90" s="718"/>
      <c r="BL90" s="718"/>
      <c r="BM90" s="718"/>
      <c r="BN90" s="718"/>
      <c r="BO90" s="718"/>
      <c r="BP90" s="718"/>
      <c r="BQ90" s="718"/>
      <c r="BR90" s="718"/>
      <c r="BS90" s="718"/>
      <c r="BT90" s="718"/>
      <c r="BU90" s="718"/>
      <c r="BV90" s="435"/>
      <c r="BW90" s="435"/>
    </row>
    <row r="91" spans="1:75" ht="33" x14ac:dyDescent="0.25">
      <c r="A91" s="787" t="s">
        <v>94</v>
      </c>
      <c r="B91" s="825"/>
      <c r="C91" s="702"/>
      <c r="D91" s="702"/>
      <c r="E91" s="702"/>
      <c r="F91" s="702"/>
      <c r="G91" s="702"/>
      <c r="H91" s="702"/>
      <c r="I91" s="702"/>
      <c r="J91" s="702"/>
      <c r="K91" s="702"/>
      <c r="L91" s="702"/>
      <c r="M91" s="702"/>
      <c r="N91" s="702"/>
      <c r="O91" s="702"/>
      <c r="P91" s="702"/>
      <c r="Q91" s="702"/>
      <c r="R91" s="702"/>
      <c r="S91" s="702"/>
      <c r="T91" s="702"/>
      <c r="U91" s="702"/>
      <c r="V91" s="702"/>
      <c r="W91" s="702"/>
      <c r="X91" s="702"/>
      <c r="Y91" s="702"/>
      <c r="Z91" s="702"/>
      <c r="AA91" s="702"/>
      <c r="AB91" s="702"/>
      <c r="AC91" s="702"/>
      <c r="AD91" s="702"/>
      <c r="AE91" s="702"/>
      <c r="AF91" s="803"/>
      <c r="AG91" s="803"/>
      <c r="AH91" s="803"/>
      <c r="AI91" s="803"/>
      <c r="AJ91" s="803"/>
      <c r="AK91" s="803"/>
      <c r="AL91" s="718"/>
      <c r="AM91" s="718"/>
      <c r="AN91" s="718"/>
      <c r="AO91" s="718"/>
      <c r="AP91" s="718"/>
      <c r="AQ91" s="718"/>
      <c r="AR91" s="718"/>
      <c r="AS91" s="718"/>
      <c r="AT91" s="718"/>
      <c r="AU91" s="718"/>
      <c r="AV91" s="718"/>
      <c r="AW91" s="718"/>
      <c r="AX91" s="718"/>
      <c r="AY91" s="718"/>
      <c r="AZ91" s="718"/>
      <c r="BA91" s="718"/>
      <c r="BB91" s="718"/>
      <c r="BC91" s="718"/>
      <c r="BD91" s="718"/>
      <c r="BE91" s="718"/>
      <c r="BF91" s="718"/>
      <c r="BG91" s="718"/>
      <c r="BH91" s="718"/>
      <c r="BI91" s="718"/>
      <c r="BJ91" s="718"/>
      <c r="BK91" s="718"/>
      <c r="BL91" s="718"/>
      <c r="BM91" s="718"/>
      <c r="BN91" s="718"/>
      <c r="BO91" s="718"/>
      <c r="BP91" s="718"/>
      <c r="BQ91" s="718"/>
      <c r="BR91" s="718"/>
      <c r="BS91" s="718"/>
      <c r="BT91" s="718"/>
      <c r="BU91" s="718"/>
      <c r="BV91" s="435"/>
      <c r="BW91" s="435"/>
    </row>
    <row r="92" spans="1:75" ht="15" customHeight="1" x14ac:dyDescent="0.25">
      <c r="A92" s="819" t="s">
        <v>95</v>
      </c>
      <c r="B92" s="826"/>
      <c r="C92" s="702"/>
      <c r="D92" s="702"/>
      <c r="E92" s="702"/>
      <c r="F92" s="702"/>
      <c r="G92" s="702"/>
      <c r="H92" s="702"/>
      <c r="I92" s="702"/>
      <c r="J92" s="702"/>
      <c r="K92" s="702"/>
      <c r="L92" s="702"/>
      <c r="M92" s="702"/>
      <c r="N92" s="702"/>
      <c r="O92" s="702"/>
      <c r="P92" s="702"/>
      <c r="Q92" s="702"/>
      <c r="R92" s="702"/>
      <c r="S92" s="702"/>
      <c r="T92" s="702"/>
      <c r="U92" s="702"/>
      <c r="V92" s="702"/>
      <c r="W92" s="702"/>
      <c r="X92" s="702"/>
      <c r="Y92" s="702"/>
      <c r="Z92" s="702"/>
      <c r="AA92" s="702"/>
      <c r="AB92" s="702"/>
      <c r="AC92" s="702"/>
      <c r="AD92" s="702"/>
      <c r="AE92" s="702"/>
      <c r="AF92" s="803"/>
      <c r="AG92" s="803"/>
      <c r="AH92" s="803"/>
      <c r="AI92" s="803"/>
      <c r="AJ92" s="803"/>
      <c r="AK92" s="803"/>
      <c r="AL92" s="718"/>
      <c r="AM92" s="718"/>
      <c r="AN92" s="718"/>
      <c r="AO92" s="718"/>
      <c r="AP92" s="718"/>
      <c r="AQ92" s="718"/>
      <c r="AR92" s="718"/>
      <c r="AS92" s="718"/>
      <c r="AT92" s="718"/>
      <c r="AU92" s="718"/>
      <c r="AV92" s="718"/>
      <c r="AW92" s="718"/>
      <c r="AX92" s="718"/>
      <c r="AY92" s="718"/>
      <c r="AZ92" s="718"/>
      <c r="BA92" s="718"/>
      <c r="BB92" s="718"/>
      <c r="BC92" s="718"/>
      <c r="BD92" s="718"/>
      <c r="BE92" s="718"/>
      <c r="BF92" s="718"/>
      <c r="BG92" s="718"/>
      <c r="BH92" s="718"/>
      <c r="BI92" s="718"/>
      <c r="BJ92" s="718"/>
      <c r="BK92" s="718"/>
      <c r="BL92" s="718"/>
      <c r="BM92" s="718"/>
      <c r="BN92" s="718"/>
      <c r="BO92" s="718"/>
      <c r="BP92" s="718"/>
      <c r="BQ92" s="718"/>
      <c r="BR92" s="718"/>
      <c r="BS92" s="718"/>
      <c r="BT92" s="718"/>
      <c r="BU92" s="718"/>
      <c r="BV92" s="435"/>
      <c r="BW92" s="435"/>
    </row>
    <row r="93" spans="1:75" ht="22.5" x14ac:dyDescent="0.25">
      <c r="A93" s="788" t="s">
        <v>96</v>
      </c>
      <c r="B93" s="826"/>
      <c r="C93" s="702"/>
      <c r="D93" s="702"/>
      <c r="E93" s="702"/>
      <c r="F93" s="702"/>
      <c r="G93" s="702"/>
      <c r="H93" s="702"/>
      <c r="I93" s="702"/>
      <c r="J93" s="702"/>
      <c r="K93" s="702"/>
      <c r="L93" s="702"/>
      <c r="M93" s="702"/>
      <c r="N93" s="702"/>
      <c r="O93" s="702"/>
      <c r="P93" s="702"/>
      <c r="Q93" s="702"/>
      <c r="R93" s="702"/>
      <c r="S93" s="702"/>
      <c r="T93" s="702"/>
      <c r="U93" s="702"/>
      <c r="V93" s="702"/>
      <c r="W93" s="702"/>
      <c r="X93" s="702"/>
      <c r="Y93" s="702"/>
      <c r="Z93" s="702"/>
      <c r="AA93" s="702"/>
      <c r="AB93" s="702"/>
      <c r="AC93" s="702"/>
      <c r="AD93" s="702"/>
      <c r="AE93" s="702"/>
      <c r="AF93" s="803"/>
      <c r="AG93" s="803"/>
      <c r="AH93" s="803"/>
      <c r="AI93" s="803"/>
      <c r="AJ93" s="803"/>
      <c r="AK93" s="803"/>
      <c r="AL93" s="718"/>
      <c r="AM93" s="718"/>
      <c r="AN93" s="718"/>
      <c r="AO93" s="718"/>
      <c r="AP93" s="718"/>
      <c r="AQ93" s="718"/>
      <c r="AR93" s="718"/>
      <c r="AS93" s="718"/>
      <c r="AT93" s="718"/>
      <c r="AU93" s="718"/>
      <c r="AV93" s="718"/>
      <c r="AW93" s="718"/>
      <c r="AX93" s="718"/>
      <c r="AY93" s="718"/>
      <c r="AZ93" s="718"/>
      <c r="BA93" s="718"/>
      <c r="BB93" s="718"/>
      <c r="BC93" s="718"/>
      <c r="BD93" s="718"/>
      <c r="BE93" s="718"/>
      <c r="BF93" s="718"/>
      <c r="BG93" s="718"/>
      <c r="BH93" s="718"/>
      <c r="BI93" s="718"/>
      <c r="BJ93" s="718"/>
      <c r="BK93" s="718"/>
      <c r="BL93" s="718"/>
      <c r="BM93" s="718"/>
      <c r="BN93" s="718"/>
      <c r="BO93" s="718"/>
      <c r="BP93" s="718"/>
      <c r="BQ93" s="718"/>
      <c r="BR93" s="718"/>
      <c r="BS93" s="718"/>
      <c r="BT93" s="718"/>
      <c r="BU93" s="718"/>
      <c r="BV93" s="435"/>
      <c r="BW93" s="435"/>
    </row>
    <row r="94" spans="1:75" ht="15" customHeight="1" x14ac:dyDescent="0.25">
      <c r="A94" s="788" t="s">
        <v>97</v>
      </c>
      <c r="B94" s="826"/>
      <c r="C94" s="702"/>
      <c r="D94" s="702"/>
      <c r="E94" s="702"/>
      <c r="F94" s="702"/>
      <c r="G94" s="702"/>
      <c r="H94" s="702"/>
      <c r="I94" s="702"/>
      <c r="J94" s="702"/>
      <c r="K94" s="702"/>
      <c r="L94" s="702"/>
      <c r="M94" s="702"/>
      <c r="N94" s="702"/>
      <c r="O94" s="702"/>
      <c r="P94" s="702"/>
      <c r="Q94" s="702"/>
      <c r="R94" s="702"/>
      <c r="S94" s="702"/>
      <c r="T94" s="702"/>
      <c r="U94" s="702"/>
      <c r="V94" s="702"/>
      <c r="W94" s="702"/>
      <c r="X94" s="702"/>
      <c r="Y94" s="702"/>
      <c r="Z94" s="702"/>
      <c r="AA94" s="702"/>
      <c r="AB94" s="702"/>
      <c r="AC94" s="702"/>
      <c r="AD94" s="702"/>
      <c r="AE94" s="702"/>
      <c r="AF94" s="803"/>
      <c r="AG94" s="803"/>
      <c r="AH94" s="803"/>
      <c r="AI94" s="803"/>
      <c r="AJ94" s="803"/>
      <c r="AK94" s="803"/>
      <c r="AL94" s="718"/>
      <c r="AM94" s="718"/>
      <c r="AN94" s="718"/>
      <c r="AO94" s="718"/>
      <c r="AP94" s="718"/>
      <c r="AQ94" s="718"/>
      <c r="AR94" s="718"/>
      <c r="AS94" s="718"/>
      <c r="AT94" s="718"/>
      <c r="AU94" s="718"/>
      <c r="AV94" s="718"/>
      <c r="AW94" s="718"/>
      <c r="AX94" s="718"/>
      <c r="AY94" s="718"/>
      <c r="AZ94" s="718"/>
      <c r="BA94" s="718"/>
      <c r="BB94" s="718"/>
      <c r="BC94" s="718"/>
      <c r="BD94" s="718"/>
      <c r="BE94" s="718"/>
      <c r="BF94" s="718"/>
      <c r="BG94" s="718"/>
      <c r="BH94" s="718"/>
      <c r="BI94" s="718"/>
      <c r="BJ94" s="718"/>
      <c r="BK94" s="718"/>
      <c r="BL94" s="718"/>
      <c r="BM94" s="718"/>
      <c r="BN94" s="718"/>
      <c r="BO94" s="718"/>
      <c r="BP94" s="718"/>
      <c r="BQ94" s="718"/>
      <c r="BR94" s="718"/>
      <c r="BS94" s="718"/>
      <c r="BT94" s="718"/>
      <c r="BU94" s="718"/>
      <c r="BV94" s="435"/>
      <c r="BW94" s="435"/>
    </row>
    <row r="95" spans="1:75" x14ac:dyDescent="0.25">
      <c r="A95" s="789" t="s">
        <v>35</v>
      </c>
      <c r="B95" s="862">
        <v>0</v>
      </c>
      <c r="C95" s="739" t="s">
        <v>22</v>
      </c>
      <c r="D95" s="702"/>
      <c r="E95" s="702"/>
      <c r="F95" s="702"/>
      <c r="G95" s="702"/>
      <c r="H95" s="702"/>
      <c r="I95" s="702"/>
      <c r="J95" s="702"/>
      <c r="K95" s="702"/>
      <c r="L95" s="702"/>
      <c r="M95" s="702"/>
      <c r="N95" s="702"/>
      <c r="O95" s="702"/>
      <c r="P95" s="702"/>
      <c r="Q95" s="702"/>
      <c r="R95" s="702"/>
      <c r="S95" s="702"/>
      <c r="T95" s="702"/>
      <c r="U95" s="702"/>
      <c r="V95" s="702"/>
      <c r="W95" s="702"/>
      <c r="X95" s="702"/>
      <c r="Y95" s="702"/>
      <c r="Z95" s="702"/>
      <c r="AA95" s="702"/>
      <c r="AB95" s="702"/>
      <c r="AC95" s="702"/>
      <c r="AD95" s="702"/>
      <c r="AE95" s="702"/>
      <c r="AF95" s="803"/>
      <c r="AG95" s="803"/>
      <c r="AH95" s="803"/>
      <c r="AI95" s="803"/>
      <c r="AJ95" s="803"/>
      <c r="AK95" s="803"/>
      <c r="AL95" s="718"/>
      <c r="AM95" s="718"/>
      <c r="AN95" s="718"/>
      <c r="AO95" s="718"/>
      <c r="AP95" s="718"/>
      <c r="AQ95" s="718"/>
      <c r="AR95" s="718"/>
      <c r="AS95" s="718"/>
      <c r="AT95" s="718"/>
      <c r="AU95" s="718"/>
      <c r="AV95" s="718"/>
      <c r="AW95" s="718"/>
      <c r="AX95" s="718"/>
      <c r="AY95" s="718"/>
      <c r="AZ95" s="718"/>
      <c r="BA95" s="718"/>
      <c r="BB95" s="718"/>
      <c r="BC95" s="718"/>
      <c r="BD95" s="718"/>
      <c r="BE95" s="718"/>
      <c r="BF95" s="718"/>
      <c r="BG95" s="718"/>
      <c r="BH95" s="718"/>
      <c r="BI95" s="718"/>
      <c r="BJ95" s="718"/>
      <c r="BK95" s="718"/>
      <c r="BL95" s="718"/>
      <c r="BM95" s="718"/>
      <c r="BN95" s="718"/>
      <c r="BO95" s="718"/>
      <c r="BP95" s="805" t="s">
        <v>22</v>
      </c>
      <c r="BQ95" s="696"/>
      <c r="BR95" s="696"/>
      <c r="BS95" s="696"/>
      <c r="BT95" s="907">
        <v>0</v>
      </c>
      <c r="BU95" s="718"/>
      <c r="BV95" s="435"/>
      <c r="BW95" s="435"/>
    </row>
    <row r="96" spans="1:75" ht="15" customHeight="1" x14ac:dyDescent="0.25">
      <c r="A96" s="776" t="s">
        <v>98</v>
      </c>
      <c r="B96" s="748"/>
      <c r="C96" s="748"/>
      <c r="D96" s="696"/>
      <c r="E96" s="790"/>
      <c r="F96" s="736"/>
      <c r="G96" s="722"/>
      <c r="H96" s="696"/>
      <c r="I96" s="698"/>
      <c r="J96" s="696"/>
      <c r="K96" s="696"/>
      <c r="L96" s="696"/>
      <c r="M96" s="720"/>
      <c r="N96" s="720"/>
      <c r="O96" s="720"/>
      <c r="P96" s="696"/>
      <c r="Q96" s="696"/>
      <c r="R96" s="696"/>
      <c r="S96" s="696"/>
      <c r="T96" s="698"/>
      <c r="U96" s="698"/>
      <c r="V96" s="698"/>
      <c r="W96" s="698"/>
      <c r="X96" s="702"/>
      <c r="Y96" s="711"/>
      <c r="Z96" s="711"/>
      <c r="AA96" s="711"/>
      <c r="AB96" s="702"/>
      <c r="AC96" s="702"/>
      <c r="AD96" s="696"/>
      <c r="AE96" s="696"/>
      <c r="AF96" s="696"/>
      <c r="AG96" s="696"/>
      <c r="AH96" s="696"/>
      <c r="AI96" s="696"/>
      <c r="AJ96" s="696"/>
      <c r="AK96" s="696"/>
      <c r="AL96" s="696"/>
      <c r="AM96" s="696"/>
      <c r="AN96" s="696"/>
      <c r="AO96" s="696"/>
      <c r="AP96" s="696"/>
      <c r="AQ96" s="696"/>
      <c r="AR96" s="696"/>
      <c r="AS96" s="696"/>
      <c r="AT96" s="696"/>
      <c r="AU96" s="696"/>
      <c r="AV96" s="696"/>
      <c r="AW96" s="696"/>
      <c r="AX96" s="696"/>
      <c r="AY96" s="696"/>
      <c r="AZ96" s="696"/>
      <c r="BA96" s="696"/>
      <c r="BB96" s="696"/>
      <c r="BC96" s="696"/>
      <c r="BD96" s="696"/>
      <c r="BE96" s="696"/>
      <c r="BF96" s="696"/>
      <c r="BG96" s="696"/>
      <c r="BH96" s="696"/>
      <c r="BI96" s="696"/>
      <c r="BJ96" s="696"/>
      <c r="BK96" s="696"/>
      <c r="BL96" s="696"/>
      <c r="BM96" s="696"/>
      <c r="BN96" s="696"/>
      <c r="BO96" s="696"/>
      <c r="BP96" s="696"/>
      <c r="BQ96" s="696"/>
      <c r="BR96" s="696"/>
      <c r="BS96" s="696"/>
      <c r="BT96" s="696"/>
      <c r="BU96" s="696"/>
      <c r="BV96" s="435"/>
      <c r="BW96" s="435"/>
    </row>
    <row r="97" spans="1:75" x14ac:dyDescent="0.25">
      <c r="A97" s="2068" t="s">
        <v>99</v>
      </c>
      <c r="B97" s="2068"/>
      <c r="C97" s="2068"/>
      <c r="D97" s="2068"/>
      <c r="E97" s="785" t="s">
        <v>35</v>
      </c>
      <c r="F97" s="791"/>
      <c r="G97" s="791"/>
      <c r="H97" s="751"/>
      <c r="I97" s="751"/>
      <c r="J97" s="751"/>
      <c r="K97" s="751"/>
      <c r="L97" s="696"/>
      <c r="M97" s="696"/>
      <c r="N97" s="696"/>
      <c r="O97" s="696"/>
      <c r="P97" s="696"/>
      <c r="Q97" s="696"/>
      <c r="R97" s="696"/>
      <c r="S97" s="696"/>
      <c r="T97" s="698"/>
      <c r="U97" s="698"/>
      <c r="V97" s="698"/>
      <c r="W97" s="698"/>
      <c r="X97" s="698"/>
      <c r="Y97" s="698"/>
      <c r="Z97" s="696"/>
      <c r="AA97" s="696"/>
      <c r="AB97" s="696"/>
      <c r="AC97" s="696"/>
      <c r="AD97" s="696"/>
      <c r="AE97" s="696"/>
      <c r="AF97" s="699"/>
      <c r="AG97" s="699"/>
      <c r="AH97" s="699"/>
      <c r="AI97" s="699"/>
      <c r="AJ97" s="699"/>
      <c r="AK97" s="699"/>
      <c r="AL97" s="696"/>
      <c r="AM97" s="696"/>
      <c r="AN97" s="696"/>
      <c r="AO97" s="696"/>
      <c r="AP97" s="696"/>
      <c r="AQ97" s="696"/>
      <c r="AR97" s="696"/>
      <c r="AS97" s="696"/>
      <c r="AT97" s="696"/>
      <c r="AU97" s="696"/>
      <c r="AV97" s="696"/>
      <c r="AW97" s="696"/>
      <c r="AX97" s="696"/>
      <c r="AY97" s="696"/>
      <c r="AZ97" s="699"/>
      <c r="BA97" s="699"/>
      <c r="BB97" s="699"/>
      <c r="BC97" s="699"/>
      <c r="BD97" s="699"/>
      <c r="BE97" s="699"/>
      <c r="BF97" s="699"/>
      <c r="BG97" s="699"/>
      <c r="BH97" s="699"/>
      <c r="BI97" s="699"/>
      <c r="BJ97" s="699"/>
      <c r="BK97" s="699"/>
      <c r="BL97" s="699"/>
      <c r="BM97" s="699"/>
      <c r="BN97" s="699"/>
      <c r="BO97" s="699"/>
      <c r="BP97" s="696"/>
      <c r="BQ97" s="696"/>
      <c r="BR97" s="696"/>
      <c r="BS97" s="696"/>
      <c r="BT97" s="696"/>
      <c r="BU97" s="696"/>
      <c r="BV97" s="435"/>
      <c r="BW97" s="435"/>
    </row>
    <row r="98" spans="1:75" ht="21" x14ac:dyDescent="0.25">
      <c r="A98" s="717" t="s">
        <v>100</v>
      </c>
      <c r="B98" s="2076" t="s">
        <v>101</v>
      </c>
      <c r="C98" s="2077"/>
      <c r="D98" s="2078"/>
      <c r="E98" s="873"/>
      <c r="F98" s="696"/>
      <c r="G98" s="696"/>
      <c r="H98" s="710"/>
      <c r="I98" s="696"/>
      <c r="J98" s="696"/>
      <c r="K98" s="696"/>
      <c r="L98" s="696"/>
      <c r="M98" s="696"/>
      <c r="N98" s="696"/>
      <c r="O98" s="696"/>
      <c r="P98" s="696"/>
      <c r="Q98" s="696"/>
      <c r="R98" s="696"/>
      <c r="S98" s="696"/>
      <c r="T98" s="698"/>
      <c r="U98" s="698"/>
      <c r="V98" s="698"/>
      <c r="W98" s="698"/>
      <c r="X98" s="698"/>
      <c r="Y98" s="698"/>
      <c r="Z98" s="696"/>
      <c r="AA98" s="696"/>
      <c r="AB98" s="696"/>
      <c r="AC98" s="696"/>
      <c r="AD98" s="696"/>
      <c r="AE98" s="696"/>
      <c r="AF98" s="699"/>
      <c r="AG98" s="699"/>
      <c r="AH98" s="699"/>
      <c r="AI98" s="699"/>
      <c r="AJ98" s="699"/>
      <c r="AK98" s="699"/>
      <c r="AL98" s="696"/>
      <c r="AM98" s="696"/>
      <c r="AN98" s="696"/>
      <c r="AO98" s="696"/>
      <c r="AP98" s="696"/>
      <c r="AQ98" s="696"/>
      <c r="AR98" s="696"/>
      <c r="AS98" s="696"/>
      <c r="AT98" s="696"/>
      <c r="AU98" s="696"/>
      <c r="AV98" s="696"/>
      <c r="AW98" s="696"/>
      <c r="AX98" s="696"/>
      <c r="AY98" s="696"/>
      <c r="AZ98" s="699"/>
      <c r="BA98" s="699"/>
      <c r="BB98" s="699"/>
      <c r="BC98" s="699"/>
      <c r="BD98" s="699"/>
      <c r="BE98" s="699"/>
      <c r="BF98" s="699"/>
      <c r="BG98" s="699"/>
      <c r="BH98" s="699"/>
      <c r="BI98" s="699"/>
      <c r="BJ98" s="699"/>
      <c r="BK98" s="699"/>
      <c r="BL98" s="699"/>
      <c r="BM98" s="699"/>
      <c r="BN98" s="699"/>
      <c r="BO98" s="699"/>
      <c r="BP98" s="696"/>
      <c r="BQ98" s="696"/>
      <c r="BR98" s="696"/>
      <c r="BS98" s="696"/>
      <c r="BT98" s="696"/>
      <c r="BU98" s="696"/>
      <c r="BV98" s="435"/>
      <c r="BW98" s="435"/>
    </row>
    <row r="99" spans="1:75" ht="15" customHeight="1" x14ac:dyDescent="0.25">
      <c r="A99" s="776" t="s">
        <v>102</v>
      </c>
      <c r="B99" s="776"/>
      <c r="C99" s="776"/>
      <c r="D99" s="776"/>
      <c r="E99" s="776"/>
      <c r="F99" s="776"/>
      <c r="G99" s="776"/>
      <c r="H99" s="776"/>
      <c r="I99" s="776"/>
      <c r="J99" s="776"/>
      <c r="K99" s="776"/>
      <c r="L99" s="705"/>
      <c r="M99" s="702"/>
      <c r="N99" s="702"/>
      <c r="O99" s="702"/>
      <c r="P99" s="702"/>
      <c r="Q99" s="702"/>
      <c r="R99" s="702"/>
      <c r="S99" s="702"/>
      <c r="T99" s="698"/>
      <c r="U99" s="698"/>
      <c r="V99" s="698"/>
      <c r="W99" s="698"/>
      <c r="X99" s="702"/>
      <c r="Y99" s="696"/>
      <c r="Z99" s="711"/>
      <c r="AA99" s="711"/>
      <c r="AB99" s="702"/>
      <c r="AC99" s="696"/>
      <c r="AD99" s="696"/>
      <c r="AE99" s="696"/>
      <c r="AF99" s="696"/>
      <c r="AG99" s="696"/>
      <c r="AH99" s="696"/>
      <c r="AI99" s="696"/>
      <c r="AJ99" s="696"/>
      <c r="AK99" s="696"/>
      <c r="AL99" s="696"/>
      <c r="AM99" s="696"/>
      <c r="AN99" s="696"/>
      <c r="AO99" s="696"/>
      <c r="AP99" s="696"/>
      <c r="AQ99" s="696"/>
      <c r="AR99" s="696"/>
      <c r="AS99" s="696"/>
      <c r="AT99" s="696"/>
      <c r="AU99" s="696"/>
      <c r="AV99" s="696"/>
      <c r="AW99" s="696"/>
      <c r="AX99" s="696"/>
      <c r="AY99" s="696"/>
      <c r="AZ99" s="696"/>
      <c r="BA99" s="696"/>
      <c r="BB99" s="696"/>
      <c r="BC99" s="696"/>
      <c r="BD99" s="696"/>
      <c r="BE99" s="696"/>
      <c r="BF99" s="696"/>
      <c r="BG99" s="696"/>
      <c r="BH99" s="696"/>
      <c r="BI99" s="696"/>
      <c r="BJ99" s="696"/>
      <c r="BK99" s="696"/>
      <c r="BL99" s="696"/>
      <c r="BM99" s="696"/>
      <c r="BN99" s="696"/>
      <c r="BO99" s="696"/>
      <c r="BP99" s="696"/>
      <c r="BQ99" s="696"/>
      <c r="BR99" s="696"/>
      <c r="BS99" s="696"/>
      <c r="BT99" s="696"/>
      <c r="BU99" s="696"/>
      <c r="BV99" s="435"/>
      <c r="BW99" s="435"/>
    </row>
    <row r="100" spans="1:75" ht="21" x14ac:dyDescent="0.25">
      <c r="A100" s="2068" t="s">
        <v>99</v>
      </c>
      <c r="B100" s="2068"/>
      <c r="C100" s="2068"/>
      <c r="D100" s="2068"/>
      <c r="E100" s="785" t="s">
        <v>35</v>
      </c>
      <c r="F100" s="717" t="s">
        <v>7</v>
      </c>
      <c r="G100" s="717" t="s">
        <v>103</v>
      </c>
      <c r="H100" s="709"/>
      <c r="I100" s="705"/>
      <c r="J100" s="705"/>
      <c r="K100" s="705"/>
      <c r="L100" s="705"/>
      <c r="M100" s="702"/>
      <c r="N100" s="702"/>
      <c r="O100" s="702"/>
      <c r="P100" s="702"/>
      <c r="Q100" s="702"/>
      <c r="R100" s="702"/>
      <c r="S100" s="702"/>
      <c r="T100" s="698"/>
      <c r="U100" s="698"/>
      <c r="V100" s="698"/>
      <c r="W100" s="698"/>
      <c r="X100" s="702"/>
      <c r="Y100" s="699"/>
      <c r="Z100" s="711"/>
      <c r="AA100" s="711"/>
      <c r="AB100" s="702"/>
      <c r="AC100" s="699"/>
      <c r="AD100" s="696"/>
      <c r="AE100" s="696"/>
      <c r="AF100" s="699"/>
      <c r="AG100" s="699"/>
      <c r="AH100" s="699"/>
      <c r="AI100" s="699"/>
      <c r="AJ100" s="699"/>
      <c r="AK100" s="699"/>
      <c r="AL100" s="696"/>
      <c r="AM100" s="696"/>
      <c r="AN100" s="696"/>
      <c r="AO100" s="696"/>
      <c r="AP100" s="696"/>
      <c r="AQ100" s="696"/>
      <c r="AR100" s="696"/>
      <c r="AS100" s="696"/>
      <c r="AT100" s="696"/>
      <c r="AU100" s="696"/>
      <c r="AV100" s="696"/>
      <c r="AW100" s="696"/>
      <c r="AX100" s="696"/>
      <c r="AY100" s="696"/>
      <c r="AZ100" s="699"/>
      <c r="BA100" s="699"/>
      <c r="BB100" s="699"/>
      <c r="BC100" s="699"/>
      <c r="BD100" s="699"/>
      <c r="BE100" s="699"/>
      <c r="BF100" s="699"/>
      <c r="BG100" s="699"/>
      <c r="BH100" s="699"/>
      <c r="BI100" s="699"/>
      <c r="BJ100" s="699"/>
      <c r="BK100" s="699"/>
      <c r="BL100" s="699"/>
      <c r="BM100" s="699"/>
      <c r="BN100" s="699"/>
      <c r="BO100" s="699"/>
      <c r="BP100" s="696"/>
      <c r="BQ100" s="696"/>
      <c r="BR100" s="696"/>
      <c r="BS100" s="696"/>
      <c r="BT100" s="696"/>
      <c r="BU100" s="696"/>
      <c r="BV100" s="435"/>
      <c r="BW100" s="435"/>
    </row>
    <row r="101" spans="1:75" ht="15" customHeight="1" x14ac:dyDescent="0.25">
      <c r="A101" s="2005" t="s">
        <v>104</v>
      </c>
      <c r="B101" s="2008" t="s">
        <v>105</v>
      </c>
      <c r="C101" s="2009"/>
      <c r="D101" s="2010"/>
      <c r="E101" s="824"/>
      <c r="F101" s="824"/>
      <c r="G101" s="824"/>
      <c r="H101" s="902" t="s">
        <v>22</v>
      </c>
      <c r="I101" s="705"/>
      <c r="J101" s="705"/>
      <c r="K101" s="705"/>
      <c r="L101" s="705"/>
      <c r="M101" s="702"/>
      <c r="N101" s="702"/>
      <c r="O101" s="702"/>
      <c r="P101" s="702"/>
      <c r="Q101" s="702"/>
      <c r="R101" s="702"/>
      <c r="S101" s="702"/>
      <c r="T101" s="698"/>
      <c r="U101" s="698"/>
      <c r="V101" s="698"/>
      <c r="W101" s="698"/>
      <c r="X101" s="702"/>
      <c r="Y101" s="699"/>
      <c r="Z101" s="699"/>
      <c r="AA101" s="699"/>
      <c r="AB101" s="702"/>
      <c r="AC101" s="699"/>
      <c r="AD101" s="696"/>
      <c r="AE101" s="696"/>
      <c r="AF101" s="699"/>
      <c r="AG101" s="699"/>
      <c r="AH101" s="699"/>
      <c r="AI101" s="699"/>
      <c r="AJ101" s="699"/>
      <c r="AK101" s="699"/>
      <c r="AL101" s="696"/>
      <c r="AM101" s="696"/>
      <c r="AN101" s="696"/>
      <c r="AO101" s="696"/>
      <c r="AP101" s="696"/>
      <c r="AQ101" s="696"/>
      <c r="AR101" s="696"/>
      <c r="AS101" s="696"/>
      <c r="AT101" s="696"/>
      <c r="AU101" s="696"/>
      <c r="AV101" s="696"/>
      <c r="AW101" s="696"/>
      <c r="AX101" s="696"/>
      <c r="AY101" s="696"/>
      <c r="AZ101" s="699"/>
      <c r="BA101" s="699"/>
      <c r="BB101" s="699"/>
      <c r="BC101" s="699"/>
      <c r="BD101" s="699"/>
      <c r="BE101" s="699"/>
      <c r="BF101" s="699"/>
      <c r="BG101" s="699"/>
      <c r="BH101" s="699"/>
      <c r="BI101" s="699"/>
      <c r="BJ101" s="699"/>
      <c r="BK101" s="699"/>
      <c r="BL101" s="699"/>
      <c r="BM101" s="699"/>
      <c r="BN101" s="699"/>
      <c r="BO101" s="699"/>
      <c r="BP101" s="805" t="s">
        <v>22</v>
      </c>
      <c r="BQ101" s="805" t="s">
        <v>22</v>
      </c>
      <c r="BR101" s="699"/>
      <c r="BS101" s="696"/>
      <c r="BT101" s="907">
        <v>0</v>
      </c>
      <c r="BU101" s="907" t="s">
        <v>22</v>
      </c>
      <c r="BV101" s="435"/>
      <c r="BW101" s="435"/>
    </row>
    <row r="102" spans="1:75" ht="15" customHeight="1" x14ac:dyDescent="0.25">
      <c r="A102" s="2006"/>
      <c r="B102" s="2011" t="s">
        <v>106</v>
      </c>
      <c r="C102" s="2012"/>
      <c r="D102" s="2013"/>
      <c r="E102" s="874"/>
      <c r="F102" s="874"/>
      <c r="G102" s="874"/>
      <c r="H102" s="902" t="s">
        <v>22</v>
      </c>
      <c r="I102" s="705"/>
      <c r="J102" s="705"/>
      <c r="K102" s="705"/>
      <c r="L102" s="705"/>
      <c r="M102" s="702"/>
      <c r="N102" s="702"/>
      <c r="O102" s="702"/>
      <c r="P102" s="702"/>
      <c r="Q102" s="702"/>
      <c r="R102" s="702"/>
      <c r="S102" s="702"/>
      <c r="T102" s="698"/>
      <c r="U102" s="698"/>
      <c r="V102" s="698"/>
      <c r="W102" s="698"/>
      <c r="X102" s="702"/>
      <c r="Y102" s="699"/>
      <c r="Z102" s="699"/>
      <c r="AA102" s="699"/>
      <c r="AB102" s="702"/>
      <c r="AC102" s="699"/>
      <c r="AD102" s="696"/>
      <c r="AE102" s="696"/>
      <c r="AF102" s="699"/>
      <c r="AG102" s="699"/>
      <c r="AH102" s="699"/>
      <c r="AI102" s="699"/>
      <c r="AJ102" s="699"/>
      <c r="AK102" s="699"/>
      <c r="AL102" s="696"/>
      <c r="AM102" s="696"/>
      <c r="AN102" s="696"/>
      <c r="AO102" s="696"/>
      <c r="AP102" s="696"/>
      <c r="AQ102" s="696"/>
      <c r="AR102" s="696"/>
      <c r="AS102" s="696"/>
      <c r="AT102" s="696"/>
      <c r="AU102" s="696"/>
      <c r="AV102" s="696"/>
      <c r="AW102" s="696"/>
      <c r="AX102" s="696"/>
      <c r="AY102" s="696"/>
      <c r="AZ102" s="699"/>
      <c r="BA102" s="699"/>
      <c r="BB102" s="699"/>
      <c r="BC102" s="699"/>
      <c r="BD102" s="699"/>
      <c r="BE102" s="699"/>
      <c r="BF102" s="699"/>
      <c r="BG102" s="699"/>
      <c r="BH102" s="699"/>
      <c r="BI102" s="699"/>
      <c r="BJ102" s="699"/>
      <c r="BK102" s="699"/>
      <c r="BL102" s="699"/>
      <c r="BM102" s="699"/>
      <c r="BN102" s="699"/>
      <c r="BO102" s="699"/>
      <c r="BP102" s="805" t="s">
        <v>22</v>
      </c>
      <c r="BQ102" s="805" t="s">
        <v>22</v>
      </c>
      <c r="BR102" s="699"/>
      <c r="BS102" s="696"/>
      <c r="BT102" s="907">
        <v>0</v>
      </c>
      <c r="BU102" s="907" t="s">
        <v>22</v>
      </c>
      <c r="BV102" s="435"/>
      <c r="BW102" s="435"/>
    </row>
    <row r="103" spans="1:75" ht="15" customHeight="1" x14ac:dyDescent="0.25">
      <c r="A103" s="2007"/>
      <c r="B103" s="2014" t="s">
        <v>107</v>
      </c>
      <c r="C103" s="2014"/>
      <c r="D103" s="2014"/>
      <c r="E103" s="826"/>
      <c r="F103" s="826"/>
      <c r="G103" s="826"/>
      <c r="H103" s="902" t="s">
        <v>22</v>
      </c>
      <c r="I103" s="705"/>
      <c r="J103" s="705"/>
      <c r="K103" s="705"/>
      <c r="L103" s="705"/>
      <c r="M103" s="702"/>
      <c r="N103" s="702"/>
      <c r="O103" s="702"/>
      <c r="P103" s="702"/>
      <c r="Q103" s="702"/>
      <c r="R103" s="702"/>
      <c r="S103" s="702"/>
      <c r="T103" s="698"/>
      <c r="U103" s="698"/>
      <c r="V103" s="698"/>
      <c r="W103" s="698"/>
      <c r="X103" s="702"/>
      <c r="Y103" s="699"/>
      <c r="Z103" s="699"/>
      <c r="AA103" s="699"/>
      <c r="AB103" s="702"/>
      <c r="AC103" s="699"/>
      <c r="AD103" s="696"/>
      <c r="AE103" s="696"/>
      <c r="AF103" s="699"/>
      <c r="AG103" s="699"/>
      <c r="AH103" s="699"/>
      <c r="AI103" s="699"/>
      <c r="AJ103" s="699"/>
      <c r="AK103" s="699"/>
      <c r="AL103" s="696"/>
      <c r="AM103" s="696"/>
      <c r="AN103" s="696"/>
      <c r="AO103" s="696"/>
      <c r="AP103" s="696"/>
      <c r="AQ103" s="696"/>
      <c r="AR103" s="696"/>
      <c r="AS103" s="696"/>
      <c r="AT103" s="696"/>
      <c r="AU103" s="696"/>
      <c r="AV103" s="696"/>
      <c r="AW103" s="696"/>
      <c r="AX103" s="696"/>
      <c r="AY103" s="696"/>
      <c r="AZ103" s="699"/>
      <c r="BA103" s="699"/>
      <c r="BB103" s="699"/>
      <c r="BC103" s="699"/>
      <c r="BD103" s="699"/>
      <c r="BE103" s="699"/>
      <c r="BF103" s="699"/>
      <c r="BG103" s="699"/>
      <c r="BH103" s="699"/>
      <c r="BI103" s="699"/>
      <c r="BJ103" s="699"/>
      <c r="BK103" s="699"/>
      <c r="BL103" s="699"/>
      <c r="BM103" s="699"/>
      <c r="BN103" s="699"/>
      <c r="BO103" s="699"/>
      <c r="BP103" s="805" t="s">
        <v>22</v>
      </c>
      <c r="BQ103" s="805" t="s">
        <v>22</v>
      </c>
      <c r="BR103" s="699"/>
      <c r="BS103" s="696"/>
      <c r="BT103" s="907">
        <v>0</v>
      </c>
      <c r="BU103" s="907" t="s">
        <v>22</v>
      </c>
      <c r="BV103" s="435"/>
      <c r="BW103" s="435"/>
    </row>
    <row r="104" spans="1:75" ht="15" customHeight="1" x14ac:dyDescent="0.25">
      <c r="A104" s="2015" t="s">
        <v>108</v>
      </c>
      <c r="B104" s="2018" t="s">
        <v>109</v>
      </c>
      <c r="C104" s="2021" t="s">
        <v>110</v>
      </c>
      <c r="D104" s="2022"/>
      <c r="E104" s="824"/>
      <c r="F104" s="824"/>
      <c r="G104" s="824"/>
      <c r="H104" s="902" t="s">
        <v>22</v>
      </c>
      <c r="I104" s="705"/>
      <c r="J104" s="705"/>
      <c r="K104" s="705"/>
      <c r="L104" s="705"/>
      <c r="M104" s="702"/>
      <c r="N104" s="702"/>
      <c r="O104" s="702"/>
      <c r="P104" s="702"/>
      <c r="Q104" s="702"/>
      <c r="R104" s="702"/>
      <c r="S104" s="702"/>
      <c r="T104" s="698"/>
      <c r="U104" s="698"/>
      <c r="V104" s="698"/>
      <c r="W104" s="698"/>
      <c r="X104" s="702"/>
      <c r="Y104" s="699"/>
      <c r="Z104" s="699"/>
      <c r="AA104" s="699"/>
      <c r="AB104" s="702"/>
      <c r="AC104" s="699"/>
      <c r="AD104" s="696"/>
      <c r="AE104" s="696"/>
      <c r="AF104" s="699"/>
      <c r="AG104" s="699"/>
      <c r="AH104" s="699"/>
      <c r="AI104" s="699"/>
      <c r="AJ104" s="699"/>
      <c r="AK104" s="699"/>
      <c r="AL104" s="696"/>
      <c r="AM104" s="696"/>
      <c r="AN104" s="696"/>
      <c r="AO104" s="696"/>
      <c r="AP104" s="696"/>
      <c r="AQ104" s="696"/>
      <c r="AR104" s="696"/>
      <c r="AS104" s="696"/>
      <c r="AT104" s="696"/>
      <c r="AU104" s="696"/>
      <c r="AV104" s="696"/>
      <c r="AW104" s="696"/>
      <c r="AX104" s="696"/>
      <c r="AY104" s="696"/>
      <c r="AZ104" s="699"/>
      <c r="BA104" s="699"/>
      <c r="BB104" s="699"/>
      <c r="BC104" s="699"/>
      <c r="BD104" s="699"/>
      <c r="BE104" s="699"/>
      <c r="BF104" s="699"/>
      <c r="BG104" s="699"/>
      <c r="BH104" s="699"/>
      <c r="BI104" s="699"/>
      <c r="BJ104" s="699"/>
      <c r="BK104" s="699"/>
      <c r="BL104" s="699"/>
      <c r="BM104" s="699"/>
      <c r="BN104" s="699"/>
      <c r="BO104" s="699"/>
      <c r="BP104" s="805" t="s">
        <v>22</v>
      </c>
      <c r="BQ104" s="805" t="s">
        <v>22</v>
      </c>
      <c r="BR104" s="699"/>
      <c r="BS104" s="696"/>
      <c r="BT104" s="907">
        <v>0</v>
      </c>
      <c r="BU104" s="907" t="s">
        <v>22</v>
      </c>
      <c r="BV104" s="435"/>
      <c r="BW104" s="435"/>
    </row>
    <row r="105" spans="1:75" ht="15" customHeight="1" x14ac:dyDescent="0.25">
      <c r="A105" s="2016"/>
      <c r="B105" s="2019"/>
      <c r="C105" s="2003" t="s">
        <v>111</v>
      </c>
      <c r="D105" s="2004"/>
      <c r="E105" s="825"/>
      <c r="F105" s="825"/>
      <c r="G105" s="825"/>
      <c r="H105" s="902" t="s">
        <v>22</v>
      </c>
      <c r="I105" s="705"/>
      <c r="J105" s="705"/>
      <c r="K105" s="705"/>
      <c r="L105" s="705"/>
      <c r="M105" s="702"/>
      <c r="N105" s="702"/>
      <c r="O105" s="702"/>
      <c r="P105" s="702"/>
      <c r="Q105" s="702"/>
      <c r="R105" s="702"/>
      <c r="S105" s="702"/>
      <c r="T105" s="698"/>
      <c r="U105" s="698"/>
      <c r="V105" s="698"/>
      <c r="W105" s="698"/>
      <c r="X105" s="702"/>
      <c r="Y105" s="699"/>
      <c r="Z105" s="699"/>
      <c r="AA105" s="699"/>
      <c r="AB105" s="702"/>
      <c r="AC105" s="699"/>
      <c r="AD105" s="696"/>
      <c r="AE105" s="696"/>
      <c r="AF105" s="699"/>
      <c r="AG105" s="699"/>
      <c r="AH105" s="699"/>
      <c r="AI105" s="699"/>
      <c r="AJ105" s="699"/>
      <c r="AK105" s="699"/>
      <c r="AL105" s="696"/>
      <c r="AM105" s="696"/>
      <c r="AN105" s="696"/>
      <c r="AO105" s="696"/>
      <c r="AP105" s="696"/>
      <c r="AQ105" s="696"/>
      <c r="AR105" s="696"/>
      <c r="AS105" s="696"/>
      <c r="AT105" s="696"/>
      <c r="AU105" s="696"/>
      <c r="AV105" s="696"/>
      <c r="AW105" s="696"/>
      <c r="AX105" s="696"/>
      <c r="AY105" s="696"/>
      <c r="AZ105" s="699"/>
      <c r="BA105" s="699"/>
      <c r="BB105" s="699"/>
      <c r="BC105" s="699"/>
      <c r="BD105" s="699"/>
      <c r="BE105" s="699"/>
      <c r="BF105" s="699"/>
      <c r="BG105" s="699"/>
      <c r="BH105" s="699"/>
      <c r="BI105" s="699"/>
      <c r="BJ105" s="699"/>
      <c r="BK105" s="699"/>
      <c r="BL105" s="699"/>
      <c r="BM105" s="699"/>
      <c r="BN105" s="699"/>
      <c r="BO105" s="699"/>
      <c r="BP105" s="805" t="s">
        <v>22</v>
      </c>
      <c r="BQ105" s="805" t="s">
        <v>22</v>
      </c>
      <c r="BR105" s="699"/>
      <c r="BS105" s="696"/>
      <c r="BT105" s="907">
        <v>0</v>
      </c>
      <c r="BU105" s="907" t="s">
        <v>22</v>
      </c>
      <c r="BV105" s="435"/>
      <c r="BW105" s="435"/>
    </row>
    <row r="106" spans="1:75" ht="15" customHeight="1" x14ac:dyDescent="0.25">
      <c r="A106" s="2016"/>
      <c r="B106" s="2020"/>
      <c r="C106" s="2069" t="s">
        <v>112</v>
      </c>
      <c r="D106" s="2070"/>
      <c r="E106" s="827"/>
      <c r="F106" s="827"/>
      <c r="G106" s="827"/>
      <c r="H106" s="902" t="s">
        <v>22</v>
      </c>
      <c r="I106" s="705"/>
      <c r="J106" s="705"/>
      <c r="K106" s="705"/>
      <c r="L106" s="705"/>
      <c r="M106" s="702"/>
      <c r="N106" s="702"/>
      <c r="O106" s="702"/>
      <c r="P106" s="702"/>
      <c r="Q106" s="702"/>
      <c r="R106" s="702"/>
      <c r="S106" s="702"/>
      <c r="T106" s="698"/>
      <c r="U106" s="698"/>
      <c r="V106" s="698"/>
      <c r="W106" s="698"/>
      <c r="X106" s="702"/>
      <c r="Y106" s="699"/>
      <c r="Z106" s="699"/>
      <c r="AA106" s="699"/>
      <c r="AB106" s="702"/>
      <c r="AC106" s="699"/>
      <c r="AD106" s="696"/>
      <c r="AE106" s="696"/>
      <c r="AF106" s="699"/>
      <c r="AG106" s="699"/>
      <c r="AH106" s="699"/>
      <c r="AI106" s="699"/>
      <c r="AJ106" s="699"/>
      <c r="AK106" s="699"/>
      <c r="AL106" s="696"/>
      <c r="AM106" s="696"/>
      <c r="AN106" s="696"/>
      <c r="AO106" s="696"/>
      <c r="AP106" s="696"/>
      <c r="AQ106" s="696"/>
      <c r="AR106" s="696"/>
      <c r="AS106" s="696"/>
      <c r="AT106" s="696"/>
      <c r="AU106" s="696"/>
      <c r="AV106" s="696"/>
      <c r="AW106" s="696"/>
      <c r="AX106" s="696"/>
      <c r="AY106" s="696"/>
      <c r="AZ106" s="699"/>
      <c r="BA106" s="699"/>
      <c r="BB106" s="699"/>
      <c r="BC106" s="699"/>
      <c r="BD106" s="699"/>
      <c r="BE106" s="699"/>
      <c r="BF106" s="699"/>
      <c r="BG106" s="699"/>
      <c r="BH106" s="699"/>
      <c r="BI106" s="699"/>
      <c r="BJ106" s="699"/>
      <c r="BK106" s="699"/>
      <c r="BL106" s="699"/>
      <c r="BM106" s="699"/>
      <c r="BN106" s="699"/>
      <c r="BO106" s="699"/>
      <c r="BP106" s="805" t="s">
        <v>22</v>
      </c>
      <c r="BQ106" s="805" t="s">
        <v>22</v>
      </c>
      <c r="BR106" s="699"/>
      <c r="BS106" s="696"/>
      <c r="BT106" s="907">
        <v>0</v>
      </c>
      <c r="BU106" s="907" t="s">
        <v>22</v>
      </c>
      <c r="BV106" s="435"/>
      <c r="BW106" s="435"/>
    </row>
    <row r="107" spans="1:75" ht="15" customHeight="1" x14ac:dyDescent="0.25">
      <c r="A107" s="2016"/>
      <c r="B107" s="2018" t="s">
        <v>106</v>
      </c>
      <c r="C107" s="2021" t="s">
        <v>110</v>
      </c>
      <c r="D107" s="2022"/>
      <c r="E107" s="824"/>
      <c r="F107" s="824"/>
      <c r="G107" s="824"/>
      <c r="H107" s="902" t="s">
        <v>22</v>
      </c>
      <c r="I107" s="705"/>
      <c r="J107" s="705"/>
      <c r="K107" s="705"/>
      <c r="L107" s="705"/>
      <c r="M107" s="702"/>
      <c r="N107" s="702"/>
      <c r="O107" s="702"/>
      <c r="P107" s="702"/>
      <c r="Q107" s="702"/>
      <c r="R107" s="702"/>
      <c r="S107" s="702"/>
      <c r="T107" s="698"/>
      <c r="U107" s="698"/>
      <c r="V107" s="698"/>
      <c r="W107" s="698"/>
      <c r="X107" s="702"/>
      <c r="Y107" s="699"/>
      <c r="Z107" s="699"/>
      <c r="AA107" s="699"/>
      <c r="AB107" s="702"/>
      <c r="AC107" s="699"/>
      <c r="AD107" s="696"/>
      <c r="AE107" s="696"/>
      <c r="AF107" s="699"/>
      <c r="AG107" s="699"/>
      <c r="AH107" s="699"/>
      <c r="AI107" s="699"/>
      <c r="AJ107" s="699"/>
      <c r="AK107" s="699"/>
      <c r="AL107" s="696"/>
      <c r="AM107" s="696"/>
      <c r="AN107" s="696"/>
      <c r="AO107" s="696"/>
      <c r="AP107" s="696"/>
      <c r="AQ107" s="696"/>
      <c r="AR107" s="696"/>
      <c r="AS107" s="696"/>
      <c r="AT107" s="696"/>
      <c r="AU107" s="696"/>
      <c r="AV107" s="696"/>
      <c r="AW107" s="696"/>
      <c r="AX107" s="696"/>
      <c r="AY107" s="696"/>
      <c r="AZ107" s="699"/>
      <c r="BA107" s="699"/>
      <c r="BB107" s="699"/>
      <c r="BC107" s="699"/>
      <c r="BD107" s="699"/>
      <c r="BE107" s="699"/>
      <c r="BF107" s="699"/>
      <c r="BG107" s="699"/>
      <c r="BH107" s="699"/>
      <c r="BI107" s="699"/>
      <c r="BJ107" s="699"/>
      <c r="BK107" s="699"/>
      <c r="BL107" s="699"/>
      <c r="BM107" s="699"/>
      <c r="BN107" s="699"/>
      <c r="BO107" s="699"/>
      <c r="BP107" s="805" t="s">
        <v>22</v>
      </c>
      <c r="BQ107" s="805" t="s">
        <v>22</v>
      </c>
      <c r="BR107" s="699"/>
      <c r="BS107" s="696"/>
      <c r="BT107" s="907">
        <v>0</v>
      </c>
      <c r="BU107" s="907" t="s">
        <v>22</v>
      </c>
      <c r="BV107" s="435"/>
      <c r="BW107" s="435"/>
    </row>
    <row r="108" spans="1:75" ht="15" customHeight="1" x14ac:dyDescent="0.25">
      <c r="A108" s="2016"/>
      <c r="B108" s="2019"/>
      <c r="C108" s="2003" t="s">
        <v>113</v>
      </c>
      <c r="D108" s="2004"/>
      <c r="E108" s="825"/>
      <c r="F108" s="825"/>
      <c r="G108" s="825"/>
      <c r="H108" s="902" t="s">
        <v>22</v>
      </c>
      <c r="I108" s="705"/>
      <c r="J108" s="705"/>
      <c r="K108" s="705"/>
      <c r="L108" s="705"/>
      <c r="M108" s="702"/>
      <c r="N108" s="702"/>
      <c r="O108" s="702"/>
      <c r="P108" s="702"/>
      <c r="Q108" s="702"/>
      <c r="R108" s="702"/>
      <c r="S108" s="702"/>
      <c r="T108" s="698"/>
      <c r="U108" s="698"/>
      <c r="V108" s="698"/>
      <c r="W108" s="698"/>
      <c r="X108" s="702"/>
      <c r="Y108" s="699"/>
      <c r="Z108" s="699"/>
      <c r="AA108" s="699"/>
      <c r="AB108" s="702"/>
      <c r="AC108" s="699"/>
      <c r="AD108" s="696"/>
      <c r="AE108" s="696"/>
      <c r="AF108" s="699"/>
      <c r="AG108" s="699"/>
      <c r="AH108" s="699"/>
      <c r="AI108" s="699"/>
      <c r="AJ108" s="699"/>
      <c r="AK108" s="699"/>
      <c r="AL108" s="696"/>
      <c r="AM108" s="696"/>
      <c r="AN108" s="696"/>
      <c r="AO108" s="696"/>
      <c r="AP108" s="696"/>
      <c r="AQ108" s="696"/>
      <c r="AR108" s="696"/>
      <c r="AS108" s="696"/>
      <c r="AT108" s="696"/>
      <c r="AU108" s="696"/>
      <c r="AV108" s="696"/>
      <c r="AW108" s="696"/>
      <c r="AX108" s="696"/>
      <c r="AY108" s="696"/>
      <c r="AZ108" s="699"/>
      <c r="BA108" s="699"/>
      <c r="BB108" s="699"/>
      <c r="BC108" s="699"/>
      <c r="BD108" s="699"/>
      <c r="BE108" s="699"/>
      <c r="BF108" s="699"/>
      <c r="BG108" s="699"/>
      <c r="BH108" s="699"/>
      <c r="BI108" s="699"/>
      <c r="BJ108" s="699"/>
      <c r="BK108" s="699"/>
      <c r="BL108" s="699"/>
      <c r="BM108" s="699"/>
      <c r="BN108" s="699"/>
      <c r="BO108" s="699"/>
      <c r="BP108" s="805" t="s">
        <v>22</v>
      </c>
      <c r="BQ108" s="805" t="s">
        <v>22</v>
      </c>
      <c r="BR108" s="699"/>
      <c r="BS108" s="696"/>
      <c r="BT108" s="907">
        <v>0</v>
      </c>
      <c r="BU108" s="907" t="s">
        <v>22</v>
      </c>
      <c r="BV108" s="435"/>
      <c r="BW108" s="435"/>
    </row>
    <row r="109" spans="1:75" ht="15" customHeight="1" x14ac:dyDescent="0.25">
      <c r="A109" s="2016"/>
      <c r="B109" s="2071"/>
      <c r="C109" s="2003" t="s">
        <v>114</v>
      </c>
      <c r="D109" s="2004"/>
      <c r="E109" s="826"/>
      <c r="F109" s="826"/>
      <c r="G109" s="826"/>
      <c r="H109" s="902" t="s">
        <v>22</v>
      </c>
      <c r="I109" s="698"/>
      <c r="J109" s="698"/>
      <c r="K109" s="698"/>
      <c r="L109" s="698"/>
      <c r="M109" s="698"/>
      <c r="N109" s="698"/>
      <c r="O109" s="760"/>
      <c r="P109" s="696"/>
      <c r="Q109" s="696"/>
      <c r="R109" s="696"/>
      <c r="S109" s="696"/>
      <c r="T109" s="696"/>
      <c r="U109" s="696"/>
      <c r="V109" s="696"/>
      <c r="W109" s="696"/>
      <c r="X109" s="696"/>
      <c r="Y109" s="696"/>
      <c r="Z109" s="699"/>
      <c r="AA109" s="699"/>
      <c r="AB109" s="696"/>
      <c r="AC109" s="696"/>
      <c r="AD109" s="696"/>
      <c r="AE109" s="696"/>
      <c r="AF109" s="699"/>
      <c r="AG109" s="699"/>
      <c r="AH109" s="699"/>
      <c r="AI109" s="699"/>
      <c r="AJ109" s="699"/>
      <c r="AK109" s="699"/>
      <c r="AL109" s="696"/>
      <c r="AM109" s="696"/>
      <c r="AN109" s="696"/>
      <c r="AO109" s="696"/>
      <c r="AP109" s="696"/>
      <c r="AQ109" s="696"/>
      <c r="AR109" s="696"/>
      <c r="AS109" s="696"/>
      <c r="AT109" s="696"/>
      <c r="AU109" s="696"/>
      <c r="AV109" s="696"/>
      <c r="AW109" s="696"/>
      <c r="AX109" s="696"/>
      <c r="AY109" s="696"/>
      <c r="AZ109" s="699"/>
      <c r="BA109" s="699"/>
      <c r="BB109" s="699"/>
      <c r="BC109" s="699"/>
      <c r="BD109" s="699"/>
      <c r="BE109" s="699"/>
      <c r="BF109" s="699"/>
      <c r="BG109" s="699"/>
      <c r="BH109" s="699"/>
      <c r="BI109" s="699"/>
      <c r="BJ109" s="699"/>
      <c r="BK109" s="699"/>
      <c r="BL109" s="699"/>
      <c r="BM109" s="699"/>
      <c r="BN109" s="699"/>
      <c r="BO109" s="699"/>
      <c r="BP109" s="805" t="s">
        <v>22</v>
      </c>
      <c r="BQ109" s="805" t="s">
        <v>22</v>
      </c>
      <c r="BR109" s="699"/>
      <c r="BS109" s="696"/>
      <c r="BT109" s="907">
        <v>0</v>
      </c>
      <c r="BU109" s="907" t="s">
        <v>22</v>
      </c>
      <c r="BV109" s="435"/>
      <c r="BW109" s="435"/>
    </row>
    <row r="110" spans="1:75" ht="15" customHeight="1" x14ac:dyDescent="0.25">
      <c r="A110" s="2017"/>
      <c r="B110" s="2020"/>
      <c r="C110" s="2069" t="s">
        <v>112</v>
      </c>
      <c r="D110" s="2070"/>
      <c r="E110" s="827"/>
      <c r="F110" s="827"/>
      <c r="G110" s="827"/>
      <c r="H110" s="902" t="s">
        <v>22</v>
      </c>
      <c r="I110" s="698"/>
      <c r="J110" s="698"/>
      <c r="K110" s="698"/>
      <c r="L110" s="698"/>
      <c r="M110" s="698"/>
      <c r="N110" s="698"/>
      <c r="O110" s="760"/>
      <c r="P110" s="696"/>
      <c r="Q110" s="696"/>
      <c r="R110" s="696"/>
      <c r="S110" s="696"/>
      <c r="T110" s="696"/>
      <c r="U110" s="696"/>
      <c r="V110" s="696"/>
      <c r="W110" s="696"/>
      <c r="X110" s="696"/>
      <c r="Y110" s="696"/>
      <c r="Z110" s="699"/>
      <c r="AA110" s="699"/>
      <c r="AB110" s="696"/>
      <c r="AC110" s="696"/>
      <c r="AD110" s="696"/>
      <c r="AE110" s="696"/>
      <c r="AF110" s="699"/>
      <c r="AG110" s="699"/>
      <c r="AH110" s="699"/>
      <c r="AI110" s="699"/>
      <c r="AJ110" s="699"/>
      <c r="AK110" s="699"/>
      <c r="AL110" s="696"/>
      <c r="AM110" s="696"/>
      <c r="AN110" s="696"/>
      <c r="AO110" s="696"/>
      <c r="AP110" s="696"/>
      <c r="AQ110" s="696"/>
      <c r="AR110" s="696"/>
      <c r="AS110" s="696"/>
      <c r="AT110" s="696"/>
      <c r="AU110" s="696"/>
      <c r="AV110" s="696"/>
      <c r="AW110" s="696"/>
      <c r="AX110" s="696"/>
      <c r="AY110" s="696"/>
      <c r="AZ110" s="699"/>
      <c r="BA110" s="699"/>
      <c r="BB110" s="699"/>
      <c r="BC110" s="699"/>
      <c r="BD110" s="699"/>
      <c r="BE110" s="699"/>
      <c r="BF110" s="699"/>
      <c r="BG110" s="699"/>
      <c r="BH110" s="699"/>
      <c r="BI110" s="699"/>
      <c r="BJ110" s="699"/>
      <c r="BK110" s="699"/>
      <c r="BL110" s="699"/>
      <c r="BM110" s="699"/>
      <c r="BN110" s="699"/>
      <c r="BO110" s="699"/>
      <c r="BP110" s="805" t="s">
        <v>22</v>
      </c>
      <c r="BQ110" s="805" t="s">
        <v>22</v>
      </c>
      <c r="BR110" s="699"/>
      <c r="BS110" s="696"/>
      <c r="BT110" s="907">
        <v>0</v>
      </c>
      <c r="BU110" s="907" t="s">
        <v>22</v>
      </c>
      <c r="BV110" s="435"/>
      <c r="BW110" s="435"/>
    </row>
    <row r="111" spans="1:75" ht="15" customHeight="1" x14ac:dyDescent="0.25">
      <c r="A111" s="770" t="s">
        <v>115</v>
      </c>
      <c r="B111" s="792"/>
      <c r="C111" s="751"/>
      <c r="D111" s="751"/>
      <c r="E111" s="793"/>
      <c r="F111" s="709"/>
      <c r="G111" s="698"/>
      <c r="H111" s="698"/>
      <c r="I111" s="698"/>
      <c r="J111" s="698"/>
      <c r="K111" s="698"/>
      <c r="L111" s="698"/>
      <c r="M111" s="698"/>
      <c r="N111" s="698"/>
      <c r="O111" s="760"/>
      <c r="P111" s="696"/>
      <c r="Q111" s="696"/>
      <c r="R111" s="696"/>
      <c r="S111" s="696"/>
      <c r="T111" s="696"/>
      <c r="U111" s="696"/>
      <c r="V111" s="696"/>
      <c r="W111" s="696"/>
      <c r="X111" s="696"/>
      <c r="Y111" s="696"/>
      <c r="Z111" s="696"/>
      <c r="AA111" s="696"/>
      <c r="AB111" s="696"/>
      <c r="AC111" s="696"/>
      <c r="AD111" s="696"/>
      <c r="AE111" s="696"/>
      <c r="AF111" s="696"/>
      <c r="AG111" s="696"/>
      <c r="AH111" s="696"/>
      <c r="AI111" s="696"/>
      <c r="AJ111" s="696"/>
      <c r="AK111" s="696"/>
      <c r="AL111" s="696"/>
      <c r="AM111" s="696"/>
      <c r="AN111" s="696"/>
      <c r="AO111" s="696"/>
      <c r="AP111" s="696"/>
      <c r="AQ111" s="696"/>
      <c r="AR111" s="696"/>
      <c r="AS111" s="696"/>
      <c r="AT111" s="696"/>
      <c r="AU111" s="696"/>
      <c r="AV111" s="696"/>
      <c r="AW111" s="696"/>
      <c r="AX111" s="696"/>
      <c r="AY111" s="696"/>
      <c r="AZ111" s="696"/>
      <c r="BA111" s="696"/>
      <c r="BB111" s="696"/>
      <c r="BC111" s="696"/>
      <c r="BD111" s="696"/>
      <c r="BE111" s="696"/>
      <c r="BF111" s="696"/>
      <c r="BG111" s="696"/>
      <c r="BH111" s="696"/>
      <c r="BI111" s="696"/>
      <c r="BJ111" s="696"/>
      <c r="BK111" s="696"/>
      <c r="BL111" s="696"/>
      <c r="BM111" s="696"/>
      <c r="BN111" s="696"/>
      <c r="BO111" s="696"/>
      <c r="BP111" s="696"/>
      <c r="BQ111" s="696"/>
      <c r="BR111" s="696"/>
      <c r="BS111" s="696"/>
      <c r="BT111" s="696"/>
      <c r="BU111" s="696"/>
      <c r="BV111" s="435"/>
      <c r="BW111" s="435"/>
    </row>
    <row r="112" spans="1:75" ht="15" customHeight="1" x14ac:dyDescent="0.25">
      <c r="A112" s="2058" t="s">
        <v>116</v>
      </c>
      <c r="B112" s="2059"/>
      <c r="C112" s="717" t="s">
        <v>4</v>
      </c>
      <c r="D112" s="717" t="s">
        <v>7</v>
      </c>
      <c r="E112" s="717" t="s">
        <v>117</v>
      </c>
      <c r="F112" s="709"/>
      <c r="G112" s="698"/>
      <c r="H112" s="698"/>
      <c r="I112" s="698"/>
      <c r="J112" s="698"/>
      <c r="K112" s="698"/>
      <c r="L112" s="698"/>
      <c r="M112" s="698"/>
      <c r="N112" s="698"/>
      <c r="O112" s="760"/>
      <c r="P112" s="696"/>
      <c r="Q112" s="696"/>
      <c r="R112" s="696"/>
      <c r="S112" s="696"/>
      <c r="T112" s="696"/>
      <c r="U112" s="696"/>
      <c r="V112" s="696"/>
      <c r="W112" s="696"/>
      <c r="X112" s="699"/>
      <c r="Y112" s="699"/>
      <c r="Z112" s="696"/>
      <c r="AA112" s="696"/>
      <c r="AB112" s="696"/>
      <c r="AC112" s="699"/>
      <c r="AD112" s="696"/>
      <c r="AE112" s="696"/>
      <c r="AF112" s="699"/>
      <c r="AG112" s="699"/>
      <c r="AH112" s="699"/>
      <c r="AI112" s="699"/>
      <c r="AJ112" s="699"/>
      <c r="AK112" s="699"/>
      <c r="AL112" s="696"/>
      <c r="AM112" s="696"/>
      <c r="AN112" s="696"/>
      <c r="AO112" s="696"/>
      <c r="AP112" s="696"/>
      <c r="AQ112" s="696"/>
      <c r="AR112" s="696"/>
      <c r="AS112" s="696"/>
      <c r="AT112" s="696"/>
      <c r="AU112" s="696"/>
      <c r="AV112" s="696"/>
      <c r="AW112" s="696"/>
      <c r="AX112" s="696"/>
      <c r="AY112" s="696"/>
      <c r="AZ112" s="699"/>
      <c r="BA112" s="699"/>
      <c r="BB112" s="699"/>
      <c r="BC112" s="699"/>
      <c r="BD112" s="699"/>
      <c r="BE112" s="699"/>
      <c r="BF112" s="699"/>
      <c r="BG112" s="699"/>
      <c r="BH112" s="699"/>
      <c r="BI112" s="699"/>
      <c r="BJ112" s="699"/>
      <c r="BK112" s="699"/>
      <c r="BL112" s="699"/>
      <c r="BM112" s="699"/>
      <c r="BN112" s="699"/>
      <c r="BO112" s="699"/>
      <c r="BP112" s="696"/>
      <c r="BQ112" s="696"/>
      <c r="BR112" s="696"/>
      <c r="BS112" s="696"/>
      <c r="BT112" s="696"/>
      <c r="BU112" s="696"/>
      <c r="BV112" s="435"/>
      <c r="BW112" s="435"/>
    </row>
    <row r="113" spans="1:75" ht="15" customHeight="1" x14ac:dyDescent="0.25">
      <c r="A113" s="2005" t="s">
        <v>118</v>
      </c>
      <c r="B113" s="781" t="s">
        <v>119</v>
      </c>
      <c r="C113" s="874"/>
      <c r="D113" s="898"/>
      <c r="E113" s="898"/>
      <c r="F113" s="902" t="s">
        <v>22</v>
      </c>
      <c r="G113" s="698"/>
      <c r="H113" s="698"/>
      <c r="I113" s="698"/>
      <c r="J113" s="698"/>
      <c r="K113" s="698"/>
      <c r="L113" s="698"/>
      <c r="M113" s="698"/>
      <c r="N113" s="698"/>
      <c r="O113" s="760"/>
      <c r="P113" s="696"/>
      <c r="Q113" s="696"/>
      <c r="R113" s="696"/>
      <c r="S113" s="696"/>
      <c r="T113" s="696"/>
      <c r="U113" s="696"/>
      <c r="V113" s="696"/>
      <c r="W113" s="696"/>
      <c r="X113" s="699"/>
      <c r="Y113" s="699"/>
      <c r="Z113" s="696"/>
      <c r="AA113" s="696"/>
      <c r="AB113" s="696"/>
      <c r="AC113" s="699"/>
      <c r="AD113" s="696"/>
      <c r="AE113" s="696"/>
      <c r="AF113" s="699"/>
      <c r="AG113" s="699"/>
      <c r="AH113" s="699"/>
      <c r="AI113" s="699"/>
      <c r="AJ113" s="699"/>
      <c r="AK113" s="699"/>
      <c r="AL113" s="696"/>
      <c r="AM113" s="696"/>
      <c r="AN113" s="696"/>
      <c r="AO113" s="696"/>
      <c r="AP113" s="696"/>
      <c r="AQ113" s="696"/>
      <c r="AR113" s="696"/>
      <c r="AS113" s="696"/>
      <c r="AT113" s="696"/>
      <c r="AU113" s="696"/>
      <c r="AV113" s="696"/>
      <c r="AW113" s="696"/>
      <c r="AX113" s="696"/>
      <c r="AY113" s="696"/>
      <c r="AZ113" s="699"/>
      <c r="BA113" s="699"/>
      <c r="BB113" s="699"/>
      <c r="BC113" s="699"/>
      <c r="BD113" s="699"/>
      <c r="BE113" s="699"/>
      <c r="BF113" s="699"/>
      <c r="BG113" s="699"/>
      <c r="BH113" s="699"/>
      <c r="BI113" s="699"/>
      <c r="BJ113" s="699"/>
      <c r="BK113" s="699"/>
      <c r="BL113" s="699"/>
      <c r="BM113" s="699"/>
      <c r="BN113" s="699"/>
      <c r="BO113" s="699"/>
      <c r="BP113" s="805" t="s">
        <v>22</v>
      </c>
      <c r="BQ113" s="805" t="s">
        <v>22</v>
      </c>
      <c r="BR113" s="699"/>
      <c r="BS113" s="696"/>
      <c r="BT113" s="907">
        <v>0</v>
      </c>
      <c r="BU113" s="907" t="s">
        <v>22</v>
      </c>
      <c r="BV113" s="435"/>
      <c r="BW113" s="435"/>
    </row>
    <row r="114" spans="1:75" ht="15" customHeight="1" x14ac:dyDescent="0.25">
      <c r="A114" s="2006"/>
      <c r="B114" s="733" t="s">
        <v>120</v>
      </c>
      <c r="C114" s="825"/>
      <c r="D114" s="846"/>
      <c r="E114" s="846"/>
      <c r="F114" s="902" t="s">
        <v>22</v>
      </c>
      <c r="G114" s="698"/>
      <c r="H114" s="698"/>
      <c r="I114" s="698"/>
      <c r="J114" s="698"/>
      <c r="K114" s="698"/>
      <c r="L114" s="698"/>
      <c r="M114" s="698"/>
      <c r="N114" s="698"/>
      <c r="O114" s="760"/>
      <c r="P114" s="696"/>
      <c r="Q114" s="696"/>
      <c r="R114" s="696"/>
      <c r="S114" s="696"/>
      <c r="T114" s="696"/>
      <c r="U114" s="696"/>
      <c r="V114" s="696"/>
      <c r="W114" s="696"/>
      <c r="X114" s="699"/>
      <c r="Y114" s="699"/>
      <c r="Z114" s="696"/>
      <c r="AA114" s="696"/>
      <c r="AB114" s="696"/>
      <c r="AC114" s="699"/>
      <c r="AD114" s="696"/>
      <c r="AE114" s="696"/>
      <c r="AF114" s="699"/>
      <c r="AG114" s="699"/>
      <c r="AH114" s="699"/>
      <c r="AI114" s="699"/>
      <c r="AJ114" s="699"/>
      <c r="AK114" s="699"/>
      <c r="AL114" s="696"/>
      <c r="AM114" s="696"/>
      <c r="AN114" s="696"/>
      <c r="AO114" s="696"/>
      <c r="AP114" s="696"/>
      <c r="AQ114" s="696"/>
      <c r="AR114" s="696"/>
      <c r="AS114" s="696"/>
      <c r="AT114" s="696"/>
      <c r="AU114" s="696"/>
      <c r="AV114" s="696"/>
      <c r="AW114" s="696"/>
      <c r="AX114" s="696"/>
      <c r="AY114" s="696"/>
      <c r="AZ114" s="699"/>
      <c r="BA114" s="699"/>
      <c r="BB114" s="699"/>
      <c r="BC114" s="699"/>
      <c r="BD114" s="699"/>
      <c r="BE114" s="699"/>
      <c r="BF114" s="699"/>
      <c r="BG114" s="699"/>
      <c r="BH114" s="699"/>
      <c r="BI114" s="699"/>
      <c r="BJ114" s="699"/>
      <c r="BK114" s="699"/>
      <c r="BL114" s="699"/>
      <c r="BM114" s="699"/>
      <c r="BN114" s="699"/>
      <c r="BO114" s="699"/>
      <c r="BP114" s="805" t="s">
        <v>22</v>
      </c>
      <c r="BQ114" s="805" t="s">
        <v>22</v>
      </c>
      <c r="BR114" s="699"/>
      <c r="BS114" s="696"/>
      <c r="BT114" s="907">
        <v>0</v>
      </c>
      <c r="BU114" s="907" t="s">
        <v>22</v>
      </c>
      <c r="BV114" s="435"/>
      <c r="BW114" s="435"/>
    </row>
    <row r="115" spans="1:75" ht="15" customHeight="1" x14ac:dyDescent="0.25">
      <c r="A115" s="2007"/>
      <c r="B115" s="794" t="s">
        <v>121</v>
      </c>
      <c r="C115" s="827"/>
      <c r="D115" s="861"/>
      <c r="E115" s="861"/>
      <c r="F115" s="902" t="s">
        <v>22</v>
      </c>
      <c r="G115" s="698"/>
      <c r="H115" s="698"/>
      <c r="I115" s="698"/>
      <c r="J115" s="698"/>
      <c r="K115" s="698"/>
      <c r="L115" s="698"/>
      <c r="M115" s="698"/>
      <c r="N115" s="698"/>
      <c r="O115" s="760"/>
      <c r="P115" s="696"/>
      <c r="Q115" s="696"/>
      <c r="R115" s="696"/>
      <c r="S115" s="696"/>
      <c r="T115" s="696"/>
      <c r="U115" s="696"/>
      <c r="V115" s="696"/>
      <c r="W115" s="696"/>
      <c r="X115" s="699"/>
      <c r="Y115" s="699"/>
      <c r="Z115" s="696"/>
      <c r="AA115" s="696"/>
      <c r="AB115" s="696"/>
      <c r="AC115" s="699"/>
      <c r="AD115" s="696"/>
      <c r="AE115" s="696"/>
      <c r="AF115" s="699"/>
      <c r="AG115" s="699"/>
      <c r="AH115" s="699"/>
      <c r="AI115" s="699"/>
      <c r="AJ115" s="699"/>
      <c r="AK115" s="699"/>
      <c r="AL115" s="696"/>
      <c r="AM115" s="696"/>
      <c r="AN115" s="696"/>
      <c r="AO115" s="696"/>
      <c r="AP115" s="696"/>
      <c r="AQ115" s="696"/>
      <c r="AR115" s="696"/>
      <c r="AS115" s="696"/>
      <c r="AT115" s="696"/>
      <c r="AU115" s="696"/>
      <c r="AV115" s="696"/>
      <c r="AW115" s="696"/>
      <c r="AX115" s="696"/>
      <c r="AY115" s="696"/>
      <c r="AZ115" s="699"/>
      <c r="BA115" s="699"/>
      <c r="BB115" s="699"/>
      <c r="BC115" s="699"/>
      <c r="BD115" s="699"/>
      <c r="BE115" s="699"/>
      <c r="BF115" s="699"/>
      <c r="BG115" s="699"/>
      <c r="BH115" s="699"/>
      <c r="BI115" s="699"/>
      <c r="BJ115" s="699"/>
      <c r="BK115" s="699"/>
      <c r="BL115" s="699"/>
      <c r="BM115" s="699"/>
      <c r="BN115" s="699"/>
      <c r="BO115" s="699"/>
      <c r="BP115" s="805" t="s">
        <v>22</v>
      </c>
      <c r="BQ115" s="805" t="s">
        <v>22</v>
      </c>
      <c r="BR115" s="699"/>
      <c r="BS115" s="696"/>
      <c r="BT115" s="907">
        <v>0</v>
      </c>
      <c r="BU115" s="907" t="s">
        <v>22</v>
      </c>
      <c r="BV115" s="435"/>
      <c r="BW115" s="435"/>
    </row>
    <row r="116" spans="1:75" ht="15" customHeight="1" x14ac:dyDescent="0.25">
      <c r="A116" s="2005" t="s">
        <v>122</v>
      </c>
      <c r="B116" s="781" t="s">
        <v>123</v>
      </c>
      <c r="C116" s="874"/>
      <c r="D116" s="898"/>
      <c r="E116" s="898"/>
      <c r="F116" s="902" t="s">
        <v>22</v>
      </c>
      <c r="G116" s="698"/>
      <c r="H116" s="698"/>
      <c r="I116" s="698"/>
      <c r="J116" s="698"/>
      <c r="K116" s="698"/>
      <c r="L116" s="698"/>
      <c r="M116" s="698"/>
      <c r="N116" s="698"/>
      <c r="O116" s="760"/>
      <c r="P116" s="696"/>
      <c r="Q116" s="696"/>
      <c r="R116" s="696"/>
      <c r="S116" s="696"/>
      <c r="T116" s="696"/>
      <c r="U116" s="696"/>
      <c r="V116" s="696"/>
      <c r="W116" s="696"/>
      <c r="X116" s="699"/>
      <c r="Y116" s="699"/>
      <c r="Z116" s="696"/>
      <c r="AA116" s="696"/>
      <c r="AB116" s="696"/>
      <c r="AC116" s="699"/>
      <c r="AD116" s="696"/>
      <c r="AE116" s="696"/>
      <c r="AF116" s="699"/>
      <c r="AG116" s="699"/>
      <c r="AH116" s="699"/>
      <c r="AI116" s="699"/>
      <c r="AJ116" s="699"/>
      <c r="AK116" s="699"/>
      <c r="AL116" s="696"/>
      <c r="AM116" s="696"/>
      <c r="AN116" s="696"/>
      <c r="AO116" s="696"/>
      <c r="AP116" s="696"/>
      <c r="AQ116" s="696"/>
      <c r="AR116" s="696"/>
      <c r="AS116" s="696"/>
      <c r="AT116" s="696"/>
      <c r="AU116" s="696"/>
      <c r="AV116" s="696"/>
      <c r="AW116" s="696"/>
      <c r="AX116" s="696"/>
      <c r="AY116" s="696"/>
      <c r="AZ116" s="699"/>
      <c r="BA116" s="699"/>
      <c r="BB116" s="699"/>
      <c r="BC116" s="699"/>
      <c r="BD116" s="699"/>
      <c r="BE116" s="699"/>
      <c r="BF116" s="699"/>
      <c r="BG116" s="699"/>
      <c r="BH116" s="699"/>
      <c r="BI116" s="699"/>
      <c r="BJ116" s="699"/>
      <c r="BK116" s="699"/>
      <c r="BL116" s="699"/>
      <c r="BM116" s="699"/>
      <c r="BN116" s="699"/>
      <c r="BO116" s="699"/>
      <c r="BP116" s="805" t="s">
        <v>22</v>
      </c>
      <c r="BQ116" s="805" t="s">
        <v>22</v>
      </c>
      <c r="BR116" s="699"/>
      <c r="BS116" s="696"/>
      <c r="BT116" s="907">
        <v>0</v>
      </c>
      <c r="BU116" s="907" t="s">
        <v>22</v>
      </c>
      <c r="BV116" s="435"/>
      <c r="BW116" s="435"/>
    </row>
    <row r="117" spans="1:75" ht="15" customHeight="1" x14ac:dyDescent="0.25">
      <c r="A117" s="2006"/>
      <c r="B117" s="733" t="s">
        <v>124</v>
      </c>
      <c r="C117" s="825"/>
      <c r="D117" s="846"/>
      <c r="E117" s="846"/>
      <c r="F117" s="902" t="s">
        <v>22</v>
      </c>
      <c r="G117" s="698"/>
      <c r="H117" s="698"/>
      <c r="I117" s="698"/>
      <c r="J117" s="698"/>
      <c r="K117" s="698"/>
      <c r="L117" s="698"/>
      <c r="M117" s="698"/>
      <c r="N117" s="698"/>
      <c r="O117" s="760"/>
      <c r="P117" s="696"/>
      <c r="Q117" s="696"/>
      <c r="R117" s="696"/>
      <c r="S117" s="696"/>
      <c r="T117" s="696"/>
      <c r="U117" s="696"/>
      <c r="V117" s="696"/>
      <c r="W117" s="696"/>
      <c r="X117" s="696"/>
      <c r="Y117" s="696"/>
      <c r="Z117" s="696"/>
      <c r="AA117" s="696"/>
      <c r="AB117" s="696"/>
      <c r="AC117" s="699"/>
      <c r="AD117" s="696"/>
      <c r="AE117" s="696"/>
      <c r="AF117" s="699"/>
      <c r="AG117" s="699"/>
      <c r="AH117" s="699"/>
      <c r="AI117" s="699"/>
      <c r="AJ117" s="699"/>
      <c r="AK117" s="699"/>
      <c r="AL117" s="696"/>
      <c r="AM117" s="696"/>
      <c r="AN117" s="696"/>
      <c r="AO117" s="696"/>
      <c r="AP117" s="696"/>
      <c r="AQ117" s="696"/>
      <c r="AR117" s="696"/>
      <c r="AS117" s="696"/>
      <c r="AT117" s="696"/>
      <c r="AU117" s="696"/>
      <c r="AV117" s="696"/>
      <c r="AW117" s="696"/>
      <c r="AX117" s="696"/>
      <c r="AY117" s="696"/>
      <c r="AZ117" s="699"/>
      <c r="BA117" s="699"/>
      <c r="BB117" s="699"/>
      <c r="BC117" s="699"/>
      <c r="BD117" s="699"/>
      <c r="BE117" s="699"/>
      <c r="BF117" s="699"/>
      <c r="BG117" s="699"/>
      <c r="BH117" s="699"/>
      <c r="BI117" s="699"/>
      <c r="BJ117" s="699"/>
      <c r="BK117" s="699"/>
      <c r="BL117" s="699"/>
      <c r="BM117" s="699"/>
      <c r="BN117" s="699"/>
      <c r="BO117" s="699"/>
      <c r="BP117" s="805" t="s">
        <v>22</v>
      </c>
      <c r="BQ117" s="805" t="s">
        <v>22</v>
      </c>
      <c r="BR117" s="699"/>
      <c r="BS117" s="696"/>
      <c r="BT117" s="907">
        <v>0</v>
      </c>
      <c r="BU117" s="907" t="s">
        <v>22</v>
      </c>
      <c r="BV117" s="435"/>
      <c r="BW117" s="435"/>
    </row>
    <row r="118" spans="1:75" ht="15" customHeight="1" x14ac:dyDescent="0.25">
      <c r="A118" s="2007"/>
      <c r="B118" s="734" t="s">
        <v>125</v>
      </c>
      <c r="C118" s="827"/>
      <c r="D118" s="861"/>
      <c r="E118" s="861"/>
      <c r="F118" s="902" t="s">
        <v>22</v>
      </c>
      <c r="G118" s="698"/>
      <c r="H118" s="698"/>
      <c r="I118" s="698"/>
      <c r="J118" s="698"/>
      <c r="K118" s="698"/>
      <c r="L118" s="698"/>
      <c r="M118" s="698"/>
      <c r="N118" s="698"/>
      <c r="O118" s="760"/>
      <c r="P118" s="696"/>
      <c r="Q118" s="696"/>
      <c r="R118" s="696"/>
      <c r="S118" s="696"/>
      <c r="T118" s="696"/>
      <c r="U118" s="696"/>
      <c r="V118" s="696"/>
      <c r="W118" s="696"/>
      <c r="X118" s="696"/>
      <c r="Y118" s="696"/>
      <c r="Z118" s="696"/>
      <c r="AA118" s="696"/>
      <c r="AB118" s="696"/>
      <c r="AC118" s="699"/>
      <c r="AD118" s="696"/>
      <c r="AE118" s="696"/>
      <c r="AF118" s="699"/>
      <c r="AG118" s="699"/>
      <c r="AH118" s="699"/>
      <c r="AI118" s="699"/>
      <c r="AJ118" s="699"/>
      <c r="AK118" s="699"/>
      <c r="AL118" s="696"/>
      <c r="AM118" s="696"/>
      <c r="AN118" s="696"/>
      <c r="AO118" s="696"/>
      <c r="AP118" s="696"/>
      <c r="AQ118" s="696"/>
      <c r="AR118" s="696"/>
      <c r="AS118" s="696"/>
      <c r="AT118" s="696"/>
      <c r="AU118" s="696"/>
      <c r="AV118" s="696"/>
      <c r="AW118" s="696"/>
      <c r="AX118" s="696"/>
      <c r="AY118" s="696"/>
      <c r="AZ118" s="699"/>
      <c r="BA118" s="699"/>
      <c r="BB118" s="699"/>
      <c r="BC118" s="699"/>
      <c r="BD118" s="699"/>
      <c r="BE118" s="699"/>
      <c r="BF118" s="699"/>
      <c r="BG118" s="699"/>
      <c r="BH118" s="699"/>
      <c r="BI118" s="699"/>
      <c r="BJ118" s="699"/>
      <c r="BK118" s="699"/>
      <c r="BL118" s="699"/>
      <c r="BM118" s="699"/>
      <c r="BN118" s="699"/>
      <c r="BO118" s="699"/>
      <c r="BP118" s="805" t="s">
        <v>22</v>
      </c>
      <c r="BQ118" s="805" t="s">
        <v>22</v>
      </c>
      <c r="BR118" s="699"/>
      <c r="BS118" s="696"/>
      <c r="BT118" s="907">
        <v>0</v>
      </c>
      <c r="BU118" s="907" t="s">
        <v>22</v>
      </c>
      <c r="BV118" s="435"/>
      <c r="BW118" s="435"/>
    </row>
    <row r="119" spans="1:75" ht="15" customHeight="1" x14ac:dyDescent="0.25">
      <c r="A119" s="742"/>
      <c r="B119" s="742"/>
      <c r="C119" s="742"/>
      <c r="D119" s="747"/>
      <c r="E119" s="747"/>
      <c r="F119" s="747"/>
      <c r="G119" s="747"/>
      <c r="H119" s="747"/>
      <c r="I119" s="747"/>
      <c r="J119" s="747"/>
      <c r="K119" s="747"/>
      <c r="L119" s="747"/>
      <c r="M119" s="747"/>
      <c r="N119" s="747"/>
      <c r="O119" s="909"/>
      <c r="P119" s="742"/>
      <c r="Q119" s="742"/>
      <c r="R119" s="742"/>
      <c r="S119" s="742"/>
      <c r="T119" s="742"/>
      <c r="U119" s="742"/>
      <c r="V119" s="742"/>
      <c r="W119" s="742"/>
      <c r="X119" s="742"/>
      <c r="Y119" s="742"/>
      <c r="Z119" s="742"/>
      <c r="AA119" s="742"/>
      <c r="AB119" s="742"/>
      <c r="AC119" s="742"/>
      <c r="AD119" s="742"/>
      <c r="AE119" s="742"/>
      <c r="AF119" s="742"/>
      <c r="AG119" s="742"/>
      <c r="AH119" s="742"/>
      <c r="AI119" s="742"/>
      <c r="AJ119" s="742"/>
      <c r="AK119" s="742"/>
      <c r="AL119" s="742"/>
      <c r="AM119" s="742"/>
      <c r="AN119" s="742"/>
      <c r="AO119" s="742"/>
      <c r="AP119" s="742"/>
      <c r="AQ119" s="742"/>
      <c r="AR119" s="742"/>
      <c r="AS119" s="742"/>
      <c r="AT119" s="742"/>
      <c r="AU119" s="742"/>
      <c r="AV119" s="742"/>
      <c r="AW119" s="742"/>
      <c r="AX119" s="742"/>
      <c r="AY119" s="742"/>
      <c r="AZ119" s="742"/>
      <c r="BA119" s="742"/>
      <c r="BB119" s="742"/>
      <c r="BC119" s="742"/>
      <c r="BD119" s="742"/>
      <c r="BE119" s="742"/>
      <c r="BF119" s="742"/>
      <c r="BG119" s="742"/>
      <c r="BH119" s="742"/>
      <c r="BI119" s="742"/>
      <c r="BJ119" s="742"/>
      <c r="BK119" s="742"/>
      <c r="BL119" s="742"/>
      <c r="BM119" s="742"/>
      <c r="BN119" s="742"/>
      <c r="BO119" s="742"/>
      <c r="BP119" s="742"/>
      <c r="BQ119" s="742"/>
      <c r="BR119" s="742"/>
      <c r="BS119" s="742"/>
      <c r="BT119" s="742"/>
      <c r="BU119" s="742"/>
      <c r="BV119" s="435"/>
      <c r="BW119" s="435"/>
    </row>
    <row r="120" spans="1:75" ht="15" customHeight="1" x14ac:dyDescent="0.25">
      <c r="A120" s="742"/>
      <c r="B120" s="742"/>
      <c r="C120" s="742"/>
      <c r="D120" s="747"/>
      <c r="E120" s="747"/>
      <c r="F120" s="747"/>
      <c r="G120" s="747"/>
      <c r="H120" s="747"/>
      <c r="I120" s="747"/>
      <c r="J120" s="747"/>
      <c r="K120" s="747"/>
      <c r="L120" s="747"/>
      <c r="M120" s="747"/>
      <c r="N120" s="747"/>
      <c r="O120" s="909"/>
      <c r="P120" s="742"/>
      <c r="Q120" s="742"/>
      <c r="R120" s="742"/>
      <c r="S120" s="742"/>
      <c r="T120" s="742"/>
      <c r="U120" s="742"/>
      <c r="V120" s="742"/>
      <c r="W120" s="742"/>
      <c r="X120" s="742"/>
      <c r="Y120" s="742"/>
      <c r="Z120" s="742"/>
      <c r="AA120" s="742"/>
      <c r="AB120" s="742"/>
      <c r="AC120" s="742"/>
      <c r="AD120" s="742"/>
      <c r="AE120" s="742"/>
      <c r="AF120" s="742"/>
      <c r="AG120" s="742"/>
      <c r="AH120" s="742"/>
      <c r="AI120" s="742"/>
      <c r="AJ120" s="742"/>
      <c r="AK120" s="742"/>
      <c r="AL120" s="742"/>
      <c r="AM120" s="742"/>
      <c r="AN120" s="742"/>
      <c r="AO120" s="742"/>
      <c r="AP120" s="742"/>
      <c r="AQ120" s="742"/>
      <c r="AR120" s="742"/>
      <c r="AS120" s="742"/>
      <c r="AT120" s="742"/>
      <c r="AU120" s="742"/>
      <c r="AV120" s="742"/>
      <c r="AW120" s="742"/>
      <c r="AX120" s="742"/>
      <c r="AY120" s="742"/>
      <c r="AZ120" s="742"/>
      <c r="BA120" s="742"/>
      <c r="BB120" s="742"/>
      <c r="BC120" s="742"/>
      <c r="BD120" s="742"/>
      <c r="BE120" s="742"/>
      <c r="BF120" s="742"/>
      <c r="BG120" s="742"/>
      <c r="BH120" s="742"/>
      <c r="BI120" s="742"/>
      <c r="BJ120" s="742"/>
      <c r="BK120" s="742"/>
      <c r="BL120" s="742"/>
      <c r="BM120" s="742"/>
      <c r="BN120" s="742"/>
      <c r="BO120" s="742"/>
      <c r="BP120" s="742"/>
      <c r="BQ120" s="742"/>
      <c r="BR120" s="742"/>
      <c r="BS120" s="742"/>
      <c r="BT120" s="742"/>
      <c r="BU120" s="742"/>
      <c r="BV120" s="435"/>
      <c r="BW120" s="435"/>
    </row>
    <row r="121" spans="1:75" ht="15" customHeight="1" x14ac:dyDescent="0.25">
      <c r="A121" s="742"/>
      <c r="B121" s="742"/>
      <c r="C121" s="742"/>
      <c r="D121" s="747"/>
      <c r="E121" s="747"/>
      <c r="F121" s="747"/>
      <c r="G121" s="747"/>
      <c r="H121" s="747"/>
      <c r="I121" s="747"/>
      <c r="J121" s="747"/>
      <c r="K121" s="747"/>
      <c r="L121" s="747"/>
      <c r="M121" s="747"/>
      <c r="N121" s="747"/>
      <c r="O121" s="909"/>
      <c r="P121" s="742"/>
      <c r="Q121" s="742"/>
      <c r="R121" s="742"/>
      <c r="S121" s="742"/>
      <c r="T121" s="742"/>
      <c r="U121" s="742"/>
      <c r="V121" s="742"/>
      <c r="W121" s="742"/>
      <c r="X121" s="742"/>
      <c r="Y121" s="742"/>
      <c r="Z121" s="742"/>
      <c r="AA121" s="742"/>
      <c r="AB121" s="742"/>
      <c r="AC121" s="742"/>
      <c r="AD121" s="742"/>
      <c r="AE121" s="742"/>
      <c r="AF121" s="742"/>
      <c r="AG121" s="742"/>
      <c r="AH121" s="742"/>
      <c r="AI121" s="742"/>
      <c r="AJ121" s="742"/>
      <c r="AK121" s="742"/>
      <c r="AL121" s="742"/>
      <c r="AM121" s="742"/>
      <c r="AN121" s="742"/>
      <c r="AO121" s="742"/>
      <c r="AP121" s="742"/>
      <c r="AQ121" s="742"/>
      <c r="AR121" s="742"/>
      <c r="AS121" s="742"/>
      <c r="AT121" s="742"/>
      <c r="AU121" s="742"/>
      <c r="AV121" s="742"/>
      <c r="AW121" s="742"/>
      <c r="AX121" s="742"/>
      <c r="AY121" s="742"/>
      <c r="AZ121" s="742"/>
      <c r="BA121" s="742"/>
      <c r="BB121" s="742"/>
      <c r="BC121" s="742"/>
      <c r="BD121" s="742"/>
      <c r="BE121" s="742"/>
      <c r="BF121" s="742"/>
      <c r="BG121" s="742"/>
      <c r="BH121" s="742"/>
      <c r="BI121" s="742"/>
      <c r="BJ121" s="742"/>
      <c r="BK121" s="742"/>
      <c r="BL121" s="742"/>
      <c r="BM121" s="742"/>
      <c r="BN121" s="742"/>
      <c r="BO121" s="742"/>
      <c r="BP121" s="742"/>
      <c r="BQ121" s="742"/>
      <c r="BR121" s="742"/>
      <c r="BS121" s="742"/>
      <c r="BT121" s="742"/>
      <c r="BU121" s="742"/>
      <c r="BV121" s="435"/>
      <c r="BW121" s="435"/>
    </row>
    <row r="122" spans="1:75" ht="15" customHeight="1" x14ac:dyDescent="0.25">
      <c r="A122" s="742"/>
      <c r="B122" s="742"/>
      <c r="C122" s="742"/>
      <c r="D122" s="747"/>
      <c r="E122" s="747"/>
      <c r="F122" s="747"/>
      <c r="G122" s="747"/>
      <c r="H122" s="747"/>
      <c r="I122" s="747"/>
      <c r="J122" s="747"/>
      <c r="K122" s="747"/>
      <c r="L122" s="747"/>
      <c r="M122" s="747"/>
      <c r="N122" s="747"/>
      <c r="O122" s="909"/>
      <c r="P122" s="742"/>
      <c r="Q122" s="742"/>
      <c r="R122" s="742"/>
      <c r="S122" s="742"/>
      <c r="T122" s="742"/>
      <c r="U122" s="742"/>
      <c r="V122" s="742"/>
      <c r="W122" s="742"/>
      <c r="X122" s="742"/>
      <c r="Y122" s="742"/>
      <c r="Z122" s="742"/>
      <c r="AA122" s="742"/>
      <c r="AB122" s="742"/>
      <c r="AC122" s="742"/>
      <c r="AD122" s="742"/>
      <c r="AE122" s="742"/>
      <c r="AF122" s="742"/>
      <c r="AG122" s="742"/>
      <c r="AH122" s="742"/>
      <c r="AI122" s="742"/>
      <c r="AJ122" s="742"/>
      <c r="AK122" s="742"/>
      <c r="AL122" s="742"/>
      <c r="AM122" s="742"/>
      <c r="AN122" s="742"/>
      <c r="AO122" s="742"/>
      <c r="AP122" s="742"/>
      <c r="AQ122" s="742"/>
      <c r="AR122" s="742"/>
      <c r="AS122" s="742"/>
      <c r="AT122" s="742"/>
      <c r="AU122" s="742"/>
      <c r="AV122" s="742"/>
      <c r="AW122" s="742"/>
      <c r="AX122" s="742"/>
      <c r="AY122" s="742"/>
      <c r="AZ122" s="742"/>
      <c r="BA122" s="742"/>
      <c r="BB122" s="742"/>
      <c r="BC122" s="742"/>
      <c r="BD122" s="742"/>
      <c r="BE122" s="742"/>
      <c r="BF122" s="742"/>
      <c r="BG122" s="742"/>
      <c r="BH122" s="742"/>
      <c r="BI122" s="742"/>
      <c r="BJ122" s="742"/>
      <c r="BK122" s="742"/>
      <c r="BL122" s="742"/>
      <c r="BM122" s="742"/>
      <c r="BN122" s="742"/>
      <c r="BO122" s="742"/>
      <c r="BP122" s="742"/>
      <c r="BQ122" s="742"/>
      <c r="BR122" s="742"/>
      <c r="BS122" s="742"/>
      <c r="BT122" s="742"/>
      <c r="BU122" s="742"/>
      <c r="BV122" s="435"/>
      <c r="BW122" s="435"/>
    </row>
    <row r="123" spans="1:75" ht="15" customHeight="1" x14ac:dyDescent="0.25">
      <c r="A123" s="742"/>
      <c r="B123" s="742"/>
      <c r="C123" s="742"/>
      <c r="D123" s="747"/>
      <c r="E123" s="747"/>
      <c r="F123" s="747"/>
      <c r="G123" s="747"/>
      <c r="H123" s="747"/>
      <c r="I123" s="747"/>
      <c r="J123" s="747"/>
      <c r="K123" s="747"/>
      <c r="L123" s="747"/>
      <c r="M123" s="747"/>
      <c r="N123" s="747"/>
      <c r="O123" s="909"/>
      <c r="P123" s="742"/>
      <c r="Q123" s="742"/>
      <c r="R123" s="742"/>
      <c r="S123" s="742"/>
      <c r="T123" s="742"/>
      <c r="U123" s="742"/>
      <c r="V123" s="742"/>
      <c r="W123" s="742"/>
      <c r="X123" s="742"/>
      <c r="Y123" s="742"/>
      <c r="Z123" s="742"/>
      <c r="AA123" s="742"/>
      <c r="AB123" s="742"/>
      <c r="AC123" s="742"/>
      <c r="AD123" s="742"/>
      <c r="AE123" s="742"/>
      <c r="AF123" s="742"/>
      <c r="AG123" s="742"/>
      <c r="AH123" s="742"/>
      <c r="AI123" s="742"/>
      <c r="AJ123" s="742"/>
      <c r="AK123" s="742"/>
      <c r="AL123" s="742"/>
      <c r="AM123" s="742"/>
      <c r="AN123" s="742"/>
      <c r="AO123" s="742"/>
      <c r="AP123" s="742"/>
      <c r="AQ123" s="742"/>
      <c r="AR123" s="742"/>
      <c r="AS123" s="742"/>
      <c r="AT123" s="742"/>
      <c r="AU123" s="742"/>
      <c r="AV123" s="742"/>
      <c r="AW123" s="742"/>
      <c r="AX123" s="742"/>
      <c r="AY123" s="742"/>
      <c r="AZ123" s="742"/>
      <c r="BA123" s="742"/>
      <c r="BB123" s="742"/>
      <c r="BC123" s="742"/>
      <c r="BD123" s="742"/>
      <c r="BE123" s="742"/>
      <c r="BF123" s="742"/>
      <c r="BG123" s="742"/>
      <c r="BH123" s="742"/>
      <c r="BI123" s="742"/>
      <c r="BJ123" s="742"/>
      <c r="BK123" s="742"/>
      <c r="BL123" s="742"/>
      <c r="BM123" s="742"/>
      <c r="BN123" s="742"/>
      <c r="BO123" s="742"/>
      <c r="BP123" s="742"/>
      <c r="BQ123" s="742"/>
      <c r="BR123" s="742"/>
      <c r="BS123" s="742"/>
      <c r="BT123" s="742"/>
      <c r="BU123" s="742"/>
      <c r="BV123" s="435"/>
      <c r="BW123" s="435"/>
    </row>
    <row r="124" spans="1:75" ht="15.75" x14ac:dyDescent="0.25">
      <c r="A124" s="742"/>
      <c r="B124" s="742"/>
      <c r="C124" s="742"/>
      <c r="D124" s="747"/>
      <c r="E124" s="747"/>
      <c r="F124" s="747"/>
      <c r="G124" s="747"/>
      <c r="H124" s="747"/>
      <c r="I124" s="747"/>
      <c r="J124" s="747"/>
      <c r="K124" s="747"/>
      <c r="L124" s="747"/>
      <c r="M124" s="747"/>
      <c r="N124" s="747"/>
      <c r="O124" s="909"/>
      <c r="P124" s="742"/>
      <c r="Q124" s="742"/>
      <c r="R124" s="742"/>
      <c r="S124" s="742"/>
      <c r="T124" s="742"/>
      <c r="U124" s="742"/>
      <c r="V124" s="742"/>
      <c r="W124" s="742"/>
      <c r="X124" s="742"/>
      <c r="Y124" s="742"/>
      <c r="Z124" s="742"/>
      <c r="AA124" s="742"/>
      <c r="AB124" s="742"/>
      <c r="AC124" s="742"/>
      <c r="AD124" s="742"/>
      <c r="AE124" s="742"/>
      <c r="AF124" s="742"/>
      <c r="AG124" s="742"/>
      <c r="AH124" s="742"/>
      <c r="AI124" s="742"/>
      <c r="AJ124" s="742"/>
      <c r="AK124" s="742"/>
      <c r="AL124" s="742"/>
      <c r="AM124" s="742"/>
      <c r="AN124" s="742"/>
      <c r="AO124" s="742"/>
      <c r="AP124" s="742"/>
      <c r="AQ124" s="742"/>
      <c r="AR124" s="742"/>
      <c r="AS124" s="742"/>
      <c r="AT124" s="742"/>
      <c r="AU124" s="742"/>
      <c r="AV124" s="742"/>
      <c r="AW124" s="742"/>
      <c r="AX124" s="742"/>
      <c r="AY124" s="742"/>
      <c r="AZ124" s="742"/>
      <c r="BA124" s="742"/>
      <c r="BB124" s="742"/>
      <c r="BC124" s="742"/>
      <c r="BD124" s="742"/>
      <c r="BE124" s="742"/>
      <c r="BF124" s="742"/>
      <c r="BG124" s="742"/>
      <c r="BH124" s="742"/>
      <c r="BI124" s="742"/>
      <c r="BJ124" s="742"/>
      <c r="BK124" s="742"/>
      <c r="BL124" s="742"/>
      <c r="BM124" s="742"/>
      <c r="BN124" s="742"/>
      <c r="BO124" s="742"/>
      <c r="BP124" s="742"/>
      <c r="BQ124" s="742"/>
      <c r="BR124" s="742"/>
      <c r="BS124" s="742"/>
      <c r="BT124" s="742"/>
      <c r="BU124" s="742"/>
      <c r="BV124" s="435"/>
      <c r="BW124" s="435"/>
    </row>
    <row r="125" spans="1:75" ht="15" customHeight="1" x14ac:dyDescent="0.25">
      <c r="A125" s="742"/>
      <c r="B125" s="742"/>
      <c r="C125" s="742"/>
      <c r="D125" s="747"/>
      <c r="E125" s="747"/>
      <c r="F125" s="747"/>
      <c r="G125" s="747"/>
      <c r="H125" s="747"/>
      <c r="I125" s="747"/>
      <c r="J125" s="747"/>
      <c r="K125" s="747"/>
      <c r="L125" s="747"/>
      <c r="M125" s="747"/>
      <c r="N125" s="747"/>
      <c r="O125" s="909"/>
      <c r="P125" s="742"/>
      <c r="Q125" s="742"/>
      <c r="R125" s="742"/>
      <c r="S125" s="742"/>
      <c r="T125" s="742"/>
      <c r="U125" s="742"/>
      <c r="V125" s="742"/>
      <c r="W125" s="742"/>
      <c r="X125" s="742"/>
      <c r="Y125" s="742"/>
      <c r="Z125" s="742"/>
      <c r="AA125" s="742"/>
      <c r="AB125" s="742"/>
      <c r="AC125" s="742"/>
      <c r="AD125" s="742"/>
      <c r="AE125" s="742"/>
      <c r="AF125" s="742"/>
      <c r="AG125" s="742"/>
      <c r="AH125" s="742"/>
      <c r="AI125" s="742"/>
      <c r="AJ125" s="742"/>
      <c r="AK125" s="742"/>
      <c r="AL125" s="742"/>
      <c r="AM125" s="742"/>
      <c r="AN125" s="742"/>
      <c r="AO125" s="742"/>
      <c r="AP125" s="742"/>
      <c r="AQ125" s="742"/>
      <c r="AR125" s="742"/>
      <c r="AS125" s="742"/>
      <c r="AT125" s="742"/>
      <c r="AU125" s="742"/>
      <c r="AV125" s="742"/>
      <c r="AW125" s="742"/>
      <c r="AX125" s="742"/>
      <c r="AY125" s="742"/>
      <c r="AZ125" s="742"/>
      <c r="BA125" s="742"/>
      <c r="BB125" s="742"/>
      <c r="BC125" s="742"/>
      <c r="BD125" s="742"/>
      <c r="BE125" s="742"/>
      <c r="BF125" s="742"/>
      <c r="BG125" s="742"/>
      <c r="BH125" s="742"/>
      <c r="BI125" s="742"/>
      <c r="BJ125" s="742"/>
      <c r="BK125" s="742"/>
      <c r="BL125" s="742"/>
      <c r="BM125" s="742"/>
      <c r="BN125" s="742"/>
      <c r="BO125" s="742"/>
      <c r="BP125" s="742"/>
      <c r="BQ125" s="742"/>
      <c r="BR125" s="742"/>
      <c r="BS125" s="742"/>
      <c r="BT125" s="742"/>
      <c r="BU125" s="742"/>
      <c r="BV125" s="435"/>
      <c r="BW125" s="435"/>
    </row>
    <row r="126" spans="1:75" ht="15" customHeight="1" x14ac:dyDescent="0.25">
      <c r="A126" s="742"/>
      <c r="B126" s="742"/>
      <c r="C126" s="742"/>
      <c r="D126" s="747"/>
      <c r="E126" s="747"/>
      <c r="F126" s="747"/>
      <c r="G126" s="747"/>
      <c r="H126" s="747"/>
      <c r="I126" s="747"/>
      <c r="J126" s="747"/>
      <c r="K126" s="747"/>
      <c r="L126" s="747"/>
      <c r="M126" s="747"/>
      <c r="N126" s="747"/>
      <c r="O126" s="909"/>
      <c r="P126" s="742"/>
      <c r="Q126" s="742"/>
      <c r="R126" s="742"/>
      <c r="S126" s="742"/>
      <c r="T126" s="742"/>
      <c r="U126" s="742"/>
      <c r="V126" s="742"/>
      <c r="W126" s="742"/>
      <c r="X126" s="742"/>
      <c r="Y126" s="742"/>
      <c r="Z126" s="742"/>
      <c r="AA126" s="742"/>
      <c r="AB126" s="742"/>
      <c r="AC126" s="742"/>
      <c r="AD126" s="742"/>
      <c r="AE126" s="742"/>
      <c r="AF126" s="742"/>
      <c r="AG126" s="742"/>
      <c r="AH126" s="742"/>
      <c r="AI126" s="742"/>
      <c r="AJ126" s="742"/>
      <c r="AK126" s="742"/>
      <c r="AL126" s="742"/>
      <c r="AM126" s="742"/>
      <c r="AN126" s="742"/>
      <c r="AO126" s="742"/>
      <c r="AP126" s="742"/>
      <c r="AQ126" s="742"/>
      <c r="AR126" s="742"/>
      <c r="AS126" s="742"/>
      <c r="AT126" s="742"/>
      <c r="AU126" s="742"/>
      <c r="AV126" s="742"/>
      <c r="AW126" s="742"/>
      <c r="AX126" s="742"/>
      <c r="AY126" s="742"/>
      <c r="AZ126" s="742"/>
      <c r="BA126" s="742"/>
      <c r="BB126" s="742"/>
      <c r="BC126" s="742"/>
      <c r="BD126" s="742"/>
      <c r="BE126" s="742"/>
      <c r="BF126" s="742"/>
      <c r="BG126" s="742"/>
      <c r="BH126" s="742"/>
      <c r="BI126" s="742"/>
      <c r="BJ126" s="742"/>
      <c r="BK126" s="742"/>
      <c r="BL126" s="742"/>
      <c r="BM126" s="742"/>
      <c r="BN126" s="742"/>
      <c r="BO126" s="742"/>
      <c r="BP126" s="742"/>
      <c r="BQ126" s="742"/>
      <c r="BR126" s="742"/>
      <c r="BS126" s="742"/>
      <c r="BT126" s="742"/>
      <c r="BU126" s="742"/>
      <c r="BV126" s="435"/>
      <c r="BW126" s="435"/>
    </row>
    <row r="127" spans="1:75" ht="15" customHeight="1" x14ac:dyDescent="0.25">
      <c r="A127" s="742"/>
      <c r="B127" s="742"/>
      <c r="C127" s="742"/>
      <c r="D127" s="747"/>
      <c r="E127" s="747"/>
      <c r="F127" s="747"/>
      <c r="G127" s="747"/>
      <c r="H127" s="747"/>
      <c r="I127" s="747"/>
      <c r="J127" s="747"/>
      <c r="K127" s="747"/>
      <c r="L127" s="747"/>
      <c r="M127" s="747"/>
      <c r="N127" s="747"/>
      <c r="O127" s="909"/>
      <c r="P127" s="742"/>
      <c r="Q127" s="742"/>
      <c r="R127" s="742"/>
      <c r="S127" s="742"/>
      <c r="T127" s="742"/>
      <c r="U127" s="742"/>
      <c r="V127" s="742"/>
      <c r="W127" s="742"/>
      <c r="X127" s="742"/>
      <c r="Y127" s="742"/>
      <c r="Z127" s="742"/>
      <c r="AA127" s="742"/>
      <c r="AB127" s="742"/>
      <c r="AC127" s="742"/>
      <c r="AD127" s="742"/>
      <c r="AE127" s="742"/>
      <c r="AF127" s="742"/>
      <c r="AG127" s="742"/>
      <c r="AH127" s="742"/>
      <c r="AI127" s="742"/>
      <c r="AJ127" s="742"/>
      <c r="AK127" s="742"/>
      <c r="AL127" s="742"/>
      <c r="AM127" s="742"/>
      <c r="AN127" s="742"/>
      <c r="AO127" s="742"/>
      <c r="AP127" s="742"/>
      <c r="AQ127" s="742"/>
      <c r="AR127" s="742"/>
      <c r="AS127" s="742"/>
      <c r="AT127" s="742"/>
      <c r="AU127" s="742"/>
      <c r="AV127" s="742"/>
      <c r="AW127" s="742"/>
      <c r="AX127" s="742"/>
      <c r="AY127" s="742"/>
      <c r="AZ127" s="742"/>
      <c r="BA127" s="742"/>
      <c r="BB127" s="742"/>
      <c r="BC127" s="742"/>
      <c r="BD127" s="742"/>
      <c r="BE127" s="742"/>
      <c r="BF127" s="742"/>
      <c r="BG127" s="742"/>
      <c r="BH127" s="742"/>
      <c r="BI127" s="742"/>
      <c r="BJ127" s="742"/>
      <c r="BK127" s="742"/>
      <c r="BL127" s="742"/>
      <c r="BM127" s="742"/>
      <c r="BN127" s="742"/>
      <c r="BO127" s="742"/>
      <c r="BP127" s="742"/>
      <c r="BQ127" s="742"/>
      <c r="BR127" s="742"/>
      <c r="BS127" s="742"/>
      <c r="BT127" s="742"/>
      <c r="BU127" s="742"/>
      <c r="BV127" s="435"/>
      <c r="BW127" s="435"/>
    </row>
    <row r="128" spans="1:75" ht="15.75" x14ac:dyDescent="0.25">
      <c r="A128" s="742"/>
      <c r="B128" s="742"/>
      <c r="C128" s="742"/>
      <c r="D128" s="747"/>
      <c r="E128" s="747"/>
      <c r="F128" s="747"/>
      <c r="G128" s="747"/>
      <c r="H128" s="747"/>
      <c r="I128" s="747"/>
      <c r="J128" s="747"/>
      <c r="K128" s="747"/>
      <c r="L128" s="747"/>
      <c r="M128" s="747"/>
      <c r="N128" s="747"/>
      <c r="O128" s="909"/>
      <c r="P128" s="742"/>
      <c r="Q128" s="742"/>
      <c r="R128" s="742"/>
      <c r="S128" s="742"/>
      <c r="T128" s="742"/>
      <c r="U128" s="742"/>
      <c r="V128" s="742"/>
      <c r="W128" s="742"/>
      <c r="X128" s="742"/>
      <c r="Y128" s="742"/>
      <c r="Z128" s="742"/>
      <c r="AA128" s="742"/>
      <c r="AB128" s="742"/>
      <c r="AC128" s="742"/>
      <c r="AD128" s="742"/>
      <c r="AE128" s="742"/>
      <c r="AF128" s="742"/>
      <c r="AG128" s="742"/>
      <c r="AH128" s="742"/>
      <c r="AI128" s="742"/>
      <c r="AJ128" s="742"/>
      <c r="AK128" s="742"/>
      <c r="AL128" s="742"/>
      <c r="AM128" s="742"/>
      <c r="AN128" s="742"/>
      <c r="AO128" s="742"/>
      <c r="AP128" s="742"/>
      <c r="AQ128" s="742"/>
      <c r="AR128" s="742"/>
      <c r="AS128" s="742"/>
      <c r="AT128" s="742"/>
      <c r="AU128" s="742"/>
      <c r="AV128" s="742"/>
      <c r="AW128" s="742"/>
      <c r="AX128" s="742"/>
      <c r="AY128" s="742"/>
      <c r="AZ128" s="742"/>
      <c r="BA128" s="742"/>
      <c r="BB128" s="742"/>
      <c r="BC128" s="742"/>
      <c r="BD128" s="742"/>
      <c r="BE128" s="742"/>
      <c r="BF128" s="742"/>
      <c r="BG128" s="742"/>
      <c r="BH128" s="742"/>
      <c r="BI128" s="742"/>
      <c r="BJ128" s="742"/>
      <c r="BK128" s="742"/>
      <c r="BL128" s="742"/>
      <c r="BM128" s="742"/>
      <c r="BN128" s="742"/>
      <c r="BO128" s="742"/>
      <c r="BP128" s="742"/>
      <c r="BQ128" s="742"/>
      <c r="BR128" s="742"/>
      <c r="BS128" s="742"/>
      <c r="BT128" s="742"/>
      <c r="BU128" s="742"/>
      <c r="BV128" s="435"/>
      <c r="BW128" s="435"/>
    </row>
    <row r="129" spans="1:75" ht="15.75" x14ac:dyDescent="0.25">
      <c r="A129" s="516"/>
      <c r="B129" s="535"/>
      <c r="C129" s="535"/>
      <c r="D129" s="747"/>
      <c r="E129" s="747"/>
      <c r="F129" s="747"/>
      <c r="G129" s="747"/>
      <c r="H129" s="747"/>
      <c r="I129" s="747"/>
      <c r="J129" s="747"/>
      <c r="K129" s="747"/>
      <c r="L129" s="747"/>
      <c r="M129" s="747"/>
      <c r="N129" s="747"/>
      <c r="O129" s="909"/>
      <c r="P129" s="454"/>
      <c r="Q129" s="454"/>
      <c r="R129" s="493"/>
      <c r="S129" s="450"/>
      <c r="T129" s="436"/>
      <c r="U129" s="436"/>
      <c r="V129" s="436"/>
      <c r="W129" s="436"/>
      <c r="X129" s="436"/>
      <c r="Y129" s="436"/>
      <c r="Z129" s="436"/>
      <c r="AA129" s="436"/>
      <c r="AB129" s="436"/>
      <c r="AC129" s="436"/>
      <c r="AD129" s="436"/>
      <c r="AE129" s="436"/>
      <c r="AF129" s="436"/>
      <c r="AG129" s="436"/>
      <c r="AH129" s="436"/>
      <c r="AI129" s="436"/>
      <c r="AJ129" s="436"/>
      <c r="AK129" s="436"/>
      <c r="AL129" s="436"/>
      <c r="AM129" s="436"/>
      <c r="AN129" s="436"/>
      <c r="AO129" s="436"/>
      <c r="AP129" s="436"/>
      <c r="AQ129" s="436"/>
      <c r="AR129" s="436"/>
      <c r="AS129" s="436"/>
      <c r="AT129" s="436"/>
      <c r="AU129" s="436"/>
      <c r="AV129" s="436"/>
      <c r="AW129" s="436"/>
      <c r="AX129" s="436"/>
      <c r="AY129" s="436"/>
      <c r="AZ129" s="436"/>
      <c r="BA129" s="436"/>
      <c r="BB129" s="436"/>
      <c r="BC129" s="436"/>
      <c r="BD129" s="436"/>
      <c r="BE129" s="436"/>
      <c r="BF129" s="435"/>
      <c r="BG129" s="435"/>
      <c r="BH129" s="435"/>
      <c r="BI129" s="435"/>
      <c r="BJ129" s="435"/>
      <c r="BK129" s="435"/>
      <c r="BL129" s="435"/>
      <c r="BM129" s="435"/>
      <c r="BN129" s="435"/>
      <c r="BO129" s="435"/>
      <c r="BP129" s="435"/>
      <c r="BQ129" s="435"/>
      <c r="BR129" s="435"/>
      <c r="BS129" s="435"/>
      <c r="BT129" s="435"/>
      <c r="BU129" s="435"/>
      <c r="BV129" s="435"/>
      <c r="BW129" s="435"/>
    </row>
    <row r="130" spans="1:75" ht="15" customHeight="1" x14ac:dyDescent="0.25">
      <c r="A130" s="661"/>
      <c r="B130" s="662"/>
      <c r="C130" s="663"/>
      <c r="D130" s="747"/>
      <c r="E130" s="747"/>
      <c r="F130" s="747"/>
      <c r="G130" s="747"/>
      <c r="H130" s="747"/>
      <c r="I130" s="747"/>
      <c r="J130" s="747"/>
      <c r="K130" s="747"/>
      <c r="L130" s="747"/>
      <c r="M130" s="747"/>
      <c r="N130" s="747"/>
      <c r="O130" s="909"/>
      <c r="P130" s="656"/>
      <c r="Q130" s="693"/>
      <c r="R130" s="436"/>
      <c r="S130" s="436"/>
      <c r="T130" s="436"/>
      <c r="U130" s="436"/>
      <c r="V130" s="436"/>
      <c r="W130" s="436"/>
      <c r="X130" s="436"/>
      <c r="Y130" s="436"/>
      <c r="Z130" s="436"/>
      <c r="AA130" s="436"/>
      <c r="AB130" s="439"/>
      <c r="AC130" s="439"/>
      <c r="AD130" s="439"/>
      <c r="AE130" s="439"/>
      <c r="AF130" s="439"/>
      <c r="AG130" s="439"/>
      <c r="AH130" s="439"/>
      <c r="AI130" s="439"/>
      <c r="AJ130" s="439"/>
      <c r="AK130" s="439"/>
      <c r="AL130" s="439"/>
      <c r="AM130" s="439"/>
      <c r="AN130" s="439"/>
      <c r="AO130" s="439"/>
      <c r="AP130" s="439"/>
      <c r="AQ130" s="439"/>
      <c r="AR130" s="439"/>
      <c r="AS130" s="439"/>
      <c r="AT130" s="439"/>
      <c r="AU130" s="439"/>
      <c r="AV130" s="439"/>
      <c r="AW130" s="439"/>
      <c r="AX130" s="439"/>
      <c r="AY130" s="439"/>
      <c r="AZ130" s="439"/>
      <c r="BA130" s="436"/>
      <c r="BB130" s="436"/>
      <c r="BC130" s="436"/>
      <c r="BD130" s="436"/>
      <c r="BE130" s="439"/>
      <c r="BF130" s="435"/>
      <c r="BG130" s="435"/>
      <c r="BH130" s="435"/>
      <c r="BI130" s="435"/>
      <c r="BJ130" s="435"/>
      <c r="BK130" s="435"/>
      <c r="BL130" s="435"/>
      <c r="BM130" s="435"/>
      <c r="BN130" s="435"/>
      <c r="BO130" s="435"/>
      <c r="BP130" s="435"/>
      <c r="BQ130" s="435"/>
      <c r="BR130" s="435"/>
      <c r="BS130" s="435"/>
      <c r="BT130" s="435"/>
      <c r="BU130" s="435"/>
      <c r="BV130" s="435"/>
      <c r="BW130" s="435"/>
    </row>
    <row r="131" spans="1:75" ht="15.75" x14ac:dyDescent="0.25">
      <c r="A131" s="664"/>
      <c r="B131" s="665"/>
      <c r="C131" s="666"/>
      <c r="D131" s="747"/>
      <c r="E131" s="747"/>
      <c r="F131" s="747"/>
      <c r="G131" s="747"/>
      <c r="H131" s="747"/>
      <c r="I131" s="747"/>
      <c r="J131" s="747"/>
      <c r="K131" s="747"/>
      <c r="L131" s="747"/>
      <c r="M131" s="747"/>
      <c r="N131" s="747"/>
      <c r="O131" s="909"/>
      <c r="P131" s="659"/>
      <c r="Q131" s="694"/>
      <c r="R131" s="436"/>
      <c r="S131" s="436"/>
      <c r="T131" s="436"/>
      <c r="U131" s="436"/>
      <c r="V131" s="436"/>
      <c r="W131" s="436"/>
      <c r="X131" s="436"/>
      <c r="Y131" s="436"/>
      <c r="Z131" s="436"/>
      <c r="AA131" s="436"/>
      <c r="AB131" s="439"/>
      <c r="AC131" s="439"/>
      <c r="AD131" s="439"/>
      <c r="AE131" s="439"/>
      <c r="AF131" s="439"/>
      <c r="AG131" s="439"/>
      <c r="AH131" s="439"/>
      <c r="AI131" s="439"/>
      <c r="AJ131" s="439"/>
      <c r="AK131" s="439"/>
      <c r="AL131" s="439"/>
      <c r="AM131" s="439"/>
      <c r="AN131" s="439"/>
      <c r="AO131" s="439"/>
      <c r="AP131" s="439"/>
      <c r="AQ131" s="439"/>
      <c r="AR131" s="439"/>
      <c r="AS131" s="439"/>
      <c r="AT131" s="439"/>
      <c r="AU131" s="439"/>
      <c r="AV131" s="439"/>
      <c r="AW131" s="439"/>
      <c r="AX131" s="439"/>
      <c r="AY131" s="439"/>
      <c r="AZ131" s="439"/>
      <c r="BA131" s="436"/>
      <c r="BB131" s="436"/>
      <c r="BC131" s="436"/>
      <c r="BD131" s="436"/>
      <c r="BE131" s="439"/>
      <c r="BF131" s="435"/>
      <c r="BG131" s="435"/>
      <c r="BH131" s="435"/>
      <c r="BI131" s="435"/>
      <c r="BJ131" s="435"/>
      <c r="BK131" s="435"/>
      <c r="BL131" s="435"/>
      <c r="BM131" s="435"/>
      <c r="BN131" s="435"/>
      <c r="BO131" s="435"/>
      <c r="BP131" s="435"/>
      <c r="BQ131" s="435"/>
      <c r="BR131" s="435"/>
      <c r="BS131" s="435"/>
      <c r="BT131" s="435"/>
      <c r="BU131" s="435"/>
      <c r="BV131" s="435"/>
      <c r="BW131" s="435"/>
    </row>
    <row r="132" spans="1:75" ht="15" customHeight="1" x14ac:dyDescent="0.25">
      <c r="A132" s="656"/>
      <c r="B132" s="656"/>
      <c r="C132" s="536"/>
      <c r="D132" s="747"/>
      <c r="E132" s="747"/>
      <c r="F132" s="747"/>
      <c r="G132" s="747"/>
      <c r="H132" s="747"/>
      <c r="I132" s="747"/>
      <c r="J132" s="747"/>
      <c r="K132" s="747"/>
      <c r="L132" s="747"/>
      <c r="M132" s="747"/>
      <c r="N132" s="747"/>
      <c r="O132" s="909"/>
      <c r="P132" s="564"/>
      <c r="Q132" s="623"/>
      <c r="R132" s="642"/>
      <c r="S132" s="436"/>
      <c r="T132" s="436"/>
      <c r="U132" s="436"/>
      <c r="V132" s="436"/>
      <c r="W132" s="442"/>
      <c r="X132" s="451"/>
      <c r="Y132" s="451"/>
      <c r="Z132" s="442"/>
      <c r="AA132" s="442"/>
      <c r="AB132" s="439"/>
      <c r="AC132" s="439"/>
      <c r="AD132" s="439"/>
      <c r="AE132" s="439"/>
      <c r="AF132" s="439"/>
      <c r="AG132" s="439"/>
      <c r="AH132" s="439"/>
      <c r="AI132" s="439"/>
      <c r="AJ132" s="439"/>
      <c r="AK132" s="439"/>
      <c r="AL132" s="439"/>
      <c r="AM132" s="439"/>
      <c r="AN132" s="439"/>
      <c r="AO132" s="439"/>
      <c r="AP132" s="439"/>
      <c r="AQ132" s="439"/>
      <c r="AR132" s="439"/>
      <c r="AS132" s="439"/>
      <c r="AT132" s="439"/>
      <c r="AU132" s="439"/>
      <c r="AV132" s="439"/>
      <c r="AW132" s="439"/>
      <c r="AX132" s="439"/>
      <c r="AY132" s="439"/>
      <c r="AZ132" s="439"/>
      <c r="BA132" s="545"/>
      <c r="BB132" s="545"/>
      <c r="BC132" s="439"/>
      <c r="BD132" s="645"/>
      <c r="BE132" s="645"/>
      <c r="BF132" s="435"/>
      <c r="BG132" s="435"/>
      <c r="BH132" s="435"/>
      <c r="BI132" s="435"/>
      <c r="BJ132" s="435"/>
      <c r="BK132" s="435"/>
      <c r="BL132" s="435"/>
      <c r="BM132" s="435"/>
      <c r="BN132" s="435"/>
      <c r="BO132" s="435"/>
      <c r="BP132" s="435"/>
      <c r="BQ132" s="435"/>
      <c r="BR132" s="435"/>
      <c r="BS132" s="435"/>
      <c r="BT132" s="435"/>
      <c r="BU132" s="435"/>
      <c r="BV132" s="435"/>
      <c r="BW132" s="435"/>
    </row>
    <row r="133" spans="1:75" ht="15.75" x14ac:dyDescent="0.25">
      <c r="A133" s="658"/>
      <c r="B133" s="659"/>
      <c r="C133" s="463"/>
      <c r="D133" s="747"/>
      <c r="E133" s="747"/>
      <c r="F133" s="747"/>
      <c r="G133" s="747"/>
      <c r="H133" s="747"/>
      <c r="I133" s="747"/>
      <c r="J133" s="747"/>
      <c r="K133" s="747"/>
      <c r="L133" s="747"/>
      <c r="M133" s="747"/>
      <c r="N133" s="747"/>
      <c r="O133" s="909"/>
      <c r="P133" s="565"/>
      <c r="Q133" s="626"/>
      <c r="R133" s="642"/>
      <c r="S133" s="436"/>
      <c r="T133" s="436"/>
      <c r="U133" s="436"/>
      <c r="V133" s="436"/>
      <c r="W133" s="442"/>
      <c r="X133" s="451"/>
      <c r="Y133" s="451"/>
      <c r="Z133" s="442"/>
      <c r="AA133" s="442"/>
      <c r="AB133" s="439"/>
      <c r="AC133" s="439"/>
      <c r="AD133" s="439"/>
      <c r="AE133" s="439"/>
      <c r="AF133" s="439"/>
      <c r="AG133" s="439"/>
      <c r="AH133" s="439"/>
      <c r="AI133" s="439"/>
      <c r="AJ133" s="439"/>
      <c r="AK133" s="439"/>
      <c r="AL133" s="439"/>
      <c r="AM133" s="439"/>
      <c r="AN133" s="439"/>
      <c r="AO133" s="439"/>
      <c r="AP133" s="439"/>
      <c r="AQ133" s="439"/>
      <c r="AR133" s="439"/>
      <c r="AS133" s="439"/>
      <c r="AT133" s="439"/>
      <c r="AU133" s="439"/>
      <c r="AV133" s="439"/>
      <c r="AW133" s="439"/>
      <c r="AX133" s="439"/>
      <c r="AY133" s="439"/>
      <c r="AZ133" s="439"/>
      <c r="BA133" s="458"/>
      <c r="BB133" s="545"/>
      <c r="BC133" s="439"/>
      <c r="BD133" s="653"/>
      <c r="BE133" s="645"/>
      <c r="BF133" s="435"/>
      <c r="BG133" s="435"/>
      <c r="BH133" s="435"/>
      <c r="BI133" s="435"/>
      <c r="BJ133" s="435"/>
      <c r="BK133" s="435"/>
      <c r="BL133" s="435"/>
      <c r="BM133" s="435"/>
      <c r="BN133" s="435"/>
      <c r="BO133" s="435"/>
      <c r="BP133" s="435"/>
      <c r="BQ133" s="435"/>
      <c r="BR133" s="435"/>
      <c r="BS133" s="435"/>
      <c r="BT133" s="435"/>
      <c r="BU133" s="435"/>
      <c r="BV133" s="435"/>
      <c r="BW133" s="435"/>
    </row>
    <row r="134" spans="1:75" ht="15" customHeight="1" x14ac:dyDescent="0.25">
      <c r="A134" s="658"/>
      <c r="B134" s="656"/>
      <c r="C134" s="536"/>
      <c r="D134" s="747"/>
      <c r="E134" s="747"/>
      <c r="F134" s="747"/>
      <c r="G134" s="747"/>
      <c r="H134" s="747"/>
      <c r="I134" s="747"/>
      <c r="J134" s="747"/>
      <c r="K134" s="747"/>
      <c r="L134" s="747"/>
      <c r="M134" s="747"/>
      <c r="N134" s="747"/>
      <c r="O134" s="909"/>
      <c r="P134" s="599"/>
      <c r="Q134" s="623"/>
      <c r="R134" s="642"/>
      <c r="S134" s="436"/>
      <c r="T134" s="436"/>
      <c r="U134" s="436"/>
      <c r="V134" s="436"/>
      <c r="W134" s="442"/>
      <c r="X134" s="451"/>
      <c r="Y134" s="451"/>
      <c r="Z134" s="442"/>
      <c r="AA134" s="442"/>
      <c r="AB134" s="439"/>
      <c r="AC134" s="439"/>
      <c r="AD134" s="439"/>
      <c r="AE134" s="439"/>
      <c r="AF134" s="439"/>
      <c r="AG134" s="439"/>
      <c r="AH134" s="439"/>
      <c r="AI134" s="439"/>
      <c r="AJ134" s="439"/>
      <c r="AK134" s="439"/>
      <c r="AL134" s="439"/>
      <c r="AM134" s="439"/>
      <c r="AN134" s="439"/>
      <c r="AO134" s="439"/>
      <c r="AP134" s="439"/>
      <c r="AQ134" s="439"/>
      <c r="AR134" s="439"/>
      <c r="AS134" s="439"/>
      <c r="AT134" s="439"/>
      <c r="AU134" s="439"/>
      <c r="AV134" s="439"/>
      <c r="AW134" s="439"/>
      <c r="AX134" s="439"/>
      <c r="AY134" s="439"/>
      <c r="AZ134" s="439"/>
      <c r="BA134" s="545"/>
      <c r="BB134" s="545"/>
      <c r="BC134" s="439"/>
      <c r="BD134" s="645"/>
      <c r="BE134" s="645"/>
      <c r="BF134" s="435"/>
      <c r="BG134" s="435"/>
      <c r="BH134" s="435"/>
      <c r="BI134" s="435"/>
      <c r="BJ134" s="435"/>
      <c r="BK134" s="435"/>
      <c r="BL134" s="435"/>
      <c r="BM134" s="435"/>
      <c r="BN134" s="435"/>
      <c r="BO134" s="435"/>
      <c r="BP134" s="435"/>
      <c r="BQ134" s="435"/>
      <c r="BR134" s="435"/>
      <c r="BS134" s="435"/>
      <c r="BT134" s="435"/>
      <c r="BU134" s="435"/>
      <c r="BV134" s="435"/>
      <c r="BW134" s="435"/>
    </row>
    <row r="135" spans="1:75" ht="15.75" x14ac:dyDescent="0.25">
      <c r="A135" s="659"/>
      <c r="B135" s="659"/>
      <c r="C135" s="465"/>
      <c r="D135" s="747"/>
      <c r="E135" s="747"/>
      <c r="F135" s="747"/>
      <c r="G135" s="747"/>
      <c r="H135" s="747"/>
      <c r="I135" s="747"/>
      <c r="J135" s="747"/>
      <c r="K135" s="747"/>
      <c r="L135" s="747"/>
      <c r="M135" s="747"/>
      <c r="N135" s="747"/>
      <c r="O135" s="909"/>
      <c r="P135" s="577"/>
      <c r="Q135" s="626"/>
      <c r="R135" s="642"/>
      <c r="S135" s="436"/>
      <c r="T135" s="436"/>
      <c r="U135" s="436"/>
      <c r="V135" s="436"/>
      <c r="W135" s="442"/>
      <c r="X135" s="451"/>
      <c r="Y135" s="451"/>
      <c r="Z135" s="442"/>
      <c r="AA135" s="442"/>
      <c r="AB135" s="439"/>
      <c r="AC135" s="439"/>
      <c r="AD135" s="439"/>
      <c r="AE135" s="439"/>
      <c r="AF135" s="439"/>
      <c r="AG135" s="439"/>
      <c r="AH135" s="439"/>
      <c r="AI135" s="439"/>
      <c r="AJ135" s="439"/>
      <c r="AK135" s="439"/>
      <c r="AL135" s="439"/>
      <c r="AM135" s="439"/>
      <c r="AN135" s="439"/>
      <c r="AO135" s="439"/>
      <c r="AP135" s="439"/>
      <c r="AQ135" s="439"/>
      <c r="AR135" s="439"/>
      <c r="AS135" s="439"/>
      <c r="AT135" s="439"/>
      <c r="AU135" s="439"/>
      <c r="AV135" s="439"/>
      <c r="AW135" s="439"/>
      <c r="AX135" s="439"/>
      <c r="AY135" s="439"/>
      <c r="AZ135" s="439"/>
      <c r="BA135" s="458"/>
      <c r="BB135" s="545"/>
      <c r="BC135" s="439"/>
      <c r="BD135" s="653"/>
      <c r="BE135" s="645"/>
      <c r="BF135" s="435"/>
      <c r="BG135" s="435"/>
      <c r="BH135" s="435"/>
      <c r="BI135" s="435"/>
      <c r="BJ135" s="435"/>
      <c r="BK135" s="435"/>
      <c r="BL135" s="435"/>
      <c r="BM135" s="435"/>
      <c r="BN135" s="435"/>
      <c r="BO135" s="435"/>
      <c r="BP135" s="435"/>
      <c r="BQ135" s="435"/>
      <c r="BR135" s="435"/>
      <c r="BS135" s="435"/>
      <c r="BT135" s="435"/>
      <c r="BU135" s="435"/>
      <c r="BV135" s="435"/>
      <c r="BW135" s="435"/>
    </row>
    <row r="136" spans="1:75" ht="15" customHeight="1" x14ac:dyDescent="0.25">
      <c r="A136" s="656"/>
      <c r="B136" s="669"/>
      <c r="C136" s="548"/>
      <c r="D136" s="747"/>
      <c r="E136" s="747"/>
      <c r="F136" s="747"/>
      <c r="G136" s="747"/>
      <c r="H136" s="747"/>
      <c r="I136" s="747"/>
      <c r="J136" s="747"/>
      <c r="K136" s="747"/>
      <c r="L136" s="747"/>
      <c r="M136" s="747"/>
      <c r="N136" s="747"/>
      <c r="O136" s="909"/>
      <c r="P136" s="585"/>
      <c r="Q136" s="585"/>
      <c r="R136" s="642"/>
      <c r="S136" s="436"/>
      <c r="T136" s="436"/>
      <c r="U136" s="436"/>
      <c r="V136" s="436"/>
      <c r="W136" s="442"/>
      <c r="X136" s="442"/>
      <c r="Y136" s="451"/>
      <c r="Z136" s="442"/>
      <c r="AA136" s="442"/>
      <c r="AB136" s="439"/>
      <c r="AC136" s="439"/>
      <c r="AD136" s="439"/>
      <c r="AE136" s="439"/>
      <c r="AF136" s="439"/>
      <c r="AG136" s="439"/>
      <c r="AH136" s="439"/>
      <c r="AI136" s="439"/>
      <c r="AJ136" s="439"/>
      <c r="AK136" s="439"/>
      <c r="AL136" s="439"/>
      <c r="AM136" s="439"/>
      <c r="AN136" s="439"/>
      <c r="AO136" s="439"/>
      <c r="AP136" s="439"/>
      <c r="AQ136" s="439"/>
      <c r="AR136" s="439"/>
      <c r="AS136" s="439"/>
      <c r="AT136" s="439"/>
      <c r="AU136" s="439"/>
      <c r="AV136" s="439"/>
      <c r="AW136" s="439"/>
      <c r="AX136" s="439"/>
      <c r="AY136" s="439"/>
      <c r="AZ136" s="439"/>
      <c r="BA136" s="458"/>
      <c r="BB136" s="458"/>
      <c r="BC136" s="439"/>
      <c r="BD136" s="653"/>
      <c r="BE136" s="653"/>
      <c r="BF136" s="435"/>
      <c r="BG136" s="435"/>
      <c r="BH136" s="435"/>
      <c r="BI136" s="435"/>
      <c r="BJ136" s="435"/>
      <c r="BK136" s="435"/>
      <c r="BL136" s="435"/>
      <c r="BM136" s="435"/>
      <c r="BN136" s="435"/>
      <c r="BO136" s="435"/>
      <c r="BP136" s="435"/>
      <c r="BQ136" s="435"/>
      <c r="BR136" s="435"/>
      <c r="BS136" s="435"/>
      <c r="BT136" s="435"/>
      <c r="BU136" s="435"/>
      <c r="BV136" s="435"/>
      <c r="BW136" s="435"/>
    </row>
    <row r="137" spans="1:75" ht="15" customHeight="1" x14ac:dyDescent="0.25">
      <c r="A137" s="658"/>
      <c r="B137" s="469"/>
      <c r="C137" s="691"/>
      <c r="D137" s="747"/>
      <c r="E137" s="747"/>
      <c r="F137" s="747"/>
      <c r="G137" s="747"/>
      <c r="H137" s="747"/>
      <c r="I137" s="747"/>
      <c r="J137" s="747"/>
      <c r="K137" s="747"/>
      <c r="L137" s="747"/>
      <c r="M137" s="747"/>
      <c r="N137" s="747"/>
      <c r="O137" s="909"/>
      <c r="P137" s="565"/>
      <c r="Q137" s="624"/>
      <c r="R137" s="642"/>
      <c r="S137" s="436"/>
      <c r="T137" s="436"/>
      <c r="U137" s="436"/>
      <c r="V137" s="436"/>
      <c r="W137" s="442"/>
      <c r="X137" s="442"/>
      <c r="Y137" s="451"/>
      <c r="Z137" s="442"/>
      <c r="AA137" s="442"/>
      <c r="AB137" s="439"/>
      <c r="AC137" s="439"/>
      <c r="AD137" s="439"/>
      <c r="AE137" s="439"/>
      <c r="AF137" s="439"/>
      <c r="AG137" s="439"/>
      <c r="AH137" s="439"/>
      <c r="AI137" s="439"/>
      <c r="AJ137" s="439"/>
      <c r="AK137" s="439"/>
      <c r="AL137" s="439"/>
      <c r="AM137" s="439"/>
      <c r="AN137" s="439"/>
      <c r="AO137" s="439"/>
      <c r="AP137" s="439"/>
      <c r="AQ137" s="439"/>
      <c r="AR137" s="439"/>
      <c r="AS137" s="439"/>
      <c r="AT137" s="439"/>
      <c r="AU137" s="439"/>
      <c r="AV137" s="439"/>
      <c r="AW137" s="439"/>
      <c r="AX137" s="439"/>
      <c r="AY137" s="439"/>
      <c r="AZ137" s="439"/>
      <c r="BA137" s="458"/>
      <c r="BB137" s="545"/>
      <c r="BC137" s="439"/>
      <c r="BD137" s="653"/>
      <c r="BE137" s="645"/>
      <c r="BF137" s="435"/>
      <c r="BG137" s="435"/>
      <c r="BH137" s="435"/>
      <c r="BI137" s="435"/>
      <c r="BJ137" s="435"/>
      <c r="BK137" s="435"/>
      <c r="BL137" s="435"/>
      <c r="BM137" s="435"/>
      <c r="BN137" s="435"/>
      <c r="BO137" s="435"/>
      <c r="BP137" s="435"/>
      <c r="BQ137" s="435"/>
      <c r="BR137" s="435"/>
      <c r="BS137" s="435"/>
      <c r="BT137" s="435"/>
      <c r="BU137" s="435"/>
      <c r="BV137" s="435"/>
      <c r="BW137" s="435"/>
    </row>
    <row r="138" spans="1:75" ht="15" customHeight="1" x14ac:dyDescent="0.25">
      <c r="A138" s="658"/>
      <c r="B138" s="675"/>
      <c r="C138" s="692"/>
      <c r="D138" s="747"/>
      <c r="E138" s="747"/>
      <c r="F138" s="747"/>
      <c r="G138" s="747"/>
      <c r="H138" s="747"/>
      <c r="I138" s="747"/>
      <c r="J138" s="747"/>
      <c r="K138" s="747"/>
      <c r="L138" s="747"/>
      <c r="M138" s="747"/>
      <c r="N138" s="747"/>
      <c r="O138" s="909"/>
      <c r="P138" s="566"/>
      <c r="Q138" s="625"/>
      <c r="R138" s="642"/>
      <c r="S138" s="436"/>
      <c r="T138" s="436"/>
      <c r="U138" s="436"/>
      <c r="V138" s="436"/>
      <c r="W138" s="442"/>
      <c r="X138" s="442"/>
      <c r="Y138" s="451"/>
      <c r="Z138" s="442"/>
      <c r="AA138" s="442"/>
      <c r="AB138" s="439"/>
      <c r="AC138" s="439"/>
      <c r="AD138" s="439"/>
      <c r="AE138" s="439"/>
      <c r="AF138" s="439"/>
      <c r="AG138" s="439"/>
      <c r="AH138" s="439"/>
      <c r="AI138" s="439"/>
      <c r="AJ138" s="439"/>
      <c r="AK138" s="439"/>
      <c r="AL138" s="439"/>
      <c r="AM138" s="439"/>
      <c r="AN138" s="439"/>
      <c r="AO138" s="439"/>
      <c r="AP138" s="439"/>
      <c r="AQ138" s="439"/>
      <c r="AR138" s="439"/>
      <c r="AS138" s="439"/>
      <c r="AT138" s="439"/>
      <c r="AU138" s="439"/>
      <c r="AV138" s="439"/>
      <c r="AW138" s="439"/>
      <c r="AX138" s="439"/>
      <c r="AY138" s="439"/>
      <c r="AZ138" s="439"/>
      <c r="BA138" s="545"/>
      <c r="BB138" s="545"/>
      <c r="BC138" s="439"/>
      <c r="BD138" s="645"/>
      <c r="BE138" s="645"/>
      <c r="BF138" s="435"/>
      <c r="BG138" s="435"/>
      <c r="BH138" s="435"/>
      <c r="BI138" s="435"/>
      <c r="BJ138" s="435"/>
      <c r="BK138" s="435"/>
      <c r="BL138" s="435"/>
      <c r="BM138" s="435"/>
      <c r="BN138" s="435"/>
      <c r="BO138" s="435"/>
      <c r="BP138" s="435"/>
      <c r="BQ138" s="435"/>
      <c r="BR138" s="435"/>
      <c r="BS138" s="435"/>
      <c r="BT138" s="435"/>
      <c r="BU138" s="435"/>
      <c r="BV138" s="435"/>
      <c r="BW138" s="435"/>
    </row>
    <row r="139" spans="1:75" ht="15" customHeight="1" x14ac:dyDescent="0.25">
      <c r="A139" s="658"/>
      <c r="B139" s="656"/>
      <c r="C139" s="560"/>
      <c r="D139" s="747"/>
      <c r="E139" s="747"/>
      <c r="F139" s="747"/>
      <c r="G139" s="747"/>
      <c r="H139" s="747"/>
      <c r="I139" s="747"/>
      <c r="J139" s="747"/>
      <c r="K139" s="747"/>
      <c r="L139" s="747"/>
      <c r="M139" s="747"/>
      <c r="N139" s="747"/>
      <c r="O139" s="909"/>
      <c r="P139" s="597"/>
      <c r="Q139" s="597"/>
      <c r="R139" s="642"/>
      <c r="S139" s="436"/>
      <c r="T139" s="436"/>
      <c r="U139" s="436"/>
      <c r="V139" s="436"/>
      <c r="W139" s="442"/>
      <c r="X139" s="442"/>
      <c r="Y139" s="451"/>
      <c r="Z139" s="442"/>
      <c r="AA139" s="442"/>
      <c r="AB139" s="439"/>
      <c r="AC139" s="439"/>
      <c r="AD139" s="439"/>
      <c r="AE139" s="439"/>
      <c r="AF139" s="439"/>
      <c r="AG139" s="439"/>
      <c r="AH139" s="439"/>
      <c r="AI139" s="439"/>
      <c r="AJ139" s="439"/>
      <c r="AK139" s="439"/>
      <c r="AL139" s="439"/>
      <c r="AM139" s="439"/>
      <c r="AN139" s="439"/>
      <c r="AO139" s="439"/>
      <c r="AP139" s="439"/>
      <c r="AQ139" s="439"/>
      <c r="AR139" s="439"/>
      <c r="AS139" s="439"/>
      <c r="AT139" s="439"/>
      <c r="AU139" s="439"/>
      <c r="AV139" s="439"/>
      <c r="AW139" s="439"/>
      <c r="AX139" s="439"/>
      <c r="AY139" s="439"/>
      <c r="AZ139" s="439"/>
      <c r="BA139" s="545"/>
      <c r="BB139" s="545"/>
      <c r="BC139" s="439"/>
      <c r="BD139" s="645"/>
      <c r="BE139" s="645"/>
      <c r="BF139" s="435"/>
      <c r="BG139" s="435"/>
      <c r="BH139" s="435"/>
      <c r="BI139" s="435"/>
      <c r="BJ139" s="435"/>
      <c r="BK139" s="435"/>
      <c r="BL139" s="435"/>
      <c r="BM139" s="435"/>
      <c r="BN139" s="435"/>
      <c r="BO139" s="435"/>
      <c r="BP139" s="435"/>
      <c r="BQ139" s="435"/>
      <c r="BR139" s="435"/>
      <c r="BS139" s="435"/>
      <c r="BT139" s="435"/>
      <c r="BU139" s="435"/>
      <c r="BV139" s="435"/>
      <c r="BW139" s="435"/>
    </row>
    <row r="140" spans="1:75" ht="15.75" x14ac:dyDescent="0.25">
      <c r="A140" s="658"/>
      <c r="B140" s="658"/>
      <c r="C140" s="537"/>
      <c r="D140" s="747"/>
      <c r="E140" s="747"/>
      <c r="F140" s="747"/>
      <c r="G140" s="747"/>
      <c r="H140" s="747"/>
      <c r="I140" s="747"/>
      <c r="J140" s="747"/>
      <c r="K140" s="747"/>
      <c r="L140" s="747"/>
      <c r="M140" s="747"/>
      <c r="N140" s="747"/>
      <c r="O140" s="909"/>
      <c r="P140" s="570"/>
      <c r="Q140" s="627"/>
      <c r="R140" s="642"/>
      <c r="S140" s="436"/>
      <c r="T140" s="436"/>
      <c r="U140" s="436"/>
      <c r="V140" s="436"/>
      <c r="W140" s="442"/>
      <c r="X140" s="442"/>
      <c r="Y140" s="451"/>
      <c r="Z140" s="442"/>
      <c r="AA140" s="442"/>
      <c r="AB140" s="439"/>
      <c r="AC140" s="439"/>
      <c r="AD140" s="439"/>
      <c r="AE140" s="439"/>
      <c r="AF140" s="439"/>
      <c r="AG140" s="439"/>
      <c r="AH140" s="439"/>
      <c r="AI140" s="439"/>
      <c r="AJ140" s="439"/>
      <c r="AK140" s="439"/>
      <c r="AL140" s="439"/>
      <c r="AM140" s="439"/>
      <c r="AN140" s="439"/>
      <c r="AO140" s="439"/>
      <c r="AP140" s="439"/>
      <c r="AQ140" s="439"/>
      <c r="AR140" s="439"/>
      <c r="AS140" s="439"/>
      <c r="AT140" s="439"/>
      <c r="AU140" s="439"/>
      <c r="AV140" s="439"/>
      <c r="AW140" s="439"/>
      <c r="AX140" s="439"/>
      <c r="AY140" s="439"/>
      <c r="AZ140" s="439"/>
      <c r="BA140" s="545"/>
      <c r="BB140" s="545"/>
      <c r="BC140" s="439"/>
      <c r="BD140" s="645"/>
      <c r="BE140" s="645"/>
      <c r="BF140" s="435"/>
      <c r="BG140" s="435"/>
      <c r="BH140" s="435"/>
      <c r="BI140" s="435"/>
      <c r="BJ140" s="435"/>
      <c r="BK140" s="435"/>
      <c r="BL140" s="435"/>
      <c r="BM140" s="435"/>
      <c r="BN140" s="435"/>
      <c r="BO140" s="435"/>
      <c r="BP140" s="435"/>
      <c r="BQ140" s="435"/>
      <c r="BR140" s="435"/>
      <c r="BS140" s="435"/>
      <c r="BT140" s="435"/>
      <c r="BU140" s="435"/>
      <c r="BV140" s="435"/>
      <c r="BW140" s="435"/>
    </row>
    <row r="141" spans="1:75" ht="15.75" x14ac:dyDescent="0.25">
      <c r="A141" s="658"/>
      <c r="B141" s="658"/>
      <c r="C141" s="484"/>
      <c r="D141" s="747"/>
      <c r="E141" s="747"/>
      <c r="F141" s="747"/>
      <c r="G141" s="747"/>
      <c r="H141" s="747"/>
      <c r="I141" s="747"/>
      <c r="J141" s="747"/>
      <c r="K141" s="747"/>
      <c r="L141" s="747"/>
      <c r="M141" s="747"/>
      <c r="N141" s="747"/>
      <c r="O141" s="909"/>
      <c r="P141" s="565"/>
      <c r="Q141" s="624"/>
      <c r="R141" s="642"/>
      <c r="S141" s="436"/>
      <c r="T141" s="436"/>
      <c r="U141" s="436"/>
      <c r="V141" s="436"/>
      <c r="W141" s="442"/>
      <c r="X141" s="442"/>
      <c r="Y141" s="451"/>
      <c r="Z141" s="442"/>
      <c r="AA141" s="442"/>
      <c r="AB141" s="439"/>
      <c r="AC141" s="439"/>
      <c r="AD141" s="439"/>
      <c r="AE141" s="439"/>
      <c r="AF141" s="439"/>
      <c r="AG141" s="439"/>
      <c r="AH141" s="439"/>
      <c r="AI141" s="439"/>
      <c r="AJ141" s="439"/>
      <c r="AK141" s="439"/>
      <c r="AL141" s="439"/>
      <c r="AM141" s="439"/>
      <c r="AN141" s="439"/>
      <c r="AO141" s="439"/>
      <c r="AP141" s="439"/>
      <c r="AQ141" s="439"/>
      <c r="AR141" s="439"/>
      <c r="AS141" s="439"/>
      <c r="AT141" s="439"/>
      <c r="AU141" s="439"/>
      <c r="AV141" s="439"/>
      <c r="AW141" s="439"/>
      <c r="AX141" s="439"/>
      <c r="AY141" s="439"/>
      <c r="AZ141" s="439"/>
      <c r="BA141" s="545"/>
      <c r="BB141" s="545"/>
      <c r="BC141" s="439"/>
      <c r="BD141" s="645"/>
      <c r="BE141" s="645"/>
      <c r="BF141" s="435"/>
      <c r="BG141" s="435"/>
      <c r="BH141" s="435"/>
      <c r="BI141" s="435"/>
      <c r="BJ141" s="435"/>
      <c r="BK141" s="435"/>
      <c r="BL141" s="435"/>
      <c r="BM141" s="435"/>
      <c r="BN141" s="435"/>
      <c r="BO141" s="435"/>
      <c r="BP141" s="435"/>
      <c r="BQ141" s="435"/>
      <c r="BR141" s="435"/>
      <c r="BS141" s="435"/>
      <c r="BT141" s="435"/>
      <c r="BU141" s="435"/>
      <c r="BV141" s="435"/>
      <c r="BW141" s="435"/>
    </row>
    <row r="142" spans="1:75" ht="15.75" x14ac:dyDescent="0.25">
      <c r="A142" s="658"/>
      <c r="B142" s="658"/>
      <c r="C142" s="498"/>
      <c r="D142" s="747"/>
      <c r="E142" s="747"/>
      <c r="F142" s="747"/>
      <c r="G142" s="747"/>
      <c r="H142" s="747"/>
      <c r="I142" s="747"/>
      <c r="J142" s="747"/>
      <c r="K142" s="747"/>
      <c r="L142" s="747"/>
      <c r="M142" s="747"/>
      <c r="N142" s="747"/>
      <c r="O142" s="909"/>
      <c r="P142" s="592"/>
      <c r="Q142" s="625"/>
      <c r="R142" s="642"/>
      <c r="S142" s="436"/>
      <c r="T142" s="436"/>
      <c r="U142" s="436"/>
      <c r="V142" s="436"/>
      <c r="W142" s="442"/>
      <c r="X142" s="442"/>
      <c r="Y142" s="451"/>
      <c r="Z142" s="442"/>
      <c r="AA142" s="442"/>
      <c r="AB142" s="439"/>
      <c r="AC142" s="439"/>
      <c r="AD142" s="439"/>
      <c r="AE142" s="439"/>
      <c r="AF142" s="439"/>
      <c r="AG142" s="439"/>
      <c r="AH142" s="439"/>
      <c r="AI142" s="439"/>
      <c r="AJ142" s="439"/>
      <c r="AK142" s="439"/>
      <c r="AL142" s="439"/>
      <c r="AM142" s="439"/>
      <c r="AN142" s="439"/>
      <c r="AO142" s="439"/>
      <c r="AP142" s="439"/>
      <c r="AQ142" s="439"/>
      <c r="AR142" s="439"/>
      <c r="AS142" s="439"/>
      <c r="AT142" s="439"/>
      <c r="AU142" s="439"/>
      <c r="AV142" s="439"/>
      <c r="AW142" s="439"/>
      <c r="AX142" s="439"/>
      <c r="AY142" s="439"/>
      <c r="AZ142" s="439"/>
      <c r="BA142" s="545"/>
      <c r="BB142" s="545"/>
      <c r="BC142" s="439"/>
      <c r="BD142" s="645"/>
      <c r="BE142" s="645"/>
      <c r="BF142" s="435"/>
      <c r="BG142" s="435"/>
      <c r="BH142" s="435"/>
      <c r="BI142" s="435"/>
      <c r="BJ142" s="435"/>
      <c r="BK142" s="435"/>
      <c r="BL142" s="435"/>
      <c r="BM142" s="435"/>
      <c r="BN142" s="435"/>
      <c r="BO142" s="435"/>
      <c r="BP142" s="435"/>
      <c r="BQ142" s="435"/>
      <c r="BR142" s="435"/>
      <c r="BS142" s="435"/>
      <c r="BT142" s="435"/>
      <c r="BU142" s="435"/>
      <c r="BV142" s="435"/>
      <c r="BW142" s="435"/>
    </row>
    <row r="143" spans="1:75" ht="15.75" x14ac:dyDescent="0.25">
      <c r="A143" s="659"/>
      <c r="B143" s="659"/>
      <c r="C143" s="499"/>
      <c r="D143" s="747"/>
      <c r="E143" s="747"/>
      <c r="F143" s="747"/>
      <c r="G143" s="747"/>
      <c r="H143" s="747"/>
      <c r="I143" s="747"/>
      <c r="J143" s="747"/>
      <c r="K143" s="747"/>
      <c r="L143" s="747"/>
      <c r="M143" s="747"/>
      <c r="N143" s="747"/>
      <c r="O143" s="909"/>
      <c r="P143" s="601"/>
      <c r="Q143" s="626"/>
      <c r="R143" s="642"/>
      <c r="S143" s="436"/>
      <c r="T143" s="436"/>
      <c r="U143" s="436"/>
      <c r="V143" s="436"/>
      <c r="W143" s="442"/>
      <c r="X143" s="442"/>
      <c r="Y143" s="451"/>
      <c r="Z143" s="442"/>
      <c r="AA143" s="442"/>
      <c r="AB143" s="439"/>
      <c r="AC143" s="439"/>
      <c r="AD143" s="439"/>
      <c r="AE143" s="439"/>
      <c r="AF143" s="439"/>
      <c r="AG143" s="439"/>
      <c r="AH143" s="439"/>
      <c r="AI143" s="439"/>
      <c r="AJ143" s="439"/>
      <c r="AK143" s="439"/>
      <c r="AL143" s="439"/>
      <c r="AM143" s="439"/>
      <c r="AN143" s="439"/>
      <c r="AO143" s="439"/>
      <c r="AP143" s="439"/>
      <c r="AQ143" s="439"/>
      <c r="AR143" s="439"/>
      <c r="AS143" s="439"/>
      <c r="AT143" s="439"/>
      <c r="AU143" s="439"/>
      <c r="AV143" s="439"/>
      <c r="AW143" s="439"/>
      <c r="AX143" s="439"/>
      <c r="AY143" s="439"/>
      <c r="AZ143" s="439"/>
      <c r="BA143" s="545"/>
      <c r="BB143" s="545"/>
      <c r="BC143" s="439"/>
      <c r="BD143" s="645"/>
      <c r="BE143" s="645"/>
      <c r="BF143" s="435"/>
      <c r="BG143" s="435"/>
      <c r="BH143" s="435"/>
      <c r="BI143" s="435"/>
      <c r="BJ143" s="435"/>
      <c r="BK143" s="435"/>
      <c r="BL143" s="435"/>
      <c r="BM143" s="435"/>
      <c r="BN143" s="435"/>
      <c r="BO143" s="435"/>
      <c r="BP143" s="435"/>
      <c r="BQ143" s="435"/>
      <c r="BR143" s="435"/>
      <c r="BS143" s="435"/>
      <c r="BT143" s="435"/>
      <c r="BU143" s="435"/>
      <c r="BV143" s="435"/>
      <c r="BW143" s="435"/>
    </row>
    <row r="144" spans="1:75" ht="15" customHeight="1" x14ac:dyDescent="0.25">
      <c r="A144" s="656"/>
      <c r="B144" s="656"/>
      <c r="C144" s="461"/>
      <c r="D144" s="747"/>
      <c r="E144" s="747"/>
      <c r="F144" s="747"/>
      <c r="G144" s="747"/>
      <c r="H144" s="747"/>
      <c r="I144" s="747"/>
      <c r="J144" s="747"/>
      <c r="K144" s="747"/>
      <c r="L144" s="747"/>
      <c r="M144" s="747"/>
      <c r="N144" s="747"/>
      <c r="O144" s="909"/>
      <c r="P144" s="655"/>
      <c r="Q144" s="627"/>
      <c r="R144" s="642"/>
      <c r="S144" s="436"/>
      <c r="T144" s="436"/>
      <c r="U144" s="436"/>
      <c r="V144" s="436"/>
      <c r="W144" s="442"/>
      <c r="X144" s="442"/>
      <c r="Y144" s="451"/>
      <c r="Z144" s="442"/>
      <c r="AA144" s="442"/>
      <c r="AB144" s="439"/>
      <c r="AC144" s="439"/>
      <c r="AD144" s="439"/>
      <c r="AE144" s="439"/>
      <c r="AF144" s="439"/>
      <c r="AG144" s="439"/>
      <c r="AH144" s="439"/>
      <c r="AI144" s="439"/>
      <c r="AJ144" s="439"/>
      <c r="AK144" s="439"/>
      <c r="AL144" s="439"/>
      <c r="AM144" s="439"/>
      <c r="AN144" s="439"/>
      <c r="AO144" s="439"/>
      <c r="AP144" s="439"/>
      <c r="AQ144" s="439"/>
      <c r="AR144" s="439"/>
      <c r="AS144" s="439"/>
      <c r="AT144" s="439"/>
      <c r="AU144" s="439"/>
      <c r="AV144" s="439"/>
      <c r="AW144" s="439"/>
      <c r="AX144" s="439"/>
      <c r="AY144" s="439"/>
      <c r="AZ144" s="439"/>
      <c r="BA144" s="545"/>
      <c r="BB144" s="545"/>
      <c r="BC144" s="439"/>
      <c r="BD144" s="645"/>
      <c r="BE144" s="645"/>
      <c r="BF144" s="435"/>
      <c r="BG144" s="435"/>
      <c r="BH144" s="435"/>
      <c r="BI144" s="435"/>
      <c r="BJ144" s="435"/>
      <c r="BK144" s="435"/>
      <c r="BL144" s="435"/>
      <c r="BM144" s="435"/>
      <c r="BN144" s="435"/>
      <c r="BO144" s="435"/>
      <c r="BP144" s="435"/>
      <c r="BQ144" s="435"/>
      <c r="BR144" s="435"/>
      <c r="BS144" s="435"/>
      <c r="BT144" s="435"/>
      <c r="BU144" s="435"/>
      <c r="BV144" s="435"/>
      <c r="BW144" s="435"/>
    </row>
    <row r="145" spans="1:75" ht="15.75" x14ac:dyDescent="0.25">
      <c r="A145" s="657"/>
      <c r="B145" s="659"/>
      <c r="C145" s="463"/>
      <c r="D145" s="747"/>
      <c r="E145" s="747"/>
      <c r="F145" s="747"/>
      <c r="G145" s="747"/>
      <c r="H145" s="747"/>
      <c r="I145" s="747"/>
      <c r="J145" s="747"/>
      <c r="K145" s="747"/>
      <c r="L145" s="747"/>
      <c r="M145" s="747"/>
      <c r="N145" s="747"/>
      <c r="O145" s="909"/>
      <c r="P145" s="629"/>
      <c r="Q145" s="625"/>
      <c r="R145" s="642"/>
      <c r="S145" s="436"/>
      <c r="T145" s="436"/>
      <c r="U145" s="436"/>
      <c r="V145" s="436"/>
      <c r="W145" s="442"/>
      <c r="X145" s="442"/>
      <c r="Y145" s="451"/>
      <c r="Z145" s="442"/>
      <c r="AA145" s="442"/>
      <c r="AB145" s="439"/>
      <c r="AC145" s="439"/>
      <c r="AD145" s="439"/>
      <c r="AE145" s="439"/>
      <c r="AF145" s="439"/>
      <c r="AG145" s="439"/>
      <c r="AH145" s="439"/>
      <c r="AI145" s="439"/>
      <c r="AJ145" s="439"/>
      <c r="AK145" s="439"/>
      <c r="AL145" s="439"/>
      <c r="AM145" s="439"/>
      <c r="AN145" s="439"/>
      <c r="AO145" s="439"/>
      <c r="AP145" s="439"/>
      <c r="AQ145" s="439"/>
      <c r="AR145" s="439"/>
      <c r="AS145" s="439"/>
      <c r="AT145" s="439"/>
      <c r="AU145" s="439"/>
      <c r="AV145" s="439"/>
      <c r="AW145" s="439"/>
      <c r="AX145" s="439"/>
      <c r="AY145" s="439"/>
      <c r="AZ145" s="439"/>
      <c r="BA145" s="458"/>
      <c r="BB145" s="545"/>
      <c r="BC145" s="439"/>
      <c r="BD145" s="653"/>
      <c r="BE145" s="645"/>
      <c r="BF145" s="435"/>
      <c r="BG145" s="435"/>
      <c r="BH145" s="435"/>
      <c r="BI145" s="435"/>
      <c r="BJ145" s="435"/>
      <c r="BK145" s="435"/>
      <c r="BL145" s="435"/>
      <c r="BM145" s="435"/>
      <c r="BN145" s="435"/>
      <c r="BO145" s="435"/>
      <c r="BP145" s="435"/>
      <c r="BQ145" s="435"/>
      <c r="BR145" s="435"/>
      <c r="BS145" s="435"/>
      <c r="BT145" s="435"/>
      <c r="BU145" s="435"/>
      <c r="BV145" s="435"/>
      <c r="BW145" s="435"/>
    </row>
    <row r="146" spans="1:75" ht="15" customHeight="1" x14ac:dyDescent="0.25">
      <c r="A146" s="657"/>
      <c r="B146" s="656"/>
      <c r="C146" s="536"/>
      <c r="D146" s="747"/>
      <c r="E146" s="747"/>
      <c r="F146" s="747"/>
      <c r="G146" s="747"/>
      <c r="H146" s="747"/>
      <c r="I146" s="747"/>
      <c r="J146" s="747"/>
      <c r="K146" s="747"/>
      <c r="L146" s="747"/>
      <c r="M146" s="747"/>
      <c r="N146" s="747"/>
      <c r="O146" s="909"/>
      <c r="P146" s="655"/>
      <c r="Q146" s="623"/>
      <c r="R146" s="642"/>
      <c r="S146" s="436"/>
      <c r="T146" s="436"/>
      <c r="U146" s="436"/>
      <c r="V146" s="436"/>
      <c r="W146" s="442"/>
      <c r="X146" s="442"/>
      <c r="Y146" s="451"/>
      <c r="Z146" s="442"/>
      <c r="AA146" s="442"/>
      <c r="AB146" s="439"/>
      <c r="AC146" s="439"/>
      <c r="AD146" s="439"/>
      <c r="AE146" s="439"/>
      <c r="AF146" s="439"/>
      <c r="AG146" s="439"/>
      <c r="AH146" s="439"/>
      <c r="AI146" s="439"/>
      <c r="AJ146" s="439"/>
      <c r="AK146" s="439"/>
      <c r="AL146" s="439"/>
      <c r="AM146" s="439"/>
      <c r="AN146" s="439"/>
      <c r="AO146" s="439"/>
      <c r="AP146" s="439"/>
      <c r="AQ146" s="439"/>
      <c r="AR146" s="439"/>
      <c r="AS146" s="439"/>
      <c r="AT146" s="439"/>
      <c r="AU146" s="439"/>
      <c r="AV146" s="439"/>
      <c r="AW146" s="439"/>
      <c r="AX146" s="439"/>
      <c r="AY146" s="439"/>
      <c r="AZ146" s="439"/>
      <c r="BA146" s="545"/>
      <c r="BB146" s="545"/>
      <c r="BC146" s="439"/>
      <c r="BD146" s="645"/>
      <c r="BE146" s="645"/>
      <c r="BF146" s="435"/>
      <c r="BG146" s="435"/>
      <c r="BH146" s="435"/>
      <c r="BI146" s="435"/>
      <c r="BJ146" s="435"/>
      <c r="BK146" s="435"/>
      <c r="BL146" s="435"/>
      <c r="BM146" s="435"/>
      <c r="BN146" s="435"/>
      <c r="BO146" s="435"/>
      <c r="BP146" s="435"/>
      <c r="BQ146" s="435"/>
      <c r="BR146" s="435"/>
      <c r="BS146" s="435"/>
      <c r="BT146" s="435"/>
      <c r="BU146" s="435"/>
      <c r="BV146" s="435"/>
      <c r="BW146" s="435"/>
    </row>
    <row r="147" spans="1:75" ht="15.75" x14ac:dyDescent="0.25">
      <c r="A147" s="544"/>
      <c r="B147" s="659"/>
      <c r="C147" s="465"/>
      <c r="D147" s="747"/>
      <c r="E147" s="747"/>
      <c r="F147" s="747"/>
      <c r="G147" s="747"/>
      <c r="H147" s="747"/>
      <c r="I147" s="747"/>
      <c r="J147" s="747"/>
      <c r="K147" s="747"/>
      <c r="L147" s="747"/>
      <c r="M147" s="747"/>
      <c r="N147" s="747"/>
      <c r="O147" s="909"/>
      <c r="P147" s="629"/>
      <c r="Q147" s="626"/>
      <c r="R147" s="642"/>
      <c r="S147" s="436"/>
      <c r="T147" s="436"/>
      <c r="U147" s="436"/>
      <c r="V147" s="436"/>
      <c r="W147" s="442"/>
      <c r="X147" s="442"/>
      <c r="Y147" s="451"/>
      <c r="Z147" s="442"/>
      <c r="AA147" s="442"/>
      <c r="AB147" s="439"/>
      <c r="AC147" s="439"/>
      <c r="AD147" s="439"/>
      <c r="AE147" s="439"/>
      <c r="AF147" s="439"/>
      <c r="AG147" s="439"/>
      <c r="AH147" s="439"/>
      <c r="AI147" s="439"/>
      <c r="AJ147" s="439"/>
      <c r="AK147" s="439"/>
      <c r="AL147" s="439"/>
      <c r="AM147" s="439"/>
      <c r="AN147" s="439"/>
      <c r="AO147" s="439"/>
      <c r="AP147" s="439"/>
      <c r="AQ147" s="439"/>
      <c r="AR147" s="439"/>
      <c r="AS147" s="439"/>
      <c r="AT147" s="439"/>
      <c r="AU147" s="439"/>
      <c r="AV147" s="439"/>
      <c r="AW147" s="439"/>
      <c r="AX147" s="439"/>
      <c r="AY147" s="439"/>
      <c r="AZ147" s="439"/>
      <c r="BA147" s="458"/>
      <c r="BB147" s="545"/>
      <c r="BC147" s="439"/>
      <c r="BD147" s="653"/>
      <c r="BE147" s="645"/>
      <c r="BF147" s="435"/>
      <c r="BG147" s="435"/>
      <c r="BH147" s="435"/>
      <c r="BI147" s="435"/>
      <c r="BJ147" s="435"/>
      <c r="BK147" s="435"/>
      <c r="BL147" s="435"/>
      <c r="BM147" s="435"/>
      <c r="BN147" s="435"/>
      <c r="BO147" s="435"/>
      <c r="BP147" s="435"/>
      <c r="BQ147" s="435"/>
      <c r="BR147" s="435"/>
      <c r="BS147" s="435"/>
      <c r="BT147" s="435"/>
      <c r="BU147" s="435"/>
      <c r="BV147" s="435"/>
      <c r="BW147" s="435"/>
    </row>
    <row r="148" spans="1:75" ht="15" customHeight="1" x14ac:dyDescent="0.25">
      <c r="A148" s="447"/>
      <c r="B148" s="687"/>
      <c r="C148" s="688"/>
      <c r="D148" s="747"/>
      <c r="E148" s="747"/>
      <c r="F148" s="747"/>
      <c r="G148" s="747"/>
      <c r="H148" s="747"/>
      <c r="I148" s="747"/>
      <c r="J148" s="747"/>
      <c r="K148" s="747"/>
      <c r="L148" s="747"/>
      <c r="M148" s="747"/>
      <c r="N148" s="747"/>
      <c r="O148" s="909"/>
      <c r="P148" s="631"/>
      <c r="Q148" s="628"/>
      <c r="R148" s="642"/>
      <c r="S148" s="436"/>
      <c r="T148" s="436"/>
      <c r="U148" s="436"/>
      <c r="V148" s="436"/>
      <c r="W148" s="442"/>
      <c r="X148" s="442"/>
      <c r="Y148" s="451"/>
      <c r="Z148" s="442"/>
      <c r="AA148" s="442"/>
      <c r="AB148" s="439"/>
      <c r="AC148" s="439"/>
      <c r="AD148" s="439"/>
      <c r="AE148" s="439"/>
      <c r="AF148" s="439"/>
      <c r="AG148" s="439"/>
      <c r="AH148" s="439"/>
      <c r="AI148" s="439"/>
      <c r="AJ148" s="439"/>
      <c r="AK148" s="439"/>
      <c r="AL148" s="439"/>
      <c r="AM148" s="439"/>
      <c r="AN148" s="439"/>
      <c r="AO148" s="439"/>
      <c r="AP148" s="439"/>
      <c r="AQ148" s="439"/>
      <c r="AR148" s="439"/>
      <c r="AS148" s="439"/>
      <c r="AT148" s="439"/>
      <c r="AU148" s="439"/>
      <c r="AV148" s="439"/>
      <c r="AW148" s="439"/>
      <c r="AX148" s="439"/>
      <c r="AY148" s="439"/>
      <c r="AZ148" s="439"/>
      <c r="BA148" s="545"/>
      <c r="BB148" s="545"/>
      <c r="BC148" s="439"/>
      <c r="BD148" s="645"/>
      <c r="BE148" s="645"/>
      <c r="BF148" s="435"/>
      <c r="BG148" s="435"/>
      <c r="BH148" s="435"/>
      <c r="BI148" s="435"/>
      <c r="BJ148" s="435"/>
      <c r="BK148" s="435"/>
      <c r="BL148" s="435"/>
      <c r="BM148" s="435"/>
      <c r="BN148" s="435"/>
      <c r="BO148" s="435"/>
      <c r="BP148" s="435"/>
      <c r="BQ148" s="435"/>
      <c r="BR148" s="435"/>
      <c r="BS148" s="435"/>
      <c r="BT148" s="435"/>
      <c r="BU148" s="435"/>
      <c r="BV148" s="435"/>
      <c r="BW148" s="435"/>
    </row>
    <row r="149" spans="1:75" ht="15" customHeight="1" x14ac:dyDescent="0.25">
      <c r="A149" s="657"/>
      <c r="B149" s="676"/>
      <c r="C149" s="536"/>
      <c r="D149" s="747"/>
      <c r="E149" s="747"/>
      <c r="F149" s="747"/>
      <c r="G149" s="747"/>
      <c r="H149" s="747"/>
      <c r="I149" s="747"/>
      <c r="J149" s="747"/>
      <c r="K149" s="747"/>
      <c r="L149" s="747"/>
      <c r="M149" s="747"/>
      <c r="N149" s="747"/>
      <c r="O149" s="909"/>
      <c r="P149" s="600"/>
      <c r="Q149" s="623"/>
      <c r="R149" s="642"/>
      <c r="S149" s="436"/>
      <c r="T149" s="436"/>
      <c r="U149" s="436"/>
      <c r="V149" s="436"/>
      <c r="W149" s="442"/>
      <c r="X149" s="442"/>
      <c r="Y149" s="451"/>
      <c r="Z149" s="442"/>
      <c r="AA149" s="442"/>
      <c r="AB149" s="439"/>
      <c r="AC149" s="439"/>
      <c r="AD149" s="439"/>
      <c r="AE149" s="439"/>
      <c r="AF149" s="439"/>
      <c r="AG149" s="439"/>
      <c r="AH149" s="439"/>
      <c r="AI149" s="439"/>
      <c r="AJ149" s="439"/>
      <c r="AK149" s="439"/>
      <c r="AL149" s="439"/>
      <c r="AM149" s="439"/>
      <c r="AN149" s="439"/>
      <c r="AO149" s="439"/>
      <c r="AP149" s="439"/>
      <c r="AQ149" s="439"/>
      <c r="AR149" s="439"/>
      <c r="AS149" s="439"/>
      <c r="AT149" s="439"/>
      <c r="AU149" s="439"/>
      <c r="AV149" s="439"/>
      <c r="AW149" s="439"/>
      <c r="AX149" s="439"/>
      <c r="AY149" s="439"/>
      <c r="AZ149" s="439"/>
      <c r="BA149" s="545"/>
      <c r="BB149" s="545"/>
      <c r="BC149" s="439"/>
      <c r="BD149" s="645"/>
      <c r="BE149" s="645"/>
      <c r="BF149" s="435"/>
      <c r="BG149" s="435"/>
      <c r="BH149" s="435"/>
      <c r="BI149" s="435"/>
      <c r="BJ149" s="435"/>
      <c r="BK149" s="435"/>
      <c r="BL149" s="435"/>
      <c r="BM149" s="435"/>
      <c r="BN149" s="435"/>
      <c r="BO149" s="435"/>
      <c r="BP149" s="435"/>
      <c r="BQ149" s="435"/>
      <c r="BR149" s="435"/>
      <c r="BS149" s="435"/>
      <c r="BT149" s="435"/>
      <c r="BU149" s="435"/>
      <c r="BV149" s="435"/>
      <c r="BW149" s="435"/>
    </row>
    <row r="150" spans="1:75" ht="15.75" x14ac:dyDescent="0.25">
      <c r="A150" s="657"/>
      <c r="B150" s="677"/>
      <c r="C150" s="465"/>
      <c r="D150" s="747"/>
      <c r="E150" s="747"/>
      <c r="F150" s="747"/>
      <c r="G150" s="747"/>
      <c r="H150" s="747"/>
      <c r="I150" s="747"/>
      <c r="J150" s="747"/>
      <c r="K150" s="747"/>
      <c r="L150" s="747"/>
      <c r="M150" s="747"/>
      <c r="N150" s="747"/>
      <c r="O150" s="909"/>
      <c r="P150" s="601"/>
      <c r="Q150" s="626"/>
      <c r="R150" s="642"/>
      <c r="S150" s="436"/>
      <c r="T150" s="436"/>
      <c r="U150" s="436"/>
      <c r="V150" s="436"/>
      <c r="W150" s="442"/>
      <c r="X150" s="442"/>
      <c r="Y150" s="451"/>
      <c r="Z150" s="442"/>
      <c r="AA150" s="442"/>
      <c r="AB150" s="439"/>
      <c r="AC150" s="439"/>
      <c r="AD150" s="439"/>
      <c r="AE150" s="439"/>
      <c r="AF150" s="439"/>
      <c r="AG150" s="439"/>
      <c r="AH150" s="439"/>
      <c r="AI150" s="439"/>
      <c r="AJ150" s="439"/>
      <c r="AK150" s="439"/>
      <c r="AL150" s="439"/>
      <c r="AM150" s="439"/>
      <c r="AN150" s="439"/>
      <c r="AO150" s="439"/>
      <c r="AP150" s="439"/>
      <c r="AQ150" s="439"/>
      <c r="AR150" s="439"/>
      <c r="AS150" s="439"/>
      <c r="AT150" s="439"/>
      <c r="AU150" s="439"/>
      <c r="AV150" s="439"/>
      <c r="AW150" s="439"/>
      <c r="AX150" s="439"/>
      <c r="AY150" s="439"/>
      <c r="AZ150" s="439"/>
      <c r="BA150" s="458"/>
      <c r="BB150" s="545"/>
      <c r="BC150" s="439"/>
      <c r="BD150" s="653"/>
      <c r="BE150" s="645"/>
      <c r="BF150" s="435"/>
      <c r="BG150" s="435"/>
      <c r="BH150" s="435"/>
      <c r="BI150" s="435"/>
      <c r="BJ150" s="435"/>
      <c r="BK150" s="435"/>
      <c r="BL150" s="435"/>
      <c r="BM150" s="435"/>
      <c r="BN150" s="435"/>
      <c r="BO150" s="435"/>
      <c r="BP150" s="435"/>
      <c r="BQ150" s="435"/>
      <c r="BR150" s="435"/>
      <c r="BS150" s="435"/>
      <c r="BT150" s="435"/>
      <c r="BU150" s="435"/>
      <c r="BV150" s="435"/>
      <c r="BW150" s="435"/>
    </row>
    <row r="151" spans="1:75" ht="15" customHeight="1" x14ac:dyDescent="0.25">
      <c r="A151" s="657"/>
      <c r="B151" s="676"/>
      <c r="C151" s="536"/>
      <c r="D151" s="747"/>
      <c r="E151" s="747"/>
      <c r="F151" s="747"/>
      <c r="G151" s="747"/>
      <c r="H151" s="747"/>
      <c r="I151" s="747"/>
      <c r="J151" s="747"/>
      <c r="K151" s="747"/>
      <c r="L151" s="747"/>
      <c r="M151" s="747"/>
      <c r="N151" s="747"/>
      <c r="O151" s="909"/>
      <c r="P151" s="600"/>
      <c r="Q151" s="623"/>
      <c r="R151" s="642"/>
      <c r="S151" s="436"/>
      <c r="T151" s="436"/>
      <c r="U151" s="436"/>
      <c r="V151" s="436"/>
      <c r="W151" s="442"/>
      <c r="X151" s="442"/>
      <c r="Y151" s="451"/>
      <c r="Z151" s="442"/>
      <c r="AA151" s="442"/>
      <c r="AB151" s="439"/>
      <c r="AC151" s="439"/>
      <c r="AD151" s="439"/>
      <c r="AE151" s="439"/>
      <c r="AF151" s="439"/>
      <c r="AG151" s="439"/>
      <c r="AH151" s="439"/>
      <c r="AI151" s="439"/>
      <c r="AJ151" s="439"/>
      <c r="AK151" s="439"/>
      <c r="AL151" s="439"/>
      <c r="AM151" s="439"/>
      <c r="AN151" s="439"/>
      <c r="AO151" s="439"/>
      <c r="AP151" s="439"/>
      <c r="AQ151" s="439"/>
      <c r="AR151" s="439"/>
      <c r="AS151" s="439"/>
      <c r="AT151" s="439"/>
      <c r="AU151" s="439"/>
      <c r="AV151" s="439"/>
      <c r="AW151" s="439"/>
      <c r="AX151" s="439"/>
      <c r="AY151" s="439"/>
      <c r="AZ151" s="439"/>
      <c r="BA151" s="545"/>
      <c r="BB151" s="545"/>
      <c r="BC151" s="439"/>
      <c r="BD151" s="645"/>
      <c r="BE151" s="645"/>
      <c r="BF151" s="435"/>
      <c r="BG151" s="435"/>
      <c r="BH151" s="435"/>
      <c r="BI151" s="435"/>
      <c r="BJ151" s="435"/>
      <c r="BK151" s="435"/>
      <c r="BL151" s="435"/>
      <c r="BM151" s="435"/>
      <c r="BN151" s="435"/>
      <c r="BO151" s="435"/>
      <c r="BP151" s="435"/>
      <c r="BQ151" s="435"/>
      <c r="BR151" s="435"/>
      <c r="BS151" s="435"/>
      <c r="BT151" s="435"/>
      <c r="BU151" s="435"/>
      <c r="BV151" s="435"/>
      <c r="BW151" s="435"/>
    </row>
    <row r="152" spans="1:75" ht="15.75" x14ac:dyDescent="0.25">
      <c r="A152" s="544"/>
      <c r="B152" s="677"/>
      <c r="C152" s="465"/>
      <c r="D152" s="747"/>
      <c r="E152" s="747"/>
      <c r="F152" s="747"/>
      <c r="G152" s="747"/>
      <c r="H152" s="747"/>
      <c r="I152" s="747"/>
      <c r="J152" s="747"/>
      <c r="K152" s="747"/>
      <c r="L152" s="747"/>
      <c r="M152" s="747"/>
      <c r="N152" s="747"/>
      <c r="O152" s="909"/>
      <c r="P152" s="601"/>
      <c r="Q152" s="626"/>
      <c r="R152" s="642"/>
      <c r="S152" s="436"/>
      <c r="T152" s="436"/>
      <c r="U152" s="436"/>
      <c r="V152" s="436"/>
      <c r="W152" s="442"/>
      <c r="X152" s="442"/>
      <c r="Y152" s="451"/>
      <c r="Z152" s="442"/>
      <c r="AA152" s="442"/>
      <c r="AB152" s="439"/>
      <c r="AC152" s="439"/>
      <c r="AD152" s="439"/>
      <c r="AE152" s="439"/>
      <c r="AF152" s="439"/>
      <c r="AG152" s="439"/>
      <c r="AH152" s="439"/>
      <c r="AI152" s="439"/>
      <c r="AJ152" s="439"/>
      <c r="AK152" s="439"/>
      <c r="AL152" s="439"/>
      <c r="AM152" s="439"/>
      <c r="AN152" s="439"/>
      <c r="AO152" s="439"/>
      <c r="AP152" s="439"/>
      <c r="AQ152" s="439"/>
      <c r="AR152" s="439"/>
      <c r="AS152" s="439"/>
      <c r="AT152" s="439"/>
      <c r="AU152" s="439"/>
      <c r="AV152" s="439"/>
      <c r="AW152" s="439"/>
      <c r="AX152" s="439"/>
      <c r="AY152" s="439"/>
      <c r="AZ152" s="439"/>
      <c r="BA152" s="458"/>
      <c r="BB152" s="545"/>
      <c r="BC152" s="439"/>
      <c r="BD152" s="653"/>
      <c r="BE152" s="645"/>
      <c r="BF152" s="435"/>
      <c r="BG152" s="435"/>
      <c r="BH152" s="435"/>
      <c r="BI152" s="435"/>
      <c r="BJ152" s="435"/>
      <c r="BK152" s="435"/>
      <c r="BL152" s="435"/>
      <c r="BM152" s="435"/>
      <c r="BN152" s="435"/>
      <c r="BO152" s="435"/>
      <c r="BP152" s="435"/>
      <c r="BQ152" s="435"/>
      <c r="BR152" s="435"/>
      <c r="BS152" s="435"/>
      <c r="BT152" s="435"/>
      <c r="BU152" s="435"/>
      <c r="BV152" s="435"/>
      <c r="BW152" s="435"/>
    </row>
    <row r="153" spans="1:75" ht="15.75" x14ac:dyDescent="0.25">
      <c r="A153" s="516"/>
      <c r="B153" s="494"/>
      <c r="C153" s="535"/>
      <c r="D153" s="747"/>
      <c r="E153" s="747"/>
      <c r="F153" s="747"/>
      <c r="G153" s="747"/>
      <c r="H153" s="747"/>
      <c r="I153" s="747"/>
      <c r="J153" s="747"/>
      <c r="K153" s="747"/>
      <c r="L153" s="747"/>
      <c r="M153" s="747"/>
      <c r="N153" s="747"/>
      <c r="O153" s="909"/>
      <c r="P153" s="538"/>
      <c r="Q153" s="539"/>
      <c r="R153" s="539"/>
      <c r="S153" s="488"/>
      <c r="T153" s="436"/>
      <c r="U153" s="436"/>
      <c r="V153" s="436"/>
      <c r="W153" s="436"/>
      <c r="X153" s="436"/>
      <c r="Y153" s="436"/>
      <c r="Z153" s="436"/>
      <c r="AA153" s="436"/>
      <c r="AB153" s="436"/>
      <c r="AC153" s="436"/>
      <c r="AD153" s="436"/>
      <c r="AE153" s="436"/>
      <c r="AF153" s="436"/>
      <c r="AG153" s="436"/>
      <c r="AH153" s="436"/>
      <c r="AI153" s="436"/>
      <c r="AJ153" s="436"/>
      <c r="AK153" s="436"/>
      <c r="AL153" s="436"/>
      <c r="AM153" s="436"/>
      <c r="AN153" s="436"/>
      <c r="AO153" s="436"/>
      <c r="AP153" s="436"/>
      <c r="AQ153" s="436"/>
      <c r="AR153" s="436"/>
      <c r="AS153" s="436"/>
      <c r="AT153" s="436"/>
      <c r="AU153" s="436"/>
      <c r="AV153" s="436"/>
      <c r="AW153" s="436"/>
      <c r="AX153" s="436"/>
      <c r="AY153" s="436"/>
      <c r="AZ153" s="436"/>
      <c r="BA153" s="436"/>
      <c r="BB153" s="436"/>
      <c r="BC153" s="436"/>
      <c r="BD153" s="436"/>
      <c r="BE153" s="436"/>
      <c r="BF153" s="435"/>
      <c r="BG153" s="435"/>
      <c r="BH153" s="435"/>
      <c r="BI153" s="435"/>
      <c r="BJ153" s="435"/>
      <c r="BK153" s="435"/>
      <c r="BL153" s="435"/>
      <c r="BM153" s="435"/>
      <c r="BN153" s="435"/>
      <c r="BO153" s="435"/>
      <c r="BP153" s="435"/>
      <c r="BQ153" s="435"/>
      <c r="BR153" s="435"/>
      <c r="BS153" s="435"/>
      <c r="BT153" s="435"/>
      <c r="BU153" s="435"/>
      <c r="BV153" s="435"/>
      <c r="BW153" s="435"/>
    </row>
    <row r="154" spans="1:75" ht="15.75" customHeight="1" x14ac:dyDescent="0.25">
      <c r="A154" s="661"/>
      <c r="B154" s="662"/>
      <c r="C154" s="663"/>
      <c r="D154" s="747"/>
      <c r="E154" s="747"/>
      <c r="F154" s="747"/>
      <c r="G154" s="747"/>
      <c r="H154" s="747"/>
      <c r="I154" s="747"/>
      <c r="J154" s="747"/>
      <c r="K154" s="747"/>
      <c r="L154" s="747"/>
      <c r="M154" s="747"/>
      <c r="N154" s="747"/>
      <c r="O154" s="909"/>
      <c r="P154" s="460"/>
      <c r="Q154" s="460"/>
      <c r="R154" s="460"/>
      <c r="S154" s="436"/>
      <c r="T154" s="436"/>
      <c r="U154" s="436"/>
      <c r="V154" s="436"/>
      <c r="W154" s="436"/>
      <c r="X154" s="436"/>
      <c r="Y154" s="436"/>
      <c r="Z154" s="436"/>
      <c r="AA154" s="436"/>
      <c r="AB154" s="439"/>
      <c r="AC154" s="439"/>
      <c r="AD154" s="439"/>
      <c r="AE154" s="439"/>
      <c r="AF154" s="439"/>
      <c r="AG154" s="439"/>
      <c r="AH154" s="439"/>
      <c r="AI154" s="439"/>
      <c r="AJ154" s="439"/>
      <c r="AK154" s="439"/>
      <c r="AL154" s="439"/>
      <c r="AM154" s="439"/>
      <c r="AN154" s="439"/>
      <c r="AO154" s="439"/>
      <c r="AP154" s="439"/>
      <c r="AQ154" s="439"/>
      <c r="AR154" s="439"/>
      <c r="AS154" s="439"/>
      <c r="AT154" s="439"/>
      <c r="AU154" s="439"/>
      <c r="AV154" s="439"/>
      <c r="AW154" s="439"/>
      <c r="AX154" s="439"/>
      <c r="AY154" s="439"/>
      <c r="AZ154" s="439"/>
      <c r="BA154" s="436"/>
      <c r="BB154" s="436"/>
      <c r="BC154" s="436"/>
      <c r="BD154" s="436"/>
      <c r="BE154" s="439"/>
      <c r="BF154" s="435"/>
      <c r="BG154" s="435"/>
      <c r="BH154" s="435"/>
      <c r="BI154" s="435"/>
      <c r="BJ154" s="435"/>
      <c r="BK154" s="435"/>
      <c r="BL154" s="435"/>
      <c r="BM154" s="435"/>
      <c r="BN154" s="435"/>
      <c r="BO154" s="435"/>
      <c r="BP154" s="435"/>
      <c r="BQ154" s="435"/>
      <c r="BR154" s="435"/>
      <c r="BS154" s="435"/>
      <c r="BT154" s="435"/>
      <c r="BU154" s="435"/>
      <c r="BV154" s="435"/>
      <c r="BW154" s="435"/>
    </row>
    <row r="155" spans="1:75" ht="15.75" x14ac:dyDescent="0.25">
      <c r="A155" s="664"/>
      <c r="B155" s="665"/>
      <c r="C155" s="666"/>
      <c r="D155" s="747"/>
      <c r="E155" s="747"/>
      <c r="F155" s="747"/>
      <c r="G155" s="747"/>
      <c r="H155" s="747"/>
      <c r="I155" s="747"/>
      <c r="J155" s="747"/>
      <c r="K155" s="747"/>
      <c r="L155" s="747"/>
      <c r="M155" s="747"/>
      <c r="N155" s="747"/>
      <c r="O155" s="909"/>
      <c r="P155" s="460"/>
      <c r="Q155" s="460"/>
      <c r="R155" s="460"/>
      <c r="S155" s="436"/>
      <c r="T155" s="436"/>
      <c r="U155" s="436"/>
      <c r="V155" s="436"/>
      <c r="W155" s="436"/>
      <c r="X155" s="436"/>
      <c r="Y155" s="436"/>
      <c r="Z155" s="436"/>
      <c r="AA155" s="436"/>
      <c r="AB155" s="439"/>
      <c r="AC155" s="439"/>
      <c r="AD155" s="439"/>
      <c r="AE155" s="439"/>
      <c r="AF155" s="439"/>
      <c r="AG155" s="439"/>
      <c r="AH155" s="439"/>
      <c r="AI155" s="439"/>
      <c r="AJ155" s="439"/>
      <c r="AK155" s="439"/>
      <c r="AL155" s="439"/>
      <c r="AM155" s="439"/>
      <c r="AN155" s="439"/>
      <c r="AO155" s="439"/>
      <c r="AP155" s="439"/>
      <c r="AQ155" s="439"/>
      <c r="AR155" s="439"/>
      <c r="AS155" s="439"/>
      <c r="AT155" s="439"/>
      <c r="AU155" s="439"/>
      <c r="AV155" s="439"/>
      <c r="AW155" s="439"/>
      <c r="AX155" s="439"/>
      <c r="AY155" s="439"/>
      <c r="AZ155" s="439"/>
      <c r="BA155" s="436"/>
      <c r="BB155" s="436"/>
      <c r="BC155" s="436"/>
      <c r="BD155" s="436"/>
      <c r="BE155" s="439"/>
      <c r="BF155" s="435"/>
      <c r="BG155" s="435"/>
      <c r="BH155" s="435"/>
      <c r="BI155" s="435"/>
      <c r="BJ155" s="435"/>
      <c r="BK155" s="435"/>
      <c r="BL155" s="435"/>
      <c r="BM155" s="435"/>
      <c r="BN155" s="435"/>
      <c r="BO155" s="435"/>
      <c r="BP155" s="435"/>
      <c r="BQ155" s="435"/>
      <c r="BR155" s="435"/>
      <c r="BS155" s="435"/>
      <c r="BT155" s="435"/>
      <c r="BU155" s="435"/>
      <c r="BV155" s="435"/>
      <c r="BW155" s="435"/>
    </row>
    <row r="156" spans="1:75" ht="15.75" customHeight="1" x14ac:dyDescent="0.25">
      <c r="A156" s="660"/>
      <c r="B156" s="689"/>
      <c r="C156" s="690"/>
      <c r="D156" s="747"/>
      <c r="E156" s="747"/>
      <c r="F156" s="747"/>
      <c r="G156" s="747"/>
      <c r="H156" s="747"/>
      <c r="I156" s="747"/>
      <c r="J156" s="747"/>
      <c r="K156" s="747"/>
      <c r="L156" s="747"/>
      <c r="M156" s="747"/>
      <c r="N156" s="747"/>
      <c r="O156" s="909"/>
      <c r="P156" s="460"/>
      <c r="Q156" s="460"/>
      <c r="R156" s="460"/>
      <c r="S156" s="436"/>
      <c r="T156" s="436"/>
      <c r="U156" s="436"/>
      <c r="V156" s="436"/>
      <c r="W156" s="436"/>
      <c r="X156" s="436"/>
      <c r="Y156" s="436"/>
      <c r="Z156" s="436"/>
      <c r="AA156" s="436"/>
      <c r="AB156" s="439"/>
      <c r="AC156" s="439"/>
      <c r="AD156" s="439"/>
      <c r="AE156" s="439"/>
      <c r="AF156" s="439"/>
      <c r="AG156" s="439"/>
      <c r="AH156" s="439"/>
      <c r="AI156" s="439"/>
      <c r="AJ156" s="439"/>
      <c r="AK156" s="439"/>
      <c r="AL156" s="439"/>
      <c r="AM156" s="439"/>
      <c r="AN156" s="439"/>
      <c r="AO156" s="439"/>
      <c r="AP156" s="439"/>
      <c r="AQ156" s="439"/>
      <c r="AR156" s="439"/>
      <c r="AS156" s="439"/>
      <c r="AT156" s="439"/>
      <c r="AU156" s="439"/>
      <c r="AV156" s="439"/>
      <c r="AW156" s="439"/>
      <c r="AX156" s="439"/>
      <c r="AY156" s="439"/>
      <c r="AZ156" s="439"/>
      <c r="BA156" s="545"/>
      <c r="BB156" s="436"/>
      <c r="BC156" s="436"/>
      <c r="BD156" s="645"/>
      <c r="BE156" s="439"/>
      <c r="BF156" s="435"/>
      <c r="BG156" s="435"/>
      <c r="BH156" s="435"/>
      <c r="BI156" s="435"/>
      <c r="BJ156" s="435"/>
      <c r="BK156" s="435"/>
      <c r="BL156" s="435"/>
      <c r="BM156" s="435"/>
      <c r="BN156" s="435"/>
      <c r="BO156" s="435"/>
      <c r="BP156" s="435"/>
      <c r="BQ156" s="435"/>
      <c r="BR156" s="435"/>
      <c r="BS156" s="435"/>
      <c r="BT156" s="435"/>
      <c r="BU156" s="435"/>
      <c r="BV156" s="435"/>
      <c r="BW156" s="435"/>
    </row>
    <row r="157" spans="1:75" ht="15.75" customHeight="1" x14ac:dyDescent="0.25">
      <c r="A157" s="673"/>
      <c r="B157" s="685"/>
      <c r="C157" s="686"/>
      <c r="D157" s="747"/>
      <c r="E157" s="747"/>
      <c r="F157" s="747"/>
      <c r="G157" s="747"/>
      <c r="H157" s="747"/>
      <c r="I157" s="747"/>
      <c r="J157" s="747"/>
      <c r="K157" s="747"/>
      <c r="L157" s="747"/>
      <c r="M157" s="747"/>
      <c r="N157" s="747"/>
      <c r="O157" s="909"/>
      <c r="P157" s="460"/>
      <c r="Q157" s="460"/>
      <c r="R157" s="460"/>
      <c r="S157" s="436"/>
      <c r="T157" s="436"/>
      <c r="U157" s="436"/>
      <c r="V157" s="436"/>
      <c r="W157" s="436"/>
      <c r="X157" s="436"/>
      <c r="Y157" s="436"/>
      <c r="Z157" s="436"/>
      <c r="AA157" s="436"/>
      <c r="AB157" s="439"/>
      <c r="AC157" s="439"/>
      <c r="AD157" s="439"/>
      <c r="AE157" s="439"/>
      <c r="AF157" s="439"/>
      <c r="AG157" s="439"/>
      <c r="AH157" s="439"/>
      <c r="AI157" s="439"/>
      <c r="AJ157" s="439"/>
      <c r="AK157" s="439"/>
      <c r="AL157" s="439"/>
      <c r="AM157" s="439"/>
      <c r="AN157" s="439"/>
      <c r="AO157" s="439"/>
      <c r="AP157" s="439"/>
      <c r="AQ157" s="439"/>
      <c r="AR157" s="439"/>
      <c r="AS157" s="439"/>
      <c r="AT157" s="439"/>
      <c r="AU157" s="439"/>
      <c r="AV157" s="439"/>
      <c r="AW157" s="439"/>
      <c r="AX157" s="439"/>
      <c r="AY157" s="439"/>
      <c r="AZ157" s="439"/>
      <c r="BA157" s="545"/>
      <c r="BB157" s="436"/>
      <c r="BC157" s="436"/>
      <c r="BD157" s="645"/>
      <c r="BE157" s="439"/>
      <c r="BF157" s="435"/>
      <c r="BG157" s="435"/>
      <c r="BH157" s="435"/>
      <c r="BI157" s="435"/>
      <c r="BJ157" s="435"/>
      <c r="BK157" s="435"/>
      <c r="BL157" s="435"/>
      <c r="BM157" s="435"/>
      <c r="BN157" s="435"/>
      <c r="BO157" s="435"/>
      <c r="BP157" s="435"/>
      <c r="BQ157" s="435"/>
      <c r="BR157" s="435"/>
      <c r="BS157" s="435"/>
      <c r="BT157" s="435"/>
      <c r="BU157" s="435"/>
      <c r="BV157" s="435"/>
      <c r="BW157" s="435"/>
    </row>
    <row r="158" spans="1:75" ht="15.75" x14ac:dyDescent="0.25">
      <c r="A158" s="524"/>
      <c r="B158" s="535"/>
      <c r="C158" s="535"/>
      <c r="D158" s="747"/>
      <c r="E158" s="747"/>
      <c r="F158" s="747"/>
      <c r="G158" s="747"/>
      <c r="H158" s="747"/>
      <c r="I158" s="747"/>
      <c r="J158" s="747"/>
      <c r="K158" s="747"/>
      <c r="L158" s="747"/>
      <c r="M158" s="747"/>
      <c r="N158" s="747"/>
      <c r="O158" s="909"/>
      <c r="P158" s="454"/>
      <c r="Q158" s="454"/>
      <c r="R158" s="493"/>
      <c r="S158" s="436"/>
      <c r="T158" s="436"/>
      <c r="U158" s="436"/>
      <c r="V158" s="436"/>
      <c r="W158" s="436"/>
      <c r="X158" s="436"/>
      <c r="Y158" s="436"/>
      <c r="Z158" s="436"/>
      <c r="AA158" s="436"/>
      <c r="AB158" s="436"/>
      <c r="AC158" s="436"/>
      <c r="AD158" s="436"/>
      <c r="AE158" s="436"/>
      <c r="AF158" s="436"/>
      <c r="AG158" s="436"/>
      <c r="AH158" s="436"/>
      <c r="AI158" s="436"/>
      <c r="AJ158" s="436"/>
      <c r="AK158" s="436"/>
      <c r="AL158" s="436"/>
      <c r="AM158" s="436"/>
      <c r="AN158" s="436"/>
      <c r="AO158" s="436"/>
      <c r="AP158" s="436"/>
      <c r="AQ158" s="436"/>
      <c r="AR158" s="436"/>
      <c r="AS158" s="436"/>
      <c r="AT158" s="436"/>
      <c r="AU158" s="436"/>
      <c r="AV158" s="436"/>
      <c r="AW158" s="436"/>
      <c r="AX158" s="436"/>
      <c r="AY158" s="436"/>
      <c r="AZ158" s="436"/>
      <c r="BA158" s="436"/>
      <c r="BB158" s="436"/>
      <c r="BC158" s="436"/>
      <c r="BD158" s="436"/>
      <c r="BE158" s="436"/>
      <c r="BF158" s="435"/>
      <c r="BG158" s="435"/>
      <c r="BH158" s="435"/>
      <c r="BI158" s="435"/>
      <c r="BJ158" s="435"/>
      <c r="BK158" s="435"/>
      <c r="BL158" s="435"/>
      <c r="BM158" s="435"/>
      <c r="BN158" s="435"/>
      <c r="BO158" s="435"/>
      <c r="BP158" s="435"/>
      <c r="BQ158" s="435"/>
      <c r="BR158" s="435"/>
      <c r="BS158" s="435"/>
      <c r="BT158" s="435"/>
      <c r="BU158" s="435"/>
      <c r="BV158" s="435"/>
      <c r="BW158" s="435"/>
    </row>
    <row r="159" spans="1:75" ht="15" customHeight="1" x14ac:dyDescent="0.25">
      <c r="A159" s="661"/>
      <c r="B159" s="662"/>
      <c r="C159" s="663"/>
      <c r="D159" s="747"/>
      <c r="E159" s="747"/>
      <c r="F159" s="747"/>
      <c r="G159" s="747"/>
      <c r="H159" s="747"/>
      <c r="I159" s="747"/>
      <c r="J159" s="747"/>
      <c r="K159" s="747"/>
      <c r="L159" s="747"/>
      <c r="M159" s="747"/>
      <c r="N159" s="747"/>
      <c r="O159" s="909"/>
      <c r="P159" s="656"/>
      <c r="Q159" s="453"/>
      <c r="R159" s="453"/>
      <c r="S159" s="436"/>
      <c r="T159" s="436"/>
      <c r="U159" s="436"/>
      <c r="V159" s="436"/>
      <c r="W159" s="436"/>
      <c r="X159" s="436"/>
      <c r="Y159" s="436"/>
      <c r="Z159" s="436"/>
      <c r="AA159" s="436"/>
      <c r="AB159" s="439"/>
      <c r="AC159" s="439"/>
      <c r="AD159" s="439"/>
      <c r="AE159" s="439"/>
      <c r="AF159" s="439"/>
      <c r="AG159" s="439"/>
      <c r="AH159" s="439"/>
      <c r="AI159" s="439"/>
      <c r="AJ159" s="439"/>
      <c r="AK159" s="439"/>
      <c r="AL159" s="439"/>
      <c r="AM159" s="439"/>
      <c r="AN159" s="439"/>
      <c r="AO159" s="439"/>
      <c r="AP159" s="439"/>
      <c r="AQ159" s="439"/>
      <c r="AR159" s="439"/>
      <c r="AS159" s="439"/>
      <c r="AT159" s="439"/>
      <c r="AU159" s="439"/>
      <c r="AV159" s="439"/>
      <c r="AW159" s="439"/>
      <c r="AX159" s="439"/>
      <c r="AY159" s="439"/>
      <c r="AZ159" s="439"/>
      <c r="BA159" s="436"/>
      <c r="BB159" s="436"/>
      <c r="BC159" s="436"/>
      <c r="BD159" s="436"/>
      <c r="BE159" s="439"/>
      <c r="BF159" s="435"/>
      <c r="BG159" s="435"/>
      <c r="BH159" s="435"/>
      <c r="BI159" s="435"/>
      <c r="BJ159" s="435"/>
      <c r="BK159" s="435"/>
      <c r="BL159" s="435"/>
      <c r="BM159" s="435"/>
      <c r="BN159" s="435"/>
      <c r="BO159" s="435"/>
      <c r="BP159" s="435"/>
      <c r="BQ159" s="435"/>
      <c r="BR159" s="435"/>
      <c r="BS159" s="435"/>
      <c r="BT159" s="435"/>
      <c r="BU159" s="435"/>
      <c r="BV159" s="435"/>
      <c r="BW159" s="435"/>
    </row>
    <row r="160" spans="1:75" ht="15.75" x14ac:dyDescent="0.25">
      <c r="A160" s="664"/>
      <c r="B160" s="665"/>
      <c r="C160" s="666"/>
      <c r="D160" s="747"/>
      <c r="E160" s="747"/>
      <c r="F160" s="747"/>
      <c r="G160" s="747"/>
      <c r="H160" s="747"/>
      <c r="I160" s="747"/>
      <c r="J160" s="747"/>
      <c r="K160" s="747"/>
      <c r="L160" s="747"/>
      <c r="M160" s="747"/>
      <c r="N160" s="747"/>
      <c r="O160" s="909"/>
      <c r="P160" s="672"/>
      <c r="Q160" s="453"/>
      <c r="R160" s="453"/>
      <c r="S160" s="436"/>
      <c r="T160" s="436"/>
      <c r="U160" s="436"/>
      <c r="V160" s="436"/>
      <c r="W160" s="436"/>
      <c r="X160" s="436"/>
      <c r="Y160" s="436"/>
      <c r="Z160" s="436"/>
      <c r="AA160" s="436"/>
      <c r="AB160" s="439"/>
      <c r="AC160" s="439"/>
      <c r="AD160" s="439"/>
      <c r="AE160" s="439"/>
      <c r="AF160" s="439"/>
      <c r="AG160" s="439"/>
      <c r="AH160" s="439"/>
      <c r="AI160" s="439"/>
      <c r="AJ160" s="439"/>
      <c r="AK160" s="439"/>
      <c r="AL160" s="439"/>
      <c r="AM160" s="439"/>
      <c r="AN160" s="439"/>
      <c r="AO160" s="439"/>
      <c r="AP160" s="439"/>
      <c r="AQ160" s="439"/>
      <c r="AR160" s="439"/>
      <c r="AS160" s="439"/>
      <c r="AT160" s="439"/>
      <c r="AU160" s="439"/>
      <c r="AV160" s="439"/>
      <c r="AW160" s="439"/>
      <c r="AX160" s="439"/>
      <c r="AY160" s="439"/>
      <c r="AZ160" s="439"/>
      <c r="BA160" s="436"/>
      <c r="BB160" s="436"/>
      <c r="BC160" s="436"/>
      <c r="BD160" s="436"/>
      <c r="BE160" s="439"/>
      <c r="BF160" s="435"/>
      <c r="BG160" s="435"/>
      <c r="BH160" s="435"/>
      <c r="BI160" s="435"/>
      <c r="BJ160" s="435"/>
      <c r="BK160" s="435"/>
      <c r="BL160" s="435"/>
      <c r="BM160" s="435"/>
      <c r="BN160" s="435"/>
      <c r="BO160" s="435"/>
      <c r="BP160" s="435"/>
      <c r="BQ160" s="435"/>
      <c r="BR160" s="435"/>
      <c r="BS160" s="435"/>
      <c r="BT160" s="435"/>
      <c r="BU160" s="435"/>
      <c r="BV160" s="435"/>
      <c r="BW160" s="435"/>
    </row>
    <row r="161" spans="1:75" ht="15.75" customHeight="1" x14ac:dyDescent="0.25">
      <c r="A161" s="656"/>
      <c r="B161" s="669"/>
      <c r="C161" s="670"/>
      <c r="D161" s="747"/>
      <c r="E161" s="747"/>
      <c r="F161" s="747"/>
      <c r="G161" s="747"/>
      <c r="H161" s="747"/>
      <c r="I161" s="747"/>
      <c r="J161" s="747"/>
      <c r="K161" s="747"/>
      <c r="L161" s="747"/>
      <c r="M161" s="747"/>
      <c r="N161" s="747"/>
      <c r="O161" s="909"/>
      <c r="P161" s="600"/>
      <c r="Q161" s="642"/>
      <c r="R161" s="460"/>
      <c r="S161" s="436"/>
      <c r="T161" s="436"/>
      <c r="U161" s="436"/>
      <c r="V161" s="442"/>
      <c r="W161" s="442"/>
      <c r="X161" s="442"/>
      <c r="Y161" s="442"/>
      <c r="Z161" s="442"/>
      <c r="AA161" s="442"/>
      <c r="AB161" s="439"/>
      <c r="AC161" s="439"/>
      <c r="AD161" s="439"/>
      <c r="AE161" s="439"/>
      <c r="AF161" s="439"/>
      <c r="AG161" s="439"/>
      <c r="AH161" s="439"/>
      <c r="AI161" s="439"/>
      <c r="AJ161" s="439"/>
      <c r="AK161" s="439"/>
      <c r="AL161" s="439"/>
      <c r="AM161" s="439"/>
      <c r="AN161" s="439"/>
      <c r="AO161" s="439"/>
      <c r="AP161" s="439"/>
      <c r="AQ161" s="439"/>
      <c r="AR161" s="439"/>
      <c r="AS161" s="439"/>
      <c r="AT161" s="439"/>
      <c r="AU161" s="439"/>
      <c r="AV161" s="439"/>
      <c r="AW161" s="439"/>
      <c r="AX161" s="439"/>
      <c r="AY161" s="439"/>
      <c r="AZ161" s="439"/>
      <c r="BA161" s="545"/>
      <c r="BB161" s="545"/>
      <c r="BC161" s="439"/>
      <c r="BD161" s="645"/>
      <c r="BE161" s="645"/>
      <c r="BF161" s="435"/>
      <c r="BG161" s="435"/>
      <c r="BH161" s="435"/>
      <c r="BI161" s="435"/>
      <c r="BJ161" s="435"/>
      <c r="BK161" s="435"/>
      <c r="BL161" s="435"/>
      <c r="BM161" s="435"/>
      <c r="BN161" s="435"/>
      <c r="BO161" s="435"/>
      <c r="BP161" s="435"/>
      <c r="BQ161" s="435"/>
      <c r="BR161" s="435"/>
      <c r="BS161" s="435"/>
      <c r="BT161" s="435"/>
      <c r="BU161" s="435"/>
      <c r="BV161" s="435"/>
      <c r="BW161" s="435"/>
    </row>
    <row r="162" spans="1:75" ht="15.75" customHeight="1" x14ac:dyDescent="0.25">
      <c r="A162" s="659"/>
      <c r="B162" s="667"/>
      <c r="C162" s="668"/>
      <c r="D162" s="747"/>
      <c r="E162" s="747"/>
      <c r="F162" s="747"/>
      <c r="G162" s="747"/>
      <c r="H162" s="747"/>
      <c r="I162" s="747"/>
      <c r="J162" s="747"/>
      <c r="K162" s="747"/>
      <c r="L162" s="747"/>
      <c r="M162" s="747"/>
      <c r="N162" s="747"/>
      <c r="O162" s="909"/>
      <c r="P162" s="601"/>
      <c r="Q162" s="642"/>
      <c r="R162" s="460"/>
      <c r="S162" s="436"/>
      <c r="T162" s="436"/>
      <c r="U162" s="436"/>
      <c r="V162" s="442"/>
      <c r="W162" s="442"/>
      <c r="X162" s="442"/>
      <c r="Y162" s="442"/>
      <c r="Z162" s="442"/>
      <c r="AA162" s="442"/>
      <c r="AB162" s="439"/>
      <c r="AC162" s="439"/>
      <c r="AD162" s="439"/>
      <c r="AE162" s="439"/>
      <c r="AF162" s="439"/>
      <c r="AG162" s="439"/>
      <c r="AH162" s="439"/>
      <c r="AI162" s="439"/>
      <c r="AJ162" s="439"/>
      <c r="AK162" s="439"/>
      <c r="AL162" s="439"/>
      <c r="AM162" s="439"/>
      <c r="AN162" s="439"/>
      <c r="AO162" s="439"/>
      <c r="AP162" s="439"/>
      <c r="AQ162" s="439"/>
      <c r="AR162" s="439"/>
      <c r="AS162" s="439"/>
      <c r="AT162" s="439"/>
      <c r="AU162" s="439"/>
      <c r="AV162" s="439"/>
      <c r="AW162" s="439"/>
      <c r="AX162" s="439"/>
      <c r="AY162" s="439"/>
      <c r="AZ162" s="439"/>
      <c r="BA162" s="545"/>
      <c r="BB162" s="545"/>
      <c r="BC162" s="439"/>
      <c r="BD162" s="645"/>
      <c r="BE162" s="645"/>
      <c r="BF162" s="435"/>
      <c r="BG162" s="435"/>
      <c r="BH162" s="435"/>
      <c r="BI162" s="435"/>
      <c r="BJ162" s="435"/>
      <c r="BK162" s="435"/>
      <c r="BL162" s="435"/>
      <c r="BM162" s="435"/>
      <c r="BN162" s="435"/>
      <c r="BO162" s="435"/>
      <c r="BP162" s="435"/>
      <c r="BQ162" s="435"/>
      <c r="BR162" s="435"/>
      <c r="BS162" s="435"/>
      <c r="BT162" s="435"/>
      <c r="BU162" s="435"/>
      <c r="BV162" s="435"/>
      <c r="BW162" s="435"/>
    </row>
    <row r="163" spans="1:75" ht="15.75" customHeight="1" x14ac:dyDescent="0.25">
      <c r="A163" s="656"/>
      <c r="B163" s="475"/>
      <c r="C163" s="684"/>
      <c r="D163" s="747"/>
      <c r="E163" s="747"/>
      <c r="F163" s="747"/>
      <c r="G163" s="747"/>
      <c r="H163" s="747"/>
      <c r="I163" s="747"/>
      <c r="J163" s="747"/>
      <c r="K163" s="747"/>
      <c r="L163" s="747"/>
      <c r="M163" s="747"/>
      <c r="N163" s="747"/>
      <c r="O163" s="909"/>
      <c r="P163" s="611"/>
      <c r="Q163" s="642"/>
      <c r="R163" s="460"/>
      <c r="S163" s="436"/>
      <c r="T163" s="436"/>
      <c r="U163" s="436"/>
      <c r="V163" s="442"/>
      <c r="W163" s="442"/>
      <c r="X163" s="442"/>
      <c r="Y163" s="442"/>
      <c r="Z163" s="442"/>
      <c r="AA163" s="442"/>
      <c r="AB163" s="439"/>
      <c r="AC163" s="439"/>
      <c r="AD163" s="439"/>
      <c r="AE163" s="439"/>
      <c r="AF163" s="439"/>
      <c r="AG163" s="439"/>
      <c r="AH163" s="439"/>
      <c r="AI163" s="439"/>
      <c r="AJ163" s="439"/>
      <c r="AK163" s="439"/>
      <c r="AL163" s="439"/>
      <c r="AM163" s="439"/>
      <c r="AN163" s="439"/>
      <c r="AO163" s="439"/>
      <c r="AP163" s="439"/>
      <c r="AQ163" s="439"/>
      <c r="AR163" s="439"/>
      <c r="AS163" s="439"/>
      <c r="AT163" s="439"/>
      <c r="AU163" s="439"/>
      <c r="AV163" s="439"/>
      <c r="AW163" s="439"/>
      <c r="AX163" s="439"/>
      <c r="AY163" s="439"/>
      <c r="AZ163" s="439"/>
      <c r="BA163" s="545"/>
      <c r="BB163" s="545"/>
      <c r="BC163" s="439"/>
      <c r="BD163" s="645"/>
      <c r="BE163" s="645"/>
      <c r="BF163" s="435"/>
      <c r="BG163" s="435"/>
      <c r="BH163" s="435"/>
      <c r="BI163" s="435"/>
      <c r="BJ163" s="435"/>
      <c r="BK163" s="435"/>
      <c r="BL163" s="435"/>
      <c r="BM163" s="435"/>
      <c r="BN163" s="435"/>
      <c r="BO163" s="435"/>
      <c r="BP163" s="435"/>
      <c r="BQ163" s="435"/>
      <c r="BR163" s="435"/>
      <c r="BS163" s="435"/>
      <c r="BT163" s="435"/>
      <c r="BU163" s="435"/>
      <c r="BV163" s="435"/>
      <c r="BW163" s="435"/>
    </row>
    <row r="164" spans="1:75" ht="15.75" customHeight="1" x14ac:dyDescent="0.25">
      <c r="A164" s="659"/>
      <c r="B164" s="675"/>
      <c r="C164" s="683"/>
      <c r="D164" s="747"/>
      <c r="E164" s="747"/>
      <c r="F164" s="747"/>
      <c r="G164" s="747"/>
      <c r="H164" s="747"/>
      <c r="I164" s="747"/>
      <c r="J164" s="747"/>
      <c r="K164" s="747"/>
      <c r="L164" s="747"/>
      <c r="M164" s="747"/>
      <c r="N164" s="747"/>
      <c r="O164" s="909"/>
      <c r="P164" s="592"/>
      <c r="Q164" s="642"/>
      <c r="R164" s="460"/>
      <c r="S164" s="436"/>
      <c r="T164" s="436"/>
      <c r="U164" s="436"/>
      <c r="V164" s="442"/>
      <c r="W164" s="442"/>
      <c r="X164" s="442"/>
      <c r="Y164" s="442"/>
      <c r="Z164" s="442"/>
      <c r="AA164" s="442"/>
      <c r="AB164" s="439"/>
      <c r="AC164" s="439"/>
      <c r="AD164" s="439"/>
      <c r="AE164" s="439"/>
      <c r="AF164" s="439"/>
      <c r="AG164" s="439"/>
      <c r="AH164" s="439"/>
      <c r="AI164" s="439"/>
      <c r="AJ164" s="439"/>
      <c r="AK164" s="439"/>
      <c r="AL164" s="439"/>
      <c r="AM164" s="439"/>
      <c r="AN164" s="439"/>
      <c r="AO164" s="439"/>
      <c r="AP164" s="439"/>
      <c r="AQ164" s="439"/>
      <c r="AR164" s="439"/>
      <c r="AS164" s="439"/>
      <c r="AT164" s="439"/>
      <c r="AU164" s="439"/>
      <c r="AV164" s="439"/>
      <c r="AW164" s="439"/>
      <c r="AX164" s="439"/>
      <c r="AY164" s="439"/>
      <c r="AZ164" s="439"/>
      <c r="BA164" s="545"/>
      <c r="BB164" s="545"/>
      <c r="BC164" s="439"/>
      <c r="BD164" s="645"/>
      <c r="BE164" s="645"/>
      <c r="BF164" s="435"/>
      <c r="BG164" s="435"/>
      <c r="BH164" s="435"/>
      <c r="BI164" s="435"/>
      <c r="BJ164" s="435"/>
      <c r="BK164" s="435"/>
      <c r="BL164" s="435"/>
      <c r="BM164" s="435"/>
      <c r="BN164" s="435"/>
      <c r="BO164" s="435"/>
      <c r="BP164" s="435"/>
      <c r="BQ164" s="435"/>
      <c r="BR164" s="435"/>
      <c r="BS164" s="435"/>
      <c r="BT164" s="435"/>
      <c r="BU164" s="435"/>
      <c r="BV164" s="435"/>
      <c r="BW164" s="435"/>
    </row>
    <row r="165" spans="1:75" ht="15.75" customHeight="1" x14ac:dyDescent="0.25">
      <c r="A165" s="656"/>
      <c r="B165" s="669"/>
      <c r="C165" s="670"/>
      <c r="D165" s="747"/>
      <c r="E165" s="747"/>
      <c r="F165" s="747"/>
      <c r="G165" s="747"/>
      <c r="H165" s="747"/>
      <c r="I165" s="747"/>
      <c r="J165" s="747"/>
      <c r="K165" s="747"/>
      <c r="L165" s="747"/>
      <c r="M165" s="747"/>
      <c r="N165" s="747"/>
      <c r="O165" s="909"/>
      <c r="P165" s="600"/>
      <c r="Q165" s="642"/>
      <c r="R165" s="460"/>
      <c r="S165" s="436"/>
      <c r="T165" s="436"/>
      <c r="U165" s="436"/>
      <c r="V165" s="442"/>
      <c r="W165" s="442"/>
      <c r="X165" s="442"/>
      <c r="Y165" s="442"/>
      <c r="Z165" s="442"/>
      <c r="AA165" s="442"/>
      <c r="AB165" s="439"/>
      <c r="AC165" s="439"/>
      <c r="AD165" s="439"/>
      <c r="AE165" s="439"/>
      <c r="AF165" s="439"/>
      <c r="AG165" s="439"/>
      <c r="AH165" s="439"/>
      <c r="AI165" s="439"/>
      <c r="AJ165" s="439"/>
      <c r="AK165" s="439"/>
      <c r="AL165" s="439"/>
      <c r="AM165" s="439"/>
      <c r="AN165" s="439"/>
      <c r="AO165" s="439"/>
      <c r="AP165" s="439"/>
      <c r="AQ165" s="439"/>
      <c r="AR165" s="439"/>
      <c r="AS165" s="439"/>
      <c r="AT165" s="439"/>
      <c r="AU165" s="439"/>
      <c r="AV165" s="439"/>
      <c r="AW165" s="439"/>
      <c r="AX165" s="439"/>
      <c r="AY165" s="439"/>
      <c r="AZ165" s="439"/>
      <c r="BA165" s="545"/>
      <c r="BB165" s="545"/>
      <c r="BC165" s="439"/>
      <c r="BD165" s="645"/>
      <c r="BE165" s="645"/>
      <c r="BF165" s="435"/>
      <c r="BG165" s="435"/>
      <c r="BH165" s="435"/>
      <c r="BI165" s="435"/>
      <c r="BJ165" s="435"/>
      <c r="BK165" s="435"/>
      <c r="BL165" s="435"/>
      <c r="BM165" s="435"/>
      <c r="BN165" s="435"/>
      <c r="BO165" s="435"/>
      <c r="BP165" s="435"/>
      <c r="BQ165" s="435"/>
      <c r="BR165" s="435"/>
      <c r="BS165" s="435"/>
      <c r="BT165" s="435"/>
      <c r="BU165" s="435"/>
      <c r="BV165" s="435"/>
      <c r="BW165" s="435"/>
    </row>
    <row r="166" spans="1:75" ht="15.75" customHeight="1" x14ac:dyDescent="0.25">
      <c r="A166" s="659"/>
      <c r="B166" s="667"/>
      <c r="C166" s="668"/>
      <c r="D166" s="747"/>
      <c r="E166" s="747"/>
      <c r="F166" s="747"/>
      <c r="G166" s="747"/>
      <c r="H166" s="747"/>
      <c r="I166" s="747"/>
      <c r="J166" s="747"/>
      <c r="K166" s="747"/>
      <c r="L166" s="747"/>
      <c r="M166" s="747"/>
      <c r="N166" s="747"/>
      <c r="O166" s="909"/>
      <c r="P166" s="601"/>
      <c r="Q166" s="642"/>
      <c r="R166" s="460"/>
      <c r="S166" s="436"/>
      <c r="T166" s="436"/>
      <c r="U166" s="436"/>
      <c r="V166" s="442"/>
      <c r="W166" s="442"/>
      <c r="X166" s="442"/>
      <c r="Y166" s="442"/>
      <c r="Z166" s="442"/>
      <c r="AA166" s="442"/>
      <c r="AB166" s="439"/>
      <c r="AC166" s="439"/>
      <c r="AD166" s="439"/>
      <c r="AE166" s="439"/>
      <c r="AF166" s="439"/>
      <c r="AG166" s="439"/>
      <c r="AH166" s="439"/>
      <c r="AI166" s="439"/>
      <c r="AJ166" s="439"/>
      <c r="AK166" s="439"/>
      <c r="AL166" s="439"/>
      <c r="AM166" s="439"/>
      <c r="AN166" s="439"/>
      <c r="AO166" s="439"/>
      <c r="AP166" s="439"/>
      <c r="AQ166" s="439"/>
      <c r="AR166" s="439"/>
      <c r="AS166" s="439"/>
      <c r="AT166" s="439"/>
      <c r="AU166" s="439"/>
      <c r="AV166" s="439"/>
      <c r="AW166" s="439"/>
      <c r="AX166" s="439"/>
      <c r="AY166" s="439"/>
      <c r="AZ166" s="439"/>
      <c r="BA166" s="545"/>
      <c r="BB166" s="545"/>
      <c r="BC166" s="439"/>
      <c r="BD166" s="645"/>
      <c r="BE166" s="645"/>
      <c r="BF166" s="435"/>
      <c r="BG166" s="435"/>
      <c r="BH166" s="435"/>
      <c r="BI166" s="435"/>
      <c r="BJ166" s="435"/>
      <c r="BK166" s="435"/>
      <c r="BL166" s="435"/>
      <c r="BM166" s="435"/>
      <c r="BN166" s="435"/>
      <c r="BO166" s="435"/>
      <c r="BP166" s="435"/>
      <c r="BQ166" s="435"/>
      <c r="BR166" s="435"/>
      <c r="BS166" s="435"/>
      <c r="BT166" s="435"/>
      <c r="BU166" s="435"/>
      <c r="BV166" s="435"/>
      <c r="BW166" s="435"/>
    </row>
    <row r="167" spans="1:75" ht="15.75" customHeight="1" x14ac:dyDescent="0.25">
      <c r="A167" s="656"/>
      <c r="B167" s="475"/>
      <c r="C167" s="684"/>
      <c r="D167" s="747"/>
      <c r="E167" s="747"/>
      <c r="F167" s="747"/>
      <c r="G167" s="747"/>
      <c r="H167" s="747"/>
      <c r="I167" s="747"/>
      <c r="J167" s="747"/>
      <c r="K167" s="747"/>
      <c r="L167" s="747"/>
      <c r="M167" s="747"/>
      <c r="N167" s="747"/>
      <c r="O167" s="909"/>
      <c r="P167" s="632"/>
      <c r="Q167" s="642"/>
      <c r="R167" s="460"/>
      <c r="S167" s="436"/>
      <c r="T167" s="436"/>
      <c r="U167" s="436"/>
      <c r="V167" s="442"/>
      <c r="W167" s="442"/>
      <c r="X167" s="442"/>
      <c r="Y167" s="442"/>
      <c r="Z167" s="442"/>
      <c r="AA167" s="442"/>
      <c r="AB167" s="439"/>
      <c r="AC167" s="439"/>
      <c r="AD167" s="439"/>
      <c r="AE167" s="439"/>
      <c r="AF167" s="439"/>
      <c r="AG167" s="439"/>
      <c r="AH167" s="439"/>
      <c r="AI167" s="439"/>
      <c r="AJ167" s="439"/>
      <c r="AK167" s="439"/>
      <c r="AL167" s="439"/>
      <c r="AM167" s="439"/>
      <c r="AN167" s="439"/>
      <c r="AO167" s="439"/>
      <c r="AP167" s="439"/>
      <c r="AQ167" s="439"/>
      <c r="AR167" s="439"/>
      <c r="AS167" s="439"/>
      <c r="AT167" s="439"/>
      <c r="AU167" s="439"/>
      <c r="AV167" s="439"/>
      <c r="AW167" s="439"/>
      <c r="AX167" s="439"/>
      <c r="AY167" s="439"/>
      <c r="AZ167" s="439"/>
      <c r="BA167" s="545"/>
      <c r="BB167" s="458"/>
      <c r="BC167" s="439"/>
      <c r="BD167" s="645"/>
      <c r="BE167" s="653"/>
      <c r="BF167" s="435"/>
      <c r="BG167" s="435"/>
      <c r="BH167" s="435"/>
      <c r="BI167" s="435"/>
      <c r="BJ167" s="435"/>
      <c r="BK167" s="435"/>
      <c r="BL167" s="435"/>
      <c r="BM167" s="435"/>
      <c r="BN167" s="435"/>
      <c r="BO167" s="435"/>
      <c r="BP167" s="435"/>
      <c r="BQ167" s="435"/>
      <c r="BR167" s="435"/>
      <c r="BS167" s="435"/>
      <c r="BT167" s="435"/>
      <c r="BU167" s="435"/>
      <c r="BV167" s="435"/>
      <c r="BW167" s="435"/>
    </row>
    <row r="168" spans="1:75" ht="15.75" customHeight="1" x14ac:dyDescent="0.25">
      <c r="A168" s="659"/>
      <c r="B168" s="675"/>
      <c r="C168" s="683"/>
      <c r="D168" s="747"/>
      <c r="E168" s="747"/>
      <c r="F168" s="747"/>
      <c r="G168" s="747"/>
      <c r="H168" s="747"/>
      <c r="I168" s="747"/>
      <c r="J168" s="747"/>
      <c r="K168" s="747"/>
      <c r="L168" s="747"/>
      <c r="M168" s="747"/>
      <c r="N168" s="747"/>
      <c r="O168" s="909"/>
      <c r="P168" s="633"/>
      <c r="Q168" s="642"/>
      <c r="R168" s="460"/>
      <c r="S168" s="436"/>
      <c r="T168" s="436"/>
      <c r="U168" s="436"/>
      <c r="V168" s="442"/>
      <c r="W168" s="442"/>
      <c r="X168" s="442"/>
      <c r="Y168" s="442"/>
      <c r="Z168" s="442"/>
      <c r="AA168" s="442"/>
      <c r="AB168" s="439"/>
      <c r="AC168" s="439"/>
      <c r="AD168" s="439"/>
      <c r="AE168" s="439"/>
      <c r="AF168" s="439"/>
      <c r="AG168" s="439"/>
      <c r="AH168" s="439"/>
      <c r="AI168" s="439"/>
      <c r="AJ168" s="439"/>
      <c r="AK168" s="439"/>
      <c r="AL168" s="439"/>
      <c r="AM168" s="439"/>
      <c r="AN168" s="439"/>
      <c r="AO168" s="439"/>
      <c r="AP168" s="439"/>
      <c r="AQ168" s="439"/>
      <c r="AR168" s="439"/>
      <c r="AS168" s="439"/>
      <c r="AT168" s="439"/>
      <c r="AU168" s="439"/>
      <c r="AV168" s="439"/>
      <c r="AW168" s="439"/>
      <c r="AX168" s="439"/>
      <c r="AY168" s="439"/>
      <c r="AZ168" s="439"/>
      <c r="BA168" s="545"/>
      <c r="BB168" s="458"/>
      <c r="BC168" s="439"/>
      <c r="BD168" s="645"/>
      <c r="BE168" s="653"/>
      <c r="BF168" s="435"/>
      <c r="BG168" s="435"/>
      <c r="BH168" s="435"/>
      <c r="BI168" s="435"/>
      <c r="BJ168" s="435"/>
      <c r="BK168" s="435"/>
      <c r="BL168" s="435"/>
      <c r="BM168" s="435"/>
      <c r="BN168" s="435"/>
      <c r="BO168" s="435"/>
      <c r="BP168" s="435"/>
      <c r="BQ168" s="435"/>
      <c r="BR168" s="435"/>
      <c r="BS168" s="435"/>
      <c r="BT168" s="435"/>
      <c r="BU168" s="435"/>
      <c r="BV168" s="435"/>
      <c r="BW168" s="435"/>
    </row>
    <row r="169" spans="1:75" ht="15.75" customHeight="1" x14ac:dyDescent="0.25">
      <c r="A169" s="656"/>
      <c r="B169" s="669"/>
      <c r="C169" s="670"/>
      <c r="D169" s="747"/>
      <c r="E169" s="747"/>
      <c r="F169" s="747"/>
      <c r="G169" s="747"/>
      <c r="H169" s="747"/>
      <c r="I169" s="747"/>
      <c r="J169" s="747"/>
      <c r="K169" s="747"/>
      <c r="L169" s="747"/>
      <c r="M169" s="747"/>
      <c r="N169" s="747"/>
      <c r="O169" s="909"/>
      <c r="P169" s="600"/>
      <c r="Q169" s="642"/>
      <c r="R169" s="460"/>
      <c r="S169" s="436"/>
      <c r="T169" s="436"/>
      <c r="U169" s="436"/>
      <c r="V169" s="442"/>
      <c r="W169" s="442"/>
      <c r="X169" s="442"/>
      <c r="Y169" s="442"/>
      <c r="Z169" s="442"/>
      <c r="AA169" s="442"/>
      <c r="AB169" s="439"/>
      <c r="AC169" s="439"/>
      <c r="AD169" s="439"/>
      <c r="AE169" s="439"/>
      <c r="AF169" s="439"/>
      <c r="AG169" s="439"/>
      <c r="AH169" s="439"/>
      <c r="AI169" s="439"/>
      <c r="AJ169" s="439"/>
      <c r="AK169" s="439"/>
      <c r="AL169" s="439"/>
      <c r="AM169" s="439"/>
      <c r="AN169" s="439"/>
      <c r="AO169" s="439"/>
      <c r="AP169" s="439"/>
      <c r="AQ169" s="439"/>
      <c r="AR169" s="439"/>
      <c r="AS169" s="439"/>
      <c r="AT169" s="439"/>
      <c r="AU169" s="439"/>
      <c r="AV169" s="439"/>
      <c r="AW169" s="439"/>
      <c r="AX169" s="439"/>
      <c r="AY169" s="439"/>
      <c r="AZ169" s="439"/>
      <c r="BA169" s="545"/>
      <c r="BB169" s="545"/>
      <c r="BC169" s="439"/>
      <c r="BD169" s="645"/>
      <c r="BE169" s="645"/>
      <c r="BF169" s="435"/>
      <c r="BG169" s="435"/>
      <c r="BH169" s="435"/>
      <c r="BI169" s="435"/>
      <c r="BJ169" s="435"/>
      <c r="BK169" s="435"/>
      <c r="BL169" s="435"/>
      <c r="BM169" s="435"/>
      <c r="BN169" s="435"/>
      <c r="BO169" s="435"/>
      <c r="BP169" s="435"/>
      <c r="BQ169" s="435"/>
      <c r="BR169" s="435"/>
      <c r="BS169" s="435"/>
      <c r="BT169" s="435"/>
      <c r="BU169" s="435"/>
      <c r="BV169" s="435"/>
      <c r="BW169" s="435"/>
    </row>
    <row r="170" spans="1:75" ht="15.75" customHeight="1" x14ac:dyDescent="0.25">
      <c r="A170" s="659"/>
      <c r="B170" s="667"/>
      <c r="C170" s="668"/>
      <c r="D170" s="747"/>
      <c r="E170" s="747"/>
      <c r="F170" s="747"/>
      <c r="G170" s="747"/>
      <c r="H170" s="747"/>
      <c r="I170" s="747"/>
      <c r="J170" s="747"/>
      <c r="K170" s="747"/>
      <c r="L170" s="747"/>
      <c r="M170" s="747"/>
      <c r="N170" s="747"/>
      <c r="O170" s="909"/>
      <c r="P170" s="601"/>
      <c r="Q170" s="642"/>
      <c r="R170" s="460"/>
      <c r="S170" s="436"/>
      <c r="T170" s="436"/>
      <c r="U170" s="436"/>
      <c r="V170" s="442"/>
      <c r="W170" s="442"/>
      <c r="X170" s="442"/>
      <c r="Y170" s="442"/>
      <c r="Z170" s="442"/>
      <c r="AA170" s="442"/>
      <c r="AB170" s="439"/>
      <c r="AC170" s="439"/>
      <c r="AD170" s="439"/>
      <c r="AE170" s="439"/>
      <c r="AF170" s="439"/>
      <c r="AG170" s="439"/>
      <c r="AH170" s="439"/>
      <c r="AI170" s="439"/>
      <c r="AJ170" s="439"/>
      <c r="AK170" s="439"/>
      <c r="AL170" s="439"/>
      <c r="AM170" s="439"/>
      <c r="AN170" s="439"/>
      <c r="AO170" s="439"/>
      <c r="AP170" s="439"/>
      <c r="AQ170" s="439"/>
      <c r="AR170" s="439"/>
      <c r="AS170" s="439"/>
      <c r="AT170" s="439"/>
      <c r="AU170" s="439"/>
      <c r="AV170" s="439"/>
      <c r="AW170" s="439"/>
      <c r="AX170" s="439"/>
      <c r="AY170" s="439"/>
      <c r="AZ170" s="439"/>
      <c r="BA170" s="545"/>
      <c r="BB170" s="545"/>
      <c r="BC170" s="439"/>
      <c r="BD170" s="645"/>
      <c r="BE170" s="645"/>
      <c r="BF170" s="435"/>
      <c r="BG170" s="435"/>
      <c r="BH170" s="435"/>
      <c r="BI170" s="435"/>
      <c r="BJ170" s="435"/>
      <c r="BK170" s="435"/>
      <c r="BL170" s="435"/>
      <c r="BM170" s="435"/>
      <c r="BN170" s="435"/>
      <c r="BO170" s="435"/>
      <c r="BP170" s="435"/>
      <c r="BQ170" s="435"/>
      <c r="BR170" s="435"/>
      <c r="BS170" s="435"/>
      <c r="BT170" s="435"/>
      <c r="BU170" s="435"/>
      <c r="BV170" s="435"/>
      <c r="BW170" s="435"/>
    </row>
    <row r="171" spans="1:75" ht="15.75" customHeight="1" x14ac:dyDescent="0.25">
      <c r="A171" s="656"/>
      <c r="B171" s="475"/>
      <c r="C171" s="684"/>
      <c r="D171" s="747"/>
      <c r="E171" s="747"/>
      <c r="F171" s="747"/>
      <c r="G171" s="747"/>
      <c r="H171" s="747"/>
      <c r="I171" s="747"/>
      <c r="J171" s="747"/>
      <c r="K171" s="747"/>
      <c r="L171" s="747"/>
      <c r="M171" s="747"/>
      <c r="N171" s="747"/>
      <c r="O171" s="909"/>
      <c r="P171" s="632"/>
      <c r="Q171" s="642"/>
      <c r="R171" s="460"/>
      <c r="S171" s="436"/>
      <c r="T171" s="436"/>
      <c r="U171" s="436"/>
      <c r="V171" s="442"/>
      <c r="W171" s="442"/>
      <c r="X171" s="442"/>
      <c r="Y171" s="442"/>
      <c r="Z171" s="442"/>
      <c r="AA171" s="442"/>
      <c r="AB171" s="439"/>
      <c r="AC171" s="439"/>
      <c r="AD171" s="439"/>
      <c r="AE171" s="439"/>
      <c r="AF171" s="439"/>
      <c r="AG171" s="439"/>
      <c r="AH171" s="439"/>
      <c r="AI171" s="439"/>
      <c r="AJ171" s="439"/>
      <c r="AK171" s="439"/>
      <c r="AL171" s="439"/>
      <c r="AM171" s="439"/>
      <c r="AN171" s="439"/>
      <c r="AO171" s="439"/>
      <c r="AP171" s="439"/>
      <c r="AQ171" s="439"/>
      <c r="AR171" s="439"/>
      <c r="AS171" s="439"/>
      <c r="AT171" s="439"/>
      <c r="AU171" s="439"/>
      <c r="AV171" s="439"/>
      <c r="AW171" s="439"/>
      <c r="AX171" s="439"/>
      <c r="AY171" s="439"/>
      <c r="AZ171" s="439"/>
      <c r="BA171" s="545"/>
      <c r="BB171" s="458"/>
      <c r="BC171" s="439"/>
      <c r="BD171" s="645"/>
      <c r="BE171" s="653"/>
      <c r="BF171" s="435"/>
      <c r="BG171" s="435"/>
      <c r="BH171" s="435"/>
      <c r="BI171" s="435"/>
      <c r="BJ171" s="435"/>
      <c r="BK171" s="435"/>
      <c r="BL171" s="435"/>
      <c r="BM171" s="435"/>
      <c r="BN171" s="435"/>
      <c r="BO171" s="435"/>
      <c r="BP171" s="435"/>
      <c r="BQ171" s="435"/>
      <c r="BR171" s="435"/>
      <c r="BS171" s="435"/>
      <c r="BT171" s="435"/>
      <c r="BU171" s="435"/>
      <c r="BV171" s="435"/>
      <c r="BW171" s="435"/>
    </row>
    <row r="172" spans="1:75" ht="15.75" customHeight="1" x14ac:dyDescent="0.25">
      <c r="A172" s="659"/>
      <c r="B172" s="675"/>
      <c r="C172" s="683"/>
      <c r="D172" s="747"/>
      <c r="E172" s="747"/>
      <c r="F172" s="747"/>
      <c r="G172" s="747"/>
      <c r="H172" s="747"/>
      <c r="I172" s="747"/>
      <c r="J172" s="747"/>
      <c r="K172" s="747"/>
      <c r="L172" s="747"/>
      <c r="M172" s="747"/>
      <c r="N172" s="747"/>
      <c r="O172" s="909"/>
      <c r="P172" s="633"/>
      <c r="Q172" s="642"/>
      <c r="R172" s="460"/>
      <c r="S172" s="436"/>
      <c r="T172" s="436"/>
      <c r="U172" s="436"/>
      <c r="V172" s="442"/>
      <c r="W172" s="442"/>
      <c r="X172" s="442"/>
      <c r="Y172" s="442"/>
      <c r="Z172" s="442"/>
      <c r="AA172" s="442"/>
      <c r="AB172" s="439"/>
      <c r="AC172" s="439"/>
      <c r="AD172" s="439"/>
      <c r="AE172" s="439"/>
      <c r="AF172" s="439"/>
      <c r="AG172" s="439"/>
      <c r="AH172" s="439"/>
      <c r="AI172" s="439"/>
      <c r="AJ172" s="439"/>
      <c r="AK172" s="439"/>
      <c r="AL172" s="439"/>
      <c r="AM172" s="439"/>
      <c r="AN172" s="439"/>
      <c r="AO172" s="439"/>
      <c r="AP172" s="439"/>
      <c r="AQ172" s="439"/>
      <c r="AR172" s="439"/>
      <c r="AS172" s="439"/>
      <c r="AT172" s="439"/>
      <c r="AU172" s="439"/>
      <c r="AV172" s="439"/>
      <c r="AW172" s="439"/>
      <c r="AX172" s="439"/>
      <c r="AY172" s="439"/>
      <c r="AZ172" s="439"/>
      <c r="BA172" s="545"/>
      <c r="BB172" s="458"/>
      <c r="BC172" s="439"/>
      <c r="BD172" s="645"/>
      <c r="BE172" s="653"/>
      <c r="BF172" s="435"/>
      <c r="BG172" s="435"/>
      <c r="BH172" s="435"/>
      <c r="BI172" s="435"/>
      <c r="BJ172" s="435"/>
      <c r="BK172" s="435"/>
      <c r="BL172" s="435"/>
      <c r="BM172" s="435"/>
      <c r="BN172" s="435"/>
      <c r="BO172" s="435"/>
      <c r="BP172" s="435"/>
      <c r="BQ172" s="435"/>
      <c r="BR172" s="435"/>
      <c r="BS172" s="435"/>
      <c r="BT172" s="435"/>
      <c r="BU172" s="435"/>
      <c r="BV172" s="435"/>
      <c r="BW172" s="435"/>
    </row>
    <row r="173" spans="1:75" ht="15.75" customHeight="1" x14ac:dyDescent="0.25">
      <c r="A173" s="656"/>
      <c r="B173" s="669"/>
      <c r="C173" s="670"/>
      <c r="D173" s="747"/>
      <c r="E173" s="747"/>
      <c r="F173" s="747"/>
      <c r="G173" s="747"/>
      <c r="H173" s="747"/>
      <c r="I173" s="747"/>
      <c r="J173" s="747"/>
      <c r="K173" s="747"/>
      <c r="L173" s="747"/>
      <c r="M173" s="747"/>
      <c r="N173" s="747"/>
      <c r="O173" s="909"/>
      <c r="P173" s="600"/>
      <c r="Q173" s="642"/>
      <c r="R173" s="460"/>
      <c r="S173" s="436"/>
      <c r="T173" s="436"/>
      <c r="U173" s="436"/>
      <c r="V173" s="442"/>
      <c r="W173" s="442"/>
      <c r="X173" s="442"/>
      <c r="Y173" s="442"/>
      <c r="Z173" s="442"/>
      <c r="AA173" s="442"/>
      <c r="AB173" s="439"/>
      <c r="AC173" s="439"/>
      <c r="AD173" s="439"/>
      <c r="AE173" s="439"/>
      <c r="AF173" s="439"/>
      <c r="AG173" s="439"/>
      <c r="AH173" s="439"/>
      <c r="AI173" s="439"/>
      <c r="AJ173" s="439"/>
      <c r="AK173" s="439"/>
      <c r="AL173" s="439"/>
      <c r="AM173" s="439"/>
      <c r="AN173" s="439"/>
      <c r="AO173" s="439"/>
      <c r="AP173" s="439"/>
      <c r="AQ173" s="439"/>
      <c r="AR173" s="439"/>
      <c r="AS173" s="439"/>
      <c r="AT173" s="439"/>
      <c r="AU173" s="439"/>
      <c r="AV173" s="439"/>
      <c r="AW173" s="439"/>
      <c r="AX173" s="439"/>
      <c r="AY173" s="439"/>
      <c r="AZ173" s="439"/>
      <c r="BA173" s="545"/>
      <c r="BB173" s="545"/>
      <c r="BC173" s="439"/>
      <c r="BD173" s="645"/>
      <c r="BE173" s="645"/>
      <c r="BF173" s="435"/>
      <c r="BG173" s="435"/>
      <c r="BH173" s="435"/>
      <c r="BI173" s="435"/>
      <c r="BJ173" s="435"/>
      <c r="BK173" s="435"/>
      <c r="BL173" s="435"/>
      <c r="BM173" s="435"/>
      <c r="BN173" s="435"/>
      <c r="BO173" s="435"/>
      <c r="BP173" s="435"/>
      <c r="BQ173" s="435"/>
      <c r="BR173" s="435"/>
      <c r="BS173" s="435"/>
      <c r="BT173" s="435"/>
      <c r="BU173" s="435"/>
      <c r="BV173" s="435"/>
      <c r="BW173" s="435"/>
    </row>
    <row r="174" spans="1:75" ht="15.75" customHeight="1" x14ac:dyDescent="0.25">
      <c r="A174" s="659"/>
      <c r="B174" s="667"/>
      <c r="C174" s="668"/>
      <c r="D174" s="747"/>
      <c r="E174" s="747"/>
      <c r="F174" s="747"/>
      <c r="G174" s="747"/>
      <c r="H174" s="747"/>
      <c r="I174" s="747"/>
      <c r="J174" s="747"/>
      <c r="K174" s="747"/>
      <c r="L174" s="747"/>
      <c r="M174" s="747"/>
      <c r="N174" s="747"/>
      <c r="O174" s="909"/>
      <c r="P174" s="601"/>
      <c r="Q174" s="642"/>
      <c r="R174" s="460"/>
      <c r="S174" s="436"/>
      <c r="T174" s="436"/>
      <c r="U174" s="436"/>
      <c r="V174" s="442"/>
      <c r="W174" s="442"/>
      <c r="X174" s="442"/>
      <c r="Y174" s="442"/>
      <c r="Z174" s="442"/>
      <c r="AA174" s="442"/>
      <c r="AB174" s="439"/>
      <c r="AC174" s="439"/>
      <c r="AD174" s="439"/>
      <c r="AE174" s="439"/>
      <c r="AF174" s="439"/>
      <c r="AG174" s="439"/>
      <c r="AH174" s="439"/>
      <c r="AI174" s="439"/>
      <c r="AJ174" s="439"/>
      <c r="AK174" s="439"/>
      <c r="AL174" s="439"/>
      <c r="AM174" s="439"/>
      <c r="AN174" s="439"/>
      <c r="AO174" s="439"/>
      <c r="AP174" s="439"/>
      <c r="AQ174" s="439"/>
      <c r="AR174" s="439"/>
      <c r="AS174" s="439"/>
      <c r="AT174" s="439"/>
      <c r="AU174" s="439"/>
      <c r="AV174" s="439"/>
      <c r="AW174" s="439"/>
      <c r="AX174" s="439"/>
      <c r="AY174" s="439"/>
      <c r="AZ174" s="439"/>
      <c r="BA174" s="545"/>
      <c r="BB174" s="545"/>
      <c r="BC174" s="439"/>
      <c r="BD174" s="645"/>
      <c r="BE174" s="645"/>
      <c r="BF174" s="435"/>
      <c r="BG174" s="435"/>
      <c r="BH174" s="435"/>
      <c r="BI174" s="435"/>
      <c r="BJ174" s="435"/>
      <c r="BK174" s="435"/>
      <c r="BL174" s="435"/>
      <c r="BM174" s="435"/>
      <c r="BN174" s="435"/>
      <c r="BO174" s="435"/>
      <c r="BP174" s="435"/>
      <c r="BQ174" s="435"/>
      <c r="BR174" s="435"/>
      <c r="BS174" s="435"/>
      <c r="BT174" s="435"/>
      <c r="BU174" s="435"/>
      <c r="BV174" s="435"/>
      <c r="BW174" s="435"/>
    </row>
    <row r="175" spans="1:75" ht="15.75" customHeight="1" x14ac:dyDescent="0.25">
      <c r="A175" s="656"/>
      <c r="B175" s="475"/>
      <c r="C175" s="684"/>
      <c r="D175" s="747"/>
      <c r="E175" s="747"/>
      <c r="F175" s="747"/>
      <c r="G175" s="747"/>
      <c r="H175" s="747"/>
      <c r="I175" s="747"/>
      <c r="J175" s="747"/>
      <c r="K175" s="747"/>
      <c r="L175" s="747"/>
      <c r="M175" s="747"/>
      <c r="N175" s="747"/>
      <c r="O175" s="909"/>
      <c r="P175" s="611"/>
      <c r="Q175" s="642"/>
      <c r="R175" s="460"/>
      <c r="S175" s="436"/>
      <c r="T175" s="436"/>
      <c r="U175" s="436"/>
      <c r="V175" s="442"/>
      <c r="W175" s="442"/>
      <c r="X175" s="442"/>
      <c r="Y175" s="442"/>
      <c r="Z175" s="442"/>
      <c r="AA175" s="442"/>
      <c r="AB175" s="439"/>
      <c r="AC175" s="439"/>
      <c r="AD175" s="439"/>
      <c r="AE175" s="439"/>
      <c r="AF175" s="439"/>
      <c r="AG175" s="439"/>
      <c r="AH175" s="439"/>
      <c r="AI175" s="439"/>
      <c r="AJ175" s="439"/>
      <c r="AK175" s="439"/>
      <c r="AL175" s="439"/>
      <c r="AM175" s="439"/>
      <c r="AN175" s="439"/>
      <c r="AO175" s="439"/>
      <c r="AP175" s="439"/>
      <c r="AQ175" s="439"/>
      <c r="AR175" s="439"/>
      <c r="AS175" s="439"/>
      <c r="AT175" s="439"/>
      <c r="AU175" s="439"/>
      <c r="AV175" s="439"/>
      <c r="AW175" s="439"/>
      <c r="AX175" s="439"/>
      <c r="AY175" s="439"/>
      <c r="AZ175" s="439"/>
      <c r="BA175" s="545"/>
      <c r="BB175" s="545"/>
      <c r="BC175" s="439"/>
      <c r="BD175" s="645"/>
      <c r="BE175" s="645"/>
      <c r="BF175" s="435"/>
      <c r="BG175" s="435"/>
      <c r="BH175" s="435"/>
      <c r="BI175" s="435"/>
      <c r="BJ175" s="435"/>
      <c r="BK175" s="435"/>
      <c r="BL175" s="435"/>
      <c r="BM175" s="435"/>
      <c r="BN175" s="435"/>
      <c r="BO175" s="435"/>
      <c r="BP175" s="435"/>
      <c r="BQ175" s="435"/>
      <c r="BR175" s="435"/>
      <c r="BS175" s="435"/>
      <c r="BT175" s="435"/>
      <c r="BU175" s="435"/>
      <c r="BV175" s="435"/>
      <c r="BW175" s="435"/>
    </row>
    <row r="176" spans="1:75" ht="15.75" customHeight="1" x14ac:dyDescent="0.25">
      <c r="A176" s="659"/>
      <c r="B176" s="675"/>
      <c r="C176" s="683"/>
      <c r="D176" s="747"/>
      <c r="E176" s="747"/>
      <c r="F176" s="747"/>
      <c r="G176" s="747"/>
      <c r="H176" s="747"/>
      <c r="I176" s="747"/>
      <c r="J176" s="747"/>
      <c r="K176" s="747"/>
      <c r="L176" s="747"/>
      <c r="M176" s="747"/>
      <c r="N176" s="747"/>
      <c r="O176" s="909"/>
      <c r="P176" s="592"/>
      <c r="Q176" s="642"/>
      <c r="R176" s="460"/>
      <c r="S176" s="436"/>
      <c r="T176" s="436"/>
      <c r="U176" s="436"/>
      <c r="V176" s="442"/>
      <c r="W176" s="442"/>
      <c r="X176" s="442"/>
      <c r="Y176" s="442"/>
      <c r="Z176" s="442"/>
      <c r="AA176" s="442"/>
      <c r="AB176" s="439"/>
      <c r="AC176" s="439"/>
      <c r="AD176" s="439"/>
      <c r="AE176" s="439"/>
      <c r="AF176" s="439"/>
      <c r="AG176" s="439"/>
      <c r="AH176" s="439"/>
      <c r="AI176" s="439"/>
      <c r="AJ176" s="439"/>
      <c r="AK176" s="439"/>
      <c r="AL176" s="439"/>
      <c r="AM176" s="439"/>
      <c r="AN176" s="439"/>
      <c r="AO176" s="439"/>
      <c r="AP176" s="439"/>
      <c r="AQ176" s="439"/>
      <c r="AR176" s="439"/>
      <c r="AS176" s="439"/>
      <c r="AT176" s="439"/>
      <c r="AU176" s="439"/>
      <c r="AV176" s="439"/>
      <c r="AW176" s="439"/>
      <c r="AX176" s="439"/>
      <c r="AY176" s="439"/>
      <c r="AZ176" s="439"/>
      <c r="BA176" s="545"/>
      <c r="BB176" s="545"/>
      <c r="BC176" s="439"/>
      <c r="BD176" s="645"/>
      <c r="BE176" s="645"/>
      <c r="BF176" s="435"/>
      <c r="BG176" s="435"/>
      <c r="BH176" s="435"/>
      <c r="BI176" s="435"/>
      <c r="BJ176" s="435"/>
      <c r="BK176" s="435"/>
      <c r="BL176" s="435"/>
      <c r="BM176" s="435"/>
      <c r="BN176" s="435"/>
      <c r="BO176" s="435"/>
      <c r="BP176" s="435"/>
      <c r="BQ176" s="435"/>
      <c r="BR176" s="435"/>
      <c r="BS176" s="435"/>
      <c r="BT176" s="435"/>
      <c r="BU176" s="435"/>
      <c r="BV176" s="435"/>
      <c r="BW176" s="435"/>
    </row>
    <row r="177" spans="1:75" ht="15.75" customHeight="1" x14ac:dyDescent="0.25">
      <c r="A177" s="656"/>
      <c r="B177" s="669"/>
      <c r="C177" s="670"/>
      <c r="D177" s="747"/>
      <c r="E177" s="747"/>
      <c r="F177" s="747"/>
      <c r="G177" s="747"/>
      <c r="H177" s="747"/>
      <c r="I177" s="747"/>
      <c r="J177" s="747"/>
      <c r="K177" s="747"/>
      <c r="L177" s="747"/>
      <c r="M177" s="747"/>
      <c r="N177" s="747"/>
      <c r="O177" s="909"/>
      <c r="P177" s="600"/>
      <c r="Q177" s="642"/>
      <c r="R177" s="460"/>
      <c r="S177" s="436"/>
      <c r="T177" s="436"/>
      <c r="U177" s="436"/>
      <c r="V177" s="442"/>
      <c r="W177" s="442"/>
      <c r="X177" s="442"/>
      <c r="Y177" s="442"/>
      <c r="Z177" s="442"/>
      <c r="AA177" s="442"/>
      <c r="AB177" s="439"/>
      <c r="AC177" s="439"/>
      <c r="AD177" s="439"/>
      <c r="AE177" s="439"/>
      <c r="AF177" s="439"/>
      <c r="AG177" s="439"/>
      <c r="AH177" s="439"/>
      <c r="AI177" s="439"/>
      <c r="AJ177" s="439"/>
      <c r="AK177" s="439"/>
      <c r="AL177" s="439"/>
      <c r="AM177" s="439"/>
      <c r="AN177" s="439"/>
      <c r="AO177" s="439"/>
      <c r="AP177" s="439"/>
      <c r="AQ177" s="439"/>
      <c r="AR177" s="439"/>
      <c r="AS177" s="439"/>
      <c r="AT177" s="439"/>
      <c r="AU177" s="439"/>
      <c r="AV177" s="439"/>
      <c r="AW177" s="439"/>
      <c r="AX177" s="439"/>
      <c r="AY177" s="439"/>
      <c r="AZ177" s="439"/>
      <c r="BA177" s="545"/>
      <c r="BB177" s="545"/>
      <c r="BC177" s="439"/>
      <c r="BD177" s="645"/>
      <c r="BE177" s="645"/>
      <c r="BF177" s="435"/>
      <c r="BG177" s="435"/>
      <c r="BH177" s="435"/>
      <c r="BI177" s="435"/>
      <c r="BJ177" s="435"/>
      <c r="BK177" s="435"/>
      <c r="BL177" s="435"/>
      <c r="BM177" s="435"/>
      <c r="BN177" s="435"/>
      <c r="BO177" s="435"/>
      <c r="BP177" s="435"/>
      <c r="BQ177" s="435"/>
      <c r="BR177" s="435"/>
      <c r="BS177" s="435"/>
      <c r="BT177" s="435"/>
      <c r="BU177" s="435"/>
      <c r="BV177" s="435"/>
      <c r="BW177" s="435"/>
    </row>
    <row r="178" spans="1:75" ht="15.75" customHeight="1" x14ac:dyDescent="0.25">
      <c r="A178" s="659"/>
      <c r="B178" s="667"/>
      <c r="C178" s="668"/>
      <c r="D178" s="747"/>
      <c r="E178" s="747"/>
      <c r="F178" s="747"/>
      <c r="G178" s="747"/>
      <c r="H178" s="747"/>
      <c r="I178" s="747"/>
      <c r="J178" s="747"/>
      <c r="K178" s="747"/>
      <c r="L178" s="747"/>
      <c r="M178" s="747"/>
      <c r="N178" s="747"/>
      <c r="O178" s="909"/>
      <c r="P178" s="601"/>
      <c r="Q178" s="642"/>
      <c r="R178" s="460"/>
      <c r="S178" s="436"/>
      <c r="T178" s="436"/>
      <c r="U178" s="436"/>
      <c r="V178" s="442"/>
      <c r="W178" s="442"/>
      <c r="X178" s="442"/>
      <c r="Y178" s="442"/>
      <c r="Z178" s="442"/>
      <c r="AA178" s="442"/>
      <c r="AB178" s="439"/>
      <c r="AC178" s="439"/>
      <c r="AD178" s="439"/>
      <c r="AE178" s="439"/>
      <c r="AF178" s="439"/>
      <c r="AG178" s="439"/>
      <c r="AH178" s="439"/>
      <c r="AI178" s="439"/>
      <c r="AJ178" s="439"/>
      <c r="AK178" s="439"/>
      <c r="AL178" s="439"/>
      <c r="AM178" s="439"/>
      <c r="AN178" s="439"/>
      <c r="AO178" s="439"/>
      <c r="AP178" s="439"/>
      <c r="AQ178" s="439"/>
      <c r="AR178" s="439"/>
      <c r="AS178" s="439"/>
      <c r="AT178" s="439"/>
      <c r="AU178" s="439"/>
      <c r="AV178" s="439"/>
      <c r="AW178" s="439"/>
      <c r="AX178" s="439"/>
      <c r="AY178" s="439"/>
      <c r="AZ178" s="439"/>
      <c r="BA178" s="545"/>
      <c r="BB178" s="545"/>
      <c r="BC178" s="439"/>
      <c r="BD178" s="645"/>
      <c r="BE178" s="645"/>
      <c r="BF178" s="435"/>
      <c r="BG178" s="435"/>
      <c r="BH178" s="435"/>
      <c r="BI178" s="435"/>
      <c r="BJ178" s="435"/>
      <c r="BK178" s="435"/>
      <c r="BL178" s="435"/>
      <c r="BM178" s="435"/>
      <c r="BN178" s="435"/>
      <c r="BO178" s="435"/>
      <c r="BP178" s="435"/>
      <c r="BQ178" s="435"/>
      <c r="BR178" s="435"/>
      <c r="BS178" s="435"/>
      <c r="BT178" s="435"/>
      <c r="BU178" s="435"/>
      <c r="BV178" s="435"/>
      <c r="BW178" s="435"/>
    </row>
    <row r="179" spans="1:75" ht="15.75" customHeight="1" x14ac:dyDescent="0.25">
      <c r="A179" s="656"/>
      <c r="B179" s="475"/>
      <c r="C179" s="684"/>
      <c r="D179" s="747"/>
      <c r="E179" s="747"/>
      <c r="F179" s="747"/>
      <c r="G179" s="747"/>
      <c r="H179" s="747"/>
      <c r="I179" s="747"/>
      <c r="J179" s="747"/>
      <c r="K179" s="747"/>
      <c r="L179" s="747"/>
      <c r="M179" s="747"/>
      <c r="N179" s="747"/>
      <c r="O179" s="909"/>
      <c r="P179" s="611"/>
      <c r="Q179" s="642"/>
      <c r="R179" s="460"/>
      <c r="S179" s="436"/>
      <c r="T179" s="436"/>
      <c r="U179" s="436"/>
      <c r="V179" s="442"/>
      <c r="W179" s="442"/>
      <c r="X179" s="442"/>
      <c r="Y179" s="442"/>
      <c r="Z179" s="442"/>
      <c r="AA179" s="442"/>
      <c r="AB179" s="439"/>
      <c r="AC179" s="439"/>
      <c r="AD179" s="439"/>
      <c r="AE179" s="439"/>
      <c r="AF179" s="439"/>
      <c r="AG179" s="439"/>
      <c r="AH179" s="439"/>
      <c r="AI179" s="439"/>
      <c r="AJ179" s="439"/>
      <c r="AK179" s="439"/>
      <c r="AL179" s="439"/>
      <c r="AM179" s="439"/>
      <c r="AN179" s="439"/>
      <c r="AO179" s="439"/>
      <c r="AP179" s="439"/>
      <c r="AQ179" s="439"/>
      <c r="AR179" s="439"/>
      <c r="AS179" s="439"/>
      <c r="AT179" s="439"/>
      <c r="AU179" s="439"/>
      <c r="AV179" s="439"/>
      <c r="AW179" s="439"/>
      <c r="AX179" s="439"/>
      <c r="AY179" s="439"/>
      <c r="AZ179" s="439"/>
      <c r="BA179" s="545"/>
      <c r="BB179" s="545"/>
      <c r="BC179" s="439"/>
      <c r="BD179" s="645"/>
      <c r="BE179" s="645"/>
      <c r="BF179" s="435"/>
      <c r="BG179" s="435"/>
      <c r="BH179" s="435"/>
      <c r="BI179" s="435"/>
      <c r="BJ179" s="435"/>
      <c r="BK179" s="435"/>
      <c r="BL179" s="435"/>
      <c r="BM179" s="435"/>
      <c r="BN179" s="435"/>
      <c r="BO179" s="435"/>
      <c r="BP179" s="435"/>
      <c r="BQ179" s="435"/>
      <c r="BR179" s="435"/>
      <c r="BS179" s="435"/>
      <c r="BT179" s="435"/>
      <c r="BU179" s="435"/>
      <c r="BV179" s="435"/>
      <c r="BW179" s="435"/>
    </row>
    <row r="180" spans="1:75" ht="15.75" customHeight="1" x14ac:dyDescent="0.25">
      <c r="A180" s="659"/>
      <c r="B180" s="667"/>
      <c r="C180" s="668"/>
      <c r="D180" s="747"/>
      <c r="E180" s="747"/>
      <c r="F180" s="747"/>
      <c r="G180" s="747"/>
      <c r="H180" s="747"/>
      <c r="I180" s="747"/>
      <c r="J180" s="747"/>
      <c r="K180" s="747"/>
      <c r="L180" s="747"/>
      <c r="M180" s="747"/>
      <c r="N180" s="747"/>
      <c r="O180" s="909"/>
      <c r="P180" s="601"/>
      <c r="Q180" s="642"/>
      <c r="R180" s="460"/>
      <c r="S180" s="436"/>
      <c r="T180" s="436"/>
      <c r="U180" s="436"/>
      <c r="V180" s="442"/>
      <c r="W180" s="442"/>
      <c r="X180" s="442"/>
      <c r="Y180" s="442"/>
      <c r="Z180" s="442"/>
      <c r="AA180" s="442"/>
      <c r="AB180" s="439"/>
      <c r="AC180" s="439"/>
      <c r="AD180" s="439"/>
      <c r="AE180" s="439"/>
      <c r="AF180" s="439"/>
      <c r="AG180" s="439"/>
      <c r="AH180" s="439"/>
      <c r="AI180" s="439"/>
      <c r="AJ180" s="439"/>
      <c r="AK180" s="439"/>
      <c r="AL180" s="439"/>
      <c r="AM180" s="439"/>
      <c r="AN180" s="439"/>
      <c r="AO180" s="439"/>
      <c r="AP180" s="439"/>
      <c r="AQ180" s="439"/>
      <c r="AR180" s="439"/>
      <c r="AS180" s="439"/>
      <c r="AT180" s="439"/>
      <c r="AU180" s="439"/>
      <c r="AV180" s="439"/>
      <c r="AW180" s="439"/>
      <c r="AX180" s="439"/>
      <c r="AY180" s="439"/>
      <c r="AZ180" s="439"/>
      <c r="BA180" s="545"/>
      <c r="BB180" s="545"/>
      <c r="BC180" s="439"/>
      <c r="BD180" s="645"/>
      <c r="BE180" s="645"/>
      <c r="BF180" s="435"/>
      <c r="BG180" s="435"/>
      <c r="BH180" s="435"/>
      <c r="BI180" s="435"/>
      <c r="BJ180" s="435"/>
      <c r="BK180" s="435"/>
      <c r="BL180" s="435"/>
      <c r="BM180" s="435"/>
      <c r="BN180" s="435"/>
      <c r="BO180" s="435"/>
      <c r="BP180" s="435"/>
      <c r="BQ180" s="435"/>
      <c r="BR180" s="435"/>
      <c r="BS180" s="435"/>
      <c r="BT180" s="435"/>
      <c r="BU180" s="435"/>
      <c r="BV180" s="435"/>
      <c r="BW180" s="435"/>
    </row>
    <row r="181" spans="1:75" ht="15.75" x14ac:dyDescent="0.25">
      <c r="A181" s="516"/>
      <c r="B181" s="500"/>
      <c r="C181" s="500"/>
      <c r="D181" s="747"/>
      <c r="E181" s="747"/>
      <c r="F181" s="747"/>
      <c r="G181" s="747"/>
      <c r="H181" s="747"/>
      <c r="I181" s="747"/>
      <c r="J181" s="747"/>
      <c r="K181" s="747"/>
      <c r="L181" s="747"/>
      <c r="M181" s="747"/>
      <c r="N181" s="747"/>
      <c r="O181" s="909"/>
      <c r="P181" s="460"/>
      <c r="Q181" s="460"/>
      <c r="R181" s="462"/>
      <c r="S181" s="436"/>
      <c r="T181" s="436"/>
      <c r="U181" s="436"/>
      <c r="V181" s="436"/>
      <c r="W181" s="436"/>
      <c r="X181" s="442"/>
      <c r="Y181" s="451"/>
      <c r="Z181" s="451"/>
      <c r="AA181" s="442"/>
      <c r="AB181" s="436"/>
      <c r="AC181" s="436"/>
      <c r="AD181" s="436"/>
      <c r="AE181" s="436"/>
      <c r="AF181" s="436"/>
      <c r="AG181" s="436"/>
      <c r="AH181" s="436"/>
      <c r="AI181" s="436"/>
      <c r="AJ181" s="436"/>
      <c r="AK181" s="436"/>
      <c r="AL181" s="436"/>
      <c r="AM181" s="436"/>
      <c r="AN181" s="436"/>
      <c r="AO181" s="436"/>
      <c r="AP181" s="436"/>
      <c r="AQ181" s="436"/>
      <c r="AR181" s="436"/>
      <c r="AS181" s="436"/>
      <c r="AT181" s="436"/>
      <c r="AU181" s="436"/>
      <c r="AV181" s="436"/>
      <c r="AW181" s="436"/>
      <c r="AX181" s="436"/>
      <c r="AY181" s="436"/>
      <c r="AZ181" s="436"/>
      <c r="BA181" s="442"/>
      <c r="BB181" s="436"/>
      <c r="BC181" s="436"/>
      <c r="BD181" s="436"/>
      <c r="BE181" s="436"/>
      <c r="BF181" s="435"/>
      <c r="BG181" s="435"/>
      <c r="BH181" s="435"/>
      <c r="BI181" s="435"/>
      <c r="BJ181" s="435"/>
      <c r="BK181" s="435"/>
      <c r="BL181" s="435"/>
      <c r="BM181" s="435"/>
      <c r="BN181" s="435"/>
      <c r="BO181" s="435"/>
      <c r="BP181" s="435"/>
      <c r="BQ181" s="435"/>
      <c r="BR181" s="435"/>
      <c r="BS181" s="435"/>
      <c r="BT181" s="435"/>
      <c r="BU181" s="435"/>
      <c r="BV181" s="435"/>
      <c r="BW181" s="435"/>
    </row>
    <row r="182" spans="1:75" ht="15" customHeight="1" x14ac:dyDescent="0.25">
      <c r="A182" s="661"/>
      <c r="B182" s="662"/>
      <c r="C182" s="663"/>
      <c r="D182" s="747"/>
      <c r="E182" s="747"/>
      <c r="F182" s="747"/>
      <c r="G182" s="747"/>
      <c r="H182" s="747"/>
      <c r="I182" s="747"/>
      <c r="J182" s="747"/>
      <c r="K182" s="747"/>
      <c r="L182" s="747"/>
      <c r="M182" s="747"/>
      <c r="N182" s="747"/>
      <c r="O182" s="909"/>
      <c r="P182" s="477"/>
      <c r="Q182" s="462"/>
      <c r="R182" s="496"/>
      <c r="S182" s="436"/>
      <c r="T182" s="436"/>
      <c r="U182" s="436"/>
      <c r="V182" s="436"/>
      <c r="W182" s="442"/>
      <c r="X182" s="451"/>
      <c r="Y182" s="451"/>
      <c r="Z182" s="442"/>
      <c r="AA182" s="442"/>
      <c r="AB182" s="439"/>
      <c r="AC182" s="439"/>
      <c r="AD182" s="439"/>
      <c r="AE182" s="439"/>
      <c r="AF182" s="439"/>
      <c r="AG182" s="439"/>
      <c r="AH182" s="439"/>
      <c r="AI182" s="439"/>
      <c r="AJ182" s="439"/>
      <c r="AK182" s="439"/>
      <c r="AL182" s="439"/>
      <c r="AM182" s="439"/>
      <c r="AN182" s="439"/>
      <c r="AO182" s="439"/>
      <c r="AP182" s="439"/>
      <c r="AQ182" s="439"/>
      <c r="AR182" s="439"/>
      <c r="AS182" s="439"/>
      <c r="AT182" s="439"/>
      <c r="AU182" s="439"/>
      <c r="AV182" s="439"/>
      <c r="AW182" s="439"/>
      <c r="AX182" s="439"/>
      <c r="AY182" s="439"/>
      <c r="AZ182" s="439"/>
      <c r="BA182" s="436"/>
      <c r="BB182" s="436"/>
      <c r="BC182" s="436"/>
      <c r="BD182" s="436"/>
      <c r="BE182" s="439"/>
      <c r="BF182" s="435"/>
      <c r="BG182" s="435"/>
      <c r="BH182" s="435"/>
      <c r="BI182" s="435"/>
      <c r="BJ182" s="435"/>
      <c r="BK182" s="435"/>
      <c r="BL182" s="435"/>
      <c r="BM182" s="435"/>
      <c r="BN182" s="435"/>
      <c r="BO182" s="435"/>
      <c r="BP182" s="435"/>
      <c r="BQ182" s="435"/>
      <c r="BR182" s="435"/>
      <c r="BS182" s="435"/>
      <c r="BT182" s="435"/>
      <c r="BU182" s="435"/>
      <c r="BV182" s="435"/>
      <c r="BW182" s="435"/>
    </row>
    <row r="183" spans="1:75" ht="15.75" x14ac:dyDescent="0.25">
      <c r="A183" s="664"/>
      <c r="B183" s="665"/>
      <c r="C183" s="666"/>
      <c r="D183" s="747"/>
      <c r="E183" s="747"/>
      <c r="F183" s="747"/>
      <c r="G183" s="747"/>
      <c r="H183" s="747"/>
      <c r="I183" s="747"/>
      <c r="J183" s="747"/>
      <c r="K183" s="747"/>
      <c r="L183" s="747"/>
      <c r="M183" s="747"/>
      <c r="N183" s="747"/>
      <c r="O183" s="909"/>
      <c r="P183" s="477"/>
      <c r="Q183" s="462"/>
      <c r="R183" s="496"/>
      <c r="S183" s="436"/>
      <c r="T183" s="436"/>
      <c r="U183" s="436"/>
      <c r="V183" s="436"/>
      <c r="W183" s="442"/>
      <c r="X183" s="451"/>
      <c r="Y183" s="451"/>
      <c r="Z183" s="442"/>
      <c r="AA183" s="442"/>
      <c r="AB183" s="439"/>
      <c r="AC183" s="439"/>
      <c r="AD183" s="439"/>
      <c r="AE183" s="439"/>
      <c r="AF183" s="439"/>
      <c r="AG183" s="439"/>
      <c r="AH183" s="439"/>
      <c r="AI183" s="439"/>
      <c r="AJ183" s="439"/>
      <c r="AK183" s="439"/>
      <c r="AL183" s="439"/>
      <c r="AM183" s="439"/>
      <c r="AN183" s="439"/>
      <c r="AO183" s="439"/>
      <c r="AP183" s="439"/>
      <c r="AQ183" s="439"/>
      <c r="AR183" s="439"/>
      <c r="AS183" s="439"/>
      <c r="AT183" s="439"/>
      <c r="AU183" s="439"/>
      <c r="AV183" s="439"/>
      <c r="AW183" s="439"/>
      <c r="AX183" s="439"/>
      <c r="AY183" s="439"/>
      <c r="AZ183" s="439"/>
      <c r="BA183" s="436"/>
      <c r="BB183" s="436"/>
      <c r="BC183" s="436"/>
      <c r="BD183" s="436"/>
      <c r="BE183" s="439"/>
      <c r="BF183" s="435"/>
      <c r="BG183" s="435"/>
      <c r="BH183" s="435"/>
      <c r="BI183" s="435"/>
      <c r="BJ183" s="435"/>
      <c r="BK183" s="435"/>
      <c r="BL183" s="435"/>
      <c r="BM183" s="435"/>
      <c r="BN183" s="435"/>
      <c r="BO183" s="435"/>
      <c r="BP183" s="435"/>
      <c r="BQ183" s="435"/>
      <c r="BR183" s="435"/>
      <c r="BS183" s="435"/>
      <c r="BT183" s="435"/>
      <c r="BU183" s="435"/>
      <c r="BV183" s="435"/>
      <c r="BW183" s="435"/>
    </row>
    <row r="184" spans="1:75" ht="15" customHeight="1" x14ac:dyDescent="0.25">
      <c r="A184" s="669"/>
      <c r="B184" s="681"/>
      <c r="C184" s="670"/>
      <c r="D184" s="747"/>
      <c r="E184" s="747"/>
      <c r="F184" s="747"/>
      <c r="G184" s="747"/>
      <c r="H184" s="747"/>
      <c r="I184" s="747"/>
      <c r="J184" s="747"/>
      <c r="K184" s="747"/>
      <c r="L184" s="747"/>
      <c r="M184" s="747"/>
      <c r="N184" s="747"/>
      <c r="O184" s="909"/>
      <c r="P184" s="470"/>
      <c r="Q184" s="462"/>
      <c r="R184" s="496"/>
      <c r="S184" s="436"/>
      <c r="T184" s="436"/>
      <c r="U184" s="436"/>
      <c r="V184" s="436"/>
      <c r="W184" s="442"/>
      <c r="X184" s="451"/>
      <c r="Y184" s="451"/>
      <c r="Z184" s="442"/>
      <c r="AA184" s="442"/>
      <c r="AB184" s="439"/>
      <c r="AC184" s="439"/>
      <c r="AD184" s="439"/>
      <c r="AE184" s="439"/>
      <c r="AF184" s="439"/>
      <c r="AG184" s="439"/>
      <c r="AH184" s="439"/>
      <c r="AI184" s="439"/>
      <c r="AJ184" s="439"/>
      <c r="AK184" s="439"/>
      <c r="AL184" s="439"/>
      <c r="AM184" s="439"/>
      <c r="AN184" s="439"/>
      <c r="AO184" s="439"/>
      <c r="AP184" s="439"/>
      <c r="AQ184" s="439"/>
      <c r="AR184" s="439"/>
      <c r="AS184" s="439"/>
      <c r="AT184" s="439"/>
      <c r="AU184" s="439"/>
      <c r="AV184" s="439"/>
      <c r="AW184" s="439"/>
      <c r="AX184" s="439"/>
      <c r="AY184" s="439"/>
      <c r="AZ184" s="439"/>
      <c r="BA184" s="458"/>
      <c r="BB184" s="545"/>
      <c r="BC184" s="436"/>
      <c r="BD184" s="653"/>
      <c r="BE184" s="645"/>
      <c r="BF184" s="435"/>
      <c r="BG184" s="435"/>
      <c r="BH184" s="435"/>
      <c r="BI184" s="435"/>
      <c r="BJ184" s="435"/>
      <c r="BK184" s="435"/>
      <c r="BL184" s="435"/>
      <c r="BM184" s="435"/>
      <c r="BN184" s="435"/>
      <c r="BO184" s="435"/>
      <c r="BP184" s="435"/>
      <c r="BQ184" s="435"/>
      <c r="BR184" s="435"/>
      <c r="BS184" s="435"/>
      <c r="BT184" s="435"/>
      <c r="BU184" s="435"/>
      <c r="BV184" s="435"/>
      <c r="BW184" s="435"/>
    </row>
    <row r="185" spans="1:75" ht="15" customHeight="1" x14ac:dyDescent="0.25">
      <c r="A185" s="469"/>
      <c r="B185" s="674"/>
      <c r="C185" s="671"/>
      <c r="D185" s="747"/>
      <c r="E185" s="747"/>
      <c r="F185" s="747"/>
      <c r="G185" s="747"/>
      <c r="H185" s="747"/>
      <c r="I185" s="747"/>
      <c r="J185" s="747"/>
      <c r="K185" s="747"/>
      <c r="L185" s="747"/>
      <c r="M185" s="747"/>
      <c r="N185" s="747"/>
      <c r="O185" s="909"/>
      <c r="P185" s="470"/>
      <c r="Q185" s="462"/>
      <c r="R185" s="496"/>
      <c r="S185" s="436"/>
      <c r="T185" s="436"/>
      <c r="U185" s="436"/>
      <c r="V185" s="436"/>
      <c r="W185" s="442"/>
      <c r="X185" s="451"/>
      <c r="Y185" s="451"/>
      <c r="Z185" s="442"/>
      <c r="AA185" s="442"/>
      <c r="AB185" s="439"/>
      <c r="AC185" s="439"/>
      <c r="AD185" s="439"/>
      <c r="AE185" s="439"/>
      <c r="AF185" s="439"/>
      <c r="AG185" s="439"/>
      <c r="AH185" s="439"/>
      <c r="AI185" s="439"/>
      <c r="AJ185" s="439"/>
      <c r="AK185" s="439"/>
      <c r="AL185" s="439"/>
      <c r="AM185" s="439"/>
      <c r="AN185" s="439"/>
      <c r="AO185" s="439"/>
      <c r="AP185" s="439"/>
      <c r="AQ185" s="439"/>
      <c r="AR185" s="439"/>
      <c r="AS185" s="439"/>
      <c r="AT185" s="439"/>
      <c r="AU185" s="439"/>
      <c r="AV185" s="439"/>
      <c r="AW185" s="439"/>
      <c r="AX185" s="439"/>
      <c r="AY185" s="439"/>
      <c r="AZ185" s="439"/>
      <c r="BA185" s="545"/>
      <c r="BB185" s="545"/>
      <c r="BC185" s="436"/>
      <c r="BD185" s="645"/>
      <c r="BE185" s="645"/>
      <c r="BF185" s="435"/>
      <c r="BG185" s="435"/>
      <c r="BH185" s="435"/>
      <c r="BI185" s="435"/>
      <c r="BJ185" s="435"/>
      <c r="BK185" s="435"/>
      <c r="BL185" s="435"/>
      <c r="BM185" s="435"/>
      <c r="BN185" s="435"/>
      <c r="BO185" s="435"/>
      <c r="BP185" s="435"/>
      <c r="BQ185" s="435"/>
      <c r="BR185" s="435"/>
      <c r="BS185" s="435"/>
      <c r="BT185" s="435"/>
      <c r="BU185" s="435"/>
      <c r="BV185" s="435"/>
      <c r="BW185" s="435"/>
    </row>
    <row r="186" spans="1:75" ht="15" customHeight="1" x14ac:dyDescent="0.25">
      <c r="A186" s="469"/>
      <c r="B186" s="674"/>
      <c r="C186" s="671"/>
      <c r="D186" s="747"/>
      <c r="E186" s="747"/>
      <c r="F186" s="747"/>
      <c r="G186" s="747"/>
      <c r="H186" s="747"/>
      <c r="I186" s="747"/>
      <c r="J186" s="747"/>
      <c r="K186" s="747"/>
      <c r="L186" s="747"/>
      <c r="M186" s="747"/>
      <c r="N186" s="747"/>
      <c r="O186" s="909"/>
      <c r="P186" s="470"/>
      <c r="Q186" s="462"/>
      <c r="R186" s="496"/>
      <c r="S186" s="436"/>
      <c r="T186" s="436"/>
      <c r="U186" s="436"/>
      <c r="V186" s="436"/>
      <c r="W186" s="442"/>
      <c r="X186" s="451"/>
      <c r="Y186" s="451"/>
      <c r="Z186" s="442"/>
      <c r="AA186" s="442"/>
      <c r="AB186" s="439"/>
      <c r="AC186" s="439"/>
      <c r="AD186" s="439"/>
      <c r="AE186" s="439"/>
      <c r="AF186" s="439"/>
      <c r="AG186" s="439"/>
      <c r="AH186" s="439"/>
      <c r="AI186" s="439"/>
      <c r="AJ186" s="439"/>
      <c r="AK186" s="439"/>
      <c r="AL186" s="439"/>
      <c r="AM186" s="439"/>
      <c r="AN186" s="439"/>
      <c r="AO186" s="439"/>
      <c r="AP186" s="439"/>
      <c r="AQ186" s="439"/>
      <c r="AR186" s="439"/>
      <c r="AS186" s="439"/>
      <c r="AT186" s="439"/>
      <c r="AU186" s="439"/>
      <c r="AV186" s="439"/>
      <c r="AW186" s="439"/>
      <c r="AX186" s="439"/>
      <c r="AY186" s="439"/>
      <c r="AZ186" s="439"/>
      <c r="BA186" s="545"/>
      <c r="BB186" s="545"/>
      <c r="BC186" s="436"/>
      <c r="BD186" s="645"/>
      <c r="BE186" s="645"/>
      <c r="BF186" s="435"/>
      <c r="BG186" s="435"/>
      <c r="BH186" s="435"/>
      <c r="BI186" s="435"/>
      <c r="BJ186" s="435"/>
      <c r="BK186" s="435"/>
      <c r="BL186" s="435"/>
      <c r="BM186" s="435"/>
      <c r="BN186" s="435"/>
      <c r="BO186" s="435"/>
      <c r="BP186" s="435"/>
      <c r="BQ186" s="435"/>
      <c r="BR186" s="435"/>
      <c r="BS186" s="435"/>
      <c r="BT186" s="435"/>
      <c r="BU186" s="435"/>
      <c r="BV186" s="435"/>
      <c r="BW186" s="435"/>
    </row>
    <row r="187" spans="1:75" ht="15" customHeight="1" x14ac:dyDescent="0.25">
      <c r="A187" s="469"/>
      <c r="B187" s="674"/>
      <c r="C187" s="671"/>
      <c r="D187" s="747"/>
      <c r="E187" s="747"/>
      <c r="F187" s="747"/>
      <c r="G187" s="747"/>
      <c r="H187" s="747"/>
      <c r="I187" s="747"/>
      <c r="J187" s="747"/>
      <c r="K187" s="747"/>
      <c r="L187" s="747"/>
      <c r="M187" s="747"/>
      <c r="N187" s="747"/>
      <c r="O187" s="909"/>
      <c r="P187" s="470"/>
      <c r="Q187" s="462"/>
      <c r="R187" s="496"/>
      <c r="S187" s="436"/>
      <c r="T187" s="436"/>
      <c r="U187" s="436"/>
      <c r="V187" s="436"/>
      <c r="W187" s="442"/>
      <c r="X187" s="451"/>
      <c r="Y187" s="451"/>
      <c r="Z187" s="442"/>
      <c r="AA187" s="442"/>
      <c r="AB187" s="439"/>
      <c r="AC187" s="439"/>
      <c r="AD187" s="439"/>
      <c r="AE187" s="439"/>
      <c r="AF187" s="439"/>
      <c r="AG187" s="439"/>
      <c r="AH187" s="439"/>
      <c r="AI187" s="439"/>
      <c r="AJ187" s="439"/>
      <c r="AK187" s="439"/>
      <c r="AL187" s="439"/>
      <c r="AM187" s="439"/>
      <c r="AN187" s="439"/>
      <c r="AO187" s="439"/>
      <c r="AP187" s="439"/>
      <c r="AQ187" s="439"/>
      <c r="AR187" s="439"/>
      <c r="AS187" s="439"/>
      <c r="AT187" s="439"/>
      <c r="AU187" s="439"/>
      <c r="AV187" s="439"/>
      <c r="AW187" s="439"/>
      <c r="AX187" s="439"/>
      <c r="AY187" s="439"/>
      <c r="AZ187" s="439"/>
      <c r="BA187" s="545"/>
      <c r="BB187" s="545"/>
      <c r="BC187" s="436"/>
      <c r="BD187" s="645"/>
      <c r="BE187" s="645"/>
      <c r="BF187" s="435"/>
      <c r="BG187" s="435"/>
      <c r="BH187" s="435"/>
      <c r="BI187" s="435"/>
      <c r="BJ187" s="435"/>
      <c r="BK187" s="435"/>
      <c r="BL187" s="435"/>
      <c r="BM187" s="435"/>
      <c r="BN187" s="435"/>
      <c r="BO187" s="435"/>
      <c r="BP187" s="435"/>
      <c r="BQ187" s="435"/>
      <c r="BR187" s="435"/>
      <c r="BS187" s="435"/>
      <c r="BT187" s="435"/>
      <c r="BU187" s="435"/>
      <c r="BV187" s="435"/>
      <c r="BW187" s="435"/>
    </row>
    <row r="188" spans="1:75" ht="15" customHeight="1" x14ac:dyDescent="0.25">
      <c r="A188" s="675"/>
      <c r="B188" s="682"/>
      <c r="C188" s="683"/>
      <c r="D188" s="747"/>
      <c r="E188" s="747"/>
      <c r="F188" s="747"/>
      <c r="G188" s="747"/>
      <c r="H188" s="747"/>
      <c r="I188" s="747"/>
      <c r="J188" s="747"/>
      <c r="K188" s="747"/>
      <c r="L188" s="747"/>
      <c r="M188" s="747"/>
      <c r="N188" s="747"/>
      <c r="O188" s="909"/>
      <c r="P188" s="470"/>
      <c r="Q188" s="462"/>
      <c r="R188" s="496"/>
      <c r="S188" s="436"/>
      <c r="T188" s="436"/>
      <c r="U188" s="436"/>
      <c r="V188" s="436"/>
      <c r="W188" s="442"/>
      <c r="X188" s="451"/>
      <c r="Y188" s="451"/>
      <c r="Z188" s="442"/>
      <c r="AA188" s="442"/>
      <c r="AB188" s="439"/>
      <c r="AC188" s="439"/>
      <c r="AD188" s="439"/>
      <c r="AE188" s="439"/>
      <c r="AF188" s="439"/>
      <c r="AG188" s="439"/>
      <c r="AH188" s="439"/>
      <c r="AI188" s="439"/>
      <c r="AJ188" s="439"/>
      <c r="AK188" s="439"/>
      <c r="AL188" s="439"/>
      <c r="AM188" s="439"/>
      <c r="AN188" s="439"/>
      <c r="AO188" s="439"/>
      <c r="AP188" s="439"/>
      <c r="AQ188" s="439"/>
      <c r="AR188" s="439"/>
      <c r="AS188" s="439"/>
      <c r="AT188" s="439"/>
      <c r="AU188" s="439"/>
      <c r="AV188" s="439"/>
      <c r="AW188" s="439"/>
      <c r="AX188" s="439"/>
      <c r="AY188" s="439"/>
      <c r="AZ188" s="439"/>
      <c r="BA188" s="545"/>
      <c r="BB188" s="545"/>
      <c r="BC188" s="436"/>
      <c r="BD188" s="645"/>
      <c r="BE188" s="645"/>
      <c r="BF188" s="435"/>
      <c r="BG188" s="435"/>
      <c r="BH188" s="435"/>
      <c r="BI188" s="435"/>
      <c r="BJ188" s="435"/>
      <c r="BK188" s="435"/>
      <c r="BL188" s="435"/>
      <c r="BM188" s="435"/>
      <c r="BN188" s="435"/>
      <c r="BO188" s="435"/>
      <c r="BP188" s="435"/>
      <c r="BQ188" s="435"/>
      <c r="BR188" s="435"/>
      <c r="BS188" s="435"/>
      <c r="BT188" s="435"/>
      <c r="BU188" s="435"/>
      <c r="BV188" s="435"/>
      <c r="BW188" s="435"/>
    </row>
    <row r="189" spans="1:75" ht="15.75" x14ac:dyDescent="0.25">
      <c r="A189" s="678"/>
      <c r="B189" s="679"/>
      <c r="C189" s="680"/>
      <c r="D189" s="747"/>
      <c r="E189" s="747"/>
      <c r="F189" s="747"/>
      <c r="G189" s="747"/>
      <c r="H189" s="747"/>
      <c r="I189" s="747"/>
      <c r="J189" s="747"/>
      <c r="K189" s="747"/>
      <c r="L189" s="747"/>
      <c r="M189" s="747"/>
      <c r="N189" s="747"/>
      <c r="O189" s="909"/>
      <c r="P189" s="540"/>
      <c r="Q189" s="541"/>
      <c r="R189" s="542"/>
      <c r="S189" s="651"/>
      <c r="T189" s="651"/>
      <c r="U189" s="651"/>
      <c r="V189" s="651"/>
      <c r="W189" s="651"/>
      <c r="X189" s="651"/>
      <c r="Y189" s="651"/>
      <c r="Z189" s="651"/>
      <c r="AA189" s="651"/>
      <c r="AB189" s="652"/>
      <c r="AC189" s="652"/>
      <c r="AD189" s="652"/>
      <c r="AE189" s="652"/>
      <c r="AF189" s="652"/>
      <c r="AG189" s="652"/>
      <c r="AH189" s="652"/>
      <c r="AI189" s="652"/>
      <c r="AJ189" s="652"/>
      <c r="AK189" s="652"/>
      <c r="AL189" s="652"/>
      <c r="AM189" s="652"/>
      <c r="AN189" s="652"/>
      <c r="AO189" s="652"/>
      <c r="AP189" s="652"/>
      <c r="AQ189" s="652"/>
      <c r="AR189" s="652"/>
      <c r="AS189" s="652"/>
      <c r="AT189" s="652"/>
      <c r="AU189" s="652"/>
      <c r="AV189" s="652"/>
      <c r="AW189" s="652"/>
      <c r="AX189" s="652"/>
      <c r="AY189" s="652"/>
      <c r="AZ189" s="652"/>
      <c r="BA189" s="545"/>
      <c r="BB189" s="545"/>
      <c r="BC189" s="652"/>
      <c r="BD189" s="645"/>
      <c r="BE189" s="645"/>
      <c r="BF189" s="435"/>
      <c r="BG189" s="435"/>
      <c r="BH189" s="435"/>
      <c r="BI189" s="435"/>
      <c r="BJ189" s="435"/>
      <c r="BK189" s="435"/>
      <c r="BL189" s="435"/>
      <c r="BM189" s="435"/>
      <c r="BN189" s="435"/>
      <c r="BO189" s="435"/>
      <c r="BP189" s="435"/>
      <c r="BQ189" s="435"/>
      <c r="BR189" s="435"/>
      <c r="BS189" s="435"/>
      <c r="BT189" s="435"/>
      <c r="BU189" s="435"/>
      <c r="BV189" s="435"/>
      <c r="BW189" s="435"/>
    </row>
    <row r="190" spans="1:75" ht="15.75" x14ac:dyDescent="0.25">
      <c r="A190" s="561"/>
      <c r="B190" s="562"/>
      <c r="C190" s="562"/>
      <c r="D190" s="747"/>
      <c r="E190" s="747"/>
      <c r="F190" s="747"/>
      <c r="G190" s="747"/>
      <c r="H190" s="747"/>
      <c r="I190" s="747"/>
      <c r="J190" s="747"/>
      <c r="K190" s="747"/>
      <c r="L190" s="747"/>
      <c r="M190" s="747"/>
      <c r="N190" s="747"/>
      <c r="O190" s="909"/>
      <c r="P190" s="442"/>
      <c r="Q190" s="442"/>
      <c r="R190" s="436"/>
      <c r="S190" s="436"/>
      <c r="T190" s="436"/>
      <c r="U190" s="436"/>
      <c r="V190" s="436"/>
      <c r="W190" s="436"/>
      <c r="X190" s="436"/>
      <c r="Y190" s="436"/>
      <c r="Z190" s="436"/>
      <c r="AA190" s="436"/>
      <c r="AB190" s="436"/>
      <c r="AC190" s="436"/>
      <c r="AD190" s="436"/>
      <c r="AE190" s="436"/>
      <c r="AF190" s="436"/>
      <c r="AG190" s="436"/>
      <c r="AH190" s="436"/>
      <c r="AI190" s="436"/>
      <c r="AJ190" s="436"/>
      <c r="AK190" s="436"/>
      <c r="AL190" s="436"/>
      <c r="AM190" s="436"/>
      <c r="AN190" s="436"/>
      <c r="AO190" s="436"/>
      <c r="AP190" s="436"/>
      <c r="AQ190" s="436"/>
      <c r="AR190" s="436"/>
      <c r="AS190" s="436"/>
      <c r="AT190" s="436"/>
      <c r="AU190" s="436"/>
      <c r="AV190" s="436"/>
      <c r="AW190" s="436"/>
      <c r="AX190" s="436"/>
      <c r="AY190" s="436"/>
      <c r="AZ190" s="436"/>
      <c r="BA190" s="436"/>
      <c r="BB190" s="436"/>
      <c r="BC190" s="436"/>
      <c r="BD190" s="436"/>
      <c r="BE190" s="436"/>
      <c r="BF190" s="435"/>
      <c r="BG190" s="435"/>
      <c r="BH190" s="435"/>
      <c r="BI190" s="435"/>
      <c r="BJ190" s="435"/>
      <c r="BK190" s="435"/>
      <c r="BL190" s="435"/>
      <c r="BM190" s="435"/>
      <c r="BN190" s="435"/>
      <c r="BO190" s="435"/>
      <c r="BP190" s="435"/>
      <c r="BQ190" s="435"/>
      <c r="BR190" s="435"/>
      <c r="BS190" s="435"/>
      <c r="BT190" s="435"/>
      <c r="BU190" s="435"/>
      <c r="BV190" s="435"/>
      <c r="BW190" s="435"/>
    </row>
    <row r="191" spans="1:75" ht="15" customHeight="1" x14ac:dyDescent="0.25">
      <c r="A191" s="656"/>
      <c r="B191" s="656"/>
      <c r="C191" s="457"/>
      <c r="D191" s="747"/>
      <c r="E191" s="747"/>
      <c r="F191" s="747"/>
      <c r="G191" s="747"/>
      <c r="H191" s="747"/>
      <c r="I191" s="747"/>
      <c r="J191" s="747"/>
      <c r="K191" s="747"/>
      <c r="L191" s="747"/>
      <c r="M191" s="747"/>
      <c r="N191" s="747"/>
      <c r="O191" s="909"/>
      <c r="P191" s="442"/>
      <c r="Q191" s="442"/>
      <c r="R191" s="436"/>
      <c r="S191" s="436"/>
      <c r="T191" s="436"/>
      <c r="U191" s="436"/>
      <c r="V191" s="436"/>
      <c r="W191" s="436"/>
      <c r="X191" s="436"/>
      <c r="Y191" s="436"/>
      <c r="Z191" s="436"/>
      <c r="AA191" s="436"/>
      <c r="AB191" s="436"/>
      <c r="AC191" s="436"/>
      <c r="AD191" s="436"/>
      <c r="AE191" s="436"/>
      <c r="AF191" s="436"/>
      <c r="AG191" s="436"/>
      <c r="AH191" s="436"/>
      <c r="AI191" s="436"/>
      <c r="AJ191" s="436"/>
      <c r="AK191" s="436"/>
      <c r="AL191" s="436"/>
      <c r="AM191" s="436"/>
      <c r="AN191" s="436"/>
      <c r="AO191" s="436"/>
      <c r="AP191" s="436"/>
      <c r="AQ191" s="436"/>
      <c r="AR191" s="436"/>
      <c r="AS191" s="436"/>
      <c r="AT191" s="436"/>
      <c r="AU191" s="436"/>
      <c r="AV191" s="436"/>
      <c r="AW191" s="436"/>
      <c r="AX191" s="436"/>
      <c r="AY191" s="436"/>
      <c r="AZ191" s="436"/>
      <c r="BA191" s="436"/>
      <c r="BB191" s="436"/>
      <c r="BC191" s="436"/>
      <c r="BD191" s="436"/>
      <c r="BE191" s="436"/>
      <c r="BF191" s="435"/>
      <c r="BG191" s="435"/>
      <c r="BH191" s="435"/>
      <c r="BI191" s="435"/>
      <c r="BJ191" s="435"/>
      <c r="BK191" s="435"/>
      <c r="BL191" s="435"/>
      <c r="BM191" s="435"/>
      <c r="BN191" s="435"/>
      <c r="BO191" s="435"/>
      <c r="BP191" s="435"/>
      <c r="BQ191" s="435"/>
      <c r="BR191" s="435"/>
      <c r="BS191" s="435"/>
      <c r="BT191" s="435"/>
      <c r="BU191" s="435"/>
      <c r="BV191" s="435"/>
      <c r="BW191" s="435"/>
    </row>
    <row r="192" spans="1:75" ht="15" customHeight="1" x14ac:dyDescent="0.25">
      <c r="A192" s="658"/>
      <c r="B192" s="658"/>
      <c r="C192" s="457"/>
      <c r="D192" s="747"/>
      <c r="E192" s="747"/>
      <c r="F192" s="747"/>
      <c r="G192" s="747"/>
      <c r="H192" s="747"/>
      <c r="I192" s="747"/>
      <c r="J192" s="747"/>
      <c r="K192" s="747"/>
      <c r="L192" s="747"/>
      <c r="M192" s="747"/>
      <c r="N192" s="747"/>
      <c r="O192" s="909"/>
      <c r="P192" s="442"/>
      <c r="Q192" s="442"/>
      <c r="R192" s="436"/>
      <c r="S192" s="436"/>
      <c r="T192" s="436"/>
      <c r="U192" s="436"/>
      <c r="V192" s="436"/>
      <c r="W192" s="436"/>
      <c r="X192" s="436"/>
      <c r="Y192" s="436"/>
      <c r="Z192" s="436"/>
      <c r="AA192" s="436"/>
      <c r="AB192" s="436"/>
      <c r="AC192" s="436"/>
      <c r="AD192" s="436"/>
      <c r="AE192" s="436"/>
      <c r="AF192" s="436"/>
      <c r="AG192" s="436"/>
      <c r="AH192" s="436"/>
      <c r="AI192" s="436"/>
      <c r="AJ192" s="436"/>
      <c r="AK192" s="436"/>
      <c r="AL192" s="436"/>
      <c r="AM192" s="436"/>
      <c r="AN192" s="436"/>
      <c r="AO192" s="436"/>
      <c r="AP192" s="436"/>
      <c r="AQ192" s="436"/>
      <c r="AR192" s="436"/>
      <c r="AS192" s="436"/>
      <c r="AT192" s="436"/>
      <c r="AU192" s="436"/>
      <c r="AV192" s="436"/>
      <c r="AW192" s="436"/>
      <c r="AX192" s="436"/>
      <c r="AY192" s="436"/>
      <c r="AZ192" s="436"/>
      <c r="BA192" s="436"/>
      <c r="BB192" s="436"/>
      <c r="BC192" s="436"/>
      <c r="BD192" s="436"/>
      <c r="BE192" s="436"/>
      <c r="BF192" s="435"/>
      <c r="BG192" s="435"/>
      <c r="BH192" s="435"/>
      <c r="BI192" s="435"/>
      <c r="BJ192" s="435"/>
      <c r="BK192" s="435"/>
      <c r="BL192" s="435"/>
      <c r="BM192" s="435"/>
      <c r="BN192" s="435"/>
      <c r="BO192" s="435"/>
      <c r="BP192" s="435"/>
      <c r="BQ192" s="435"/>
      <c r="BR192" s="435"/>
      <c r="BS192" s="435"/>
      <c r="BT192" s="435"/>
      <c r="BU192" s="435"/>
      <c r="BV192" s="435"/>
      <c r="BW192" s="435"/>
    </row>
    <row r="193" spans="1:75" ht="15" customHeight="1" x14ac:dyDescent="0.25">
      <c r="A193" s="742"/>
      <c r="B193" s="742"/>
      <c r="C193" s="742"/>
      <c r="D193" s="747"/>
      <c r="E193" s="747"/>
      <c r="F193" s="747"/>
      <c r="G193" s="747"/>
      <c r="H193" s="747"/>
      <c r="I193" s="747"/>
      <c r="J193" s="747"/>
      <c r="K193" s="747"/>
      <c r="L193" s="747"/>
      <c r="M193" s="747"/>
      <c r="N193" s="747"/>
      <c r="O193" s="909"/>
      <c r="P193" s="742"/>
      <c r="Q193" s="742"/>
      <c r="R193" s="742"/>
      <c r="S193" s="742"/>
      <c r="T193" s="742"/>
      <c r="U193" s="742"/>
      <c r="V193" s="742"/>
      <c r="W193" s="742"/>
      <c r="X193" s="742"/>
      <c r="Y193" s="742"/>
      <c r="Z193" s="742"/>
      <c r="AA193" s="742"/>
      <c r="AB193" s="742"/>
      <c r="AC193" s="742"/>
      <c r="AD193" s="742"/>
      <c r="AE193" s="742"/>
      <c r="AF193" s="742"/>
      <c r="AG193" s="742"/>
      <c r="AH193" s="742"/>
      <c r="AI193" s="742"/>
      <c r="AJ193" s="742"/>
      <c r="AK193" s="742"/>
      <c r="AL193" s="742"/>
      <c r="AM193" s="742"/>
      <c r="AN193" s="742"/>
      <c r="AO193" s="742"/>
      <c r="AP193" s="742"/>
      <c r="AQ193" s="742"/>
      <c r="AR193" s="742"/>
      <c r="AS193" s="742"/>
      <c r="AT193" s="742"/>
      <c r="AU193" s="742"/>
      <c r="AV193" s="742"/>
      <c r="AW193" s="742"/>
      <c r="AX193" s="742"/>
      <c r="AY193" s="742"/>
      <c r="AZ193" s="742"/>
      <c r="BA193" s="742"/>
      <c r="BB193" s="742"/>
      <c r="BC193" s="742"/>
      <c r="BD193" s="742"/>
      <c r="BE193" s="742"/>
      <c r="BF193" s="742"/>
      <c r="BG193" s="742"/>
      <c r="BH193" s="742"/>
      <c r="BI193" s="742"/>
      <c r="BJ193" s="742"/>
      <c r="BK193" s="742"/>
      <c r="BL193" s="742"/>
      <c r="BM193" s="742"/>
      <c r="BN193" s="742"/>
      <c r="BO193" s="742"/>
      <c r="BP193" s="742"/>
      <c r="BQ193" s="742"/>
      <c r="BR193" s="742"/>
      <c r="BS193" s="742"/>
      <c r="BT193" s="742"/>
      <c r="BU193" s="435"/>
      <c r="BV193" s="435"/>
      <c r="BW193" s="435"/>
    </row>
    <row r="194" spans="1:75" ht="15.75" x14ac:dyDescent="0.25">
      <c r="A194" s="742"/>
      <c r="B194" s="742"/>
      <c r="C194" s="742"/>
      <c r="D194" s="747"/>
      <c r="E194" s="747"/>
      <c r="F194" s="747"/>
      <c r="G194" s="747"/>
      <c r="H194" s="747"/>
      <c r="I194" s="747"/>
      <c r="J194" s="747"/>
      <c r="K194" s="747"/>
      <c r="L194" s="747"/>
      <c r="M194" s="747"/>
      <c r="N194" s="747"/>
      <c r="O194" s="909"/>
      <c r="P194" s="742"/>
      <c r="Q194" s="742"/>
      <c r="R194" s="742"/>
      <c r="S194" s="742"/>
      <c r="T194" s="742"/>
      <c r="U194" s="742"/>
      <c r="V194" s="742"/>
      <c r="W194" s="742"/>
      <c r="X194" s="742"/>
      <c r="Y194" s="742"/>
      <c r="Z194" s="742"/>
      <c r="AA194" s="742"/>
      <c r="AB194" s="742"/>
      <c r="AC194" s="742"/>
      <c r="AD194" s="742"/>
      <c r="AE194" s="742"/>
      <c r="AF194" s="742"/>
      <c r="AG194" s="742"/>
      <c r="AH194" s="742"/>
      <c r="AI194" s="742"/>
      <c r="AJ194" s="742"/>
      <c r="AK194" s="742"/>
      <c r="AL194" s="742"/>
      <c r="AM194" s="742"/>
      <c r="AN194" s="742"/>
      <c r="AO194" s="742"/>
      <c r="AP194" s="742"/>
      <c r="AQ194" s="742"/>
      <c r="AR194" s="742"/>
      <c r="AS194" s="742"/>
      <c r="AT194" s="742"/>
      <c r="AU194" s="742"/>
      <c r="AV194" s="742"/>
      <c r="AW194" s="742"/>
      <c r="AX194" s="742"/>
      <c r="AY194" s="742"/>
      <c r="AZ194" s="742"/>
      <c r="BA194" s="742"/>
      <c r="BB194" s="742"/>
      <c r="BC194" s="742"/>
      <c r="BD194" s="742"/>
      <c r="BE194" s="742"/>
      <c r="BF194" s="742"/>
      <c r="BG194" s="742"/>
      <c r="BH194" s="742"/>
      <c r="BI194" s="742"/>
      <c r="BJ194" s="742"/>
      <c r="BK194" s="742"/>
      <c r="BL194" s="742"/>
      <c r="BM194" s="742"/>
      <c r="BN194" s="742"/>
      <c r="BO194" s="742"/>
      <c r="BP194" s="742"/>
      <c r="BQ194" s="742"/>
      <c r="BR194" s="742"/>
      <c r="BS194" s="742"/>
      <c r="BT194" s="742"/>
      <c r="BU194" s="435"/>
      <c r="BV194" s="435"/>
      <c r="BW194" s="435"/>
    </row>
    <row r="195" spans="1:75" ht="15.75" x14ac:dyDescent="0.25">
      <c r="A195" s="742"/>
      <c r="B195" s="742"/>
      <c r="C195" s="742"/>
      <c r="D195" s="747"/>
      <c r="E195" s="747"/>
      <c r="F195" s="747"/>
      <c r="G195" s="747"/>
      <c r="H195" s="747"/>
      <c r="I195" s="747"/>
      <c r="J195" s="747"/>
      <c r="K195" s="747"/>
      <c r="L195" s="747"/>
      <c r="M195" s="747"/>
      <c r="N195" s="747"/>
      <c r="O195" s="909"/>
      <c r="P195" s="742"/>
      <c r="Q195" s="742"/>
      <c r="R195" s="742"/>
      <c r="S195" s="742"/>
      <c r="T195" s="742"/>
      <c r="U195" s="742"/>
      <c r="V195" s="742"/>
      <c r="W195" s="742"/>
      <c r="X195" s="742"/>
      <c r="Y195" s="742"/>
      <c r="Z195" s="742"/>
      <c r="AA195" s="742"/>
      <c r="AB195" s="742"/>
      <c r="AC195" s="742"/>
      <c r="AD195" s="742"/>
      <c r="AE195" s="742"/>
      <c r="AF195" s="742"/>
      <c r="AG195" s="742"/>
      <c r="AH195" s="742"/>
      <c r="AI195" s="742"/>
      <c r="AJ195" s="742"/>
      <c r="AK195" s="742"/>
      <c r="AL195" s="742"/>
      <c r="AM195" s="742"/>
      <c r="AN195" s="742"/>
      <c r="AO195" s="742"/>
      <c r="AP195" s="742"/>
      <c r="AQ195" s="742"/>
      <c r="AR195" s="742"/>
      <c r="AS195" s="742"/>
      <c r="AT195" s="742"/>
      <c r="AU195" s="742"/>
      <c r="AV195" s="742"/>
      <c r="AW195" s="742"/>
      <c r="AX195" s="742"/>
      <c r="AY195" s="742"/>
      <c r="AZ195" s="742"/>
      <c r="BA195" s="742"/>
      <c r="BB195" s="742"/>
      <c r="BC195" s="742"/>
      <c r="BD195" s="742"/>
      <c r="BE195" s="742"/>
      <c r="BF195" s="742"/>
      <c r="BG195" s="742"/>
      <c r="BH195" s="742"/>
      <c r="BI195" s="742"/>
      <c r="BJ195" s="742"/>
      <c r="BK195" s="742"/>
      <c r="BL195" s="742"/>
      <c r="BM195" s="742"/>
      <c r="BN195" s="742"/>
      <c r="BO195" s="742"/>
      <c r="BP195" s="742"/>
      <c r="BQ195" s="742"/>
      <c r="BR195" s="742"/>
      <c r="BS195" s="742"/>
      <c r="BT195" s="742"/>
      <c r="BU195" s="435"/>
      <c r="BV195" s="435"/>
      <c r="BW195" s="435"/>
    </row>
    <row r="196" spans="1:75" ht="15.75" x14ac:dyDescent="0.25">
      <c r="A196" s="742"/>
      <c r="B196" s="742"/>
      <c r="C196" s="742"/>
      <c r="D196" s="747"/>
      <c r="E196" s="747"/>
      <c r="F196" s="747"/>
      <c r="G196" s="747"/>
      <c r="H196" s="747"/>
      <c r="I196" s="747"/>
      <c r="J196" s="747"/>
      <c r="K196" s="747"/>
      <c r="L196" s="747"/>
      <c r="M196" s="747"/>
      <c r="N196" s="747"/>
      <c r="O196" s="909"/>
      <c r="P196" s="742"/>
      <c r="Q196" s="742"/>
      <c r="R196" s="742"/>
      <c r="S196" s="742"/>
      <c r="T196" s="742"/>
      <c r="U196" s="742"/>
      <c r="V196" s="742"/>
      <c r="W196" s="742"/>
      <c r="X196" s="742"/>
      <c r="Y196" s="742"/>
      <c r="Z196" s="742"/>
      <c r="AA196" s="742"/>
      <c r="AB196" s="742"/>
      <c r="AC196" s="742"/>
      <c r="AD196" s="742"/>
      <c r="AE196" s="742"/>
      <c r="AF196" s="742"/>
      <c r="AG196" s="742"/>
      <c r="AH196" s="742"/>
      <c r="AI196" s="742"/>
      <c r="AJ196" s="742"/>
      <c r="AK196" s="742"/>
      <c r="AL196" s="742"/>
      <c r="AM196" s="742"/>
      <c r="AN196" s="742"/>
      <c r="AO196" s="742"/>
      <c r="AP196" s="742"/>
      <c r="AQ196" s="742"/>
      <c r="AR196" s="742"/>
      <c r="AS196" s="742"/>
      <c r="AT196" s="742"/>
      <c r="AU196" s="742"/>
      <c r="AV196" s="742"/>
      <c r="AW196" s="742"/>
      <c r="AX196" s="742"/>
      <c r="AY196" s="742"/>
      <c r="AZ196" s="742"/>
      <c r="BA196" s="742"/>
      <c r="BB196" s="742"/>
      <c r="BC196" s="742"/>
      <c r="BD196" s="742"/>
      <c r="BE196" s="742"/>
      <c r="BF196" s="742"/>
      <c r="BG196" s="742"/>
      <c r="BH196" s="742"/>
      <c r="BI196" s="742"/>
      <c r="BJ196" s="742"/>
      <c r="BK196" s="742"/>
      <c r="BL196" s="742"/>
      <c r="BM196" s="742"/>
      <c r="BN196" s="742"/>
      <c r="BO196" s="742"/>
      <c r="BP196" s="742"/>
      <c r="BQ196" s="742"/>
      <c r="BR196" s="742"/>
      <c r="BS196" s="742"/>
      <c r="BT196" s="742"/>
      <c r="BU196" s="435"/>
      <c r="BV196" s="435"/>
      <c r="BW196" s="435"/>
    </row>
    <row r="197" spans="1:75" ht="15.75" x14ac:dyDescent="0.25">
      <c r="A197" s="742"/>
      <c r="B197" s="742"/>
      <c r="C197" s="742"/>
      <c r="D197" s="747"/>
      <c r="E197" s="747"/>
      <c r="F197" s="747"/>
      <c r="G197" s="747"/>
      <c r="H197" s="747"/>
      <c r="I197" s="747"/>
      <c r="J197" s="747"/>
      <c r="K197" s="747"/>
      <c r="L197" s="747"/>
      <c r="M197" s="747"/>
      <c r="N197" s="747"/>
      <c r="O197" s="909"/>
      <c r="P197" s="742"/>
      <c r="Q197" s="742"/>
      <c r="R197" s="742"/>
      <c r="S197" s="742"/>
      <c r="T197" s="742"/>
      <c r="U197" s="742"/>
      <c r="V197" s="742"/>
      <c r="W197" s="742"/>
      <c r="X197" s="742"/>
      <c r="Y197" s="742"/>
      <c r="Z197" s="742"/>
      <c r="AA197" s="742"/>
      <c r="AB197" s="742"/>
      <c r="AC197" s="742"/>
      <c r="AD197" s="742"/>
      <c r="AE197" s="742"/>
      <c r="AF197" s="742"/>
      <c r="AG197" s="742"/>
      <c r="AH197" s="742"/>
      <c r="AI197" s="742"/>
      <c r="AJ197" s="742"/>
      <c r="AK197" s="742"/>
      <c r="AL197" s="742"/>
      <c r="AM197" s="742"/>
      <c r="AN197" s="742"/>
      <c r="AO197" s="742"/>
      <c r="AP197" s="742"/>
      <c r="AQ197" s="742"/>
      <c r="AR197" s="742"/>
      <c r="AS197" s="742"/>
      <c r="AT197" s="742"/>
      <c r="AU197" s="742"/>
      <c r="AV197" s="742"/>
      <c r="AW197" s="742"/>
      <c r="AX197" s="742"/>
      <c r="AY197" s="742"/>
      <c r="AZ197" s="742"/>
      <c r="BA197" s="742"/>
      <c r="BB197" s="742"/>
      <c r="BC197" s="742"/>
      <c r="BD197" s="742"/>
      <c r="BE197" s="742"/>
      <c r="BF197" s="742"/>
      <c r="BG197" s="742"/>
      <c r="BH197" s="742"/>
      <c r="BI197" s="742"/>
      <c r="BJ197" s="742"/>
      <c r="BK197" s="742"/>
      <c r="BL197" s="742"/>
      <c r="BM197" s="742"/>
      <c r="BN197" s="742"/>
      <c r="BO197" s="742"/>
      <c r="BP197" s="742"/>
      <c r="BQ197" s="742"/>
      <c r="BR197" s="742"/>
      <c r="BS197" s="742"/>
      <c r="BT197" s="742"/>
      <c r="BU197" s="435"/>
      <c r="BV197" s="435"/>
      <c r="BW197" s="435"/>
    </row>
    <row r="198" spans="1:75" ht="15.75" x14ac:dyDescent="0.25">
      <c r="A198" s="742"/>
      <c r="B198" s="742"/>
      <c r="C198" s="742"/>
      <c r="D198" s="747"/>
      <c r="E198" s="747"/>
      <c r="F198" s="747"/>
      <c r="G198" s="747"/>
      <c r="H198" s="747"/>
      <c r="I198" s="747"/>
      <c r="J198" s="747"/>
      <c r="K198" s="747"/>
      <c r="L198" s="747"/>
      <c r="M198" s="747"/>
      <c r="N198" s="747"/>
      <c r="O198" s="909"/>
      <c r="P198" s="742"/>
      <c r="Q198" s="742"/>
      <c r="R198" s="742"/>
      <c r="S198" s="742"/>
      <c r="T198" s="742"/>
      <c r="U198" s="742"/>
      <c r="V198" s="742"/>
      <c r="W198" s="742"/>
      <c r="X198" s="742"/>
      <c r="Y198" s="742"/>
      <c r="Z198" s="742"/>
      <c r="AA198" s="742"/>
      <c r="AB198" s="742"/>
      <c r="AC198" s="742"/>
      <c r="AD198" s="742"/>
      <c r="AE198" s="742"/>
      <c r="AF198" s="742"/>
      <c r="AG198" s="742"/>
      <c r="AH198" s="742"/>
      <c r="AI198" s="742"/>
      <c r="AJ198" s="742"/>
      <c r="AK198" s="742"/>
      <c r="AL198" s="742"/>
      <c r="AM198" s="742"/>
      <c r="AN198" s="742"/>
      <c r="AO198" s="742"/>
      <c r="AP198" s="742"/>
      <c r="AQ198" s="742"/>
      <c r="AR198" s="742"/>
      <c r="AS198" s="742"/>
      <c r="AT198" s="742"/>
      <c r="AU198" s="742"/>
      <c r="AV198" s="742"/>
      <c r="AW198" s="742"/>
      <c r="AX198" s="742"/>
      <c r="AY198" s="742"/>
      <c r="AZ198" s="742"/>
      <c r="BA198" s="742"/>
      <c r="BB198" s="742"/>
      <c r="BC198" s="742"/>
      <c r="BD198" s="742"/>
      <c r="BE198" s="742"/>
      <c r="BF198" s="742"/>
      <c r="BG198" s="742"/>
      <c r="BH198" s="742"/>
      <c r="BI198" s="742"/>
      <c r="BJ198" s="742"/>
      <c r="BK198" s="742"/>
      <c r="BL198" s="742"/>
      <c r="BM198" s="742"/>
      <c r="BN198" s="742"/>
      <c r="BO198" s="742"/>
      <c r="BP198" s="742"/>
      <c r="BQ198" s="742"/>
      <c r="BR198" s="742"/>
      <c r="BS198" s="742"/>
      <c r="BT198" s="742"/>
      <c r="BU198" s="435"/>
      <c r="BV198" s="435"/>
      <c r="BW198" s="435"/>
    </row>
    <row r="199" spans="1:75" ht="15.75" x14ac:dyDescent="0.25">
      <c r="A199" s="742"/>
      <c r="B199" s="742"/>
      <c r="C199" s="742"/>
      <c r="D199" s="747"/>
      <c r="E199" s="747"/>
      <c r="F199" s="747"/>
      <c r="G199" s="747"/>
      <c r="H199" s="747"/>
      <c r="I199" s="747"/>
      <c r="J199" s="747"/>
      <c r="K199" s="747"/>
      <c r="L199" s="747"/>
      <c r="M199" s="747"/>
      <c r="N199" s="747"/>
      <c r="O199" s="909"/>
      <c r="P199" s="742"/>
      <c r="Q199" s="742"/>
      <c r="R199" s="742"/>
      <c r="S199" s="742"/>
      <c r="T199" s="742"/>
      <c r="U199" s="742"/>
      <c r="V199" s="742"/>
      <c r="W199" s="742"/>
      <c r="X199" s="742"/>
      <c r="Y199" s="742"/>
      <c r="Z199" s="742"/>
      <c r="AA199" s="742"/>
      <c r="AB199" s="742"/>
      <c r="AC199" s="742"/>
      <c r="AD199" s="742"/>
      <c r="AE199" s="742"/>
      <c r="AF199" s="742"/>
      <c r="AG199" s="742"/>
      <c r="AH199" s="742"/>
      <c r="AI199" s="742"/>
      <c r="AJ199" s="742"/>
      <c r="AK199" s="742"/>
      <c r="AL199" s="742"/>
      <c r="AM199" s="742"/>
      <c r="AN199" s="742"/>
      <c r="AO199" s="742"/>
      <c r="AP199" s="742"/>
      <c r="AQ199" s="742"/>
      <c r="AR199" s="742"/>
      <c r="AS199" s="742"/>
      <c r="AT199" s="742"/>
      <c r="AU199" s="742"/>
      <c r="AV199" s="742"/>
      <c r="AW199" s="742"/>
      <c r="AX199" s="742"/>
      <c r="AY199" s="742"/>
      <c r="AZ199" s="742"/>
      <c r="BA199" s="742"/>
      <c r="BB199" s="742"/>
      <c r="BC199" s="742"/>
      <c r="BD199" s="742"/>
      <c r="BE199" s="742"/>
      <c r="BF199" s="742"/>
      <c r="BG199" s="742"/>
      <c r="BH199" s="742"/>
      <c r="BI199" s="742"/>
      <c r="BJ199" s="742"/>
      <c r="BK199" s="742"/>
      <c r="BL199" s="742"/>
      <c r="BM199" s="742"/>
      <c r="BN199" s="742"/>
      <c r="BO199" s="742"/>
      <c r="BP199" s="742"/>
      <c r="BQ199" s="742"/>
      <c r="BR199" s="742"/>
      <c r="BS199" s="742"/>
      <c r="BT199" s="742"/>
      <c r="BU199" s="435"/>
      <c r="BV199" s="435"/>
      <c r="BW199" s="435"/>
    </row>
    <row r="200" spans="1:75" ht="15.75" x14ac:dyDescent="0.25">
      <c r="A200" s="908">
        <v>0</v>
      </c>
      <c r="B200" s="742"/>
      <c r="C200" s="742"/>
      <c r="D200" s="747"/>
      <c r="E200" s="747"/>
      <c r="F200" s="747"/>
      <c r="G200" s="747"/>
      <c r="H200" s="747"/>
      <c r="I200" s="747"/>
      <c r="J200" s="747"/>
      <c r="K200" s="747"/>
      <c r="L200" s="747"/>
      <c r="M200" s="747"/>
      <c r="N200" s="747"/>
      <c r="O200" s="909"/>
      <c r="P200" s="742"/>
      <c r="Q200" s="742"/>
      <c r="R200" s="742"/>
      <c r="S200" s="742"/>
      <c r="T200" s="742"/>
      <c r="U200" s="742"/>
      <c r="V200" s="742"/>
      <c r="W200" s="742"/>
      <c r="X200" s="742"/>
      <c r="Y200" s="742"/>
      <c r="Z200" s="742"/>
      <c r="AA200" s="742"/>
      <c r="AB200" s="742"/>
      <c r="AC200" s="742"/>
      <c r="AD200" s="742"/>
      <c r="AE200" s="742"/>
      <c r="AF200" s="742"/>
      <c r="AG200" s="742"/>
      <c r="AH200" s="742"/>
      <c r="AI200" s="742"/>
      <c r="AJ200" s="742"/>
      <c r="AK200" s="742"/>
      <c r="AL200" s="742"/>
      <c r="AM200" s="742"/>
      <c r="AN200" s="742"/>
      <c r="AO200" s="742"/>
      <c r="AP200" s="742"/>
      <c r="AQ200" s="742"/>
      <c r="AR200" s="742"/>
      <c r="AS200" s="742"/>
      <c r="AT200" s="742"/>
      <c r="AU200" s="742"/>
      <c r="AV200" s="742"/>
      <c r="AW200" s="742"/>
      <c r="AX200" s="742"/>
      <c r="AY200" s="742"/>
      <c r="AZ200" s="742"/>
      <c r="BA200" s="742"/>
      <c r="BB200" s="742"/>
      <c r="BC200" s="742"/>
      <c r="BD200" s="742"/>
      <c r="BE200" s="742"/>
      <c r="BF200" s="742"/>
      <c r="BG200" s="742"/>
      <c r="BH200" s="742"/>
      <c r="BI200" s="742"/>
      <c r="BJ200" s="742"/>
      <c r="BK200" s="742"/>
      <c r="BL200" s="742"/>
      <c r="BM200" s="742"/>
      <c r="BN200" s="742"/>
      <c r="BO200" s="742"/>
      <c r="BP200" s="742"/>
      <c r="BQ200" s="742"/>
      <c r="BR200" s="742"/>
      <c r="BS200" s="742"/>
      <c r="BT200" s="908">
        <v>0</v>
      </c>
      <c r="BU200" s="435"/>
      <c r="BV200" s="435"/>
      <c r="BW200" s="435"/>
    </row>
    <row r="201" spans="1:75" ht="15.75" x14ac:dyDescent="0.25">
      <c r="A201" s="742"/>
      <c r="B201" s="742"/>
      <c r="C201" s="742"/>
      <c r="D201" s="747"/>
      <c r="E201" s="747"/>
      <c r="F201" s="747"/>
      <c r="G201" s="747"/>
      <c r="H201" s="747"/>
      <c r="I201" s="747"/>
      <c r="J201" s="747"/>
      <c r="K201" s="747"/>
      <c r="L201" s="747"/>
      <c r="M201" s="747"/>
      <c r="N201" s="747"/>
      <c r="O201" s="909"/>
      <c r="P201" s="742"/>
      <c r="Q201" s="742"/>
      <c r="R201" s="742"/>
      <c r="S201" s="742"/>
      <c r="T201" s="742"/>
      <c r="U201" s="742"/>
      <c r="V201" s="742"/>
      <c r="W201" s="742"/>
      <c r="X201" s="742"/>
      <c r="Y201" s="742"/>
      <c r="Z201" s="742"/>
      <c r="AA201" s="742"/>
      <c r="AB201" s="742"/>
      <c r="AC201" s="742"/>
      <c r="AD201" s="742"/>
      <c r="AE201" s="742"/>
      <c r="AF201" s="742"/>
      <c r="AG201" s="742"/>
      <c r="AH201" s="742"/>
      <c r="AI201" s="742"/>
      <c r="AJ201" s="742"/>
      <c r="AK201" s="742"/>
      <c r="AL201" s="742"/>
      <c r="AM201" s="742"/>
      <c r="AN201" s="742"/>
      <c r="AO201" s="742"/>
      <c r="AP201" s="742"/>
      <c r="AQ201" s="742"/>
      <c r="AR201" s="742"/>
      <c r="AS201" s="742"/>
      <c r="AT201" s="742"/>
      <c r="AU201" s="742"/>
      <c r="AV201" s="742"/>
      <c r="AW201" s="742"/>
      <c r="AX201" s="742"/>
      <c r="AY201" s="742"/>
      <c r="AZ201" s="742"/>
      <c r="BA201" s="742"/>
      <c r="BB201" s="742"/>
      <c r="BC201" s="742"/>
      <c r="BD201" s="742"/>
      <c r="BE201" s="742"/>
      <c r="BF201" s="742"/>
      <c r="BG201" s="742"/>
      <c r="BH201" s="742"/>
      <c r="BI201" s="742"/>
      <c r="BJ201" s="742"/>
      <c r="BK201" s="742"/>
      <c r="BL201" s="742"/>
      <c r="BM201" s="742"/>
      <c r="BN201" s="742"/>
      <c r="BO201" s="742"/>
      <c r="BP201" s="742"/>
      <c r="BQ201" s="742"/>
      <c r="BR201" s="742"/>
      <c r="BS201" s="742"/>
      <c r="BT201" s="742"/>
      <c r="BU201" s="435"/>
      <c r="BV201" s="435"/>
      <c r="BW201" s="435"/>
    </row>
    <row r="202" spans="1:75" ht="15.75" x14ac:dyDescent="0.25">
      <c r="A202" s="742"/>
      <c r="B202" s="742"/>
      <c r="C202" s="742"/>
      <c r="D202" s="747"/>
      <c r="E202" s="747"/>
      <c r="F202" s="747"/>
      <c r="G202" s="747"/>
      <c r="H202" s="747"/>
      <c r="I202" s="747"/>
      <c r="J202" s="747"/>
      <c r="K202" s="747"/>
      <c r="L202" s="747"/>
      <c r="M202" s="747"/>
      <c r="N202" s="747"/>
      <c r="O202" s="909"/>
      <c r="P202" s="742"/>
      <c r="Q202" s="742"/>
      <c r="R202" s="742"/>
      <c r="S202" s="742"/>
      <c r="T202" s="742"/>
      <c r="U202" s="742"/>
      <c r="V202" s="742"/>
      <c r="W202" s="742"/>
      <c r="X202" s="742"/>
      <c r="Y202" s="742"/>
      <c r="Z202" s="742"/>
      <c r="AA202" s="742"/>
      <c r="AB202" s="742"/>
      <c r="AC202" s="742"/>
      <c r="AD202" s="742"/>
      <c r="AE202" s="742"/>
      <c r="AF202" s="742"/>
      <c r="AG202" s="742"/>
      <c r="AH202" s="742"/>
      <c r="AI202" s="742"/>
      <c r="AJ202" s="742"/>
      <c r="AK202" s="742"/>
      <c r="AL202" s="742"/>
      <c r="AM202" s="742"/>
      <c r="AN202" s="742"/>
      <c r="AO202" s="742"/>
      <c r="AP202" s="742"/>
      <c r="AQ202" s="742"/>
      <c r="AR202" s="742"/>
      <c r="AS202" s="742"/>
      <c r="AT202" s="742"/>
      <c r="AU202" s="742"/>
      <c r="AV202" s="742"/>
      <c r="AW202" s="742"/>
      <c r="AX202" s="742"/>
      <c r="AY202" s="742"/>
      <c r="AZ202" s="742"/>
      <c r="BA202" s="742"/>
      <c r="BB202" s="742"/>
      <c r="BC202" s="742"/>
      <c r="BD202" s="742"/>
      <c r="BE202" s="742"/>
      <c r="BF202" s="742"/>
      <c r="BG202" s="742"/>
      <c r="BH202" s="742"/>
      <c r="BI202" s="742"/>
      <c r="BJ202" s="742"/>
      <c r="BK202" s="742"/>
      <c r="BL202" s="742"/>
      <c r="BM202" s="742"/>
      <c r="BN202" s="742"/>
      <c r="BO202" s="742"/>
      <c r="BP202" s="742"/>
      <c r="BQ202" s="742"/>
      <c r="BR202" s="742"/>
      <c r="BS202" s="742"/>
      <c r="BT202" s="742"/>
      <c r="BU202" s="435"/>
      <c r="BV202" s="435"/>
      <c r="BW202" s="435"/>
    </row>
    <row r="203" spans="1:75" ht="15.75" x14ac:dyDescent="0.25">
      <c r="A203" s="742"/>
      <c r="B203" s="742"/>
      <c r="C203" s="742"/>
      <c r="D203" s="747"/>
      <c r="E203" s="747"/>
      <c r="F203" s="747"/>
      <c r="G203" s="747"/>
      <c r="H203" s="747"/>
      <c r="I203" s="747"/>
      <c r="J203" s="747"/>
      <c r="K203" s="747"/>
      <c r="L203" s="747"/>
      <c r="M203" s="747"/>
      <c r="N203" s="747"/>
      <c r="O203" s="909"/>
      <c r="P203" s="742"/>
      <c r="Q203" s="742"/>
      <c r="R203" s="742"/>
      <c r="S203" s="742"/>
      <c r="T203" s="742"/>
      <c r="U203" s="742"/>
      <c r="V203" s="742"/>
      <c r="W203" s="742"/>
      <c r="X203" s="742"/>
      <c r="Y203" s="742"/>
      <c r="Z203" s="742"/>
      <c r="AA203" s="742"/>
      <c r="AB203" s="742"/>
      <c r="AC203" s="742"/>
      <c r="AD203" s="742"/>
      <c r="AE203" s="742"/>
      <c r="AF203" s="742"/>
      <c r="AG203" s="742"/>
      <c r="AH203" s="742"/>
      <c r="AI203" s="742"/>
      <c r="AJ203" s="742"/>
      <c r="AK203" s="742"/>
      <c r="AL203" s="742"/>
      <c r="AM203" s="742"/>
      <c r="AN203" s="742"/>
      <c r="AO203" s="742"/>
      <c r="AP203" s="742"/>
      <c r="AQ203" s="742"/>
      <c r="AR203" s="742"/>
      <c r="AS203" s="742"/>
      <c r="AT203" s="742"/>
      <c r="AU203" s="742"/>
      <c r="AV203" s="742"/>
      <c r="AW203" s="742"/>
      <c r="AX203" s="742"/>
      <c r="AY203" s="742"/>
      <c r="AZ203" s="742"/>
      <c r="BA203" s="742"/>
      <c r="BB203" s="742"/>
      <c r="BC203" s="742"/>
      <c r="BD203" s="742"/>
      <c r="BE203" s="742"/>
      <c r="BF203" s="742"/>
      <c r="BG203" s="742"/>
      <c r="BH203" s="742"/>
      <c r="BI203" s="742"/>
      <c r="BJ203" s="742"/>
      <c r="BK203" s="742"/>
      <c r="BL203" s="742"/>
      <c r="BM203" s="742"/>
      <c r="BN203" s="742"/>
      <c r="BO203" s="742"/>
      <c r="BP203" s="742"/>
      <c r="BQ203" s="742"/>
      <c r="BR203" s="742"/>
      <c r="BS203" s="742"/>
      <c r="BT203" s="742"/>
      <c r="BU203" s="435"/>
      <c r="BV203" s="435"/>
      <c r="BW203" s="435"/>
    </row>
    <row r="204" spans="1:75" ht="15.75" x14ac:dyDescent="0.25">
      <c r="A204" s="742"/>
      <c r="B204" s="742"/>
      <c r="C204" s="742"/>
      <c r="D204" s="747"/>
      <c r="E204" s="747"/>
      <c r="F204" s="747"/>
      <c r="G204" s="747"/>
      <c r="H204" s="747"/>
      <c r="I204" s="747"/>
      <c r="J204" s="747"/>
      <c r="K204" s="747"/>
      <c r="L204" s="747"/>
      <c r="M204" s="747"/>
      <c r="N204" s="747"/>
      <c r="O204" s="909"/>
      <c r="P204" s="742"/>
      <c r="Q204" s="742"/>
      <c r="R204" s="742"/>
      <c r="S204" s="742"/>
      <c r="T204" s="742"/>
      <c r="U204" s="742"/>
      <c r="V204" s="742"/>
      <c r="W204" s="742"/>
      <c r="X204" s="742"/>
      <c r="Y204" s="742"/>
      <c r="Z204" s="742"/>
      <c r="AA204" s="742"/>
      <c r="AB204" s="742"/>
      <c r="AC204" s="742"/>
      <c r="AD204" s="742"/>
      <c r="AE204" s="742"/>
      <c r="AF204" s="742"/>
      <c r="AG204" s="742"/>
      <c r="AH204" s="742"/>
      <c r="AI204" s="742"/>
      <c r="AJ204" s="742"/>
      <c r="AK204" s="742"/>
      <c r="AL204" s="742"/>
      <c r="AM204" s="742"/>
      <c r="AN204" s="742"/>
      <c r="AO204" s="742"/>
      <c r="AP204" s="742"/>
      <c r="AQ204" s="742"/>
      <c r="AR204" s="742"/>
      <c r="AS204" s="742"/>
      <c r="AT204" s="742"/>
      <c r="AU204" s="742"/>
      <c r="AV204" s="742"/>
      <c r="AW204" s="742"/>
      <c r="AX204" s="742"/>
      <c r="AY204" s="742"/>
      <c r="AZ204" s="742"/>
      <c r="BA204" s="742"/>
      <c r="BB204" s="742"/>
      <c r="BC204" s="742"/>
      <c r="BD204" s="742"/>
      <c r="BE204" s="742"/>
      <c r="BF204" s="742"/>
      <c r="BG204" s="742"/>
      <c r="BH204" s="742"/>
      <c r="BI204" s="742"/>
      <c r="BJ204" s="742"/>
      <c r="BK204" s="742"/>
      <c r="BL204" s="742"/>
      <c r="BM204" s="742"/>
      <c r="BN204" s="742"/>
      <c r="BO204" s="742"/>
      <c r="BP204" s="742"/>
      <c r="BQ204" s="742"/>
      <c r="BR204" s="742"/>
      <c r="BS204" s="742"/>
      <c r="BT204" s="742"/>
      <c r="BU204" s="435"/>
      <c r="BV204" s="435"/>
      <c r="BW204" s="435"/>
    </row>
    <row r="205" spans="1:75" ht="15.75" x14ac:dyDescent="0.25">
      <c r="A205" s="742"/>
      <c r="B205" s="742"/>
      <c r="C205" s="742"/>
      <c r="D205" s="747"/>
      <c r="E205" s="747"/>
      <c r="F205" s="747"/>
      <c r="G205" s="747"/>
      <c r="H205" s="747"/>
      <c r="I205" s="747"/>
      <c r="J205" s="747"/>
      <c r="K205" s="747"/>
      <c r="L205" s="747"/>
      <c r="M205" s="747"/>
      <c r="N205" s="747"/>
      <c r="O205" s="909"/>
      <c r="P205" s="742"/>
      <c r="Q205" s="742"/>
      <c r="R205" s="742"/>
      <c r="S205" s="742"/>
      <c r="T205" s="742"/>
      <c r="U205" s="742"/>
      <c r="V205" s="742"/>
      <c r="W205" s="742"/>
      <c r="X205" s="742"/>
      <c r="Y205" s="742"/>
      <c r="Z205" s="742"/>
      <c r="AA205" s="742"/>
      <c r="AB205" s="742"/>
      <c r="AC205" s="742"/>
      <c r="AD205" s="742"/>
      <c r="AE205" s="742"/>
      <c r="AF205" s="742"/>
      <c r="AG205" s="742"/>
      <c r="AH205" s="742"/>
      <c r="AI205" s="742"/>
      <c r="AJ205" s="742"/>
      <c r="AK205" s="742"/>
      <c r="AL205" s="742"/>
      <c r="AM205" s="742"/>
      <c r="AN205" s="742"/>
      <c r="AO205" s="742"/>
      <c r="AP205" s="742"/>
      <c r="AQ205" s="742"/>
      <c r="AR205" s="742"/>
      <c r="AS205" s="742"/>
      <c r="AT205" s="742"/>
      <c r="AU205" s="742"/>
      <c r="AV205" s="742"/>
      <c r="AW205" s="742"/>
      <c r="AX205" s="742"/>
      <c r="AY205" s="742"/>
      <c r="AZ205" s="742"/>
      <c r="BA205" s="742"/>
      <c r="BB205" s="742"/>
      <c r="BC205" s="742"/>
      <c r="BD205" s="742"/>
      <c r="BE205" s="742"/>
      <c r="BF205" s="742"/>
      <c r="BG205" s="742"/>
      <c r="BH205" s="742"/>
      <c r="BI205" s="742"/>
      <c r="BJ205" s="742"/>
      <c r="BK205" s="742"/>
      <c r="BL205" s="742"/>
      <c r="BM205" s="742"/>
      <c r="BN205" s="742"/>
      <c r="BO205" s="742"/>
      <c r="BP205" s="742"/>
      <c r="BQ205" s="742"/>
      <c r="BR205" s="742"/>
      <c r="BS205" s="742"/>
      <c r="BT205" s="742"/>
      <c r="BU205" s="435"/>
      <c r="BV205" s="435"/>
      <c r="BW205" s="435"/>
    </row>
    <row r="206" spans="1:75" ht="15.75" x14ac:dyDescent="0.25">
      <c r="A206" s="742"/>
      <c r="B206" s="742"/>
      <c r="C206" s="742"/>
      <c r="D206" s="747"/>
      <c r="E206" s="747"/>
      <c r="F206" s="747"/>
      <c r="G206" s="747"/>
      <c r="H206" s="747"/>
      <c r="I206" s="747"/>
      <c r="J206" s="747"/>
      <c r="K206" s="747"/>
      <c r="L206" s="747"/>
      <c r="M206" s="747"/>
      <c r="N206" s="747"/>
      <c r="O206" s="909"/>
      <c r="P206" s="742"/>
      <c r="Q206" s="742"/>
      <c r="R206" s="742"/>
      <c r="S206" s="742"/>
      <c r="T206" s="742"/>
      <c r="U206" s="742"/>
      <c r="V206" s="742"/>
      <c r="W206" s="742"/>
      <c r="X206" s="742"/>
      <c r="Y206" s="742"/>
      <c r="Z206" s="742"/>
      <c r="AA206" s="742"/>
      <c r="AB206" s="742"/>
      <c r="AC206" s="742"/>
      <c r="AD206" s="742"/>
      <c r="AE206" s="742"/>
      <c r="AF206" s="742"/>
      <c r="AG206" s="742"/>
      <c r="AH206" s="742"/>
      <c r="AI206" s="742"/>
      <c r="AJ206" s="742"/>
      <c r="AK206" s="742"/>
      <c r="AL206" s="742"/>
      <c r="AM206" s="742"/>
      <c r="AN206" s="742"/>
      <c r="AO206" s="742"/>
      <c r="AP206" s="742"/>
      <c r="AQ206" s="742"/>
      <c r="AR206" s="742"/>
      <c r="AS206" s="742"/>
      <c r="AT206" s="742"/>
      <c r="AU206" s="742"/>
      <c r="AV206" s="742"/>
      <c r="AW206" s="742"/>
      <c r="AX206" s="742"/>
      <c r="AY206" s="742"/>
      <c r="AZ206" s="742"/>
      <c r="BA206" s="742"/>
      <c r="BB206" s="742"/>
      <c r="BC206" s="742"/>
      <c r="BD206" s="742"/>
      <c r="BE206" s="742"/>
      <c r="BF206" s="742"/>
      <c r="BG206" s="742"/>
      <c r="BH206" s="742"/>
      <c r="BI206" s="742"/>
      <c r="BJ206" s="742"/>
      <c r="BK206" s="742"/>
      <c r="BL206" s="742"/>
      <c r="BM206" s="742"/>
      <c r="BN206" s="742"/>
      <c r="BO206" s="742"/>
      <c r="BP206" s="742"/>
      <c r="BQ206" s="742"/>
      <c r="BR206" s="742"/>
      <c r="BS206" s="742"/>
      <c r="BT206" s="742"/>
      <c r="BU206" s="435"/>
      <c r="BV206" s="435"/>
      <c r="BW206" s="435"/>
    </row>
    <row r="207" spans="1:75" ht="15.75" x14ac:dyDescent="0.25">
      <c r="A207" s="742"/>
      <c r="B207" s="742"/>
      <c r="C207" s="742"/>
      <c r="D207" s="747"/>
      <c r="E207" s="747"/>
      <c r="F207" s="747"/>
      <c r="G207" s="747"/>
      <c r="H207" s="747"/>
      <c r="I207" s="747"/>
      <c r="J207" s="747"/>
      <c r="K207" s="747"/>
      <c r="L207" s="747"/>
      <c r="M207" s="747"/>
      <c r="N207" s="747"/>
      <c r="O207" s="909"/>
      <c r="P207" s="742"/>
      <c r="Q207" s="742"/>
      <c r="R207" s="742"/>
      <c r="S207" s="742"/>
      <c r="T207" s="742"/>
      <c r="U207" s="742"/>
      <c r="V207" s="742"/>
      <c r="W207" s="742"/>
      <c r="X207" s="742"/>
      <c r="Y207" s="742"/>
      <c r="Z207" s="742"/>
      <c r="AA207" s="742"/>
      <c r="AB207" s="742"/>
      <c r="AC207" s="742"/>
      <c r="AD207" s="742"/>
      <c r="AE207" s="742"/>
      <c r="AF207" s="742"/>
      <c r="AG207" s="742"/>
      <c r="AH207" s="742"/>
      <c r="AI207" s="742"/>
      <c r="AJ207" s="742"/>
      <c r="AK207" s="742"/>
      <c r="AL207" s="742"/>
      <c r="AM207" s="742"/>
      <c r="AN207" s="742"/>
      <c r="AO207" s="742"/>
      <c r="AP207" s="742"/>
      <c r="AQ207" s="742"/>
      <c r="AR207" s="742"/>
      <c r="AS207" s="742"/>
      <c r="AT207" s="742"/>
      <c r="AU207" s="742"/>
      <c r="AV207" s="742"/>
      <c r="AW207" s="742"/>
      <c r="AX207" s="742"/>
      <c r="AY207" s="742"/>
      <c r="AZ207" s="742"/>
      <c r="BA207" s="742"/>
      <c r="BB207" s="742"/>
      <c r="BC207" s="742"/>
      <c r="BD207" s="742"/>
      <c r="BE207" s="742"/>
      <c r="BF207" s="742"/>
      <c r="BG207" s="742"/>
      <c r="BH207" s="742"/>
      <c r="BI207" s="742"/>
      <c r="BJ207" s="742"/>
      <c r="BK207" s="742"/>
      <c r="BL207" s="742"/>
      <c r="BM207" s="742"/>
      <c r="BN207" s="742"/>
      <c r="BO207" s="742"/>
      <c r="BP207" s="742"/>
      <c r="BQ207" s="742"/>
      <c r="BR207" s="742"/>
      <c r="BS207" s="742"/>
      <c r="BT207" s="742"/>
      <c r="BU207" s="435"/>
      <c r="BV207" s="435"/>
      <c r="BW207" s="435"/>
    </row>
    <row r="208" spans="1:75" ht="15.75" x14ac:dyDescent="0.25">
      <c r="A208" s="742"/>
      <c r="B208" s="742"/>
      <c r="C208" s="742"/>
      <c r="D208" s="747"/>
      <c r="E208" s="747"/>
      <c r="F208" s="747"/>
      <c r="G208" s="747"/>
      <c r="H208" s="747"/>
      <c r="I208" s="747"/>
      <c r="J208" s="747"/>
      <c r="K208" s="747"/>
      <c r="L208" s="747"/>
      <c r="M208" s="747"/>
      <c r="N208" s="747"/>
      <c r="O208" s="909"/>
      <c r="P208" s="742"/>
      <c r="Q208" s="742"/>
      <c r="R208" s="742"/>
      <c r="S208" s="742"/>
      <c r="T208" s="742"/>
      <c r="U208" s="742"/>
      <c r="V208" s="742"/>
      <c r="W208" s="742"/>
      <c r="X208" s="742"/>
      <c r="Y208" s="742"/>
      <c r="Z208" s="742"/>
      <c r="AA208" s="742"/>
      <c r="AB208" s="742"/>
      <c r="AC208" s="742"/>
      <c r="AD208" s="742"/>
      <c r="AE208" s="742"/>
      <c r="AF208" s="742"/>
      <c r="AG208" s="742"/>
      <c r="AH208" s="742"/>
      <c r="AI208" s="742"/>
      <c r="AJ208" s="742"/>
      <c r="AK208" s="742"/>
      <c r="AL208" s="742"/>
      <c r="AM208" s="742"/>
      <c r="AN208" s="742"/>
      <c r="AO208" s="742"/>
      <c r="AP208" s="742"/>
      <c r="AQ208" s="742"/>
      <c r="AR208" s="742"/>
      <c r="AS208" s="742"/>
      <c r="AT208" s="742"/>
      <c r="AU208" s="742"/>
      <c r="AV208" s="742"/>
      <c r="AW208" s="742"/>
      <c r="AX208" s="742"/>
      <c r="AY208" s="742"/>
      <c r="AZ208" s="742"/>
      <c r="BA208" s="742"/>
      <c r="BB208" s="742"/>
      <c r="BC208" s="742"/>
      <c r="BD208" s="742"/>
      <c r="BE208" s="742"/>
      <c r="BF208" s="742"/>
      <c r="BG208" s="742"/>
      <c r="BH208" s="742"/>
      <c r="BI208" s="742"/>
      <c r="BJ208" s="742"/>
      <c r="BK208" s="742"/>
      <c r="BL208" s="742"/>
      <c r="BM208" s="742"/>
      <c r="BN208" s="742"/>
      <c r="BO208" s="742"/>
      <c r="BP208" s="742"/>
      <c r="BQ208" s="742"/>
      <c r="BR208" s="742"/>
      <c r="BS208" s="742"/>
      <c r="BT208" s="742"/>
      <c r="BU208" s="435"/>
      <c r="BV208" s="435"/>
      <c r="BW208" s="435"/>
    </row>
    <row r="209" spans="1:75" ht="15.75" x14ac:dyDescent="0.25">
      <c r="A209" s="435"/>
      <c r="B209" s="487"/>
      <c r="C209" s="487"/>
      <c r="D209" s="747"/>
      <c r="E209" s="747"/>
      <c r="F209" s="747"/>
      <c r="G209" s="747"/>
      <c r="H209" s="747"/>
      <c r="I209" s="747"/>
      <c r="J209" s="747"/>
      <c r="K209" s="747"/>
      <c r="L209" s="747"/>
      <c r="M209" s="747"/>
      <c r="N209" s="747"/>
      <c r="O209" s="909"/>
      <c r="P209" s="482"/>
      <c r="Q209" s="482"/>
      <c r="R209" s="650"/>
      <c r="S209" s="435"/>
      <c r="T209" s="435"/>
      <c r="U209" s="435"/>
      <c r="V209" s="435"/>
      <c r="W209" s="435"/>
      <c r="X209" s="435"/>
      <c r="Y209" s="435"/>
      <c r="Z209" s="435"/>
      <c r="AA209" s="435"/>
      <c r="AB209" s="435"/>
      <c r="AC209" s="435"/>
      <c r="AD209" s="435"/>
      <c r="AE209" s="435"/>
      <c r="AF209" s="435"/>
      <c r="AG209" s="435"/>
      <c r="AH209" s="435"/>
      <c r="AI209" s="435"/>
      <c r="AJ209" s="435"/>
      <c r="AK209" s="435"/>
      <c r="AL209" s="435"/>
      <c r="AM209" s="435"/>
      <c r="AN209" s="435"/>
      <c r="AO209" s="435"/>
      <c r="AP209" s="435"/>
      <c r="AQ209" s="435"/>
      <c r="AR209" s="435"/>
      <c r="AS209" s="435"/>
      <c r="AT209" s="435"/>
      <c r="AU209" s="435"/>
      <c r="AV209" s="435"/>
      <c r="AW209" s="435"/>
      <c r="AX209" s="435"/>
      <c r="AY209" s="435"/>
      <c r="AZ209" s="435"/>
      <c r="BA209" s="435"/>
      <c r="BB209" s="435"/>
      <c r="BC209" s="435"/>
      <c r="BD209" s="435"/>
      <c r="BE209" s="435"/>
      <c r="BF209" s="435"/>
      <c r="BG209" s="435"/>
      <c r="BH209" s="435"/>
      <c r="BI209" s="435"/>
      <c r="BJ209" s="435"/>
      <c r="BK209" s="435"/>
      <c r="BL209" s="435"/>
      <c r="BM209" s="435"/>
      <c r="BN209" s="435"/>
      <c r="BO209" s="435"/>
      <c r="BP209" s="435"/>
      <c r="BQ209" s="435"/>
      <c r="BR209" s="435"/>
      <c r="BS209" s="435"/>
      <c r="BT209" s="435"/>
      <c r="BU209" s="435"/>
      <c r="BV209" s="435"/>
      <c r="BW209" s="435"/>
    </row>
    <row r="210" spans="1:75" ht="15.75" x14ac:dyDescent="0.25">
      <c r="A210" s="435"/>
      <c r="B210" s="487"/>
      <c r="C210" s="487"/>
      <c r="D210" s="747"/>
      <c r="E210" s="747"/>
      <c r="F210" s="747"/>
      <c r="G210" s="747"/>
      <c r="H210" s="747"/>
      <c r="I210" s="747"/>
      <c r="J210" s="747"/>
      <c r="K210" s="747"/>
      <c r="L210" s="747"/>
      <c r="M210" s="747"/>
      <c r="N210" s="747"/>
      <c r="O210" s="909"/>
      <c r="P210" s="482"/>
      <c r="Q210" s="482"/>
      <c r="R210" s="650"/>
      <c r="S210" s="435"/>
      <c r="T210" s="435"/>
      <c r="U210" s="435"/>
      <c r="V210" s="435"/>
      <c r="W210" s="435"/>
      <c r="X210" s="435"/>
      <c r="Y210" s="435"/>
      <c r="Z210" s="435"/>
      <c r="AA210" s="435"/>
      <c r="AB210" s="435"/>
      <c r="AC210" s="435"/>
      <c r="AD210" s="435"/>
      <c r="AE210" s="435"/>
      <c r="AF210" s="435"/>
      <c r="AG210" s="435"/>
      <c r="AH210" s="435"/>
      <c r="AI210" s="435"/>
      <c r="AJ210" s="435"/>
      <c r="AK210" s="435"/>
      <c r="AL210" s="435"/>
      <c r="AM210" s="435"/>
      <c r="AN210" s="435"/>
      <c r="AO210" s="435"/>
      <c r="AP210" s="435"/>
      <c r="AQ210" s="435"/>
      <c r="AR210" s="435"/>
      <c r="AS210" s="435"/>
      <c r="AT210" s="435"/>
      <c r="AU210" s="435"/>
      <c r="AV210" s="435"/>
      <c r="AW210" s="435"/>
      <c r="AX210" s="435"/>
      <c r="AY210" s="435"/>
      <c r="AZ210" s="435"/>
      <c r="BA210" s="435"/>
      <c r="BB210" s="435"/>
      <c r="BC210" s="435"/>
      <c r="BD210" s="435"/>
      <c r="BE210" s="435"/>
      <c r="BF210" s="435"/>
      <c r="BG210" s="435"/>
      <c r="BH210" s="435"/>
      <c r="BI210" s="435"/>
      <c r="BJ210" s="435"/>
      <c r="BK210" s="435"/>
      <c r="BL210" s="435"/>
      <c r="BM210" s="435"/>
      <c r="BN210" s="435"/>
      <c r="BO210" s="435"/>
      <c r="BP210" s="435"/>
      <c r="BQ210" s="435"/>
      <c r="BR210" s="435"/>
      <c r="BS210" s="435"/>
      <c r="BT210" s="435"/>
      <c r="BU210" s="435"/>
      <c r="BV210" s="435"/>
      <c r="BW210" s="435"/>
    </row>
    <row r="211" spans="1:75" ht="15.75" x14ac:dyDescent="0.25">
      <c r="A211" s="435"/>
      <c r="B211" s="487"/>
      <c r="C211" s="487"/>
      <c r="D211" s="747"/>
      <c r="E211" s="747"/>
      <c r="F211" s="747"/>
      <c r="G211" s="747"/>
      <c r="H211" s="747"/>
      <c r="I211" s="747"/>
      <c r="J211" s="747"/>
      <c r="K211" s="747"/>
      <c r="L211" s="747"/>
      <c r="M211" s="747"/>
      <c r="N211" s="747"/>
      <c r="O211" s="909"/>
      <c r="P211" s="482"/>
      <c r="Q211" s="482"/>
      <c r="R211" s="650"/>
      <c r="S211" s="435"/>
      <c r="T211" s="435"/>
      <c r="U211" s="435"/>
      <c r="V211" s="435"/>
      <c r="W211" s="435"/>
      <c r="X211" s="435"/>
      <c r="Y211" s="435"/>
      <c r="Z211" s="435"/>
      <c r="AA211" s="435"/>
      <c r="AB211" s="435"/>
      <c r="AC211" s="435"/>
      <c r="AD211" s="435"/>
      <c r="AE211" s="435"/>
      <c r="AF211" s="435"/>
      <c r="AG211" s="435"/>
      <c r="AH211" s="435"/>
      <c r="AI211" s="435"/>
      <c r="AJ211" s="435"/>
      <c r="AK211" s="435"/>
      <c r="AL211" s="435"/>
      <c r="AM211" s="435"/>
      <c r="AN211" s="435"/>
      <c r="AO211" s="435"/>
      <c r="AP211" s="435"/>
      <c r="AQ211" s="435"/>
      <c r="AR211" s="435"/>
      <c r="AS211" s="435"/>
      <c r="AT211" s="435"/>
      <c r="AU211" s="435"/>
      <c r="AV211" s="435"/>
      <c r="AW211" s="435"/>
      <c r="AX211" s="435"/>
      <c r="AY211" s="435"/>
      <c r="AZ211" s="435"/>
      <c r="BA211" s="435"/>
      <c r="BB211" s="435"/>
      <c r="BC211" s="435"/>
      <c r="BD211" s="435"/>
      <c r="BE211" s="435"/>
      <c r="BF211" s="435"/>
      <c r="BG211" s="435"/>
      <c r="BH211" s="435"/>
      <c r="BI211" s="435"/>
      <c r="BJ211" s="435"/>
      <c r="BK211" s="435"/>
      <c r="BL211" s="435"/>
      <c r="BM211" s="435"/>
      <c r="BN211" s="435"/>
      <c r="BO211" s="435"/>
      <c r="BP211" s="435"/>
      <c r="BQ211" s="435"/>
      <c r="BR211" s="435"/>
      <c r="BS211" s="435"/>
      <c r="BT211" s="435"/>
      <c r="BU211" s="435"/>
      <c r="BV211" s="435"/>
      <c r="BW211" s="435"/>
    </row>
    <row r="212" spans="1:75" ht="15.75" x14ac:dyDescent="0.25">
      <c r="A212" s="435"/>
      <c r="B212" s="487"/>
      <c r="C212" s="487"/>
      <c r="D212" s="747"/>
      <c r="E212" s="747"/>
      <c r="F212" s="747"/>
      <c r="G212" s="747"/>
      <c r="H212" s="747"/>
      <c r="I212" s="747"/>
      <c r="J212" s="747"/>
      <c r="K212" s="747"/>
      <c r="L212" s="747"/>
      <c r="M212" s="747"/>
      <c r="N212" s="747"/>
      <c r="O212" s="909"/>
      <c r="P212" s="482"/>
      <c r="Q212" s="482"/>
      <c r="R212" s="650"/>
      <c r="S212" s="435"/>
      <c r="T212" s="435"/>
      <c r="U212" s="435"/>
      <c r="V212" s="435"/>
      <c r="W212" s="435"/>
      <c r="X212" s="435"/>
      <c r="Y212" s="435"/>
      <c r="Z212" s="435"/>
      <c r="AA212" s="435"/>
      <c r="AB212" s="435"/>
      <c r="AC212" s="435"/>
      <c r="AD212" s="435"/>
      <c r="AE212" s="435"/>
      <c r="AF212" s="435"/>
      <c r="AG212" s="435"/>
      <c r="AH212" s="435"/>
      <c r="AI212" s="435"/>
      <c r="AJ212" s="435"/>
      <c r="AK212" s="435"/>
      <c r="AL212" s="435"/>
      <c r="AM212" s="435"/>
      <c r="AN212" s="435"/>
      <c r="AO212" s="435"/>
      <c r="AP212" s="435"/>
      <c r="AQ212" s="435"/>
      <c r="AR212" s="435"/>
      <c r="AS212" s="435"/>
      <c r="AT212" s="435"/>
      <c r="AU212" s="435"/>
      <c r="AV212" s="435"/>
      <c r="AW212" s="435"/>
      <c r="AX212" s="435"/>
      <c r="AY212" s="435"/>
      <c r="AZ212" s="435"/>
      <c r="BA212" s="435"/>
      <c r="BB212" s="435"/>
      <c r="BC212" s="435"/>
      <c r="BD212" s="435"/>
      <c r="BE212" s="435"/>
      <c r="BF212" s="435"/>
      <c r="BG212" s="435"/>
      <c r="BH212" s="435"/>
      <c r="BI212" s="435"/>
      <c r="BJ212" s="435"/>
      <c r="BK212" s="435"/>
      <c r="BL212" s="435"/>
      <c r="BM212" s="435"/>
      <c r="BN212" s="435"/>
      <c r="BO212" s="435"/>
      <c r="BP212" s="435"/>
      <c r="BQ212" s="435"/>
      <c r="BR212" s="435"/>
      <c r="BS212" s="435"/>
      <c r="BT212" s="435"/>
      <c r="BU212" s="435"/>
      <c r="BV212" s="435"/>
      <c r="BW212" s="435"/>
    </row>
    <row r="213" spans="1:75" ht="15.75" x14ac:dyDescent="0.25">
      <c r="A213" s="435"/>
      <c r="B213" s="487"/>
      <c r="C213" s="487"/>
      <c r="D213" s="747"/>
      <c r="E213" s="747"/>
      <c r="F213" s="747"/>
      <c r="G213" s="747"/>
      <c r="H213" s="747"/>
      <c r="I213" s="747"/>
      <c r="J213" s="747"/>
      <c r="K213" s="747"/>
      <c r="L213" s="747"/>
      <c r="M213" s="747"/>
      <c r="N213" s="747"/>
      <c r="O213" s="909"/>
      <c r="P213" s="482"/>
      <c r="Q213" s="482"/>
      <c r="R213" s="650"/>
      <c r="S213" s="435"/>
      <c r="T213" s="435"/>
      <c r="U213" s="435"/>
      <c r="V213" s="435"/>
      <c r="W213" s="435"/>
      <c r="X213" s="435"/>
      <c r="Y213" s="435"/>
      <c r="Z213" s="435"/>
      <c r="AA213" s="435"/>
      <c r="AB213" s="435"/>
      <c r="AC213" s="435"/>
      <c r="AD213" s="435"/>
      <c r="AE213" s="435"/>
      <c r="AF213" s="435"/>
      <c r="AG213" s="435"/>
      <c r="AH213" s="435"/>
      <c r="AI213" s="435"/>
      <c r="AJ213" s="435"/>
      <c r="AK213" s="435"/>
      <c r="AL213" s="435"/>
      <c r="AM213" s="435"/>
      <c r="AN213" s="435"/>
      <c r="AO213" s="435"/>
      <c r="AP213" s="435"/>
      <c r="AQ213" s="435"/>
      <c r="AR213" s="435"/>
      <c r="AS213" s="435"/>
      <c r="AT213" s="435"/>
      <c r="AU213" s="435"/>
      <c r="AV213" s="435"/>
      <c r="AW213" s="435"/>
      <c r="AX213" s="435"/>
      <c r="AY213" s="435"/>
      <c r="AZ213" s="435"/>
      <c r="BA213" s="435"/>
      <c r="BB213" s="435"/>
      <c r="BC213" s="435"/>
      <c r="BD213" s="435"/>
      <c r="BE213" s="435"/>
      <c r="BF213" s="435"/>
      <c r="BG213" s="435"/>
      <c r="BH213" s="435"/>
      <c r="BI213" s="435"/>
      <c r="BJ213" s="435"/>
      <c r="BK213" s="435"/>
      <c r="BL213" s="435"/>
      <c r="BM213" s="435"/>
      <c r="BN213" s="435"/>
      <c r="BO213" s="435"/>
      <c r="BP213" s="435"/>
      <c r="BQ213" s="435"/>
      <c r="BR213" s="435"/>
      <c r="BS213" s="435"/>
      <c r="BT213" s="435"/>
      <c r="BU213" s="435"/>
      <c r="BV213" s="435"/>
      <c r="BW213" s="435"/>
    </row>
    <row r="214" spans="1:75" ht="15.75" x14ac:dyDescent="0.25">
      <c r="A214" s="435"/>
      <c r="B214" s="487"/>
      <c r="C214" s="487"/>
      <c r="D214" s="747"/>
      <c r="E214" s="747"/>
      <c r="F214" s="747"/>
      <c r="G214" s="747"/>
      <c r="H214" s="747"/>
      <c r="I214" s="747"/>
      <c r="J214" s="747"/>
      <c r="K214" s="747"/>
      <c r="L214" s="747"/>
      <c r="M214" s="747"/>
      <c r="N214" s="747"/>
      <c r="O214" s="909"/>
      <c r="P214" s="482"/>
      <c r="Q214" s="482"/>
      <c r="R214" s="650"/>
      <c r="S214" s="435"/>
      <c r="T214" s="435"/>
      <c r="U214" s="435"/>
      <c r="V214" s="435"/>
      <c r="W214" s="435"/>
      <c r="X214" s="435"/>
      <c r="Y214" s="435"/>
      <c r="Z214" s="435"/>
      <c r="AA214" s="435"/>
      <c r="AB214" s="435"/>
      <c r="AC214" s="435"/>
      <c r="AD214" s="435"/>
      <c r="AE214" s="435"/>
      <c r="AF214" s="435"/>
      <c r="AG214" s="435"/>
      <c r="AH214" s="435"/>
      <c r="AI214" s="435"/>
      <c r="AJ214" s="435"/>
      <c r="AK214" s="435"/>
      <c r="AL214" s="435"/>
      <c r="AM214" s="435"/>
      <c r="AN214" s="435"/>
      <c r="AO214" s="435"/>
      <c r="AP214" s="435"/>
      <c r="AQ214" s="435"/>
      <c r="AR214" s="435"/>
      <c r="AS214" s="435"/>
      <c r="AT214" s="435"/>
      <c r="AU214" s="435"/>
      <c r="AV214" s="435"/>
      <c r="AW214" s="435"/>
      <c r="AX214" s="435"/>
      <c r="AY214" s="435"/>
      <c r="AZ214" s="435"/>
      <c r="BA214" s="435"/>
      <c r="BB214" s="435"/>
      <c r="BC214" s="435"/>
      <c r="BD214" s="435"/>
      <c r="BE214" s="435"/>
      <c r="BF214" s="435"/>
      <c r="BG214" s="435"/>
      <c r="BH214" s="435"/>
      <c r="BI214" s="435"/>
      <c r="BJ214" s="435"/>
      <c r="BK214" s="435"/>
      <c r="BL214" s="435"/>
      <c r="BM214" s="435"/>
      <c r="BN214" s="435"/>
      <c r="BO214" s="435"/>
      <c r="BP214" s="435"/>
      <c r="BQ214" s="435"/>
      <c r="BR214" s="435"/>
      <c r="BS214" s="435"/>
      <c r="BT214" s="435"/>
      <c r="BU214" s="435"/>
      <c r="BV214" s="435"/>
      <c r="BW214" s="435"/>
    </row>
    <row r="215" spans="1:75" ht="15.75" x14ac:dyDescent="0.25">
      <c r="A215" s="435"/>
      <c r="B215" s="487"/>
      <c r="C215" s="487"/>
      <c r="D215" s="747"/>
      <c r="E215" s="747"/>
      <c r="F215" s="747"/>
      <c r="G215" s="747"/>
      <c r="H215" s="747"/>
      <c r="I215" s="747"/>
      <c r="J215" s="747"/>
      <c r="K215" s="747"/>
      <c r="L215" s="747"/>
      <c r="M215" s="747"/>
      <c r="N215" s="747"/>
      <c r="O215" s="909"/>
      <c r="P215" s="482"/>
      <c r="Q215" s="482"/>
      <c r="R215" s="650"/>
      <c r="S215" s="435"/>
      <c r="T215" s="435"/>
      <c r="U215" s="435"/>
      <c r="V215" s="435"/>
      <c r="W215" s="435"/>
      <c r="X215" s="435"/>
      <c r="Y215" s="435"/>
      <c r="Z215" s="435"/>
      <c r="AA215" s="435"/>
      <c r="AB215" s="435"/>
      <c r="AC215" s="435"/>
      <c r="AD215" s="435"/>
      <c r="AE215" s="435"/>
      <c r="AF215" s="435"/>
      <c r="AG215" s="435"/>
      <c r="AH215" s="435"/>
      <c r="AI215" s="435"/>
      <c r="AJ215" s="435"/>
      <c r="AK215" s="435"/>
      <c r="AL215" s="435"/>
      <c r="AM215" s="435"/>
      <c r="AN215" s="435"/>
      <c r="AO215" s="435"/>
      <c r="AP215" s="435"/>
      <c r="AQ215" s="435"/>
      <c r="AR215" s="435"/>
      <c r="AS215" s="435"/>
      <c r="AT215" s="435"/>
      <c r="AU215" s="435"/>
      <c r="AV215" s="435"/>
      <c r="AW215" s="435"/>
      <c r="AX215" s="435"/>
      <c r="AY215" s="435"/>
      <c r="AZ215" s="435"/>
      <c r="BA215" s="435"/>
      <c r="BB215" s="435"/>
      <c r="BC215" s="435"/>
      <c r="BD215" s="435"/>
      <c r="BE215" s="435"/>
      <c r="BF215" s="435"/>
      <c r="BG215" s="435"/>
      <c r="BH215" s="435"/>
      <c r="BI215" s="435"/>
      <c r="BJ215" s="435"/>
      <c r="BK215" s="435"/>
      <c r="BL215" s="435"/>
      <c r="BM215" s="435"/>
      <c r="BN215" s="435"/>
      <c r="BO215" s="435"/>
      <c r="BP215" s="435"/>
      <c r="BQ215" s="435"/>
      <c r="BR215" s="435"/>
      <c r="BS215" s="435"/>
      <c r="BT215" s="435"/>
      <c r="BU215" s="435"/>
      <c r="BV215" s="435"/>
      <c r="BW215" s="435"/>
    </row>
    <row r="216" spans="1:75" ht="15.75" x14ac:dyDescent="0.25">
      <c r="A216" s="435"/>
      <c r="B216" s="487"/>
      <c r="C216" s="487"/>
      <c r="D216" s="747"/>
      <c r="E216" s="747"/>
      <c r="F216" s="747"/>
      <c r="G216" s="747"/>
      <c r="H216" s="747"/>
      <c r="I216" s="747"/>
      <c r="J216" s="747"/>
      <c r="K216" s="747"/>
      <c r="L216" s="747"/>
      <c r="M216" s="747"/>
      <c r="N216" s="747"/>
      <c r="O216" s="909"/>
      <c r="P216" s="482"/>
      <c r="Q216" s="482"/>
      <c r="R216" s="650"/>
      <c r="S216" s="435"/>
      <c r="T216" s="435"/>
      <c r="U216" s="435"/>
      <c r="V216" s="435"/>
      <c r="W216" s="435"/>
      <c r="X216" s="435"/>
      <c r="Y216" s="435"/>
      <c r="Z216" s="435"/>
      <c r="AA216" s="435"/>
      <c r="AB216" s="435"/>
      <c r="AC216" s="435"/>
      <c r="AD216" s="435"/>
      <c r="AE216" s="435"/>
      <c r="AF216" s="435"/>
      <c r="AG216" s="435"/>
      <c r="AH216" s="435"/>
      <c r="AI216" s="435"/>
      <c r="AJ216" s="435"/>
      <c r="AK216" s="435"/>
      <c r="AL216" s="435"/>
      <c r="AM216" s="435"/>
      <c r="AN216" s="435"/>
      <c r="AO216" s="435"/>
      <c r="AP216" s="435"/>
      <c r="AQ216" s="435"/>
      <c r="AR216" s="435"/>
      <c r="AS216" s="435"/>
      <c r="AT216" s="435"/>
      <c r="AU216" s="435"/>
      <c r="AV216" s="435"/>
      <c r="AW216" s="435"/>
      <c r="AX216" s="435"/>
      <c r="AY216" s="435"/>
      <c r="AZ216" s="435"/>
      <c r="BA216" s="435"/>
      <c r="BB216" s="435"/>
      <c r="BC216" s="435"/>
      <c r="BD216" s="435"/>
      <c r="BE216" s="435"/>
      <c r="BF216" s="435"/>
      <c r="BG216" s="435"/>
      <c r="BH216" s="435"/>
      <c r="BI216" s="435"/>
      <c r="BJ216" s="435"/>
      <c r="BK216" s="435"/>
      <c r="BL216" s="435"/>
      <c r="BM216" s="435"/>
      <c r="BN216" s="435"/>
      <c r="BO216" s="435"/>
      <c r="BP216" s="435"/>
      <c r="BQ216" s="435"/>
      <c r="BR216" s="435"/>
      <c r="BS216" s="435"/>
      <c r="BT216" s="435"/>
      <c r="BU216" s="435"/>
      <c r="BV216" s="435"/>
      <c r="BW216" s="435"/>
    </row>
    <row r="217" spans="1:75" ht="15.75" x14ac:dyDescent="0.25">
      <c r="A217" s="435"/>
      <c r="B217" s="487"/>
      <c r="C217" s="487"/>
      <c r="D217" s="747"/>
      <c r="E217" s="747"/>
      <c r="F217" s="747"/>
      <c r="G217" s="747"/>
      <c r="H217" s="747"/>
      <c r="I217" s="747"/>
      <c r="J217" s="747"/>
      <c r="K217" s="747"/>
      <c r="L217" s="747"/>
      <c r="M217" s="747"/>
      <c r="N217" s="747"/>
      <c r="O217" s="909"/>
      <c r="P217" s="482"/>
      <c r="Q217" s="482"/>
      <c r="R217" s="650"/>
      <c r="S217" s="435"/>
      <c r="T217" s="435"/>
      <c r="U217" s="435"/>
      <c r="V217" s="435"/>
      <c r="W217" s="435"/>
      <c r="X217" s="435"/>
      <c r="Y217" s="435"/>
      <c r="Z217" s="435"/>
      <c r="AA217" s="435"/>
      <c r="AB217" s="435"/>
      <c r="AC217" s="435"/>
      <c r="AD217" s="435"/>
      <c r="AE217" s="435"/>
      <c r="AF217" s="435"/>
      <c r="AG217" s="435"/>
      <c r="AH217" s="435"/>
      <c r="AI217" s="435"/>
      <c r="AJ217" s="435"/>
      <c r="AK217" s="435"/>
      <c r="AL217" s="435"/>
      <c r="AM217" s="435"/>
      <c r="AN217" s="435"/>
      <c r="AO217" s="435"/>
      <c r="AP217" s="435"/>
      <c r="AQ217" s="435"/>
      <c r="AR217" s="435"/>
      <c r="AS217" s="435"/>
      <c r="AT217" s="435"/>
      <c r="AU217" s="435"/>
      <c r="AV217" s="435"/>
      <c r="AW217" s="435"/>
      <c r="AX217" s="435"/>
      <c r="AY217" s="435"/>
      <c r="AZ217" s="435"/>
      <c r="BA217" s="435"/>
      <c r="BB217" s="435"/>
      <c r="BC217" s="435"/>
      <c r="BD217" s="435"/>
      <c r="BE217" s="435"/>
      <c r="BF217" s="435"/>
      <c r="BG217" s="435"/>
      <c r="BH217" s="435"/>
      <c r="BI217" s="435"/>
      <c r="BJ217" s="435"/>
      <c r="BK217" s="435"/>
      <c r="BL217" s="435"/>
      <c r="BM217" s="435"/>
      <c r="BN217" s="435"/>
      <c r="BO217" s="435"/>
      <c r="BP217" s="435"/>
      <c r="BQ217" s="435"/>
      <c r="BR217" s="435"/>
      <c r="BS217" s="435"/>
      <c r="BT217" s="435"/>
      <c r="BU217" s="435"/>
      <c r="BV217" s="435"/>
      <c r="BW217" s="435"/>
    </row>
    <row r="218" spans="1:75" ht="15.75" x14ac:dyDescent="0.25">
      <c r="A218" s="435"/>
      <c r="B218" s="487"/>
      <c r="C218" s="487"/>
      <c r="D218" s="747"/>
      <c r="E218" s="747"/>
      <c r="F218" s="747"/>
      <c r="G218" s="747"/>
      <c r="H218" s="747"/>
      <c r="I218" s="747"/>
      <c r="J218" s="747"/>
      <c r="K218" s="747"/>
      <c r="L218" s="747"/>
      <c r="M218" s="747"/>
      <c r="N218" s="747"/>
      <c r="O218" s="909"/>
      <c r="P218" s="482"/>
      <c r="Q218" s="482"/>
      <c r="R218" s="650"/>
      <c r="S218" s="435"/>
      <c r="T218" s="435"/>
      <c r="U218" s="435"/>
      <c r="V218" s="435"/>
      <c r="W218" s="435"/>
      <c r="X218" s="435"/>
      <c r="Y218" s="435"/>
      <c r="Z218" s="435"/>
      <c r="AA218" s="435"/>
      <c r="AB218" s="435"/>
      <c r="AC218" s="435"/>
      <c r="AD218" s="435"/>
      <c r="AE218" s="435"/>
      <c r="AF218" s="435"/>
      <c r="AG218" s="435"/>
      <c r="AH218" s="435"/>
      <c r="AI218" s="435"/>
      <c r="AJ218" s="435"/>
      <c r="AK218" s="435"/>
      <c r="AL218" s="435"/>
      <c r="AM218" s="435"/>
      <c r="AN218" s="435"/>
      <c r="AO218" s="435"/>
      <c r="AP218" s="435"/>
      <c r="AQ218" s="435"/>
      <c r="AR218" s="435"/>
      <c r="AS218" s="435"/>
      <c r="AT218" s="435"/>
      <c r="AU218" s="435"/>
      <c r="AV218" s="435"/>
      <c r="AW218" s="435"/>
      <c r="AX218" s="435"/>
      <c r="AY218" s="435"/>
      <c r="AZ218" s="435"/>
      <c r="BA218" s="435"/>
      <c r="BB218" s="435"/>
      <c r="BC218" s="435"/>
      <c r="BD218" s="435"/>
      <c r="BE218" s="435"/>
      <c r="BF218" s="435"/>
      <c r="BG218" s="435"/>
      <c r="BH218" s="435"/>
      <c r="BI218" s="435"/>
      <c r="BJ218" s="435"/>
      <c r="BK218" s="435"/>
      <c r="BL218" s="435"/>
      <c r="BM218" s="435"/>
      <c r="BN218" s="435"/>
      <c r="BO218" s="435"/>
      <c r="BP218" s="435"/>
      <c r="BQ218" s="435"/>
      <c r="BR218" s="435"/>
      <c r="BS218" s="435"/>
      <c r="BT218" s="435"/>
      <c r="BU218" s="435"/>
      <c r="BV218" s="435"/>
      <c r="BW218" s="435"/>
    </row>
    <row r="219" spans="1:75" ht="15.75" x14ac:dyDescent="0.25">
      <c r="A219" s="435"/>
      <c r="B219" s="487"/>
      <c r="C219" s="487"/>
      <c r="D219" s="747"/>
      <c r="E219" s="747"/>
      <c r="F219" s="747"/>
      <c r="G219" s="747"/>
      <c r="H219" s="747"/>
      <c r="I219" s="747"/>
      <c r="J219" s="747"/>
      <c r="K219" s="747"/>
      <c r="L219" s="747"/>
      <c r="M219" s="747"/>
      <c r="N219" s="747"/>
      <c r="O219" s="909"/>
      <c r="P219" s="482"/>
      <c r="Q219" s="482"/>
      <c r="R219" s="650"/>
      <c r="S219" s="435"/>
      <c r="T219" s="435"/>
      <c r="U219" s="435"/>
      <c r="V219" s="435"/>
      <c r="W219" s="435"/>
      <c r="X219" s="435"/>
      <c r="Y219" s="435"/>
      <c r="Z219" s="435"/>
      <c r="AA219" s="435"/>
      <c r="AB219" s="435"/>
      <c r="AC219" s="435"/>
      <c r="AD219" s="435"/>
      <c r="AE219" s="435"/>
      <c r="AF219" s="435"/>
      <c r="AG219" s="435"/>
      <c r="AH219" s="435"/>
      <c r="AI219" s="435"/>
      <c r="AJ219" s="435"/>
      <c r="AK219" s="435"/>
      <c r="AL219" s="435"/>
      <c r="AM219" s="435"/>
      <c r="AN219" s="435"/>
      <c r="AO219" s="435"/>
      <c r="AP219" s="435"/>
      <c r="AQ219" s="435"/>
      <c r="AR219" s="435"/>
      <c r="AS219" s="435"/>
      <c r="AT219" s="435"/>
      <c r="AU219" s="435"/>
      <c r="AV219" s="435"/>
      <c r="AW219" s="435"/>
      <c r="AX219" s="435"/>
      <c r="AY219" s="435"/>
      <c r="AZ219" s="435"/>
      <c r="BA219" s="435"/>
      <c r="BB219" s="435"/>
      <c r="BC219" s="435"/>
      <c r="BD219" s="435"/>
      <c r="BE219" s="435"/>
      <c r="BF219" s="435"/>
      <c r="BG219" s="435"/>
      <c r="BH219" s="435"/>
      <c r="BI219" s="435"/>
      <c r="BJ219" s="435"/>
      <c r="BK219" s="435"/>
      <c r="BL219" s="435"/>
      <c r="BM219" s="435"/>
      <c r="BN219" s="435"/>
      <c r="BO219" s="435"/>
      <c r="BP219" s="435"/>
      <c r="BQ219" s="435"/>
      <c r="BR219" s="435"/>
      <c r="BS219" s="435"/>
      <c r="BT219" s="435"/>
      <c r="BU219" s="435"/>
      <c r="BV219" s="435"/>
      <c r="BW219" s="435"/>
    </row>
    <row r="220" spans="1:75" ht="15.75" x14ac:dyDescent="0.25">
      <c r="A220" s="435"/>
      <c r="B220" s="487"/>
      <c r="C220" s="487"/>
      <c r="D220" s="747"/>
      <c r="E220" s="747"/>
      <c r="F220" s="747"/>
      <c r="G220" s="747"/>
      <c r="H220" s="747"/>
      <c r="I220" s="747"/>
      <c r="J220" s="747"/>
      <c r="K220" s="747"/>
      <c r="L220" s="747"/>
      <c r="M220" s="747"/>
      <c r="N220" s="747"/>
      <c r="O220" s="909"/>
      <c r="P220" s="482"/>
      <c r="Q220" s="482"/>
      <c r="R220" s="650"/>
      <c r="S220" s="435"/>
      <c r="T220" s="435"/>
      <c r="U220" s="435"/>
      <c r="V220" s="435"/>
      <c r="W220" s="435"/>
      <c r="X220" s="435"/>
      <c r="Y220" s="435"/>
      <c r="Z220" s="435"/>
      <c r="AA220" s="435"/>
      <c r="AB220" s="435"/>
      <c r="AC220" s="435"/>
      <c r="AD220" s="435"/>
      <c r="AE220" s="435"/>
      <c r="AF220" s="435"/>
      <c r="AG220" s="435"/>
      <c r="AH220" s="435"/>
      <c r="AI220" s="435"/>
      <c r="AJ220" s="435"/>
      <c r="AK220" s="435"/>
      <c r="AL220" s="435"/>
      <c r="AM220" s="435"/>
      <c r="AN220" s="435"/>
      <c r="AO220" s="435"/>
      <c r="AP220" s="435"/>
      <c r="AQ220" s="435"/>
      <c r="AR220" s="435"/>
      <c r="AS220" s="435"/>
      <c r="AT220" s="435"/>
      <c r="AU220" s="435"/>
      <c r="AV220" s="435"/>
      <c r="AW220" s="435"/>
      <c r="AX220" s="435"/>
      <c r="AY220" s="435"/>
      <c r="AZ220" s="435"/>
      <c r="BA220" s="435"/>
      <c r="BB220" s="435"/>
      <c r="BC220" s="435"/>
      <c r="BD220" s="435"/>
      <c r="BE220" s="435"/>
      <c r="BF220" s="435"/>
      <c r="BG220" s="435"/>
      <c r="BH220" s="435"/>
      <c r="BI220" s="435"/>
      <c r="BJ220" s="435"/>
      <c r="BK220" s="435"/>
      <c r="BL220" s="435"/>
      <c r="BM220" s="435"/>
      <c r="BN220" s="435"/>
      <c r="BO220" s="435"/>
      <c r="BP220" s="435"/>
      <c r="BQ220" s="435"/>
      <c r="BR220" s="435"/>
      <c r="BS220" s="435"/>
      <c r="BT220" s="435"/>
      <c r="BU220" s="435"/>
      <c r="BV220" s="435"/>
      <c r="BW220" s="435"/>
    </row>
    <row r="221" spans="1:75" ht="15.75" x14ac:dyDescent="0.25">
      <c r="A221" s="435"/>
      <c r="B221" s="487"/>
      <c r="C221" s="487"/>
      <c r="D221" s="747"/>
      <c r="E221" s="747"/>
      <c r="F221" s="747"/>
      <c r="G221" s="747"/>
      <c r="H221" s="747"/>
      <c r="I221" s="747"/>
      <c r="J221" s="747"/>
      <c r="K221" s="747"/>
      <c r="L221" s="747"/>
      <c r="M221" s="747"/>
      <c r="N221" s="747"/>
      <c r="O221" s="909"/>
      <c r="P221" s="482"/>
      <c r="Q221" s="482"/>
      <c r="R221" s="650"/>
      <c r="S221" s="435"/>
      <c r="T221" s="435"/>
      <c r="U221" s="435"/>
      <c r="V221" s="435"/>
      <c r="W221" s="435"/>
      <c r="X221" s="435"/>
      <c r="Y221" s="435"/>
      <c r="Z221" s="435"/>
      <c r="AA221" s="435"/>
      <c r="AB221" s="435"/>
      <c r="AC221" s="435"/>
      <c r="AD221" s="435"/>
      <c r="AE221" s="435"/>
      <c r="AF221" s="435"/>
      <c r="AG221" s="435"/>
      <c r="AH221" s="435"/>
      <c r="AI221" s="435"/>
      <c r="AJ221" s="435"/>
      <c r="AK221" s="435"/>
      <c r="AL221" s="435"/>
      <c r="AM221" s="435"/>
      <c r="AN221" s="435"/>
      <c r="AO221" s="435"/>
      <c r="AP221" s="435"/>
      <c r="AQ221" s="435"/>
      <c r="AR221" s="435"/>
      <c r="AS221" s="435"/>
      <c r="AT221" s="435"/>
      <c r="AU221" s="435"/>
      <c r="AV221" s="435"/>
      <c r="AW221" s="435"/>
      <c r="AX221" s="435"/>
      <c r="AY221" s="435"/>
      <c r="AZ221" s="435"/>
      <c r="BA221" s="435"/>
      <c r="BB221" s="435"/>
      <c r="BC221" s="435"/>
      <c r="BD221" s="435"/>
      <c r="BE221" s="435"/>
      <c r="BF221" s="435"/>
      <c r="BG221" s="435"/>
      <c r="BH221" s="435"/>
      <c r="BI221" s="435"/>
      <c r="BJ221" s="435"/>
      <c r="BK221" s="435"/>
      <c r="BL221" s="435"/>
      <c r="BM221" s="435"/>
      <c r="BN221" s="435"/>
      <c r="BO221" s="435"/>
      <c r="BP221" s="435"/>
      <c r="BQ221" s="435"/>
      <c r="BR221" s="435"/>
      <c r="BS221" s="435"/>
      <c r="BT221" s="435"/>
      <c r="BU221" s="435"/>
      <c r="BV221" s="435"/>
      <c r="BW221" s="435"/>
    </row>
    <row r="222" spans="1:75" ht="15.75" x14ac:dyDescent="0.25">
      <c r="A222" s="435"/>
      <c r="B222" s="487"/>
      <c r="C222" s="487"/>
      <c r="D222" s="747"/>
      <c r="E222" s="747"/>
      <c r="F222" s="747"/>
      <c r="G222" s="747"/>
      <c r="H222" s="747"/>
      <c r="I222" s="747"/>
      <c r="J222" s="747"/>
      <c r="K222" s="747"/>
      <c r="L222" s="747"/>
      <c r="M222" s="747"/>
      <c r="N222" s="747"/>
      <c r="O222" s="909"/>
      <c r="P222" s="482"/>
      <c r="Q222" s="482"/>
      <c r="R222" s="650"/>
      <c r="S222" s="435"/>
      <c r="T222" s="435"/>
      <c r="U222" s="435"/>
      <c r="V222" s="435"/>
      <c r="W222" s="435"/>
      <c r="X222" s="435"/>
      <c r="Y222" s="435"/>
      <c r="Z222" s="435"/>
      <c r="AA222" s="435"/>
      <c r="AB222" s="435"/>
      <c r="AC222" s="435"/>
      <c r="AD222" s="435"/>
      <c r="AE222" s="435"/>
      <c r="AF222" s="435"/>
      <c r="AG222" s="435"/>
      <c r="AH222" s="435"/>
      <c r="AI222" s="435"/>
      <c r="AJ222" s="435"/>
      <c r="AK222" s="435"/>
      <c r="AL222" s="435"/>
      <c r="AM222" s="435"/>
      <c r="AN222" s="435"/>
      <c r="AO222" s="435"/>
      <c r="AP222" s="435"/>
      <c r="AQ222" s="435"/>
      <c r="AR222" s="435"/>
      <c r="AS222" s="435"/>
      <c r="AT222" s="435"/>
      <c r="AU222" s="435"/>
      <c r="AV222" s="435"/>
      <c r="AW222" s="435"/>
      <c r="AX222" s="435"/>
      <c r="AY222" s="435"/>
      <c r="AZ222" s="435"/>
      <c r="BA222" s="435"/>
      <c r="BB222" s="435"/>
      <c r="BC222" s="435"/>
      <c r="BD222" s="435"/>
      <c r="BE222" s="435"/>
      <c r="BF222" s="435"/>
      <c r="BG222" s="435"/>
      <c r="BH222" s="435"/>
      <c r="BI222" s="435"/>
      <c r="BJ222" s="435"/>
      <c r="BK222" s="435"/>
      <c r="BL222" s="435"/>
      <c r="BM222" s="435"/>
      <c r="BN222" s="435"/>
      <c r="BO222" s="435"/>
      <c r="BP222" s="435"/>
      <c r="BQ222" s="435"/>
      <c r="BR222" s="435"/>
      <c r="BS222" s="435"/>
      <c r="BT222" s="435"/>
      <c r="BU222" s="435"/>
      <c r="BV222" s="435"/>
      <c r="BW222" s="435"/>
    </row>
    <row r="223" spans="1:75" ht="15.75" x14ac:dyDescent="0.25">
      <c r="A223" s="435"/>
      <c r="B223" s="487"/>
      <c r="C223" s="487"/>
      <c r="D223" s="747"/>
      <c r="E223" s="747"/>
      <c r="F223" s="747"/>
      <c r="G223" s="747"/>
      <c r="H223" s="747"/>
      <c r="I223" s="747"/>
      <c r="J223" s="747"/>
      <c r="K223" s="747"/>
      <c r="L223" s="747"/>
      <c r="M223" s="747"/>
      <c r="N223" s="747"/>
      <c r="O223" s="909"/>
      <c r="P223" s="482"/>
      <c r="Q223" s="482"/>
      <c r="R223" s="650"/>
      <c r="S223" s="435"/>
      <c r="T223" s="435"/>
      <c r="U223" s="435"/>
      <c r="V223" s="435"/>
      <c r="W223" s="435"/>
      <c r="X223" s="435"/>
      <c r="Y223" s="435"/>
      <c r="Z223" s="435"/>
      <c r="AA223" s="435"/>
      <c r="AB223" s="435"/>
      <c r="AC223" s="435"/>
      <c r="AD223" s="435"/>
      <c r="AE223" s="435"/>
      <c r="AF223" s="435"/>
      <c r="AG223" s="435"/>
      <c r="AH223" s="435"/>
      <c r="AI223" s="435"/>
      <c r="AJ223" s="435"/>
      <c r="AK223" s="435"/>
      <c r="AL223" s="435"/>
      <c r="AM223" s="435"/>
      <c r="AN223" s="435"/>
      <c r="AO223" s="435"/>
      <c r="AP223" s="435"/>
      <c r="AQ223" s="435"/>
      <c r="AR223" s="435"/>
      <c r="AS223" s="435"/>
      <c r="AT223" s="435"/>
      <c r="AU223" s="435"/>
      <c r="AV223" s="435"/>
      <c r="AW223" s="435"/>
      <c r="AX223" s="435"/>
      <c r="AY223" s="435"/>
      <c r="AZ223" s="435"/>
      <c r="BA223" s="435"/>
      <c r="BB223" s="435"/>
      <c r="BC223" s="435"/>
      <c r="BD223" s="435"/>
      <c r="BE223" s="435"/>
      <c r="BF223" s="435"/>
      <c r="BG223" s="435"/>
      <c r="BH223" s="435"/>
      <c r="BI223" s="435"/>
      <c r="BJ223" s="435"/>
      <c r="BK223" s="435"/>
      <c r="BL223" s="435"/>
      <c r="BM223" s="435"/>
      <c r="BN223" s="435"/>
      <c r="BO223" s="435"/>
      <c r="BP223" s="435"/>
      <c r="BQ223" s="435"/>
      <c r="BR223" s="435"/>
      <c r="BS223" s="435"/>
      <c r="BT223" s="435"/>
      <c r="BU223" s="435"/>
      <c r="BV223" s="435"/>
      <c r="BW223" s="435"/>
    </row>
    <row r="224" spans="1:75" ht="15.75" x14ac:dyDescent="0.25">
      <c r="A224" s="435"/>
      <c r="B224" s="487"/>
      <c r="C224" s="487"/>
      <c r="D224" s="747"/>
      <c r="E224" s="747"/>
      <c r="F224" s="747"/>
      <c r="G224" s="747"/>
      <c r="H224" s="747"/>
      <c r="I224" s="747"/>
      <c r="J224" s="747"/>
      <c r="K224" s="747"/>
      <c r="L224" s="747"/>
      <c r="M224" s="747"/>
      <c r="N224" s="747"/>
      <c r="O224" s="909"/>
      <c r="P224" s="482"/>
      <c r="Q224" s="482"/>
      <c r="R224" s="650"/>
      <c r="S224" s="435"/>
      <c r="T224" s="435"/>
      <c r="U224" s="435"/>
      <c r="V224" s="435"/>
      <c r="W224" s="435"/>
      <c r="X224" s="435"/>
      <c r="Y224" s="435"/>
      <c r="Z224" s="435"/>
      <c r="AA224" s="435"/>
      <c r="AB224" s="435"/>
      <c r="AC224" s="435"/>
      <c r="AD224" s="435"/>
      <c r="AE224" s="435"/>
      <c r="AF224" s="435"/>
      <c r="AG224" s="435"/>
      <c r="AH224" s="435"/>
      <c r="AI224" s="435"/>
      <c r="AJ224" s="435"/>
      <c r="AK224" s="435"/>
      <c r="AL224" s="435"/>
      <c r="AM224" s="435"/>
      <c r="AN224" s="435"/>
      <c r="AO224" s="435"/>
      <c r="AP224" s="435"/>
      <c r="AQ224" s="435"/>
      <c r="AR224" s="435"/>
      <c r="AS224" s="435"/>
      <c r="AT224" s="435"/>
      <c r="AU224" s="435"/>
      <c r="AV224" s="435"/>
      <c r="AW224" s="435"/>
      <c r="AX224" s="435"/>
      <c r="AY224" s="435"/>
      <c r="AZ224" s="435"/>
      <c r="BA224" s="435"/>
      <c r="BB224" s="435"/>
      <c r="BC224" s="435"/>
      <c r="BD224" s="435"/>
      <c r="BE224" s="435"/>
      <c r="BF224" s="435"/>
      <c r="BG224" s="435"/>
      <c r="BH224" s="435"/>
      <c r="BI224" s="435"/>
      <c r="BJ224" s="435"/>
      <c r="BK224" s="435"/>
      <c r="BL224" s="435"/>
      <c r="BM224" s="435"/>
      <c r="BN224" s="435"/>
      <c r="BO224" s="435"/>
      <c r="BP224" s="435"/>
      <c r="BQ224" s="435"/>
      <c r="BR224" s="435"/>
      <c r="BS224" s="435"/>
      <c r="BT224" s="435"/>
      <c r="BU224" s="435"/>
      <c r="BV224" s="435"/>
      <c r="BW224" s="435"/>
    </row>
    <row r="225" spans="1:75" ht="15.75" x14ac:dyDescent="0.25">
      <c r="A225" s="482"/>
      <c r="B225" s="487"/>
      <c r="C225" s="487"/>
      <c r="D225" s="747"/>
      <c r="E225" s="747"/>
      <c r="F225" s="747"/>
      <c r="G225" s="747"/>
      <c r="H225" s="747"/>
      <c r="I225" s="747"/>
      <c r="J225" s="747"/>
      <c r="K225" s="747"/>
      <c r="L225" s="747"/>
      <c r="M225" s="747"/>
      <c r="N225" s="747"/>
      <c r="O225" s="909"/>
      <c r="P225" s="482"/>
      <c r="Q225" s="482"/>
      <c r="R225" s="650"/>
      <c r="S225" s="435"/>
      <c r="T225" s="435"/>
      <c r="U225" s="435"/>
      <c r="V225" s="435"/>
      <c r="W225" s="435"/>
      <c r="X225" s="435"/>
      <c r="Y225" s="435"/>
      <c r="Z225" s="435"/>
      <c r="AA225" s="435"/>
      <c r="AB225" s="435"/>
      <c r="AC225" s="435"/>
      <c r="AD225" s="435"/>
      <c r="AE225" s="435"/>
      <c r="AF225" s="435"/>
      <c r="AG225" s="435"/>
      <c r="AH225" s="435"/>
      <c r="AI225" s="435"/>
      <c r="AJ225" s="435"/>
      <c r="AK225" s="435"/>
      <c r="AL225" s="435"/>
      <c r="AM225" s="435"/>
      <c r="AN225" s="435"/>
      <c r="AO225" s="435"/>
      <c r="AP225" s="435"/>
      <c r="AQ225" s="435"/>
      <c r="AR225" s="435"/>
      <c r="AS225" s="435"/>
      <c r="AT225" s="435"/>
      <c r="AU225" s="435"/>
      <c r="AV225" s="435"/>
      <c r="AW225" s="435"/>
      <c r="AX225" s="435"/>
      <c r="AY225" s="435"/>
      <c r="AZ225" s="435"/>
      <c r="BA225" s="435"/>
      <c r="BB225" s="435"/>
      <c r="BC225" s="435"/>
      <c r="BD225" s="435"/>
      <c r="BE225" s="435"/>
      <c r="BF225" s="435"/>
      <c r="BG225" s="435"/>
      <c r="BH225" s="435"/>
      <c r="BI225" s="435"/>
      <c r="BJ225" s="435"/>
      <c r="BK225" s="435"/>
      <c r="BL225" s="435"/>
      <c r="BM225" s="435"/>
      <c r="BN225" s="435"/>
      <c r="BO225" s="435"/>
      <c r="BP225" s="435"/>
      <c r="BQ225" s="435"/>
      <c r="BR225" s="435"/>
      <c r="BS225" s="435"/>
      <c r="BT225" s="435"/>
      <c r="BU225" s="435"/>
      <c r="BV225" s="435"/>
      <c r="BW225" s="435"/>
    </row>
    <row r="226" spans="1:75" ht="15.75" x14ac:dyDescent="0.25">
      <c r="A226" s="482"/>
      <c r="B226" s="487"/>
      <c r="C226" s="487"/>
      <c r="D226" s="747"/>
      <c r="E226" s="747"/>
      <c r="F226" s="747"/>
      <c r="G226" s="747"/>
      <c r="H226" s="747"/>
      <c r="I226" s="747"/>
      <c r="J226" s="747"/>
      <c r="K226" s="747"/>
      <c r="L226" s="747"/>
      <c r="M226" s="747"/>
      <c r="N226" s="747"/>
      <c r="O226" s="909"/>
      <c r="P226" s="482"/>
      <c r="Q226" s="482"/>
      <c r="R226" s="650"/>
      <c r="S226" s="435"/>
      <c r="T226" s="435"/>
      <c r="U226" s="435"/>
      <c r="V226" s="435"/>
      <c r="W226" s="435"/>
      <c r="X226" s="435"/>
      <c r="Y226" s="435"/>
      <c r="Z226" s="435"/>
      <c r="AA226" s="435"/>
      <c r="AB226" s="435"/>
      <c r="AC226" s="435"/>
      <c r="AD226" s="435"/>
      <c r="AE226" s="435"/>
      <c r="AF226" s="435"/>
      <c r="AG226" s="435"/>
      <c r="AH226" s="435"/>
      <c r="AI226" s="435"/>
      <c r="AJ226" s="435"/>
      <c r="AK226" s="435"/>
      <c r="AL226" s="435"/>
      <c r="AM226" s="435"/>
      <c r="AN226" s="435"/>
      <c r="AO226" s="435"/>
      <c r="AP226" s="435"/>
      <c r="AQ226" s="435"/>
      <c r="AR226" s="435"/>
      <c r="AS226" s="435"/>
      <c r="AT226" s="435"/>
      <c r="AU226" s="435"/>
      <c r="AV226" s="435"/>
      <c r="AW226" s="435"/>
      <c r="AX226" s="435"/>
      <c r="AY226" s="435"/>
      <c r="AZ226" s="435"/>
      <c r="BA226" s="435"/>
      <c r="BB226" s="435"/>
      <c r="BC226" s="435"/>
      <c r="BD226" s="435"/>
      <c r="BE226" s="435"/>
      <c r="BF226" s="435"/>
      <c r="BG226" s="435"/>
      <c r="BH226" s="435"/>
      <c r="BI226" s="435"/>
      <c r="BJ226" s="435"/>
      <c r="BK226" s="435"/>
      <c r="BL226" s="435"/>
      <c r="BM226" s="435"/>
      <c r="BN226" s="435"/>
      <c r="BO226" s="435"/>
      <c r="BP226" s="435"/>
      <c r="BQ226" s="435"/>
      <c r="BR226" s="435"/>
      <c r="BS226" s="435"/>
      <c r="BT226" s="435"/>
      <c r="BU226" s="435"/>
      <c r="BV226" s="435"/>
      <c r="BW226" s="435"/>
    </row>
    <row r="227" spans="1:75" ht="15.75" x14ac:dyDescent="0.25">
      <c r="A227" s="482"/>
      <c r="B227" s="487"/>
      <c r="C227" s="487"/>
      <c r="D227" s="747"/>
      <c r="E227" s="747"/>
      <c r="F227" s="747"/>
      <c r="G227" s="747"/>
      <c r="H227" s="747"/>
      <c r="I227" s="747"/>
      <c r="J227" s="747"/>
      <c r="K227" s="747"/>
      <c r="L227" s="747"/>
      <c r="M227" s="747"/>
      <c r="N227" s="747"/>
      <c r="O227" s="909"/>
      <c r="P227" s="482"/>
      <c r="Q227" s="482"/>
      <c r="R227" s="650"/>
      <c r="S227" s="435"/>
      <c r="T227" s="435"/>
      <c r="U227" s="435"/>
      <c r="V227" s="435"/>
      <c r="W227" s="435"/>
      <c r="X227" s="435"/>
      <c r="Y227" s="435"/>
      <c r="Z227" s="435"/>
      <c r="AA227" s="435"/>
      <c r="AB227" s="435"/>
      <c r="AC227" s="435"/>
      <c r="AD227" s="435"/>
      <c r="AE227" s="435"/>
      <c r="AF227" s="435"/>
      <c r="AG227" s="435"/>
      <c r="AH227" s="435"/>
      <c r="AI227" s="435"/>
      <c r="AJ227" s="435"/>
      <c r="AK227" s="435"/>
      <c r="AL227" s="435"/>
      <c r="AM227" s="435"/>
      <c r="AN227" s="435"/>
      <c r="AO227" s="435"/>
      <c r="AP227" s="435"/>
      <c r="AQ227" s="435"/>
      <c r="AR227" s="435"/>
      <c r="AS227" s="435"/>
      <c r="AT227" s="435"/>
      <c r="AU227" s="435"/>
      <c r="AV227" s="435"/>
      <c r="AW227" s="435"/>
      <c r="AX227" s="435"/>
      <c r="AY227" s="435"/>
      <c r="AZ227" s="435"/>
      <c r="BA227" s="435"/>
      <c r="BB227" s="435"/>
      <c r="BC227" s="435"/>
      <c r="BD227" s="435"/>
      <c r="BE227" s="435"/>
      <c r="BF227" s="435"/>
      <c r="BG227" s="435"/>
      <c r="BH227" s="435"/>
      <c r="BI227" s="435"/>
      <c r="BJ227" s="435"/>
      <c r="BK227" s="435"/>
      <c r="BL227" s="435"/>
      <c r="BM227" s="435"/>
      <c r="BN227" s="435"/>
      <c r="BO227" s="435"/>
      <c r="BP227" s="435"/>
      <c r="BQ227" s="435"/>
      <c r="BR227" s="435"/>
      <c r="BS227" s="435"/>
      <c r="BT227" s="435"/>
      <c r="BU227" s="435"/>
      <c r="BV227" s="435"/>
      <c r="BW227" s="435"/>
    </row>
    <row r="228" spans="1:75" ht="15.75" x14ac:dyDescent="0.25">
      <c r="A228" s="482"/>
      <c r="B228" s="487"/>
      <c r="C228" s="487"/>
      <c r="D228" s="747"/>
      <c r="E228" s="747"/>
      <c r="F228" s="747"/>
      <c r="G228" s="747"/>
      <c r="H228" s="747"/>
      <c r="I228" s="747"/>
      <c r="J228" s="747"/>
      <c r="K228" s="747"/>
      <c r="L228" s="747"/>
      <c r="M228" s="747"/>
      <c r="N228" s="747"/>
      <c r="O228" s="909"/>
      <c r="P228" s="482"/>
      <c r="Q228" s="482"/>
      <c r="R228" s="650"/>
      <c r="S228" s="435"/>
      <c r="T228" s="435"/>
      <c r="U228" s="435"/>
      <c r="V228" s="435"/>
      <c r="W228" s="435"/>
      <c r="X228" s="435"/>
      <c r="Y228" s="435"/>
      <c r="Z228" s="435"/>
      <c r="AA228" s="435"/>
      <c r="AB228" s="435"/>
      <c r="AC228" s="435"/>
      <c r="AD228" s="435"/>
      <c r="AE228" s="435"/>
      <c r="AF228" s="435"/>
      <c r="AG228" s="435"/>
      <c r="AH228" s="435"/>
      <c r="AI228" s="435"/>
      <c r="AJ228" s="435"/>
      <c r="AK228" s="435"/>
      <c r="AL228" s="435"/>
      <c r="AM228" s="435"/>
      <c r="AN228" s="435"/>
      <c r="AO228" s="435"/>
      <c r="AP228" s="435"/>
      <c r="AQ228" s="435"/>
      <c r="AR228" s="435"/>
      <c r="AS228" s="435"/>
      <c r="AT228" s="435"/>
      <c r="AU228" s="435"/>
      <c r="AV228" s="435"/>
      <c r="AW228" s="435"/>
      <c r="AX228" s="435"/>
      <c r="AY228" s="435"/>
      <c r="AZ228" s="435"/>
      <c r="BA228" s="435"/>
      <c r="BB228" s="435"/>
      <c r="BC228" s="435"/>
      <c r="BD228" s="435"/>
      <c r="BE228" s="435"/>
      <c r="BF228" s="435"/>
      <c r="BG228" s="435"/>
      <c r="BH228" s="435"/>
      <c r="BI228" s="435"/>
      <c r="BJ228" s="435"/>
      <c r="BK228" s="435"/>
      <c r="BL228" s="435"/>
      <c r="BM228" s="435"/>
      <c r="BN228" s="435"/>
      <c r="BO228" s="435"/>
      <c r="BP228" s="435"/>
      <c r="BQ228" s="435"/>
      <c r="BR228" s="435"/>
      <c r="BS228" s="435"/>
      <c r="BT228" s="435"/>
      <c r="BU228" s="435"/>
      <c r="BV228" s="435"/>
      <c r="BW228" s="435"/>
    </row>
    <row r="229" spans="1:75" ht="15.75" x14ac:dyDescent="0.25">
      <c r="A229" s="482"/>
      <c r="B229" s="487"/>
      <c r="C229" s="487"/>
      <c r="D229" s="747"/>
      <c r="E229" s="747"/>
      <c r="F229" s="747"/>
      <c r="G229" s="747"/>
      <c r="H229" s="747"/>
      <c r="I229" s="747"/>
      <c r="J229" s="747"/>
      <c r="K229" s="747"/>
      <c r="L229" s="747"/>
      <c r="M229" s="747"/>
      <c r="N229" s="747"/>
      <c r="O229" s="909"/>
      <c r="P229" s="482"/>
      <c r="Q229" s="482"/>
      <c r="R229" s="650"/>
      <c r="S229" s="435"/>
      <c r="T229" s="435"/>
      <c r="U229" s="435"/>
      <c r="V229" s="435"/>
      <c r="W229" s="435"/>
      <c r="X229" s="435"/>
      <c r="Y229" s="435"/>
      <c r="Z229" s="435"/>
      <c r="AA229" s="435"/>
      <c r="AB229" s="435"/>
      <c r="AC229" s="435"/>
      <c r="AD229" s="435"/>
      <c r="AE229" s="435"/>
      <c r="AF229" s="435"/>
      <c r="AG229" s="435"/>
      <c r="AH229" s="435"/>
      <c r="AI229" s="435"/>
      <c r="AJ229" s="435"/>
      <c r="AK229" s="435"/>
      <c r="AL229" s="435"/>
      <c r="AM229" s="435"/>
      <c r="AN229" s="435"/>
      <c r="AO229" s="435"/>
      <c r="AP229" s="435"/>
      <c r="AQ229" s="435"/>
      <c r="AR229" s="435"/>
      <c r="AS229" s="435"/>
      <c r="AT229" s="435"/>
      <c r="AU229" s="435"/>
      <c r="AV229" s="435"/>
      <c r="AW229" s="435"/>
      <c r="AX229" s="435"/>
      <c r="AY229" s="435"/>
      <c r="AZ229" s="435"/>
      <c r="BA229" s="435"/>
      <c r="BB229" s="435"/>
      <c r="BC229" s="435"/>
      <c r="BD229" s="435"/>
      <c r="BE229" s="435"/>
      <c r="BF229" s="435"/>
      <c r="BG229" s="435"/>
      <c r="BH229" s="435"/>
      <c r="BI229" s="435"/>
      <c r="BJ229" s="435"/>
      <c r="BK229" s="435"/>
      <c r="BL229" s="435"/>
      <c r="BM229" s="435"/>
      <c r="BN229" s="435"/>
      <c r="BO229" s="435"/>
      <c r="BP229" s="435"/>
      <c r="BQ229" s="435"/>
      <c r="BR229" s="435"/>
      <c r="BS229" s="435"/>
      <c r="BT229" s="435"/>
      <c r="BU229" s="435"/>
      <c r="BV229" s="435"/>
      <c r="BW229" s="435"/>
    </row>
    <row r="230" spans="1:75" ht="15.75" x14ac:dyDescent="0.25">
      <c r="A230" s="482"/>
      <c r="B230" s="487"/>
      <c r="C230" s="487"/>
      <c r="D230" s="747"/>
      <c r="E230" s="747"/>
      <c r="F230" s="747"/>
      <c r="G230" s="747"/>
      <c r="H230" s="747"/>
      <c r="I230" s="747"/>
      <c r="J230" s="747"/>
      <c r="K230" s="747"/>
      <c r="L230" s="747"/>
      <c r="M230" s="747"/>
      <c r="N230" s="747"/>
      <c r="O230" s="909"/>
      <c r="P230" s="482"/>
      <c r="Q230" s="482"/>
      <c r="R230" s="650"/>
      <c r="S230" s="435"/>
      <c r="T230" s="435"/>
      <c r="U230" s="435"/>
      <c r="V230" s="435"/>
      <c r="W230" s="435"/>
      <c r="X230" s="435"/>
      <c r="Y230" s="435"/>
      <c r="Z230" s="435"/>
      <c r="AA230" s="435"/>
      <c r="AB230" s="435"/>
      <c r="AC230" s="435"/>
      <c r="AD230" s="435"/>
      <c r="AE230" s="435"/>
      <c r="AF230" s="435"/>
      <c r="AG230" s="435"/>
      <c r="AH230" s="435"/>
      <c r="AI230" s="435"/>
      <c r="AJ230" s="435"/>
      <c r="AK230" s="435"/>
      <c r="AL230" s="435"/>
      <c r="AM230" s="435"/>
      <c r="AN230" s="435"/>
      <c r="AO230" s="435"/>
      <c r="AP230" s="435"/>
      <c r="AQ230" s="435"/>
      <c r="AR230" s="435"/>
      <c r="AS230" s="435"/>
      <c r="AT230" s="435"/>
      <c r="AU230" s="435"/>
      <c r="AV230" s="435"/>
      <c r="AW230" s="435"/>
      <c r="AX230" s="435"/>
      <c r="AY230" s="435"/>
      <c r="AZ230" s="435"/>
      <c r="BA230" s="435"/>
      <c r="BB230" s="435"/>
      <c r="BC230" s="435"/>
      <c r="BD230" s="435"/>
      <c r="BE230" s="435"/>
      <c r="BF230" s="435"/>
      <c r="BG230" s="435"/>
      <c r="BH230" s="435"/>
      <c r="BI230" s="435"/>
      <c r="BJ230" s="435"/>
      <c r="BK230" s="435"/>
      <c r="BL230" s="435"/>
      <c r="BM230" s="435"/>
      <c r="BN230" s="435"/>
      <c r="BO230" s="435"/>
      <c r="BP230" s="435"/>
      <c r="BQ230" s="435"/>
      <c r="BR230" s="435"/>
      <c r="BS230" s="435"/>
      <c r="BT230" s="435"/>
      <c r="BU230" s="435"/>
      <c r="BV230" s="435"/>
      <c r="BW230" s="435"/>
    </row>
    <row r="231" spans="1:75" x14ac:dyDescent="0.25">
      <c r="A231" s="183"/>
      <c r="B231" s="184"/>
      <c r="C231" s="184"/>
      <c r="D231" s="183"/>
      <c r="E231" s="183"/>
      <c r="F231" s="183"/>
      <c r="G231" s="183"/>
      <c r="H231" s="183"/>
      <c r="I231" s="183"/>
      <c r="J231" s="183"/>
      <c r="K231" s="183"/>
      <c r="L231" s="183"/>
      <c r="M231" s="183"/>
      <c r="N231" s="183"/>
      <c r="O231" s="183"/>
      <c r="P231" s="183"/>
      <c r="Q231" s="183"/>
      <c r="R231" s="185"/>
    </row>
    <row r="232" spans="1:75" x14ac:dyDescent="0.25">
      <c r="A232" s="183"/>
      <c r="B232" s="184"/>
      <c r="C232" s="184"/>
      <c r="D232" s="183"/>
      <c r="E232" s="183"/>
      <c r="F232" s="183"/>
      <c r="G232" s="183"/>
      <c r="H232" s="183"/>
      <c r="I232" s="183"/>
      <c r="J232" s="183"/>
      <c r="K232" s="183"/>
      <c r="L232" s="183"/>
      <c r="M232" s="183"/>
      <c r="N232" s="183"/>
      <c r="O232" s="183"/>
      <c r="P232" s="183"/>
      <c r="Q232" s="183"/>
      <c r="R232" s="185"/>
    </row>
    <row r="233" spans="1:75" x14ac:dyDescent="0.25">
      <c r="A233" s="183"/>
      <c r="B233" s="184"/>
      <c r="C233" s="184"/>
      <c r="D233" s="183"/>
      <c r="E233" s="183"/>
      <c r="F233" s="183"/>
      <c r="G233" s="183"/>
      <c r="H233" s="183"/>
      <c r="I233" s="183"/>
      <c r="J233" s="183"/>
      <c r="K233" s="183"/>
      <c r="L233" s="183"/>
      <c r="M233" s="183"/>
      <c r="N233" s="183"/>
      <c r="O233" s="183"/>
      <c r="P233" s="183"/>
      <c r="Q233" s="183"/>
      <c r="R233" s="185"/>
    </row>
    <row r="234" spans="1:75" x14ac:dyDescent="0.25">
      <c r="A234" s="183"/>
      <c r="B234" s="184"/>
      <c r="C234" s="184"/>
      <c r="D234" s="183"/>
      <c r="E234" s="183"/>
      <c r="F234" s="183"/>
      <c r="G234" s="183"/>
      <c r="H234" s="183"/>
      <c r="I234" s="183"/>
      <c r="J234" s="183"/>
      <c r="K234" s="183"/>
      <c r="L234" s="183"/>
      <c r="M234" s="183"/>
      <c r="N234" s="183"/>
      <c r="O234" s="183"/>
      <c r="P234" s="183"/>
      <c r="Q234" s="183"/>
      <c r="R234" s="185"/>
    </row>
    <row r="235" spans="1:75" x14ac:dyDescent="0.25">
      <c r="A235" s="186"/>
      <c r="B235" s="184"/>
      <c r="C235" s="184"/>
      <c r="D235" s="183"/>
      <c r="E235" s="183"/>
      <c r="F235" s="183"/>
      <c r="G235" s="183"/>
      <c r="H235" s="183"/>
      <c r="I235" s="183"/>
      <c r="J235" s="183"/>
      <c r="K235" s="183"/>
      <c r="L235" s="183"/>
      <c r="M235" s="183"/>
      <c r="N235" s="183"/>
      <c r="O235" s="183"/>
      <c r="P235" s="183"/>
      <c r="Q235" s="183"/>
      <c r="R235" s="185"/>
    </row>
    <row r="236" spans="1:75" x14ac:dyDescent="0.25">
      <c r="A236" s="183"/>
      <c r="B236" s="184"/>
      <c r="C236" s="184"/>
      <c r="D236" s="183"/>
      <c r="E236" s="183"/>
      <c r="F236" s="183"/>
      <c r="G236" s="183"/>
      <c r="H236" s="183"/>
      <c r="I236" s="183"/>
      <c r="J236" s="183"/>
      <c r="K236" s="183"/>
      <c r="L236" s="183"/>
      <c r="M236" s="183"/>
      <c r="N236" s="183"/>
      <c r="O236" s="183"/>
      <c r="P236" s="183"/>
      <c r="Q236" s="183"/>
      <c r="R236" s="185"/>
    </row>
    <row r="237" spans="1:75" x14ac:dyDescent="0.25">
      <c r="A237" s="183"/>
      <c r="B237" s="184"/>
      <c r="C237" s="184"/>
      <c r="D237" s="183"/>
      <c r="E237" s="183"/>
      <c r="F237" s="183"/>
      <c r="G237" s="183"/>
      <c r="H237" s="183"/>
      <c r="I237" s="183"/>
      <c r="J237" s="183"/>
      <c r="K237" s="183"/>
      <c r="L237" s="183"/>
      <c r="M237" s="183"/>
      <c r="N237" s="183"/>
      <c r="O237" s="183"/>
      <c r="P237" s="183"/>
      <c r="Q237" s="183"/>
      <c r="R237" s="185"/>
    </row>
    <row r="238" spans="1:75" x14ac:dyDescent="0.25">
      <c r="A238" s="183"/>
      <c r="B238" s="184"/>
      <c r="C238" s="184"/>
      <c r="D238" s="183"/>
      <c r="E238" s="183"/>
      <c r="F238" s="183"/>
      <c r="G238" s="183"/>
      <c r="H238" s="183"/>
      <c r="I238" s="183"/>
      <c r="J238" s="183"/>
      <c r="K238" s="183"/>
      <c r="L238" s="183"/>
      <c r="M238" s="183"/>
      <c r="N238" s="183"/>
      <c r="O238" s="183"/>
      <c r="P238" s="183"/>
      <c r="Q238" s="183"/>
      <c r="R238" s="185"/>
    </row>
    <row r="301" spans="1:56" x14ac:dyDescent="0.25">
      <c r="A301" s="187">
        <v>0</v>
      </c>
      <c r="B301" s="182"/>
      <c r="C301" s="182"/>
      <c r="D301" s="182"/>
      <c r="E301" s="182"/>
      <c r="F301" s="182"/>
      <c r="G301" s="182"/>
      <c r="H301" s="182"/>
      <c r="I301" s="182"/>
      <c r="J301" s="182"/>
      <c r="K301" s="182"/>
      <c r="L301" s="182"/>
      <c r="M301" s="182"/>
      <c r="N301" s="182"/>
      <c r="O301" s="182"/>
      <c r="P301" s="182"/>
      <c r="Q301" s="182"/>
      <c r="R301" s="182"/>
      <c r="S301" s="182"/>
      <c r="T301" s="182"/>
      <c r="U301" s="182"/>
      <c r="V301" s="182"/>
      <c r="W301" s="182"/>
      <c r="X301" s="182"/>
      <c r="Y301" s="182"/>
      <c r="Z301" s="182"/>
      <c r="AA301" s="182"/>
      <c r="AB301" s="182"/>
      <c r="AC301" s="182"/>
      <c r="AD301" s="182"/>
      <c r="AE301" s="182"/>
      <c r="AF301" s="182"/>
      <c r="AG301" s="182"/>
      <c r="AH301" s="182"/>
      <c r="AI301" s="182"/>
      <c r="AJ301" s="182"/>
      <c r="AK301" s="182"/>
      <c r="AL301" s="182"/>
      <c r="AM301" s="182"/>
      <c r="AN301" s="182"/>
      <c r="AO301" s="182"/>
      <c r="AP301" s="182"/>
      <c r="AQ301" s="182"/>
      <c r="AR301" s="182"/>
      <c r="AS301" s="182"/>
      <c r="AT301" s="182"/>
      <c r="AU301" s="182"/>
      <c r="AV301" s="182"/>
      <c r="AW301" s="182"/>
      <c r="AX301" s="182"/>
      <c r="AY301" s="182"/>
      <c r="AZ301" s="182"/>
      <c r="BA301" s="182"/>
      <c r="BB301" s="182"/>
      <c r="BC301" s="182"/>
      <c r="BD301" s="187">
        <v>0</v>
      </c>
    </row>
  </sheetData>
  <mergeCells count="78">
    <mergeCell ref="A116:A118"/>
    <mergeCell ref="A112:B112"/>
    <mergeCell ref="A113:A115"/>
    <mergeCell ref="A77:B77"/>
    <mergeCell ref="A78:A79"/>
    <mergeCell ref="A100:D100"/>
    <mergeCell ref="C106:D106"/>
    <mergeCell ref="B107:B110"/>
    <mergeCell ref="C107:D107"/>
    <mergeCell ref="C108:D108"/>
    <mergeCell ref="C109:D109"/>
    <mergeCell ref="C110:D110"/>
    <mergeCell ref="A81:A82"/>
    <mergeCell ref="B81:B82"/>
    <mergeCell ref="A97:D97"/>
    <mergeCell ref="B98:D98"/>
    <mergeCell ref="A70:B70"/>
    <mergeCell ref="A71:A72"/>
    <mergeCell ref="A73:B73"/>
    <mergeCell ref="A74:B74"/>
    <mergeCell ref="A75:B75"/>
    <mergeCell ref="A6:O6"/>
    <mergeCell ref="A8:A9"/>
    <mergeCell ref="B8:B9"/>
    <mergeCell ref="C8:H8"/>
    <mergeCell ref="I8:J8"/>
    <mergeCell ref="K8:K9"/>
    <mergeCell ref="L8:N8"/>
    <mergeCell ref="O8:O9"/>
    <mergeCell ref="C44:C45"/>
    <mergeCell ref="P24:R24"/>
    <mergeCell ref="A37:B38"/>
    <mergeCell ref="C37:C38"/>
    <mergeCell ref="D37:I37"/>
    <mergeCell ref="J37:K37"/>
    <mergeCell ref="L37:L38"/>
    <mergeCell ref="A23:A24"/>
    <mergeCell ref="B23:B24"/>
    <mergeCell ref="C23:H23"/>
    <mergeCell ref="D44:I44"/>
    <mergeCell ref="I23:J23"/>
    <mergeCell ref="J44:K44"/>
    <mergeCell ref="L44:L45"/>
    <mergeCell ref="K23:K24"/>
    <mergeCell ref="L23:N23"/>
    <mergeCell ref="A46:B46"/>
    <mergeCell ref="A47:B47"/>
    <mergeCell ref="A39:B39"/>
    <mergeCell ref="A40:B40"/>
    <mergeCell ref="A41:B41"/>
    <mergeCell ref="A42:B42"/>
    <mergeCell ref="A44:B45"/>
    <mergeCell ref="J52:K52"/>
    <mergeCell ref="L52:L53"/>
    <mergeCell ref="A48:B48"/>
    <mergeCell ref="A49:B49"/>
    <mergeCell ref="A50:B50"/>
    <mergeCell ref="A52:B53"/>
    <mergeCell ref="C52:C53"/>
    <mergeCell ref="D52:I52"/>
    <mergeCell ref="A54:B54"/>
    <mergeCell ref="A55:B55"/>
    <mergeCell ref="A57:B57"/>
    <mergeCell ref="A60:B60"/>
    <mergeCell ref="A61:B61"/>
    <mergeCell ref="A62:A64"/>
    <mergeCell ref="A65:B65"/>
    <mergeCell ref="A66:B66"/>
    <mergeCell ref="A67:B67"/>
    <mergeCell ref="A68:B68"/>
    <mergeCell ref="C105:D105"/>
    <mergeCell ref="A101:A103"/>
    <mergeCell ref="B101:D101"/>
    <mergeCell ref="B102:D102"/>
    <mergeCell ref="B103:D103"/>
    <mergeCell ref="A104:A110"/>
    <mergeCell ref="B104:B106"/>
    <mergeCell ref="C104:D10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01"/>
  <sheetViews>
    <sheetView workbookViewId="0">
      <selection sqref="A1:BW230"/>
    </sheetView>
  </sheetViews>
  <sheetFormatPr baseColWidth="10" defaultRowHeight="15" x14ac:dyDescent="0.25"/>
  <sheetData>
    <row r="1" spans="1:75" ht="15.75" x14ac:dyDescent="0.25">
      <c r="A1" s="1161" t="s">
        <v>0</v>
      </c>
      <c r="B1" s="961"/>
      <c r="C1" s="961"/>
      <c r="D1" s="961"/>
      <c r="E1" s="961"/>
      <c r="F1" s="961"/>
      <c r="G1" s="961"/>
      <c r="H1" s="961"/>
      <c r="I1" s="961"/>
      <c r="J1" s="961"/>
      <c r="K1" s="961"/>
      <c r="L1" s="962"/>
      <c r="M1" s="962"/>
      <c r="N1" s="962"/>
      <c r="O1" s="966"/>
      <c r="P1" s="962"/>
      <c r="Q1" s="962"/>
      <c r="R1" s="962"/>
      <c r="S1" s="962"/>
      <c r="T1" s="962"/>
      <c r="U1" s="962"/>
      <c r="V1" s="962"/>
      <c r="W1" s="962"/>
      <c r="X1" s="962"/>
      <c r="Y1" s="962"/>
      <c r="Z1" s="962"/>
      <c r="AA1" s="962"/>
      <c r="AB1" s="962"/>
      <c r="AC1" s="962"/>
      <c r="AD1" s="962"/>
      <c r="AE1" s="962"/>
      <c r="AF1" s="962"/>
      <c r="AG1" s="962"/>
      <c r="AH1" s="962"/>
      <c r="AI1" s="962"/>
      <c r="AJ1" s="962"/>
      <c r="AK1" s="962"/>
      <c r="AL1" s="962"/>
      <c r="AM1" s="962"/>
      <c r="AN1" s="962"/>
      <c r="AO1" s="962"/>
      <c r="AP1" s="962"/>
      <c r="AQ1" s="962"/>
      <c r="AR1" s="962"/>
      <c r="AS1" s="962"/>
      <c r="AT1" s="962"/>
      <c r="AU1" s="962"/>
      <c r="AV1" s="962"/>
      <c r="AW1" s="962"/>
      <c r="AX1" s="962"/>
      <c r="AY1" s="962"/>
      <c r="AZ1" s="962"/>
      <c r="BA1" s="962"/>
      <c r="BB1" s="962"/>
      <c r="BC1" s="962"/>
      <c r="BD1" s="962"/>
      <c r="BE1" s="962"/>
      <c r="BF1" s="962"/>
      <c r="BG1" s="962"/>
      <c r="BH1" s="962"/>
      <c r="BI1" s="962"/>
      <c r="BJ1" s="962"/>
      <c r="BK1" s="962"/>
      <c r="BL1" s="962"/>
      <c r="BM1" s="962"/>
      <c r="BN1" s="962"/>
      <c r="BO1" s="962"/>
      <c r="BP1" s="962"/>
      <c r="BQ1" s="962"/>
      <c r="BR1" s="962"/>
      <c r="BS1" s="962"/>
      <c r="BT1" s="962"/>
      <c r="BU1" s="962"/>
      <c r="BV1" s="962"/>
      <c r="BW1" s="962"/>
    </row>
    <row r="2" spans="1:75" ht="15.75" x14ac:dyDescent="0.25">
      <c r="A2" s="1161" t="s">
        <v>126</v>
      </c>
      <c r="B2" s="961"/>
      <c r="C2" s="961"/>
      <c r="D2" s="961"/>
      <c r="E2" s="961"/>
      <c r="F2" s="961"/>
      <c r="G2" s="961"/>
      <c r="H2" s="961"/>
      <c r="I2" s="961"/>
      <c r="J2" s="961"/>
      <c r="K2" s="961"/>
      <c r="L2" s="962"/>
      <c r="M2" s="962"/>
      <c r="N2" s="962"/>
      <c r="O2" s="966"/>
      <c r="P2" s="962"/>
      <c r="Q2" s="962"/>
      <c r="R2" s="962"/>
      <c r="S2" s="962"/>
      <c r="T2" s="962"/>
      <c r="U2" s="962"/>
      <c r="V2" s="962"/>
      <c r="W2" s="962"/>
      <c r="X2" s="962"/>
      <c r="Y2" s="962"/>
      <c r="Z2" s="962"/>
      <c r="AA2" s="962"/>
      <c r="AB2" s="962"/>
      <c r="AC2" s="962"/>
      <c r="AD2" s="962"/>
      <c r="AE2" s="962"/>
      <c r="AF2" s="962"/>
      <c r="AG2" s="962"/>
      <c r="AH2" s="962"/>
      <c r="AI2" s="962"/>
      <c r="AJ2" s="962"/>
      <c r="AK2" s="962"/>
      <c r="AL2" s="962"/>
      <c r="AM2" s="962"/>
      <c r="AN2" s="962"/>
      <c r="AO2" s="962"/>
      <c r="AP2" s="962"/>
      <c r="AQ2" s="962"/>
      <c r="AR2" s="962"/>
      <c r="AS2" s="962"/>
      <c r="AT2" s="962"/>
      <c r="AU2" s="962"/>
      <c r="AV2" s="962"/>
      <c r="AW2" s="962"/>
      <c r="AX2" s="962"/>
      <c r="AY2" s="962"/>
      <c r="AZ2" s="962"/>
      <c r="BA2" s="962"/>
      <c r="BB2" s="962"/>
      <c r="BC2" s="962"/>
      <c r="BD2" s="962"/>
      <c r="BE2" s="962"/>
      <c r="BF2" s="962"/>
      <c r="BG2" s="962"/>
      <c r="BH2" s="962"/>
      <c r="BI2" s="962"/>
      <c r="BJ2" s="962"/>
      <c r="BK2" s="962"/>
      <c r="BL2" s="962"/>
      <c r="BM2" s="962"/>
      <c r="BN2" s="962"/>
      <c r="BO2" s="962"/>
      <c r="BP2" s="962"/>
      <c r="BQ2" s="962"/>
      <c r="BR2" s="962"/>
      <c r="BS2" s="962"/>
      <c r="BT2" s="962"/>
      <c r="BU2" s="962"/>
      <c r="BV2" s="962"/>
      <c r="BW2" s="962"/>
    </row>
    <row r="3" spans="1:75" ht="15.75" x14ac:dyDescent="0.25">
      <c r="A3" s="1161" t="s">
        <v>127</v>
      </c>
      <c r="B3" s="961"/>
      <c r="C3" s="961"/>
      <c r="D3" s="963"/>
      <c r="E3" s="961"/>
      <c r="F3" s="961"/>
      <c r="G3" s="961"/>
      <c r="H3" s="961"/>
      <c r="I3" s="961"/>
      <c r="J3" s="961"/>
      <c r="K3" s="961"/>
      <c r="L3" s="962"/>
      <c r="M3" s="962"/>
      <c r="N3" s="962"/>
      <c r="O3" s="966"/>
      <c r="P3" s="962"/>
      <c r="Q3" s="962"/>
      <c r="R3" s="962"/>
      <c r="S3" s="962"/>
      <c r="T3" s="962"/>
      <c r="U3" s="962"/>
      <c r="V3" s="962"/>
      <c r="W3" s="962"/>
      <c r="X3" s="962"/>
      <c r="Y3" s="962"/>
      <c r="Z3" s="962"/>
      <c r="AA3" s="962"/>
      <c r="AB3" s="962"/>
      <c r="AC3" s="962"/>
      <c r="AD3" s="962"/>
      <c r="AE3" s="962"/>
      <c r="AF3" s="962"/>
      <c r="AG3" s="962"/>
      <c r="AH3" s="962"/>
      <c r="AI3" s="962"/>
      <c r="AJ3" s="962"/>
      <c r="AK3" s="962"/>
      <c r="AL3" s="962"/>
      <c r="AM3" s="962"/>
      <c r="AN3" s="962"/>
      <c r="AO3" s="962"/>
      <c r="AP3" s="962"/>
      <c r="AQ3" s="962"/>
      <c r="AR3" s="962"/>
      <c r="AS3" s="962"/>
      <c r="AT3" s="962"/>
      <c r="AU3" s="962"/>
      <c r="AV3" s="962"/>
      <c r="AW3" s="962"/>
      <c r="AX3" s="962"/>
      <c r="AY3" s="962"/>
      <c r="AZ3" s="962"/>
      <c r="BA3" s="962"/>
      <c r="BB3" s="962"/>
      <c r="BC3" s="962"/>
      <c r="BD3" s="962"/>
      <c r="BE3" s="962"/>
      <c r="BF3" s="962"/>
      <c r="BG3" s="962"/>
      <c r="BH3" s="962"/>
      <c r="BI3" s="962"/>
      <c r="BJ3" s="962"/>
      <c r="BK3" s="962"/>
      <c r="BL3" s="962"/>
      <c r="BM3" s="962"/>
      <c r="BN3" s="962"/>
      <c r="BO3" s="962"/>
      <c r="BP3" s="962"/>
      <c r="BQ3" s="962"/>
      <c r="BR3" s="962"/>
      <c r="BS3" s="962"/>
      <c r="BT3" s="962"/>
      <c r="BU3" s="962"/>
      <c r="BV3" s="962"/>
      <c r="BW3" s="962"/>
    </row>
    <row r="4" spans="1:75" ht="15.75" x14ac:dyDescent="0.25">
      <c r="A4" s="1161" t="s">
        <v>128</v>
      </c>
      <c r="B4" s="961"/>
      <c r="C4" s="961"/>
      <c r="D4" s="961"/>
      <c r="E4" s="961"/>
      <c r="F4" s="961"/>
      <c r="G4" s="961"/>
      <c r="H4" s="961"/>
      <c r="I4" s="961"/>
      <c r="J4" s="961"/>
      <c r="K4" s="961"/>
      <c r="L4" s="962"/>
      <c r="M4" s="962"/>
      <c r="N4" s="962"/>
      <c r="O4" s="966"/>
      <c r="P4" s="962"/>
      <c r="Q4" s="962"/>
      <c r="R4" s="962"/>
      <c r="S4" s="962"/>
      <c r="T4" s="962"/>
      <c r="U4" s="962"/>
      <c r="V4" s="962"/>
      <c r="W4" s="962"/>
      <c r="X4" s="962"/>
      <c r="Y4" s="962"/>
      <c r="Z4" s="962"/>
      <c r="AA4" s="962"/>
      <c r="AB4" s="962"/>
      <c r="AC4" s="962"/>
      <c r="AD4" s="962"/>
      <c r="AE4" s="962"/>
      <c r="AF4" s="962"/>
      <c r="AG4" s="962"/>
      <c r="AH4" s="962"/>
      <c r="AI4" s="962"/>
      <c r="AJ4" s="962"/>
      <c r="AK4" s="962"/>
      <c r="AL4" s="962"/>
      <c r="AM4" s="962"/>
      <c r="AN4" s="962"/>
      <c r="AO4" s="962"/>
      <c r="AP4" s="962"/>
      <c r="AQ4" s="962"/>
      <c r="AR4" s="962"/>
      <c r="AS4" s="962"/>
      <c r="AT4" s="962"/>
      <c r="AU4" s="962"/>
      <c r="AV4" s="962"/>
      <c r="AW4" s="962"/>
      <c r="AX4" s="962"/>
      <c r="AY4" s="962"/>
      <c r="AZ4" s="962"/>
      <c r="BA4" s="962"/>
      <c r="BB4" s="962"/>
      <c r="BC4" s="962"/>
      <c r="BD4" s="962"/>
      <c r="BE4" s="962"/>
      <c r="BF4" s="962"/>
      <c r="BG4" s="962"/>
      <c r="BH4" s="962"/>
      <c r="BI4" s="962"/>
      <c r="BJ4" s="962"/>
      <c r="BK4" s="962"/>
      <c r="BL4" s="962"/>
      <c r="BM4" s="962"/>
      <c r="BN4" s="962"/>
      <c r="BO4" s="962"/>
      <c r="BP4" s="962"/>
      <c r="BQ4" s="962"/>
      <c r="BR4" s="962"/>
      <c r="BS4" s="962"/>
      <c r="BT4" s="962"/>
      <c r="BU4" s="962"/>
      <c r="BV4" s="962"/>
      <c r="BW4" s="962"/>
    </row>
    <row r="5" spans="1:75" ht="15.75" x14ac:dyDescent="0.25">
      <c r="A5" s="960" t="s">
        <v>129</v>
      </c>
      <c r="B5" s="961"/>
      <c r="C5" s="961"/>
      <c r="D5" s="961"/>
      <c r="E5" s="961"/>
      <c r="F5" s="961"/>
      <c r="G5" s="961"/>
      <c r="H5" s="961"/>
      <c r="I5" s="961"/>
      <c r="J5" s="961"/>
      <c r="K5" s="961"/>
      <c r="L5" s="962"/>
      <c r="M5" s="962"/>
      <c r="N5" s="962"/>
      <c r="O5" s="966"/>
      <c r="P5" s="962"/>
      <c r="Q5" s="962"/>
      <c r="R5" s="962"/>
      <c r="S5" s="962"/>
      <c r="T5" s="962"/>
      <c r="U5" s="962"/>
      <c r="V5" s="962"/>
      <c r="W5" s="962"/>
      <c r="X5" s="962"/>
      <c r="Y5" s="962"/>
      <c r="Z5" s="962"/>
      <c r="AA5" s="962"/>
      <c r="AB5" s="962"/>
      <c r="AC5" s="962"/>
      <c r="AD5" s="962"/>
      <c r="AE5" s="962"/>
      <c r="AF5" s="962"/>
      <c r="AG5" s="962"/>
      <c r="AH5" s="962"/>
      <c r="AI5" s="962"/>
      <c r="AJ5" s="962"/>
      <c r="AK5" s="962"/>
      <c r="AL5" s="962"/>
      <c r="AM5" s="962"/>
      <c r="AN5" s="962"/>
      <c r="AO5" s="962"/>
      <c r="AP5" s="962"/>
      <c r="AQ5" s="962"/>
      <c r="AR5" s="962"/>
      <c r="AS5" s="962"/>
      <c r="AT5" s="962"/>
      <c r="AU5" s="962"/>
      <c r="AV5" s="962"/>
      <c r="AW5" s="962"/>
      <c r="AX5" s="962"/>
      <c r="AY5" s="962"/>
      <c r="AZ5" s="962"/>
      <c r="BA5" s="962"/>
      <c r="BB5" s="962"/>
      <c r="BC5" s="962"/>
      <c r="BD5" s="962"/>
      <c r="BE5" s="962"/>
      <c r="BF5" s="962"/>
      <c r="BG5" s="962"/>
      <c r="BH5" s="962"/>
      <c r="BI5" s="962"/>
      <c r="BJ5" s="962"/>
      <c r="BK5" s="962"/>
      <c r="BL5" s="962"/>
      <c r="BM5" s="962"/>
      <c r="BN5" s="962"/>
      <c r="BO5" s="962"/>
      <c r="BP5" s="962"/>
      <c r="BQ5" s="962"/>
      <c r="BR5" s="962"/>
      <c r="BS5" s="962"/>
      <c r="BT5" s="962"/>
      <c r="BU5" s="962"/>
      <c r="BV5" s="962"/>
      <c r="BW5" s="962"/>
    </row>
    <row r="6" spans="1:75" ht="15.75" customHeight="1" x14ac:dyDescent="0.25">
      <c r="A6" s="2055" t="s">
        <v>1</v>
      </c>
      <c r="B6" s="2055"/>
      <c r="C6" s="2055"/>
      <c r="D6" s="2055"/>
      <c r="E6" s="2055"/>
      <c r="F6" s="2055"/>
      <c r="G6" s="2055"/>
      <c r="H6" s="2055"/>
      <c r="I6" s="2055"/>
      <c r="J6" s="2055"/>
      <c r="K6" s="2055"/>
      <c r="L6" s="2055"/>
      <c r="M6" s="2055"/>
      <c r="N6" s="2055"/>
      <c r="O6" s="2055"/>
      <c r="P6" s="998"/>
      <c r="Q6" s="998"/>
      <c r="R6" s="998"/>
      <c r="S6" s="998"/>
      <c r="T6" s="958"/>
      <c r="U6" s="958"/>
      <c r="V6" s="958"/>
      <c r="W6" s="958"/>
      <c r="X6" s="958"/>
      <c r="Y6" s="958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6"/>
      <c r="AL6" s="956"/>
      <c r="AM6" s="956"/>
      <c r="AN6" s="956"/>
      <c r="AO6" s="956"/>
      <c r="AP6" s="956"/>
      <c r="AQ6" s="956"/>
      <c r="AR6" s="956"/>
      <c r="AS6" s="956"/>
      <c r="AT6" s="956"/>
      <c r="AU6" s="956"/>
      <c r="AV6" s="956"/>
      <c r="AW6" s="956"/>
      <c r="AX6" s="956"/>
      <c r="AY6" s="956"/>
      <c r="AZ6" s="956"/>
      <c r="BA6" s="956"/>
      <c r="BB6" s="956"/>
      <c r="BC6" s="956"/>
      <c r="BD6" s="956"/>
      <c r="BE6" s="956"/>
      <c r="BF6" s="956"/>
      <c r="BG6" s="956"/>
      <c r="BH6" s="956"/>
      <c r="BI6" s="956"/>
      <c r="BJ6" s="956"/>
      <c r="BK6" s="956"/>
      <c r="BL6" s="956"/>
      <c r="BM6" s="956"/>
      <c r="BN6" s="956"/>
      <c r="BO6" s="956"/>
      <c r="BP6" s="956"/>
      <c r="BQ6" s="956"/>
      <c r="BR6" s="956"/>
      <c r="BS6" s="956"/>
      <c r="BT6" s="956"/>
      <c r="BU6" s="956"/>
      <c r="BV6" s="956"/>
      <c r="BW6" s="956"/>
    </row>
    <row r="7" spans="1:75" x14ac:dyDescent="0.25">
      <c r="A7" s="1021" t="s">
        <v>2</v>
      </c>
      <c r="B7" s="1021"/>
      <c r="C7" s="1021"/>
      <c r="D7" s="1021"/>
      <c r="E7" s="1021"/>
      <c r="F7" s="1021"/>
      <c r="G7" s="1021"/>
      <c r="H7" s="1021"/>
      <c r="I7" s="1021"/>
      <c r="J7" s="1021"/>
      <c r="K7" s="1021"/>
      <c r="L7" s="1021"/>
      <c r="M7" s="1021"/>
      <c r="N7" s="1022"/>
      <c r="O7" s="1022"/>
      <c r="P7" s="1006"/>
      <c r="Q7" s="1006"/>
      <c r="R7" s="1006"/>
      <c r="S7" s="1006"/>
      <c r="T7" s="958"/>
      <c r="U7" s="958"/>
      <c r="V7" s="958"/>
      <c r="W7" s="958"/>
      <c r="X7" s="958"/>
      <c r="Y7" s="958"/>
      <c r="Z7" s="956"/>
      <c r="AA7" s="956"/>
      <c r="AB7" s="956"/>
      <c r="AC7" s="956"/>
      <c r="AD7" s="956"/>
      <c r="AE7" s="956"/>
      <c r="AF7" s="956"/>
      <c r="AG7" s="956"/>
      <c r="AH7" s="956"/>
      <c r="AI7" s="956"/>
      <c r="AJ7" s="956"/>
      <c r="AK7" s="956"/>
      <c r="AL7" s="956"/>
      <c r="AM7" s="956"/>
      <c r="AN7" s="956"/>
      <c r="AO7" s="956"/>
      <c r="AP7" s="956"/>
      <c r="AQ7" s="956"/>
      <c r="AR7" s="956"/>
      <c r="AS7" s="956"/>
      <c r="AT7" s="956"/>
      <c r="AU7" s="956"/>
      <c r="AV7" s="956"/>
      <c r="AW7" s="956"/>
      <c r="AX7" s="956"/>
      <c r="AY7" s="956"/>
      <c r="AZ7" s="956"/>
      <c r="BA7" s="956"/>
      <c r="BB7" s="956"/>
      <c r="BC7" s="956"/>
      <c r="BD7" s="956"/>
      <c r="BE7" s="956"/>
      <c r="BF7" s="956"/>
      <c r="BG7" s="956"/>
      <c r="BH7" s="956"/>
      <c r="BI7" s="956"/>
      <c r="BJ7" s="956"/>
      <c r="BK7" s="956"/>
      <c r="BL7" s="956"/>
      <c r="BM7" s="956"/>
      <c r="BN7" s="956"/>
      <c r="BO7" s="956"/>
      <c r="BP7" s="956"/>
      <c r="BQ7" s="956"/>
      <c r="BR7" s="956"/>
      <c r="BS7" s="956"/>
      <c r="BT7" s="956"/>
      <c r="BU7" s="956"/>
      <c r="BV7" s="956"/>
      <c r="BW7" s="956"/>
    </row>
    <row r="8" spans="1:75" ht="15" customHeight="1" x14ac:dyDescent="0.25">
      <c r="A8" s="2056" t="s">
        <v>3</v>
      </c>
      <c r="B8" s="2015" t="s">
        <v>4</v>
      </c>
      <c r="C8" s="2037" t="s">
        <v>5</v>
      </c>
      <c r="D8" s="2045"/>
      <c r="E8" s="2045"/>
      <c r="F8" s="2045"/>
      <c r="G8" s="2045"/>
      <c r="H8" s="2038"/>
      <c r="I8" s="2037" t="s">
        <v>6</v>
      </c>
      <c r="J8" s="2038"/>
      <c r="K8" s="2015" t="s">
        <v>7</v>
      </c>
      <c r="L8" s="2037" t="s">
        <v>8</v>
      </c>
      <c r="M8" s="2045"/>
      <c r="N8" s="2038"/>
      <c r="O8" s="2015" t="s">
        <v>9</v>
      </c>
      <c r="P8" s="988"/>
      <c r="Q8" s="988"/>
      <c r="R8" s="988"/>
      <c r="S8" s="988"/>
      <c r="T8" s="958"/>
      <c r="U8" s="958"/>
      <c r="V8" s="958"/>
      <c r="W8" s="958"/>
      <c r="X8" s="958"/>
      <c r="Y8" s="958"/>
      <c r="Z8" s="956"/>
      <c r="AA8" s="956"/>
      <c r="AB8" s="956"/>
      <c r="AC8" s="956"/>
      <c r="AD8" s="956"/>
      <c r="AE8" s="956"/>
      <c r="AF8" s="956"/>
      <c r="AG8" s="956"/>
      <c r="AH8" s="956"/>
      <c r="AI8" s="956"/>
      <c r="AJ8" s="956"/>
      <c r="AK8" s="956"/>
      <c r="AL8" s="956"/>
      <c r="AM8" s="959"/>
      <c r="AN8" s="959"/>
      <c r="AO8" s="959"/>
      <c r="AP8" s="959"/>
      <c r="AQ8" s="959"/>
      <c r="AR8" s="959"/>
      <c r="AS8" s="959"/>
      <c r="AT8" s="959"/>
      <c r="AU8" s="959"/>
      <c r="AV8" s="959"/>
      <c r="AW8" s="959"/>
      <c r="AX8" s="959"/>
      <c r="AY8" s="959"/>
      <c r="AZ8" s="959"/>
      <c r="BA8" s="959"/>
      <c r="BB8" s="959"/>
      <c r="BC8" s="959"/>
      <c r="BD8" s="959"/>
      <c r="BE8" s="959"/>
      <c r="BF8" s="959"/>
      <c r="BG8" s="959"/>
      <c r="BH8" s="959"/>
      <c r="BI8" s="959"/>
      <c r="BJ8" s="959"/>
      <c r="BK8" s="959"/>
      <c r="BL8" s="959"/>
      <c r="BM8" s="959"/>
      <c r="BN8" s="959"/>
      <c r="BO8" s="959"/>
      <c r="BP8" s="959"/>
      <c r="BQ8" s="959"/>
      <c r="BR8" s="959"/>
      <c r="BS8" s="959"/>
      <c r="BT8" s="959"/>
      <c r="BU8" s="959"/>
      <c r="BV8" s="959"/>
      <c r="BW8" s="959"/>
    </row>
    <row r="9" spans="1:75" ht="42" x14ac:dyDescent="0.25">
      <c r="A9" s="2057"/>
      <c r="B9" s="2017"/>
      <c r="C9" s="1023" t="s">
        <v>10</v>
      </c>
      <c r="D9" s="972" t="s">
        <v>11</v>
      </c>
      <c r="E9" s="972" t="s">
        <v>12</v>
      </c>
      <c r="F9" s="972" t="s">
        <v>13</v>
      </c>
      <c r="G9" s="972" t="s">
        <v>14</v>
      </c>
      <c r="H9" s="976" t="s">
        <v>15</v>
      </c>
      <c r="I9" s="1024" t="s">
        <v>16</v>
      </c>
      <c r="J9" s="976" t="s">
        <v>17</v>
      </c>
      <c r="K9" s="2017"/>
      <c r="L9" s="975" t="s">
        <v>18</v>
      </c>
      <c r="M9" s="1025" t="s">
        <v>19</v>
      </c>
      <c r="N9" s="976" t="s">
        <v>20</v>
      </c>
      <c r="O9" s="2017"/>
      <c r="P9" s="988"/>
      <c r="Q9" s="988"/>
      <c r="R9" s="988"/>
      <c r="S9" s="988"/>
      <c r="T9" s="958"/>
      <c r="U9" s="958"/>
      <c r="V9" s="958"/>
      <c r="W9" s="958"/>
      <c r="X9" s="958"/>
      <c r="Y9" s="958"/>
      <c r="Z9" s="956"/>
      <c r="AA9" s="956"/>
      <c r="AB9" s="956"/>
      <c r="AC9" s="956"/>
      <c r="AD9" s="956"/>
      <c r="AE9" s="956"/>
      <c r="AF9" s="956"/>
      <c r="AG9" s="956"/>
      <c r="AH9" s="956"/>
      <c r="AI9" s="956"/>
      <c r="AJ9" s="956"/>
      <c r="AK9" s="956"/>
      <c r="AL9" s="956"/>
      <c r="AM9" s="959"/>
      <c r="AN9" s="959"/>
      <c r="AO9" s="959"/>
      <c r="AP9" s="959"/>
      <c r="AQ9" s="959"/>
      <c r="AR9" s="959"/>
      <c r="AS9" s="959"/>
      <c r="AT9" s="959"/>
      <c r="AU9" s="959"/>
      <c r="AV9" s="959"/>
      <c r="AW9" s="959"/>
      <c r="AX9" s="959"/>
      <c r="AY9" s="959"/>
      <c r="AZ9" s="959"/>
      <c r="BA9" s="959"/>
      <c r="BB9" s="959"/>
      <c r="BC9" s="959"/>
      <c r="BD9" s="959"/>
      <c r="BE9" s="959"/>
      <c r="BF9" s="959"/>
      <c r="BG9" s="959"/>
      <c r="BH9" s="959"/>
      <c r="BI9" s="959"/>
      <c r="BJ9" s="959"/>
      <c r="BK9" s="959"/>
      <c r="BL9" s="959"/>
      <c r="BM9" s="959"/>
      <c r="BN9" s="959"/>
      <c r="BO9" s="959"/>
      <c r="BP9" s="959"/>
      <c r="BQ9" s="959"/>
      <c r="BR9" s="959"/>
      <c r="BS9" s="959"/>
      <c r="BT9" s="959"/>
      <c r="BU9" s="959"/>
      <c r="BV9" s="959"/>
      <c r="BW9" s="959"/>
    </row>
    <row r="10" spans="1:75" x14ac:dyDescent="0.25">
      <c r="A10" s="1026" t="s">
        <v>21</v>
      </c>
      <c r="B10" s="1098">
        <v>0</v>
      </c>
      <c r="C10" s="1123"/>
      <c r="D10" s="1104"/>
      <c r="E10" s="1104"/>
      <c r="F10" s="1104"/>
      <c r="G10" s="1104"/>
      <c r="H10" s="1113"/>
      <c r="I10" s="1103"/>
      <c r="J10" s="1119"/>
      <c r="K10" s="1136"/>
      <c r="L10" s="1103"/>
      <c r="M10" s="1104"/>
      <c r="N10" s="1119"/>
      <c r="O10" s="1119"/>
      <c r="P10" s="1162" t="s">
        <v>46</v>
      </c>
      <c r="Q10" s="958"/>
      <c r="R10" s="958"/>
      <c r="S10" s="958"/>
      <c r="T10" s="958"/>
      <c r="U10" s="958"/>
      <c r="V10" s="958"/>
      <c r="W10" s="958"/>
      <c r="X10" s="959"/>
      <c r="Y10" s="959"/>
      <c r="Z10" s="959"/>
      <c r="AA10" s="959"/>
      <c r="AB10" s="959"/>
      <c r="AC10" s="959"/>
      <c r="AD10" s="956"/>
      <c r="AE10" s="956"/>
      <c r="AF10" s="959"/>
      <c r="AG10" s="959"/>
      <c r="AH10" s="959"/>
      <c r="AI10" s="959"/>
      <c r="AJ10" s="959"/>
      <c r="AK10" s="959"/>
      <c r="AL10" s="956"/>
      <c r="AM10" s="959"/>
      <c r="AN10" s="959"/>
      <c r="AO10" s="959"/>
      <c r="AP10" s="959"/>
      <c r="AQ10" s="959"/>
      <c r="AR10" s="959"/>
      <c r="AS10" s="959"/>
      <c r="AT10" s="959"/>
      <c r="AU10" s="959"/>
      <c r="AV10" s="959"/>
      <c r="AW10" s="959"/>
      <c r="AX10" s="959"/>
      <c r="AY10" s="959"/>
      <c r="AZ10" s="959"/>
      <c r="BA10" s="959"/>
      <c r="BB10" s="959"/>
      <c r="BC10" s="959"/>
      <c r="BD10" s="959"/>
      <c r="BE10" s="959"/>
      <c r="BF10" s="959"/>
      <c r="BG10" s="959"/>
      <c r="BH10" s="959"/>
      <c r="BI10" s="959"/>
      <c r="BJ10" s="959"/>
      <c r="BK10" s="959"/>
      <c r="BL10" s="959"/>
      <c r="BM10" s="959"/>
      <c r="BN10" s="959"/>
      <c r="BO10" s="959"/>
      <c r="BP10" s="1065" t="s">
        <v>22</v>
      </c>
      <c r="BQ10" s="1003" t="s">
        <v>22</v>
      </c>
      <c r="BR10" s="1003" t="s">
        <v>22</v>
      </c>
      <c r="BS10" s="1164" t="s">
        <v>22</v>
      </c>
      <c r="BT10" s="1167">
        <v>0</v>
      </c>
      <c r="BU10" s="1167">
        <v>0</v>
      </c>
      <c r="BV10" s="1167" t="s">
        <v>22</v>
      </c>
      <c r="BW10" s="1167" t="s">
        <v>22</v>
      </c>
    </row>
    <row r="11" spans="1:75" ht="15" customHeight="1" x14ac:dyDescent="0.25">
      <c r="A11" s="993" t="s">
        <v>23</v>
      </c>
      <c r="B11" s="1107">
        <v>0</v>
      </c>
      <c r="C11" s="1156"/>
      <c r="D11" s="1142"/>
      <c r="E11" s="1142"/>
      <c r="F11" s="1142"/>
      <c r="G11" s="1142"/>
      <c r="H11" s="1127"/>
      <c r="I11" s="1101"/>
      <c r="J11" s="1128"/>
      <c r="K11" s="1150"/>
      <c r="L11" s="1141"/>
      <c r="M11" s="1142"/>
      <c r="N11" s="1128"/>
      <c r="O11" s="1128"/>
      <c r="P11" s="1162" t="s">
        <v>46</v>
      </c>
      <c r="Q11" s="958"/>
      <c r="R11" s="958"/>
      <c r="S11" s="958"/>
      <c r="T11" s="958"/>
      <c r="U11" s="958"/>
      <c r="V11" s="958"/>
      <c r="W11" s="958"/>
      <c r="X11" s="962"/>
      <c r="Y11" s="971"/>
      <c r="Z11" s="971"/>
      <c r="AA11" s="1000"/>
      <c r="AB11" s="962"/>
      <c r="AC11" s="962"/>
      <c r="AD11" s="956"/>
      <c r="AE11" s="956"/>
      <c r="AF11" s="959"/>
      <c r="AG11" s="959"/>
      <c r="AH11" s="959"/>
      <c r="AI11" s="959"/>
      <c r="AJ11" s="959"/>
      <c r="AK11" s="959"/>
      <c r="AL11" s="956"/>
      <c r="AM11" s="959"/>
      <c r="AN11" s="959"/>
      <c r="AO11" s="959"/>
      <c r="AP11" s="959"/>
      <c r="AQ11" s="959"/>
      <c r="AR11" s="959"/>
      <c r="AS11" s="959"/>
      <c r="AT11" s="959"/>
      <c r="AU11" s="959"/>
      <c r="AV11" s="959"/>
      <c r="AW11" s="959"/>
      <c r="AX11" s="959"/>
      <c r="AY11" s="959"/>
      <c r="AZ11" s="959"/>
      <c r="BA11" s="959"/>
      <c r="BB11" s="959"/>
      <c r="BC11" s="959"/>
      <c r="BD11" s="959"/>
      <c r="BE11" s="959"/>
      <c r="BF11" s="959"/>
      <c r="BG11" s="959"/>
      <c r="BH11" s="959"/>
      <c r="BI11" s="959"/>
      <c r="BJ11" s="959"/>
      <c r="BK11" s="959"/>
      <c r="BL11" s="959"/>
      <c r="BM11" s="959"/>
      <c r="BN11" s="959"/>
      <c r="BO11" s="959"/>
      <c r="BP11" s="1065" t="s">
        <v>22</v>
      </c>
      <c r="BQ11" s="1003" t="s">
        <v>22</v>
      </c>
      <c r="BR11" s="1003" t="s">
        <v>22</v>
      </c>
      <c r="BS11" s="1164" t="s">
        <v>22</v>
      </c>
      <c r="BT11" s="1167">
        <v>0</v>
      </c>
      <c r="BU11" s="1167">
        <v>0</v>
      </c>
      <c r="BV11" s="1167" t="s">
        <v>22</v>
      </c>
      <c r="BW11" s="1167" t="s">
        <v>22</v>
      </c>
    </row>
    <row r="12" spans="1:75" ht="15" customHeight="1" x14ac:dyDescent="0.25">
      <c r="A12" s="985" t="s">
        <v>24</v>
      </c>
      <c r="B12" s="1100">
        <v>0</v>
      </c>
      <c r="C12" s="1125"/>
      <c r="D12" s="1095"/>
      <c r="E12" s="1095"/>
      <c r="F12" s="1095"/>
      <c r="G12" s="1095"/>
      <c r="H12" s="1096"/>
      <c r="I12" s="1114"/>
      <c r="J12" s="1097"/>
      <c r="K12" s="1149"/>
      <c r="L12" s="1114"/>
      <c r="M12" s="1115"/>
      <c r="N12" s="1116"/>
      <c r="O12" s="1116"/>
      <c r="P12" s="1162" t="s">
        <v>46</v>
      </c>
      <c r="Q12" s="958"/>
      <c r="R12" s="958"/>
      <c r="S12" s="958"/>
      <c r="T12" s="958"/>
      <c r="U12" s="958"/>
      <c r="V12" s="958"/>
      <c r="W12" s="958"/>
      <c r="X12" s="962"/>
      <c r="Y12" s="971"/>
      <c r="Z12" s="971"/>
      <c r="AA12" s="1000"/>
      <c r="AB12" s="962"/>
      <c r="AC12" s="962"/>
      <c r="AD12" s="956"/>
      <c r="AE12" s="956"/>
      <c r="AF12" s="959"/>
      <c r="AG12" s="959"/>
      <c r="AH12" s="959"/>
      <c r="AI12" s="959"/>
      <c r="AJ12" s="959"/>
      <c r="AK12" s="959"/>
      <c r="AL12" s="956"/>
      <c r="AM12" s="959"/>
      <c r="AN12" s="959"/>
      <c r="AO12" s="959"/>
      <c r="AP12" s="959"/>
      <c r="AQ12" s="959"/>
      <c r="AR12" s="959"/>
      <c r="AS12" s="959"/>
      <c r="AT12" s="959"/>
      <c r="AU12" s="959"/>
      <c r="AV12" s="959"/>
      <c r="AW12" s="959"/>
      <c r="AX12" s="959"/>
      <c r="AY12" s="959"/>
      <c r="AZ12" s="959"/>
      <c r="BA12" s="959"/>
      <c r="BB12" s="959"/>
      <c r="BC12" s="959"/>
      <c r="BD12" s="959"/>
      <c r="BE12" s="959"/>
      <c r="BF12" s="959"/>
      <c r="BG12" s="959"/>
      <c r="BH12" s="959"/>
      <c r="BI12" s="959"/>
      <c r="BJ12" s="959"/>
      <c r="BK12" s="959"/>
      <c r="BL12" s="959"/>
      <c r="BM12" s="959"/>
      <c r="BN12" s="959"/>
      <c r="BO12" s="959"/>
      <c r="BP12" s="1065" t="s">
        <v>22</v>
      </c>
      <c r="BQ12" s="1003" t="s">
        <v>22</v>
      </c>
      <c r="BR12" s="1003" t="s">
        <v>22</v>
      </c>
      <c r="BS12" s="1001"/>
      <c r="BT12" s="1167">
        <v>0</v>
      </c>
      <c r="BU12" s="1167">
        <v>0</v>
      </c>
      <c r="BV12" s="1167" t="s">
        <v>22</v>
      </c>
      <c r="BW12" s="978"/>
    </row>
    <row r="13" spans="1:75" x14ac:dyDescent="0.25">
      <c r="A13" s="1027" t="s">
        <v>25</v>
      </c>
      <c r="B13" s="1027"/>
      <c r="C13" s="1027"/>
      <c r="D13" s="1027"/>
      <c r="E13" s="1027"/>
      <c r="F13" s="1027"/>
      <c r="G13" s="1027"/>
      <c r="H13" s="1027"/>
      <c r="I13" s="1027"/>
      <c r="J13" s="1027"/>
      <c r="K13" s="1027"/>
      <c r="L13" s="1027"/>
      <c r="M13" s="1027"/>
      <c r="N13" s="1028"/>
      <c r="O13" s="1028"/>
      <c r="P13" s="1009"/>
      <c r="Q13" s="1009"/>
      <c r="R13" s="1009"/>
      <c r="S13" s="1009"/>
      <c r="T13" s="958"/>
      <c r="U13" s="958"/>
      <c r="V13" s="958"/>
      <c r="W13" s="958"/>
      <c r="X13" s="958"/>
      <c r="Y13" s="958"/>
      <c r="Z13" s="956"/>
      <c r="AA13" s="956"/>
      <c r="AB13" s="956"/>
      <c r="AC13" s="956"/>
      <c r="AD13" s="956"/>
      <c r="AE13" s="956"/>
      <c r="AF13" s="956"/>
      <c r="AG13" s="956"/>
      <c r="AH13" s="956"/>
      <c r="AI13" s="956"/>
      <c r="AJ13" s="956"/>
      <c r="AK13" s="956"/>
      <c r="AL13" s="956"/>
      <c r="AM13" s="956"/>
      <c r="AN13" s="956"/>
      <c r="AO13" s="956"/>
      <c r="AP13" s="956"/>
      <c r="AQ13" s="956"/>
      <c r="AR13" s="956"/>
      <c r="AS13" s="956"/>
      <c r="AT13" s="956"/>
      <c r="AU13" s="956"/>
      <c r="AV13" s="956"/>
      <c r="AW13" s="956"/>
      <c r="AX13" s="956"/>
      <c r="AY13" s="956"/>
      <c r="AZ13" s="956"/>
      <c r="BA13" s="956"/>
      <c r="BB13" s="956"/>
      <c r="BC13" s="956"/>
      <c r="BD13" s="956"/>
      <c r="BE13" s="956"/>
      <c r="BF13" s="956"/>
      <c r="BG13" s="956"/>
      <c r="BH13" s="956"/>
      <c r="BI13" s="956"/>
      <c r="BJ13" s="956"/>
      <c r="BK13" s="956"/>
      <c r="BL13" s="956"/>
      <c r="BM13" s="956"/>
      <c r="BN13" s="956"/>
      <c r="BO13" s="956"/>
      <c r="BP13" s="956"/>
      <c r="BQ13" s="956"/>
      <c r="BR13" s="956"/>
      <c r="BS13" s="956"/>
      <c r="BT13" s="956"/>
      <c r="BU13" s="956"/>
      <c r="BV13" s="956"/>
      <c r="BW13" s="956"/>
    </row>
    <row r="14" spans="1:75" ht="21" x14ac:dyDescent="0.25">
      <c r="A14" s="1012" t="s">
        <v>26</v>
      </c>
      <c r="B14" s="977" t="s">
        <v>4</v>
      </c>
      <c r="C14" s="977" t="s">
        <v>27</v>
      </c>
      <c r="D14" s="977" t="s">
        <v>28</v>
      </c>
      <c r="E14" s="1010"/>
      <c r="F14" s="1010"/>
      <c r="G14" s="1028"/>
      <c r="H14" s="961"/>
      <c r="I14" s="961"/>
      <c r="J14" s="961"/>
      <c r="K14" s="961"/>
      <c r="L14" s="961"/>
      <c r="M14" s="961"/>
      <c r="N14" s="961"/>
      <c r="O14" s="961"/>
      <c r="P14" s="1163"/>
      <c r="Q14" s="961"/>
      <c r="R14" s="961"/>
      <c r="S14" s="961"/>
      <c r="T14" s="958"/>
      <c r="U14" s="958"/>
      <c r="V14" s="958"/>
      <c r="W14" s="958"/>
      <c r="X14" s="958"/>
      <c r="Y14" s="958"/>
      <c r="Z14" s="956"/>
      <c r="AA14" s="956"/>
      <c r="AB14" s="956"/>
      <c r="AC14" s="956"/>
      <c r="AD14" s="956"/>
      <c r="AE14" s="956"/>
      <c r="AF14" s="959"/>
      <c r="AG14" s="959"/>
      <c r="AH14" s="959"/>
      <c r="AI14" s="959"/>
      <c r="AJ14" s="959"/>
      <c r="AK14" s="959"/>
      <c r="AL14" s="956"/>
      <c r="AM14" s="959"/>
      <c r="AN14" s="959"/>
      <c r="AO14" s="959"/>
      <c r="AP14" s="959"/>
      <c r="AQ14" s="959"/>
      <c r="AR14" s="959"/>
      <c r="AS14" s="959"/>
      <c r="AT14" s="959"/>
      <c r="AU14" s="959"/>
      <c r="AV14" s="959"/>
      <c r="AW14" s="959"/>
      <c r="AX14" s="959"/>
      <c r="AY14" s="959"/>
      <c r="AZ14" s="959"/>
      <c r="BA14" s="959"/>
      <c r="BB14" s="959"/>
      <c r="BC14" s="959"/>
      <c r="BD14" s="959"/>
      <c r="BE14" s="959"/>
      <c r="BF14" s="959"/>
      <c r="BG14" s="959"/>
      <c r="BH14" s="959"/>
      <c r="BI14" s="959"/>
      <c r="BJ14" s="959"/>
      <c r="BK14" s="959"/>
      <c r="BL14" s="959"/>
      <c r="BM14" s="959"/>
      <c r="BN14" s="959"/>
      <c r="BO14" s="959"/>
      <c r="BP14" s="956"/>
      <c r="BQ14" s="956"/>
      <c r="BR14" s="956"/>
      <c r="BS14" s="956"/>
      <c r="BT14" s="956"/>
      <c r="BU14" s="956"/>
      <c r="BV14" s="959"/>
      <c r="BW14" s="959"/>
    </row>
    <row r="15" spans="1:75" ht="15" customHeight="1" x14ac:dyDescent="0.25">
      <c r="A15" s="1069" t="s">
        <v>29</v>
      </c>
      <c r="B15" s="1098">
        <v>0</v>
      </c>
      <c r="C15" s="1084"/>
      <c r="D15" s="1084"/>
      <c r="E15" s="1162" t="s">
        <v>22</v>
      </c>
      <c r="F15" s="1010"/>
      <c r="G15" s="1028"/>
      <c r="H15" s="961"/>
      <c r="I15" s="961"/>
      <c r="J15" s="962"/>
      <c r="K15" s="962"/>
      <c r="L15" s="962"/>
      <c r="M15" s="962"/>
      <c r="N15" s="962"/>
      <c r="O15" s="962"/>
      <c r="P15" s="962"/>
      <c r="Q15" s="962"/>
      <c r="R15" s="962"/>
      <c r="S15" s="962"/>
      <c r="T15" s="958"/>
      <c r="U15" s="958"/>
      <c r="V15" s="958"/>
      <c r="W15" s="958"/>
      <c r="X15" s="958"/>
      <c r="Y15" s="958"/>
      <c r="Z15" s="956"/>
      <c r="AA15" s="956"/>
      <c r="AB15" s="956"/>
      <c r="AC15" s="956"/>
      <c r="AD15" s="956"/>
      <c r="AE15" s="956"/>
      <c r="AF15" s="959"/>
      <c r="AG15" s="959"/>
      <c r="AH15" s="959"/>
      <c r="AI15" s="959"/>
      <c r="AJ15" s="959"/>
      <c r="AK15" s="959"/>
      <c r="AL15" s="956"/>
      <c r="AM15" s="959"/>
      <c r="AN15" s="959"/>
      <c r="AO15" s="959"/>
      <c r="AP15" s="959"/>
      <c r="AQ15" s="959"/>
      <c r="AR15" s="959"/>
      <c r="AS15" s="959"/>
      <c r="AT15" s="959"/>
      <c r="AU15" s="959"/>
      <c r="AV15" s="959"/>
      <c r="AW15" s="959"/>
      <c r="AX15" s="959"/>
      <c r="AY15" s="959"/>
      <c r="AZ15" s="959"/>
      <c r="BA15" s="959"/>
      <c r="BB15" s="959"/>
      <c r="BC15" s="959"/>
      <c r="BD15" s="959"/>
      <c r="BE15" s="959"/>
      <c r="BF15" s="959"/>
      <c r="BG15" s="959"/>
      <c r="BH15" s="959"/>
      <c r="BI15" s="959"/>
      <c r="BJ15" s="959"/>
      <c r="BK15" s="959"/>
      <c r="BL15" s="959"/>
      <c r="BM15" s="959"/>
      <c r="BN15" s="959"/>
      <c r="BO15" s="959"/>
      <c r="BP15" s="956"/>
      <c r="BQ15" s="1065" t="s">
        <v>22</v>
      </c>
      <c r="BR15" s="956"/>
      <c r="BS15" s="956"/>
      <c r="BT15" s="1167">
        <v>0</v>
      </c>
      <c r="BU15" s="956"/>
      <c r="BV15" s="959"/>
      <c r="BW15" s="959"/>
    </row>
    <row r="16" spans="1:75" ht="15" customHeight="1" x14ac:dyDescent="0.25">
      <c r="A16" s="1070" t="s">
        <v>30</v>
      </c>
      <c r="B16" s="1099">
        <v>0</v>
      </c>
      <c r="C16" s="1085"/>
      <c r="D16" s="1085"/>
      <c r="E16" s="1162" t="s">
        <v>22</v>
      </c>
      <c r="F16" s="1010"/>
      <c r="G16" s="1028"/>
      <c r="H16" s="961"/>
      <c r="I16" s="961"/>
      <c r="J16" s="962"/>
      <c r="K16" s="962"/>
      <c r="L16" s="962"/>
      <c r="M16" s="962"/>
      <c r="N16" s="962"/>
      <c r="O16" s="962"/>
      <c r="P16" s="962"/>
      <c r="Q16" s="962"/>
      <c r="R16" s="962"/>
      <c r="S16" s="962"/>
      <c r="T16" s="958"/>
      <c r="U16" s="958"/>
      <c r="V16" s="958"/>
      <c r="W16" s="958"/>
      <c r="X16" s="958"/>
      <c r="Y16" s="958"/>
      <c r="Z16" s="956"/>
      <c r="AA16" s="956"/>
      <c r="AB16" s="956"/>
      <c r="AC16" s="956"/>
      <c r="AD16" s="956"/>
      <c r="AE16" s="956"/>
      <c r="AF16" s="959"/>
      <c r="AG16" s="959"/>
      <c r="AH16" s="959"/>
      <c r="AI16" s="959"/>
      <c r="AJ16" s="959"/>
      <c r="AK16" s="959"/>
      <c r="AL16" s="956"/>
      <c r="AM16" s="959"/>
      <c r="AN16" s="959"/>
      <c r="AO16" s="959"/>
      <c r="AP16" s="959"/>
      <c r="AQ16" s="959"/>
      <c r="AR16" s="959"/>
      <c r="AS16" s="959"/>
      <c r="AT16" s="959"/>
      <c r="AU16" s="959"/>
      <c r="AV16" s="959"/>
      <c r="AW16" s="959"/>
      <c r="AX16" s="959"/>
      <c r="AY16" s="959"/>
      <c r="AZ16" s="959"/>
      <c r="BA16" s="959"/>
      <c r="BB16" s="959"/>
      <c r="BC16" s="959"/>
      <c r="BD16" s="959"/>
      <c r="BE16" s="959"/>
      <c r="BF16" s="959"/>
      <c r="BG16" s="959"/>
      <c r="BH16" s="959"/>
      <c r="BI16" s="959"/>
      <c r="BJ16" s="959"/>
      <c r="BK16" s="959"/>
      <c r="BL16" s="959"/>
      <c r="BM16" s="959"/>
      <c r="BN16" s="959"/>
      <c r="BO16" s="959"/>
      <c r="BP16" s="956"/>
      <c r="BQ16" s="1065" t="s">
        <v>22</v>
      </c>
      <c r="BR16" s="956"/>
      <c r="BS16" s="956"/>
      <c r="BT16" s="1167">
        <v>0</v>
      </c>
      <c r="BU16" s="956"/>
      <c r="BV16" s="959"/>
      <c r="BW16" s="959"/>
    </row>
    <row r="17" spans="1:75" x14ac:dyDescent="0.25">
      <c r="A17" s="1070" t="s">
        <v>31</v>
      </c>
      <c r="B17" s="1099">
        <v>0</v>
      </c>
      <c r="C17" s="1085"/>
      <c r="D17" s="1085"/>
      <c r="E17" s="1162" t="s">
        <v>22</v>
      </c>
      <c r="F17" s="1010"/>
      <c r="G17" s="1028"/>
      <c r="H17" s="961"/>
      <c r="I17" s="961"/>
      <c r="J17" s="962"/>
      <c r="K17" s="962"/>
      <c r="L17" s="962"/>
      <c r="M17" s="962"/>
      <c r="N17" s="962"/>
      <c r="O17" s="962"/>
      <c r="P17" s="962"/>
      <c r="Q17" s="962"/>
      <c r="R17" s="962"/>
      <c r="S17" s="962"/>
      <c r="T17" s="958"/>
      <c r="U17" s="958"/>
      <c r="V17" s="958"/>
      <c r="W17" s="958"/>
      <c r="X17" s="958"/>
      <c r="Y17" s="958"/>
      <c r="Z17" s="956"/>
      <c r="AA17" s="956"/>
      <c r="AB17" s="956"/>
      <c r="AC17" s="956"/>
      <c r="AD17" s="956"/>
      <c r="AE17" s="956"/>
      <c r="AF17" s="959"/>
      <c r="AG17" s="959"/>
      <c r="AH17" s="959"/>
      <c r="AI17" s="959"/>
      <c r="AJ17" s="959"/>
      <c r="AK17" s="959"/>
      <c r="AL17" s="956"/>
      <c r="AM17" s="959"/>
      <c r="AN17" s="959"/>
      <c r="AO17" s="959"/>
      <c r="AP17" s="959"/>
      <c r="AQ17" s="959"/>
      <c r="AR17" s="959"/>
      <c r="AS17" s="959"/>
      <c r="AT17" s="959"/>
      <c r="AU17" s="959"/>
      <c r="AV17" s="959"/>
      <c r="AW17" s="959"/>
      <c r="AX17" s="959"/>
      <c r="AY17" s="959"/>
      <c r="AZ17" s="959"/>
      <c r="BA17" s="959"/>
      <c r="BB17" s="959"/>
      <c r="BC17" s="959"/>
      <c r="BD17" s="959"/>
      <c r="BE17" s="959"/>
      <c r="BF17" s="959"/>
      <c r="BG17" s="959"/>
      <c r="BH17" s="959"/>
      <c r="BI17" s="959"/>
      <c r="BJ17" s="959"/>
      <c r="BK17" s="959"/>
      <c r="BL17" s="959"/>
      <c r="BM17" s="959"/>
      <c r="BN17" s="959"/>
      <c r="BO17" s="959"/>
      <c r="BP17" s="956"/>
      <c r="BQ17" s="1065" t="s">
        <v>22</v>
      </c>
      <c r="BR17" s="956"/>
      <c r="BS17" s="956"/>
      <c r="BT17" s="1167">
        <v>0</v>
      </c>
      <c r="BU17" s="956"/>
      <c r="BV17" s="959"/>
      <c r="BW17" s="959"/>
    </row>
    <row r="18" spans="1:75" x14ac:dyDescent="0.25">
      <c r="A18" s="1070" t="s">
        <v>32</v>
      </c>
      <c r="B18" s="1099">
        <v>0</v>
      </c>
      <c r="C18" s="1085"/>
      <c r="D18" s="1085"/>
      <c r="E18" s="1162" t="s">
        <v>22</v>
      </c>
      <c r="F18" s="1010"/>
      <c r="G18" s="1028"/>
      <c r="H18" s="961"/>
      <c r="I18" s="961"/>
      <c r="J18" s="962"/>
      <c r="K18" s="962"/>
      <c r="L18" s="962"/>
      <c r="M18" s="962"/>
      <c r="N18" s="962"/>
      <c r="O18" s="962"/>
      <c r="P18" s="962"/>
      <c r="Q18" s="962"/>
      <c r="R18" s="962"/>
      <c r="S18" s="962"/>
      <c r="T18" s="958"/>
      <c r="U18" s="958"/>
      <c r="V18" s="958"/>
      <c r="W18" s="958"/>
      <c r="X18" s="958"/>
      <c r="Y18" s="958"/>
      <c r="Z18" s="956"/>
      <c r="AA18" s="956"/>
      <c r="AB18" s="956"/>
      <c r="AC18" s="956"/>
      <c r="AD18" s="956"/>
      <c r="AE18" s="956"/>
      <c r="AF18" s="959"/>
      <c r="AG18" s="959"/>
      <c r="AH18" s="959"/>
      <c r="AI18" s="959"/>
      <c r="AJ18" s="959"/>
      <c r="AK18" s="959"/>
      <c r="AL18" s="956"/>
      <c r="AM18" s="959"/>
      <c r="AN18" s="959"/>
      <c r="AO18" s="959"/>
      <c r="AP18" s="959"/>
      <c r="AQ18" s="959"/>
      <c r="AR18" s="959"/>
      <c r="AS18" s="959"/>
      <c r="AT18" s="959"/>
      <c r="AU18" s="959"/>
      <c r="AV18" s="959"/>
      <c r="AW18" s="959"/>
      <c r="AX18" s="959"/>
      <c r="AY18" s="959"/>
      <c r="AZ18" s="959"/>
      <c r="BA18" s="959"/>
      <c r="BB18" s="959"/>
      <c r="BC18" s="959"/>
      <c r="BD18" s="959"/>
      <c r="BE18" s="959"/>
      <c r="BF18" s="959"/>
      <c r="BG18" s="959"/>
      <c r="BH18" s="959"/>
      <c r="BI18" s="959"/>
      <c r="BJ18" s="959"/>
      <c r="BK18" s="959"/>
      <c r="BL18" s="959"/>
      <c r="BM18" s="959"/>
      <c r="BN18" s="959"/>
      <c r="BO18" s="959"/>
      <c r="BP18" s="956"/>
      <c r="BQ18" s="1065" t="s">
        <v>22</v>
      </c>
      <c r="BR18" s="956"/>
      <c r="BS18" s="956"/>
      <c r="BT18" s="1167">
        <v>0</v>
      </c>
      <c r="BU18" s="956"/>
      <c r="BV18" s="959"/>
      <c r="BW18" s="959"/>
    </row>
    <row r="19" spans="1:75" x14ac:dyDescent="0.25">
      <c r="A19" s="1071" t="s">
        <v>33</v>
      </c>
      <c r="B19" s="1108">
        <v>0</v>
      </c>
      <c r="C19" s="1086"/>
      <c r="D19" s="1086"/>
      <c r="E19" s="1162" t="s">
        <v>22</v>
      </c>
      <c r="F19" s="1010"/>
      <c r="G19" s="1028"/>
      <c r="H19" s="961"/>
      <c r="I19" s="961"/>
      <c r="J19" s="962"/>
      <c r="K19" s="962"/>
      <c r="L19" s="962"/>
      <c r="M19" s="962"/>
      <c r="N19" s="962"/>
      <c r="O19" s="962"/>
      <c r="P19" s="962"/>
      <c r="Q19" s="962"/>
      <c r="R19" s="962"/>
      <c r="S19" s="962"/>
      <c r="T19" s="958"/>
      <c r="U19" s="958"/>
      <c r="V19" s="958"/>
      <c r="W19" s="958"/>
      <c r="X19" s="958"/>
      <c r="Y19" s="958"/>
      <c r="Z19" s="956"/>
      <c r="AA19" s="956"/>
      <c r="AB19" s="956"/>
      <c r="AC19" s="956"/>
      <c r="AD19" s="956"/>
      <c r="AE19" s="956"/>
      <c r="AF19" s="959"/>
      <c r="AG19" s="959"/>
      <c r="AH19" s="959"/>
      <c r="AI19" s="959"/>
      <c r="AJ19" s="959"/>
      <c r="AK19" s="959"/>
      <c r="AL19" s="956"/>
      <c r="AM19" s="959"/>
      <c r="AN19" s="959"/>
      <c r="AO19" s="959"/>
      <c r="AP19" s="959"/>
      <c r="AQ19" s="959"/>
      <c r="AR19" s="959"/>
      <c r="AS19" s="959"/>
      <c r="AT19" s="959"/>
      <c r="AU19" s="959"/>
      <c r="AV19" s="959"/>
      <c r="AW19" s="959"/>
      <c r="AX19" s="959"/>
      <c r="AY19" s="959"/>
      <c r="AZ19" s="959"/>
      <c r="BA19" s="959"/>
      <c r="BB19" s="959"/>
      <c r="BC19" s="959"/>
      <c r="BD19" s="959"/>
      <c r="BE19" s="959"/>
      <c r="BF19" s="959"/>
      <c r="BG19" s="959"/>
      <c r="BH19" s="959"/>
      <c r="BI19" s="959"/>
      <c r="BJ19" s="959"/>
      <c r="BK19" s="959"/>
      <c r="BL19" s="959"/>
      <c r="BM19" s="959"/>
      <c r="BN19" s="959"/>
      <c r="BO19" s="959"/>
      <c r="BP19" s="956"/>
      <c r="BQ19" s="1065" t="s">
        <v>22</v>
      </c>
      <c r="BR19" s="956"/>
      <c r="BS19" s="956"/>
      <c r="BT19" s="1167">
        <v>0</v>
      </c>
      <c r="BU19" s="956"/>
      <c r="BV19" s="959"/>
      <c r="BW19" s="959"/>
    </row>
    <row r="20" spans="1:75" ht="31.5" x14ac:dyDescent="0.25">
      <c r="A20" s="1072" t="s">
        <v>34</v>
      </c>
      <c r="B20" s="1100">
        <v>0</v>
      </c>
      <c r="C20" s="1087"/>
      <c r="D20" s="1087"/>
      <c r="E20" s="1162" t="s">
        <v>22</v>
      </c>
      <c r="F20" s="1029"/>
      <c r="G20" s="1029"/>
      <c r="H20" s="1029"/>
      <c r="I20" s="1029"/>
      <c r="J20" s="1029"/>
      <c r="K20" s="962"/>
      <c r="L20" s="962"/>
      <c r="M20" s="962"/>
      <c r="N20" s="962"/>
      <c r="O20" s="962"/>
      <c r="P20" s="962"/>
      <c r="Q20" s="962"/>
      <c r="R20" s="962"/>
      <c r="S20" s="962"/>
      <c r="T20" s="958"/>
      <c r="U20" s="958"/>
      <c r="V20" s="958"/>
      <c r="W20" s="958"/>
      <c r="X20" s="958"/>
      <c r="Y20" s="958"/>
      <c r="Z20" s="956"/>
      <c r="AA20" s="956"/>
      <c r="AB20" s="956"/>
      <c r="AC20" s="956"/>
      <c r="AD20" s="956"/>
      <c r="AE20" s="956"/>
      <c r="AF20" s="959"/>
      <c r="AG20" s="959"/>
      <c r="AH20" s="959"/>
      <c r="AI20" s="959"/>
      <c r="AJ20" s="959"/>
      <c r="AK20" s="959"/>
      <c r="AL20" s="956"/>
      <c r="AM20" s="959"/>
      <c r="AN20" s="959"/>
      <c r="AO20" s="959"/>
      <c r="AP20" s="959"/>
      <c r="AQ20" s="959"/>
      <c r="AR20" s="959"/>
      <c r="AS20" s="959"/>
      <c r="AT20" s="959"/>
      <c r="AU20" s="959"/>
      <c r="AV20" s="959"/>
      <c r="AW20" s="959"/>
      <c r="AX20" s="959"/>
      <c r="AY20" s="959"/>
      <c r="AZ20" s="959"/>
      <c r="BA20" s="959"/>
      <c r="BB20" s="959"/>
      <c r="BC20" s="959"/>
      <c r="BD20" s="959"/>
      <c r="BE20" s="959"/>
      <c r="BF20" s="959"/>
      <c r="BG20" s="959"/>
      <c r="BH20" s="959"/>
      <c r="BI20" s="959"/>
      <c r="BJ20" s="959"/>
      <c r="BK20" s="959"/>
      <c r="BL20" s="959"/>
      <c r="BM20" s="959"/>
      <c r="BN20" s="959"/>
      <c r="BO20" s="959"/>
      <c r="BP20" s="956"/>
      <c r="BQ20" s="1065" t="s">
        <v>22</v>
      </c>
      <c r="BR20" s="956"/>
      <c r="BS20" s="956"/>
      <c r="BT20" s="1167">
        <v>0</v>
      </c>
      <c r="BU20" s="956"/>
      <c r="BV20" s="959"/>
      <c r="BW20" s="959"/>
    </row>
    <row r="21" spans="1:75" x14ac:dyDescent="0.25">
      <c r="A21" s="984" t="s">
        <v>35</v>
      </c>
      <c r="B21" s="1117">
        <v>0</v>
      </c>
      <c r="C21" s="1117">
        <v>0</v>
      </c>
      <c r="D21" s="1117">
        <v>0</v>
      </c>
      <c r="E21" s="1162" t="s">
        <v>130</v>
      </c>
      <c r="F21" s="1029"/>
      <c r="G21" s="1029"/>
      <c r="H21" s="1029"/>
      <c r="I21" s="1029"/>
      <c r="J21" s="1029"/>
      <c r="K21" s="961"/>
      <c r="L21" s="961"/>
      <c r="M21" s="961"/>
      <c r="N21" s="962"/>
      <c r="O21" s="962"/>
      <c r="P21" s="962"/>
      <c r="Q21" s="962"/>
      <c r="R21" s="962"/>
      <c r="S21" s="962"/>
      <c r="T21" s="958"/>
      <c r="U21" s="958"/>
      <c r="V21" s="958"/>
      <c r="W21" s="958"/>
      <c r="X21" s="959"/>
      <c r="Y21" s="958"/>
      <c r="Z21" s="956"/>
      <c r="AA21" s="956"/>
      <c r="AB21" s="962"/>
      <c r="AC21" s="956"/>
      <c r="AD21" s="956"/>
      <c r="AE21" s="956"/>
      <c r="AF21" s="959"/>
      <c r="AG21" s="959"/>
      <c r="AH21" s="959"/>
      <c r="AI21" s="959"/>
      <c r="AJ21" s="959"/>
      <c r="AK21" s="959"/>
      <c r="AL21" s="956"/>
      <c r="AM21" s="959"/>
      <c r="AN21" s="959"/>
      <c r="AO21" s="959"/>
      <c r="AP21" s="959"/>
      <c r="AQ21" s="959"/>
      <c r="AR21" s="959"/>
      <c r="AS21" s="959"/>
      <c r="AT21" s="959"/>
      <c r="AU21" s="959"/>
      <c r="AV21" s="959"/>
      <c r="AW21" s="959"/>
      <c r="AX21" s="959"/>
      <c r="AY21" s="959"/>
      <c r="AZ21" s="959"/>
      <c r="BA21" s="959"/>
      <c r="BB21" s="959"/>
      <c r="BC21" s="959"/>
      <c r="BD21" s="959"/>
      <c r="BE21" s="959"/>
      <c r="BF21" s="959"/>
      <c r="BG21" s="959"/>
      <c r="BH21" s="959"/>
      <c r="BI21" s="959"/>
      <c r="BJ21" s="959"/>
      <c r="BK21" s="959"/>
      <c r="BL21" s="959"/>
      <c r="BM21" s="959"/>
      <c r="BN21" s="959"/>
      <c r="BO21" s="959"/>
      <c r="BP21" s="1065" t="s">
        <v>22</v>
      </c>
      <c r="BQ21" s="1065" t="s">
        <v>22</v>
      </c>
      <c r="BR21" s="978"/>
      <c r="BS21" s="978"/>
      <c r="BT21" s="1167">
        <v>0</v>
      </c>
      <c r="BU21" s="1167">
        <v>0</v>
      </c>
      <c r="BV21" s="959"/>
      <c r="BW21" s="959"/>
    </row>
    <row r="22" spans="1:75" ht="15" customHeight="1" x14ac:dyDescent="0.25">
      <c r="A22" s="1021" t="s">
        <v>36</v>
      </c>
      <c r="B22" s="1021"/>
      <c r="C22" s="1021"/>
      <c r="D22" s="1021"/>
      <c r="E22" s="1021"/>
      <c r="F22" s="1021"/>
      <c r="G22" s="1021"/>
      <c r="H22" s="1021"/>
      <c r="I22" s="1021"/>
      <c r="J22" s="1021"/>
      <c r="K22" s="1021"/>
      <c r="L22" s="1021"/>
      <c r="M22" s="1021"/>
      <c r="N22" s="962"/>
      <c r="O22" s="962"/>
      <c r="P22" s="962"/>
      <c r="Q22" s="962"/>
      <c r="R22" s="962"/>
      <c r="S22" s="962"/>
      <c r="T22" s="958"/>
      <c r="U22" s="958"/>
      <c r="V22" s="958"/>
      <c r="W22" s="958"/>
      <c r="X22" s="958"/>
      <c r="Y22" s="958"/>
      <c r="Z22" s="956"/>
      <c r="AA22" s="956"/>
      <c r="AB22" s="956"/>
      <c r="AC22" s="956"/>
      <c r="AD22" s="956"/>
      <c r="AE22" s="956"/>
      <c r="AF22" s="956"/>
      <c r="AG22" s="956"/>
      <c r="AH22" s="956"/>
      <c r="AI22" s="956"/>
      <c r="AJ22" s="956"/>
      <c r="AK22" s="956"/>
      <c r="AL22" s="956"/>
      <c r="AM22" s="956"/>
      <c r="AN22" s="956"/>
      <c r="AO22" s="956"/>
      <c r="AP22" s="956"/>
      <c r="AQ22" s="956"/>
      <c r="AR22" s="956"/>
      <c r="AS22" s="956"/>
      <c r="AT22" s="956"/>
      <c r="AU22" s="956"/>
      <c r="AV22" s="956"/>
      <c r="AW22" s="956"/>
      <c r="AX22" s="956"/>
      <c r="AY22" s="956"/>
      <c r="AZ22" s="956"/>
      <c r="BA22" s="956"/>
      <c r="BB22" s="956"/>
      <c r="BC22" s="956"/>
      <c r="BD22" s="956"/>
      <c r="BE22" s="956"/>
      <c r="BF22" s="956"/>
      <c r="BG22" s="956"/>
      <c r="BH22" s="956"/>
      <c r="BI22" s="956"/>
      <c r="BJ22" s="956"/>
      <c r="BK22" s="956"/>
      <c r="BL22" s="956"/>
      <c r="BM22" s="956"/>
      <c r="BN22" s="956"/>
      <c r="BO22" s="956"/>
      <c r="BP22" s="956"/>
      <c r="BQ22" s="956"/>
      <c r="BR22" s="956"/>
      <c r="BS22" s="956"/>
      <c r="BT22" s="956"/>
      <c r="BU22" s="956"/>
      <c r="BV22" s="956"/>
      <c r="BW22" s="956"/>
    </row>
    <row r="23" spans="1:75" ht="15.75" x14ac:dyDescent="0.25">
      <c r="A23" s="2015" t="s">
        <v>37</v>
      </c>
      <c r="B23" s="2053" t="s">
        <v>4</v>
      </c>
      <c r="C23" s="2037" t="s">
        <v>5</v>
      </c>
      <c r="D23" s="2045"/>
      <c r="E23" s="2045"/>
      <c r="F23" s="2045"/>
      <c r="G23" s="2045"/>
      <c r="H23" s="2038"/>
      <c r="I23" s="2045" t="s">
        <v>6</v>
      </c>
      <c r="J23" s="2038"/>
      <c r="K23" s="2015" t="s">
        <v>38</v>
      </c>
      <c r="L23" s="2037" t="s">
        <v>39</v>
      </c>
      <c r="M23" s="2045"/>
      <c r="N23" s="2038"/>
      <c r="O23" s="966"/>
      <c r="P23" s="961"/>
      <c r="Q23" s="961"/>
      <c r="R23" s="961"/>
      <c r="S23" s="962"/>
      <c r="T23" s="958"/>
      <c r="U23" s="958"/>
      <c r="V23" s="958"/>
      <c r="W23" s="958"/>
      <c r="X23" s="958"/>
      <c r="Y23" s="958"/>
      <c r="Z23" s="956"/>
      <c r="AA23" s="956"/>
      <c r="AB23" s="956"/>
      <c r="AC23" s="956"/>
      <c r="AD23" s="956"/>
      <c r="AE23" s="956"/>
      <c r="AF23" s="959"/>
      <c r="AG23" s="959"/>
      <c r="AH23" s="959"/>
      <c r="AI23" s="959"/>
      <c r="AJ23" s="959"/>
      <c r="AK23" s="959"/>
      <c r="AL23" s="956"/>
      <c r="AM23" s="959"/>
      <c r="AN23" s="959"/>
      <c r="AO23" s="959"/>
      <c r="AP23" s="959"/>
      <c r="AQ23" s="959"/>
      <c r="AR23" s="959"/>
      <c r="AS23" s="959"/>
      <c r="AT23" s="959"/>
      <c r="AU23" s="959"/>
      <c r="AV23" s="959"/>
      <c r="AW23" s="959"/>
      <c r="AX23" s="959"/>
      <c r="AY23" s="959"/>
      <c r="AZ23" s="959"/>
      <c r="BA23" s="959"/>
      <c r="BB23" s="959"/>
      <c r="BC23" s="959"/>
      <c r="BD23" s="959"/>
      <c r="BE23" s="959"/>
      <c r="BF23" s="959"/>
      <c r="BG23" s="959"/>
      <c r="BH23" s="959"/>
      <c r="BI23" s="959"/>
      <c r="BJ23" s="959"/>
      <c r="BK23" s="959"/>
      <c r="BL23" s="959"/>
      <c r="BM23" s="959"/>
      <c r="BN23" s="959"/>
      <c r="BO23" s="959"/>
      <c r="BP23" s="956"/>
      <c r="BQ23" s="956"/>
      <c r="BR23" s="956"/>
      <c r="BS23" s="956"/>
      <c r="BT23" s="956"/>
      <c r="BU23" s="956"/>
      <c r="BV23" s="959"/>
      <c r="BW23" s="959"/>
    </row>
    <row r="24" spans="1:75" ht="21" x14ac:dyDescent="0.25">
      <c r="A24" s="2017"/>
      <c r="B24" s="2054"/>
      <c r="C24" s="968" t="s">
        <v>10</v>
      </c>
      <c r="D24" s="972" t="s">
        <v>11</v>
      </c>
      <c r="E24" s="972" t="s">
        <v>12</v>
      </c>
      <c r="F24" s="972" t="s">
        <v>13</v>
      </c>
      <c r="G24" s="972" t="s">
        <v>14</v>
      </c>
      <c r="H24" s="976" t="s">
        <v>15</v>
      </c>
      <c r="I24" s="1024" t="s">
        <v>16</v>
      </c>
      <c r="J24" s="976" t="s">
        <v>17</v>
      </c>
      <c r="K24" s="2017"/>
      <c r="L24" s="975" t="s">
        <v>18</v>
      </c>
      <c r="M24" s="1025" t="s">
        <v>40</v>
      </c>
      <c r="N24" s="976" t="s">
        <v>41</v>
      </c>
      <c r="O24" s="966"/>
      <c r="P24" s="2052"/>
      <c r="Q24" s="2052"/>
      <c r="R24" s="2052"/>
      <c r="S24" s="988"/>
      <c r="T24" s="958"/>
      <c r="U24" s="958"/>
      <c r="V24" s="958"/>
      <c r="W24" s="958"/>
      <c r="X24" s="958"/>
      <c r="Y24" s="958"/>
      <c r="Z24" s="956"/>
      <c r="AA24" s="956"/>
      <c r="AB24" s="956"/>
      <c r="AC24" s="956"/>
      <c r="AD24" s="956"/>
      <c r="AE24" s="956"/>
      <c r="AF24" s="959"/>
      <c r="AG24" s="959"/>
      <c r="AH24" s="959"/>
      <c r="AI24" s="959"/>
      <c r="AJ24" s="959"/>
      <c r="AK24" s="959"/>
      <c r="AL24" s="956"/>
      <c r="AM24" s="959"/>
      <c r="AN24" s="959"/>
      <c r="AO24" s="959"/>
      <c r="AP24" s="959"/>
      <c r="AQ24" s="959"/>
      <c r="AR24" s="959"/>
      <c r="AS24" s="959"/>
      <c r="AT24" s="959"/>
      <c r="AU24" s="959"/>
      <c r="AV24" s="959"/>
      <c r="AW24" s="959"/>
      <c r="AX24" s="959"/>
      <c r="AY24" s="959"/>
      <c r="AZ24" s="959"/>
      <c r="BA24" s="959"/>
      <c r="BB24" s="959"/>
      <c r="BC24" s="959"/>
      <c r="BD24" s="959"/>
      <c r="BE24" s="959"/>
      <c r="BF24" s="959"/>
      <c r="BG24" s="959"/>
      <c r="BH24" s="959"/>
      <c r="BI24" s="959"/>
      <c r="BJ24" s="959"/>
      <c r="BK24" s="959"/>
      <c r="BL24" s="959"/>
      <c r="BM24" s="959"/>
      <c r="BN24" s="959"/>
      <c r="BO24" s="959"/>
      <c r="BP24" s="956"/>
      <c r="BQ24" s="956"/>
      <c r="BR24" s="956"/>
      <c r="BS24" s="956"/>
      <c r="BT24" s="956"/>
      <c r="BU24" s="956"/>
      <c r="BV24" s="959"/>
      <c r="BW24" s="959"/>
    </row>
    <row r="25" spans="1:75" ht="15" customHeight="1" x14ac:dyDescent="0.25">
      <c r="A25" s="992" t="s">
        <v>42</v>
      </c>
      <c r="B25" s="1157">
        <v>0</v>
      </c>
      <c r="C25" s="1103"/>
      <c r="D25" s="1104"/>
      <c r="E25" s="1104"/>
      <c r="F25" s="1104"/>
      <c r="G25" s="1104"/>
      <c r="H25" s="1119"/>
      <c r="I25" s="1103"/>
      <c r="J25" s="1104"/>
      <c r="K25" s="1084"/>
      <c r="L25" s="1103"/>
      <c r="M25" s="1104"/>
      <c r="N25" s="1119"/>
      <c r="O25" s="1162" t="s">
        <v>46</v>
      </c>
      <c r="P25" s="958"/>
      <c r="Q25" s="958"/>
      <c r="R25" s="958"/>
      <c r="S25" s="958"/>
      <c r="T25" s="958"/>
      <c r="U25" s="958"/>
      <c r="V25" s="958"/>
      <c r="W25" s="958"/>
      <c r="X25" s="959"/>
      <c r="Y25" s="959"/>
      <c r="Z25" s="959"/>
      <c r="AA25" s="971"/>
      <c r="AB25" s="959"/>
      <c r="AC25" s="959"/>
      <c r="AD25" s="956"/>
      <c r="AE25" s="956"/>
      <c r="AF25" s="959"/>
      <c r="AG25" s="959"/>
      <c r="AH25" s="959"/>
      <c r="AI25" s="959"/>
      <c r="AJ25" s="959"/>
      <c r="AK25" s="959"/>
      <c r="AL25" s="956"/>
      <c r="AM25" s="959"/>
      <c r="AN25" s="959"/>
      <c r="AO25" s="959"/>
      <c r="AP25" s="959"/>
      <c r="AQ25" s="959"/>
      <c r="AR25" s="959"/>
      <c r="AS25" s="959"/>
      <c r="AT25" s="959"/>
      <c r="AU25" s="959"/>
      <c r="AV25" s="959"/>
      <c r="AW25" s="959"/>
      <c r="AX25" s="959"/>
      <c r="AY25" s="959"/>
      <c r="AZ25" s="959"/>
      <c r="BA25" s="959"/>
      <c r="BB25" s="959"/>
      <c r="BC25" s="959"/>
      <c r="BD25" s="959"/>
      <c r="BE25" s="959"/>
      <c r="BF25" s="959"/>
      <c r="BG25" s="959"/>
      <c r="BH25" s="959"/>
      <c r="BI25" s="959"/>
      <c r="BJ25" s="959"/>
      <c r="BK25" s="959"/>
      <c r="BL25" s="959"/>
      <c r="BM25" s="959"/>
      <c r="BN25" s="959"/>
      <c r="BO25" s="959"/>
      <c r="BP25" s="1065" t="s">
        <v>22</v>
      </c>
      <c r="BQ25" s="1065" t="s">
        <v>22</v>
      </c>
      <c r="BR25" s="1065" t="s">
        <v>22</v>
      </c>
      <c r="BS25" s="1065" t="s">
        <v>22</v>
      </c>
      <c r="BT25" s="1167">
        <v>0</v>
      </c>
      <c r="BU25" s="1167">
        <v>0</v>
      </c>
      <c r="BV25" s="1167" t="s">
        <v>22</v>
      </c>
      <c r="BW25" s="1167">
        <v>0</v>
      </c>
    </row>
    <row r="26" spans="1:75" ht="15" customHeight="1" x14ac:dyDescent="0.25">
      <c r="A26" s="994" t="s">
        <v>43</v>
      </c>
      <c r="B26" s="1137">
        <v>0</v>
      </c>
      <c r="C26" s="1094"/>
      <c r="D26" s="1095"/>
      <c r="E26" s="1095"/>
      <c r="F26" s="1095"/>
      <c r="G26" s="1095"/>
      <c r="H26" s="1097"/>
      <c r="I26" s="1094"/>
      <c r="J26" s="1095"/>
      <c r="K26" s="1087"/>
      <c r="L26" s="1094"/>
      <c r="M26" s="1095"/>
      <c r="N26" s="1097"/>
      <c r="O26" s="1162" t="s">
        <v>46</v>
      </c>
      <c r="P26" s="958"/>
      <c r="Q26" s="958"/>
      <c r="R26" s="958"/>
      <c r="S26" s="958"/>
      <c r="T26" s="958"/>
      <c r="U26" s="958"/>
      <c r="V26" s="958"/>
      <c r="W26" s="958"/>
      <c r="X26" s="962"/>
      <c r="Y26" s="971"/>
      <c r="Z26" s="971"/>
      <c r="AA26" s="971"/>
      <c r="AB26" s="962"/>
      <c r="AC26" s="962"/>
      <c r="AD26" s="956"/>
      <c r="AE26" s="956"/>
      <c r="AF26" s="959"/>
      <c r="AG26" s="959"/>
      <c r="AH26" s="959"/>
      <c r="AI26" s="959"/>
      <c r="AJ26" s="959"/>
      <c r="AK26" s="959"/>
      <c r="AL26" s="956"/>
      <c r="AM26" s="959"/>
      <c r="AN26" s="959"/>
      <c r="AO26" s="959"/>
      <c r="AP26" s="959"/>
      <c r="AQ26" s="959"/>
      <c r="AR26" s="959"/>
      <c r="AS26" s="959"/>
      <c r="AT26" s="959"/>
      <c r="AU26" s="959"/>
      <c r="AV26" s="959"/>
      <c r="AW26" s="959"/>
      <c r="AX26" s="959"/>
      <c r="AY26" s="959"/>
      <c r="AZ26" s="959"/>
      <c r="BA26" s="959"/>
      <c r="BB26" s="959"/>
      <c r="BC26" s="959"/>
      <c r="BD26" s="959"/>
      <c r="BE26" s="959"/>
      <c r="BF26" s="959"/>
      <c r="BG26" s="959"/>
      <c r="BH26" s="959"/>
      <c r="BI26" s="959"/>
      <c r="BJ26" s="959"/>
      <c r="BK26" s="959"/>
      <c r="BL26" s="959"/>
      <c r="BM26" s="959"/>
      <c r="BN26" s="959"/>
      <c r="BO26" s="959"/>
      <c r="BP26" s="1065" t="s">
        <v>22</v>
      </c>
      <c r="BQ26" s="1065" t="s">
        <v>22</v>
      </c>
      <c r="BR26" s="1065" t="s">
        <v>22</v>
      </c>
      <c r="BS26" s="1065" t="s">
        <v>22</v>
      </c>
      <c r="BT26" s="1167">
        <v>0</v>
      </c>
      <c r="BU26" s="1167">
        <v>0</v>
      </c>
      <c r="BV26" s="1167" t="s">
        <v>22</v>
      </c>
      <c r="BW26" s="1167">
        <v>0</v>
      </c>
    </row>
    <row r="27" spans="1:75" ht="15" customHeight="1" x14ac:dyDescent="0.25">
      <c r="A27" s="1027" t="s">
        <v>44</v>
      </c>
      <c r="B27" s="1027"/>
      <c r="C27" s="1027"/>
      <c r="D27" s="1027"/>
      <c r="E27" s="1027"/>
      <c r="F27" s="1027"/>
      <c r="G27" s="1027"/>
      <c r="H27" s="1027"/>
      <c r="I27" s="1030"/>
      <c r="J27" s="1030"/>
      <c r="K27" s="1030"/>
      <c r="L27" s="1030"/>
      <c r="M27" s="1030"/>
      <c r="N27" s="1030"/>
      <c r="O27" s="1030"/>
      <c r="P27" s="1009"/>
      <c r="Q27" s="1009"/>
      <c r="R27" s="1009"/>
      <c r="S27" s="1009"/>
      <c r="T27" s="958"/>
      <c r="U27" s="958"/>
      <c r="V27" s="958"/>
      <c r="W27" s="958"/>
      <c r="X27" s="958"/>
      <c r="Y27" s="958"/>
      <c r="Z27" s="956"/>
      <c r="AA27" s="956"/>
      <c r="AB27" s="956"/>
      <c r="AC27" s="956"/>
      <c r="AD27" s="956"/>
      <c r="AE27" s="956"/>
      <c r="AF27" s="956"/>
      <c r="AG27" s="956"/>
      <c r="AH27" s="956"/>
      <c r="AI27" s="956"/>
      <c r="AJ27" s="956"/>
      <c r="AK27" s="956"/>
      <c r="AL27" s="956"/>
      <c r="AM27" s="956"/>
      <c r="AN27" s="956"/>
      <c r="AO27" s="956"/>
      <c r="AP27" s="956"/>
      <c r="AQ27" s="956"/>
      <c r="AR27" s="956"/>
      <c r="AS27" s="956"/>
      <c r="AT27" s="956"/>
      <c r="AU27" s="956"/>
      <c r="AV27" s="956"/>
      <c r="AW27" s="956"/>
      <c r="AX27" s="956"/>
      <c r="AY27" s="956"/>
      <c r="AZ27" s="956"/>
      <c r="BA27" s="956"/>
      <c r="BB27" s="956"/>
      <c r="BC27" s="956"/>
      <c r="BD27" s="956"/>
      <c r="BE27" s="956"/>
      <c r="BF27" s="956"/>
      <c r="BG27" s="956"/>
      <c r="BH27" s="956"/>
      <c r="BI27" s="956"/>
      <c r="BJ27" s="956"/>
      <c r="BK27" s="956"/>
      <c r="BL27" s="956"/>
      <c r="BM27" s="956"/>
      <c r="BN27" s="956"/>
      <c r="BO27" s="956"/>
      <c r="BP27" s="956"/>
      <c r="BQ27" s="956"/>
      <c r="BR27" s="956"/>
      <c r="BS27" s="956"/>
      <c r="BT27" s="956"/>
      <c r="BU27" s="956"/>
      <c r="BV27" s="956"/>
      <c r="BW27" s="956"/>
    </row>
    <row r="28" spans="1:75" ht="21" x14ac:dyDescent="0.25">
      <c r="A28" s="1012" t="s">
        <v>45</v>
      </c>
      <c r="B28" s="977" t="s">
        <v>4</v>
      </c>
      <c r="C28" s="977" t="s">
        <v>27</v>
      </c>
      <c r="D28" s="977" t="s">
        <v>28</v>
      </c>
      <c r="E28" s="1010"/>
      <c r="F28" s="1010"/>
      <c r="G28" s="1028"/>
      <c r="H28" s="961"/>
      <c r="I28" s="961"/>
      <c r="J28" s="961"/>
      <c r="K28" s="961"/>
      <c r="L28" s="961"/>
      <c r="M28" s="961"/>
      <c r="N28" s="961"/>
      <c r="O28" s="961"/>
      <c r="P28" s="1163" t="s">
        <v>46</v>
      </c>
      <c r="Q28" s="961"/>
      <c r="R28" s="961"/>
      <c r="S28" s="961"/>
      <c r="T28" s="958"/>
      <c r="U28" s="958"/>
      <c r="V28" s="958"/>
      <c r="W28" s="958"/>
      <c r="X28" s="958"/>
      <c r="Y28" s="958"/>
      <c r="Z28" s="956"/>
      <c r="AA28" s="956"/>
      <c r="AB28" s="956"/>
      <c r="AC28" s="956"/>
      <c r="AD28" s="956"/>
      <c r="AE28" s="956"/>
      <c r="AF28" s="959"/>
      <c r="AG28" s="959"/>
      <c r="AH28" s="959"/>
      <c r="AI28" s="959"/>
      <c r="AJ28" s="959"/>
      <c r="AK28" s="959"/>
      <c r="AL28" s="956"/>
      <c r="AM28" s="959"/>
      <c r="AN28" s="959"/>
      <c r="AO28" s="959"/>
      <c r="AP28" s="959"/>
      <c r="AQ28" s="959"/>
      <c r="AR28" s="959"/>
      <c r="AS28" s="959"/>
      <c r="AT28" s="959"/>
      <c r="AU28" s="959"/>
      <c r="AV28" s="959"/>
      <c r="AW28" s="959"/>
      <c r="AX28" s="959"/>
      <c r="AY28" s="959"/>
      <c r="AZ28" s="959"/>
      <c r="BA28" s="959"/>
      <c r="BB28" s="959"/>
      <c r="BC28" s="959"/>
      <c r="BD28" s="959"/>
      <c r="BE28" s="959"/>
      <c r="BF28" s="959"/>
      <c r="BG28" s="959"/>
      <c r="BH28" s="959"/>
      <c r="BI28" s="959"/>
      <c r="BJ28" s="959"/>
      <c r="BK28" s="959"/>
      <c r="BL28" s="959"/>
      <c r="BM28" s="959"/>
      <c r="BN28" s="959"/>
      <c r="BO28" s="959"/>
      <c r="BP28" s="956"/>
      <c r="BQ28" s="956"/>
      <c r="BR28" s="956"/>
      <c r="BS28" s="956"/>
      <c r="BT28" s="956"/>
      <c r="BU28" s="956"/>
      <c r="BV28" s="959"/>
      <c r="BW28" s="959"/>
    </row>
    <row r="29" spans="1:75" ht="21" x14ac:dyDescent="0.25">
      <c r="A29" s="1073" t="s">
        <v>47</v>
      </c>
      <c r="B29" s="1098">
        <v>0</v>
      </c>
      <c r="C29" s="1084"/>
      <c r="D29" s="1084"/>
      <c r="E29" s="969" t="s">
        <v>46</v>
      </c>
      <c r="F29" s="1010"/>
      <c r="G29" s="1028"/>
      <c r="H29" s="961"/>
      <c r="I29" s="961"/>
      <c r="J29" s="962"/>
      <c r="K29" s="962"/>
      <c r="L29" s="962"/>
      <c r="M29" s="962"/>
      <c r="N29" s="962"/>
      <c r="O29" s="962"/>
      <c r="P29" s="962"/>
      <c r="Q29" s="962"/>
      <c r="R29" s="962"/>
      <c r="S29" s="962"/>
      <c r="T29" s="958"/>
      <c r="U29" s="958"/>
      <c r="V29" s="958"/>
      <c r="W29" s="958"/>
      <c r="X29" s="958"/>
      <c r="Y29" s="958"/>
      <c r="Z29" s="956"/>
      <c r="AA29" s="956"/>
      <c r="AB29" s="956"/>
      <c r="AC29" s="956"/>
      <c r="AD29" s="956"/>
      <c r="AE29" s="956"/>
      <c r="AF29" s="959"/>
      <c r="AG29" s="959"/>
      <c r="AH29" s="959"/>
      <c r="AI29" s="959"/>
      <c r="AJ29" s="959"/>
      <c r="AK29" s="959"/>
      <c r="AL29" s="956"/>
      <c r="AM29" s="959"/>
      <c r="AN29" s="959"/>
      <c r="AO29" s="959"/>
      <c r="AP29" s="959"/>
      <c r="AQ29" s="959"/>
      <c r="AR29" s="959"/>
      <c r="AS29" s="959"/>
      <c r="AT29" s="959"/>
      <c r="AU29" s="959"/>
      <c r="AV29" s="959"/>
      <c r="AW29" s="959"/>
      <c r="AX29" s="959"/>
      <c r="AY29" s="959"/>
      <c r="AZ29" s="959"/>
      <c r="BA29" s="959"/>
      <c r="BB29" s="959"/>
      <c r="BC29" s="959"/>
      <c r="BD29" s="959"/>
      <c r="BE29" s="959"/>
      <c r="BF29" s="959"/>
      <c r="BG29" s="959"/>
      <c r="BH29" s="959"/>
      <c r="BI29" s="959"/>
      <c r="BJ29" s="959"/>
      <c r="BK29" s="959"/>
      <c r="BL29" s="959"/>
      <c r="BM29" s="959"/>
      <c r="BN29" s="959"/>
      <c r="BO29" s="959"/>
      <c r="BP29" s="1065" t="s">
        <v>22</v>
      </c>
      <c r="BQ29" s="956"/>
      <c r="BR29" s="956"/>
      <c r="BS29" s="956"/>
      <c r="BT29" s="1167">
        <v>0</v>
      </c>
      <c r="BU29" s="956"/>
      <c r="BV29" s="959"/>
      <c r="BW29" s="959"/>
    </row>
    <row r="30" spans="1:75" ht="15" customHeight="1" x14ac:dyDescent="0.25">
      <c r="A30" s="1037" t="s">
        <v>48</v>
      </c>
      <c r="B30" s="1099">
        <v>0</v>
      </c>
      <c r="C30" s="1085"/>
      <c r="D30" s="1085"/>
      <c r="E30" s="969" t="s">
        <v>46</v>
      </c>
      <c r="F30" s="1010"/>
      <c r="G30" s="1028"/>
      <c r="H30" s="961"/>
      <c r="I30" s="961"/>
      <c r="J30" s="962"/>
      <c r="K30" s="962"/>
      <c r="L30" s="962"/>
      <c r="M30" s="962"/>
      <c r="N30" s="962"/>
      <c r="O30" s="962"/>
      <c r="P30" s="962"/>
      <c r="Q30" s="962"/>
      <c r="R30" s="962"/>
      <c r="S30" s="962"/>
      <c r="T30" s="958"/>
      <c r="U30" s="958"/>
      <c r="V30" s="958"/>
      <c r="W30" s="958"/>
      <c r="X30" s="958"/>
      <c r="Y30" s="958"/>
      <c r="Z30" s="956"/>
      <c r="AA30" s="956"/>
      <c r="AB30" s="956"/>
      <c r="AC30" s="956"/>
      <c r="AD30" s="956"/>
      <c r="AE30" s="956"/>
      <c r="AF30" s="959"/>
      <c r="AG30" s="959"/>
      <c r="AH30" s="959"/>
      <c r="AI30" s="959"/>
      <c r="AJ30" s="959"/>
      <c r="AK30" s="959"/>
      <c r="AL30" s="956"/>
      <c r="AM30" s="959"/>
      <c r="AN30" s="959"/>
      <c r="AO30" s="959"/>
      <c r="AP30" s="959"/>
      <c r="AQ30" s="959"/>
      <c r="AR30" s="959"/>
      <c r="AS30" s="959"/>
      <c r="AT30" s="959"/>
      <c r="AU30" s="959"/>
      <c r="AV30" s="959"/>
      <c r="AW30" s="959"/>
      <c r="AX30" s="959"/>
      <c r="AY30" s="959"/>
      <c r="AZ30" s="959"/>
      <c r="BA30" s="959"/>
      <c r="BB30" s="959"/>
      <c r="BC30" s="959"/>
      <c r="BD30" s="959"/>
      <c r="BE30" s="959"/>
      <c r="BF30" s="959"/>
      <c r="BG30" s="959"/>
      <c r="BH30" s="959"/>
      <c r="BI30" s="959"/>
      <c r="BJ30" s="959"/>
      <c r="BK30" s="959"/>
      <c r="BL30" s="959"/>
      <c r="BM30" s="959"/>
      <c r="BN30" s="959"/>
      <c r="BO30" s="959"/>
      <c r="BP30" s="1065" t="s">
        <v>22</v>
      </c>
      <c r="BQ30" s="956"/>
      <c r="BR30" s="956"/>
      <c r="BS30" s="956"/>
      <c r="BT30" s="1167">
        <v>0</v>
      </c>
      <c r="BU30" s="956"/>
      <c r="BV30" s="959"/>
      <c r="BW30" s="959"/>
    </row>
    <row r="31" spans="1:75" ht="15" customHeight="1" x14ac:dyDescent="0.25">
      <c r="A31" s="1037" t="s">
        <v>49</v>
      </c>
      <c r="B31" s="1099">
        <v>0</v>
      </c>
      <c r="C31" s="1085"/>
      <c r="D31" s="1085"/>
      <c r="E31" s="969" t="s">
        <v>46</v>
      </c>
      <c r="F31" s="1010"/>
      <c r="G31" s="1028"/>
      <c r="H31" s="961"/>
      <c r="I31" s="961"/>
      <c r="J31" s="962"/>
      <c r="K31" s="962"/>
      <c r="L31" s="962"/>
      <c r="M31" s="962"/>
      <c r="N31" s="962"/>
      <c r="O31" s="962"/>
      <c r="P31" s="962"/>
      <c r="Q31" s="962"/>
      <c r="R31" s="962"/>
      <c r="S31" s="962"/>
      <c r="T31" s="958"/>
      <c r="U31" s="958"/>
      <c r="V31" s="958"/>
      <c r="W31" s="958"/>
      <c r="X31" s="958"/>
      <c r="Y31" s="958"/>
      <c r="Z31" s="956"/>
      <c r="AA31" s="956"/>
      <c r="AB31" s="956"/>
      <c r="AC31" s="956"/>
      <c r="AD31" s="956"/>
      <c r="AE31" s="956"/>
      <c r="AF31" s="959"/>
      <c r="AG31" s="959"/>
      <c r="AH31" s="959"/>
      <c r="AI31" s="959"/>
      <c r="AJ31" s="959"/>
      <c r="AK31" s="959"/>
      <c r="AL31" s="956"/>
      <c r="AM31" s="959"/>
      <c r="AN31" s="959"/>
      <c r="AO31" s="959"/>
      <c r="AP31" s="959"/>
      <c r="AQ31" s="959"/>
      <c r="AR31" s="959"/>
      <c r="AS31" s="959"/>
      <c r="AT31" s="959"/>
      <c r="AU31" s="959"/>
      <c r="AV31" s="959"/>
      <c r="AW31" s="959"/>
      <c r="AX31" s="959"/>
      <c r="AY31" s="959"/>
      <c r="AZ31" s="959"/>
      <c r="BA31" s="959"/>
      <c r="BB31" s="959"/>
      <c r="BC31" s="959"/>
      <c r="BD31" s="959"/>
      <c r="BE31" s="959"/>
      <c r="BF31" s="959"/>
      <c r="BG31" s="959"/>
      <c r="BH31" s="959"/>
      <c r="BI31" s="959"/>
      <c r="BJ31" s="959"/>
      <c r="BK31" s="959"/>
      <c r="BL31" s="959"/>
      <c r="BM31" s="959"/>
      <c r="BN31" s="959"/>
      <c r="BO31" s="959"/>
      <c r="BP31" s="1065" t="s">
        <v>22</v>
      </c>
      <c r="BQ31" s="956"/>
      <c r="BR31" s="956"/>
      <c r="BS31" s="956"/>
      <c r="BT31" s="1167">
        <v>0</v>
      </c>
      <c r="BU31" s="956"/>
      <c r="BV31" s="959"/>
      <c r="BW31" s="959"/>
    </row>
    <row r="32" spans="1:75" ht="15" customHeight="1" x14ac:dyDescent="0.25">
      <c r="A32" s="1037" t="s">
        <v>50</v>
      </c>
      <c r="B32" s="1099">
        <v>0</v>
      </c>
      <c r="C32" s="1085"/>
      <c r="D32" s="1085"/>
      <c r="E32" s="969" t="s">
        <v>46</v>
      </c>
      <c r="F32" s="1010"/>
      <c r="G32" s="1028"/>
      <c r="H32" s="961"/>
      <c r="I32" s="961"/>
      <c r="J32" s="962"/>
      <c r="K32" s="962"/>
      <c r="L32" s="962"/>
      <c r="M32" s="962"/>
      <c r="N32" s="962"/>
      <c r="O32" s="962"/>
      <c r="P32" s="962"/>
      <c r="Q32" s="962"/>
      <c r="R32" s="962"/>
      <c r="S32" s="962"/>
      <c r="T32" s="958"/>
      <c r="U32" s="958"/>
      <c r="V32" s="958"/>
      <c r="W32" s="958"/>
      <c r="X32" s="958"/>
      <c r="Y32" s="958"/>
      <c r="Z32" s="956"/>
      <c r="AA32" s="956"/>
      <c r="AB32" s="956"/>
      <c r="AC32" s="956"/>
      <c r="AD32" s="956"/>
      <c r="AE32" s="956"/>
      <c r="AF32" s="959"/>
      <c r="AG32" s="959"/>
      <c r="AH32" s="959"/>
      <c r="AI32" s="959"/>
      <c r="AJ32" s="959"/>
      <c r="AK32" s="959"/>
      <c r="AL32" s="956"/>
      <c r="AM32" s="959"/>
      <c r="AN32" s="959"/>
      <c r="AO32" s="959"/>
      <c r="AP32" s="959"/>
      <c r="AQ32" s="959"/>
      <c r="AR32" s="959"/>
      <c r="AS32" s="959"/>
      <c r="AT32" s="959"/>
      <c r="AU32" s="959"/>
      <c r="AV32" s="959"/>
      <c r="AW32" s="959"/>
      <c r="AX32" s="959"/>
      <c r="AY32" s="959"/>
      <c r="AZ32" s="959"/>
      <c r="BA32" s="959"/>
      <c r="BB32" s="959"/>
      <c r="BC32" s="959"/>
      <c r="BD32" s="959"/>
      <c r="BE32" s="959"/>
      <c r="BF32" s="959"/>
      <c r="BG32" s="959"/>
      <c r="BH32" s="959"/>
      <c r="BI32" s="959"/>
      <c r="BJ32" s="959"/>
      <c r="BK32" s="959"/>
      <c r="BL32" s="959"/>
      <c r="BM32" s="959"/>
      <c r="BN32" s="959"/>
      <c r="BO32" s="959"/>
      <c r="BP32" s="1065" t="s">
        <v>22</v>
      </c>
      <c r="BQ32" s="956"/>
      <c r="BR32" s="956"/>
      <c r="BS32" s="956"/>
      <c r="BT32" s="1167">
        <v>0</v>
      </c>
      <c r="BU32" s="956"/>
      <c r="BV32" s="959"/>
      <c r="BW32" s="959"/>
    </row>
    <row r="33" spans="1:75" ht="15" customHeight="1" x14ac:dyDescent="0.25">
      <c r="A33" s="1037" t="s">
        <v>51</v>
      </c>
      <c r="B33" s="1099">
        <v>0</v>
      </c>
      <c r="C33" s="1085"/>
      <c r="D33" s="1085"/>
      <c r="E33" s="969" t="s">
        <v>46</v>
      </c>
      <c r="F33" s="1029"/>
      <c r="G33" s="1029"/>
      <c r="H33" s="1029"/>
      <c r="I33" s="1029"/>
      <c r="J33" s="1029"/>
      <c r="K33" s="962"/>
      <c r="L33" s="962"/>
      <c r="M33" s="962"/>
      <c r="N33" s="962"/>
      <c r="O33" s="962"/>
      <c r="P33" s="962"/>
      <c r="Q33" s="962"/>
      <c r="R33" s="962"/>
      <c r="S33" s="962"/>
      <c r="T33" s="958"/>
      <c r="U33" s="958"/>
      <c r="V33" s="958"/>
      <c r="W33" s="958"/>
      <c r="X33" s="958"/>
      <c r="Y33" s="958"/>
      <c r="Z33" s="956"/>
      <c r="AA33" s="956"/>
      <c r="AB33" s="956"/>
      <c r="AC33" s="956"/>
      <c r="AD33" s="956"/>
      <c r="AE33" s="956"/>
      <c r="AF33" s="959"/>
      <c r="AG33" s="959"/>
      <c r="AH33" s="959"/>
      <c r="AI33" s="959"/>
      <c r="AJ33" s="959"/>
      <c r="AK33" s="959"/>
      <c r="AL33" s="956"/>
      <c r="AM33" s="959"/>
      <c r="AN33" s="959"/>
      <c r="AO33" s="959"/>
      <c r="AP33" s="959"/>
      <c r="AQ33" s="959"/>
      <c r="AR33" s="959"/>
      <c r="AS33" s="959"/>
      <c r="AT33" s="959"/>
      <c r="AU33" s="959"/>
      <c r="AV33" s="959"/>
      <c r="AW33" s="959"/>
      <c r="AX33" s="959"/>
      <c r="AY33" s="959"/>
      <c r="AZ33" s="959"/>
      <c r="BA33" s="959"/>
      <c r="BB33" s="959"/>
      <c r="BC33" s="959"/>
      <c r="BD33" s="959"/>
      <c r="BE33" s="959"/>
      <c r="BF33" s="959"/>
      <c r="BG33" s="959"/>
      <c r="BH33" s="959"/>
      <c r="BI33" s="959"/>
      <c r="BJ33" s="959"/>
      <c r="BK33" s="959"/>
      <c r="BL33" s="959"/>
      <c r="BM33" s="959"/>
      <c r="BN33" s="959"/>
      <c r="BO33" s="959"/>
      <c r="BP33" s="1065" t="s">
        <v>22</v>
      </c>
      <c r="BQ33" s="956"/>
      <c r="BR33" s="956"/>
      <c r="BS33" s="956"/>
      <c r="BT33" s="1167">
        <v>0</v>
      </c>
      <c r="BU33" s="956"/>
      <c r="BV33" s="959"/>
      <c r="BW33" s="959"/>
    </row>
    <row r="34" spans="1:75" ht="15" customHeight="1" x14ac:dyDescent="0.25">
      <c r="A34" s="1037" t="s">
        <v>52</v>
      </c>
      <c r="B34" s="1099">
        <v>0</v>
      </c>
      <c r="C34" s="1085"/>
      <c r="D34" s="1085"/>
      <c r="E34" s="969" t="s">
        <v>46</v>
      </c>
      <c r="F34" s="1029"/>
      <c r="G34" s="1029"/>
      <c r="H34" s="1029"/>
      <c r="I34" s="1029"/>
      <c r="J34" s="1029"/>
      <c r="K34" s="962"/>
      <c r="L34" s="962"/>
      <c r="M34" s="962"/>
      <c r="N34" s="962"/>
      <c r="O34" s="962"/>
      <c r="P34" s="962"/>
      <c r="Q34" s="962"/>
      <c r="R34" s="962"/>
      <c r="S34" s="962"/>
      <c r="T34" s="958"/>
      <c r="U34" s="958"/>
      <c r="V34" s="958"/>
      <c r="W34" s="958"/>
      <c r="X34" s="958"/>
      <c r="Y34" s="958"/>
      <c r="Z34" s="956"/>
      <c r="AA34" s="956"/>
      <c r="AB34" s="956"/>
      <c r="AC34" s="956"/>
      <c r="AD34" s="956"/>
      <c r="AE34" s="956"/>
      <c r="AF34" s="959"/>
      <c r="AG34" s="959"/>
      <c r="AH34" s="959"/>
      <c r="AI34" s="959"/>
      <c r="AJ34" s="959"/>
      <c r="AK34" s="959"/>
      <c r="AL34" s="956"/>
      <c r="AM34" s="959"/>
      <c r="AN34" s="959"/>
      <c r="AO34" s="959"/>
      <c r="AP34" s="959"/>
      <c r="AQ34" s="959"/>
      <c r="AR34" s="959"/>
      <c r="AS34" s="959"/>
      <c r="AT34" s="959"/>
      <c r="AU34" s="959"/>
      <c r="AV34" s="959"/>
      <c r="AW34" s="959"/>
      <c r="AX34" s="959"/>
      <c r="AY34" s="959"/>
      <c r="AZ34" s="959"/>
      <c r="BA34" s="959"/>
      <c r="BB34" s="959"/>
      <c r="BC34" s="959"/>
      <c r="BD34" s="959"/>
      <c r="BE34" s="959"/>
      <c r="BF34" s="959"/>
      <c r="BG34" s="959"/>
      <c r="BH34" s="959"/>
      <c r="BI34" s="959"/>
      <c r="BJ34" s="959"/>
      <c r="BK34" s="959"/>
      <c r="BL34" s="959"/>
      <c r="BM34" s="959"/>
      <c r="BN34" s="959"/>
      <c r="BO34" s="959"/>
      <c r="BP34" s="1065" t="s">
        <v>22</v>
      </c>
      <c r="BQ34" s="956"/>
      <c r="BR34" s="956"/>
      <c r="BS34" s="956"/>
      <c r="BT34" s="1167">
        <v>0</v>
      </c>
      <c r="BU34" s="956"/>
      <c r="BV34" s="959"/>
      <c r="BW34" s="959"/>
    </row>
    <row r="35" spans="1:75" x14ac:dyDescent="0.25">
      <c r="A35" s="984" t="s">
        <v>35</v>
      </c>
      <c r="B35" s="1117">
        <v>0</v>
      </c>
      <c r="C35" s="1117">
        <v>0</v>
      </c>
      <c r="D35" s="1117">
        <v>0</v>
      </c>
      <c r="E35" s="969" t="s">
        <v>46</v>
      </c>
      <c r="F35" s="1029"/>
      <c r="G35" s="1029"/>
      <c r="H35" s="1029"/>
      <c r="I35" s="1029"/>
      <c r="J35" s="1029"/>
      <c r="K35" s="961"/>
      <c r="L35" s="962"/>
      <c r="M35" s="962"/>
      <c r="N35" s="962"/>
      <c r="O35" s="962"/>
      <c r="P35" s="962"/>
      <c r="Q35" s="962"/>
      <c r="R35" s="962"/>
      <c r="S35" s="962"/>
      <c r="T35" s="958"/>
      <c r="U35" s="958"/>
      <c r="V35" s="958"/>
      <c r="W35" s="958"/>
      <c r="X35" s="959"/>
      <c r="Y35" s="958"/>
      <c r="Z35" s="956"/>
      <c r="AA35" s="956"/>
      <c r="AB35" s="959"/>
      <c r="AC35" s="956"/>
      <c r="AD35" s="956"/>
      <c r="AE35" s="956"/>
      <c r="AF35" s="959"/>
      <c r="AG35" s="959"/>
      <c r="AH35" s="959"/>
      <c r="AI35" s="959"/>
      <c r="AJ35" s="959"/>
      <c r="AK35" s="959"/>
      <c r="AL35" s="956"/>
      <c r="AM35" s="959"/>
      <c r="AN35" s="959"/>
      <c r="AO35" s="959"/>
      <c r="AP35" s="959"/>
      <c r="AQ35" s="959"/>
      <c r="AR35" s="959"/>
      <c r="AS35" s="959"/>
      <c r="AT35" s="959"/>
      <c r="AU35" s="959"/>
      <c r="AV35" s="959"/>
      <c r="AW35" s="959"/>
      <c r="AX35" s="959"/>
      <c r="AY35" s="959"/>
      <c r="AZ35" s="959"/>
      <c r="BA35" s="959"/>
      <c r="BB35" s="959"/>
      <c r="BC35" s="959"/>
      <c r="BD35" s="959"/>
      <c r="BE35" s="959"/>
      <c r="BF35" s="959"/>
      <c r="BG35" s="959"/>
      <c r="BH35" s="959"/>
      <c r="BI35" s="959"/>
      <c r="BJ35" s="959"/>
      <c r="BK35" s="959"/>
      <c r="BL35" s="959"/>
      <c r="BM35" s="959"/>
      <c r="BN35" s="959"/>
      <c r="BO35" s="959"/>
      <c r="BP35" s="978"/>
      <c r="BQ35" s="1065" t="s">
        <v>22</v>
      </c>
      <c r="BR35" s="956"/>
      <c r="BS35" s="956"/>
      <c r="BT35" s="978"/>
      <c r="BU35" s="1167">
        <v>0</v>
      </c>
      <c r="BV35" s="959"/>
      <c r="BW35" s="959"/>
    </row>
    <row r="36" spans="1:75" ht="15" customHeight="1" x14ac:dyDescent="0.25">
      <c r="A36" s="1031" t="s">
        <v>53</v>
      </c>
      <c r="B36" s="1032"/>
      <c r="C36" s="1032"/>
      <c r="D36" s="1032"/>
      <c r="E36" s="1033"/>
      <c r="F36" s="1033"/>
      <c r="G36" s="1033"/>
      <c r="H36" s="1033"/>
      <c r="I36" s="1033"/>
      <c r="J36" s="1033"/>
      <c r="K36" s="1033"/>
      <c r="L36" s="956"/>
      <c r="M36" s="956"/>
      <c r="N36" s="956"/>
      <c r="O36" s="956"/>
      <c r="P36" s="956"/>
      <c r="Q36" s="956"/>
      <c r="R36" s="956"/>
      <c r="S36" s="956"/>
      <c r="T36" s="958"/>
      <c r="U36" s="958"/>
      <c r="V36" s="958"/>
      <c r="W36" s="958"/>
      <c r="X36" s="958"/>
      <c r="Y36" s="958"/>
      <c r="Z36" s="956"/>
      <c r="AA36" s="956"/>
      <c r="AB36" s="956"/>
      <c r="AC36" s="956"/>
      <c r="AD36" s="956"/>
      <c r="AE36" s="956"/>
      <c r="AF36" s="956"/>
      <c r="AG36" s="956"/>
      <c r="AH36" s="956"/>
      <c r="AI36" s="956"/>
      <c r="AJ36" s="956"/>
      <c r="AK36" s="956"/>
      <c r="AL36" s="956"/>
      <c r="AM36" s="956"/>
      <c r="AN36" s="956"/>
      <c r="AO36" s="956"/>
      <c r="AP36" s="956"/>
      <c r="AQ36" s="956"/>
      <c r="AR36" s="956"/>
      <c r="AS36" s="956"/>
      <c r="AT36" s="956"/>
      <c r="AU36" s="956"/>
      <c r="AV36" s="956"/>
      <c r="AW36" s="956"/>
      <c r="AX36" s="956"/>
      <c r="AY36" s="956"/>
      <c r="AZ36" s="956"/>
      <c r="BA36" s="956"/>
      <c r="BB36" s="956"/>
      <c r="BC36" s="956"/>
      <c r="BD36" s="956"/>
      <c r="BE36" s="956"/>
      <c r="BF36" s="956"/>
      <c r="BG36" s="956"/>
      <c r="BH36" s="956"/>
      <c r="BI36" s="956"/>
      <c r="BJ36" s="956"/>
      <c r="BK36" s="956"/>
      <c r="BL36" s="956"/>
      <c r="BM36" s="956"/>
      <c r="BN36" s="956"/>
      <c r="BO36" s="956"/>
      <c r="BP36" s="956"/>
      <c r="BQ36" s="956"/>
      <c r="BR36" s="956"/>
      <c r="BS36" s="956"/>
      <c r="BT36" s="956"/>
      <c r="BU36" s="956"/>
      <c r="BV36" s="956"/>
      <c r="BW36" s="956"/>
    </row>
    <row r="37" spans="1:75" ht="15" customHeight="1" x14ac:dyDescent="0.25">
      <c r="A37" s="2041" t="s">
        <v>37</v>
      </c>
      <c r="B37" s="2042"/>
      <c r="C37" s="2015" t="s">
        <v>4</v>
      </c>
      <c r="D37" s="2037" t="s">
        <v>5</v>
      </c>
      <c r="E37" s="2045"/>
      <c r="F37" s="2045"/>
      <c r="G37" s="2045"/>
      <c r="H37" s="2045"/>
      <c r="I37" s="2038"/>
      <c r="J37" s="2037" t="s">
        <v>6</v>
      </c>
      <c r="K37" s="2038"/>
      <c r="L37" s="2015" t="s">
        <v>7</v>
      </c>
      <c r="M37" s="956"/>
      <c r="N37" s="956"/>
      <c r="O37" s="956"/>
      <c r="P37" s="956"/>
      <c r="Q37" s="956"/>
      <c r="R37" s="956"/>
      <c r="S37" s="956"/>
      <c r="T37" s="958"/>
      <c r="U37" s="958"/>
      <c r="V37" s="958"/>
      <c r="W37" s="958"/>
      <c r="X37" s="958"/>
      <c r="Y37" s="958"/>
      <c r="Z37" s="956"/>
      <c r="AA37" s="956"/>
      <c r="AB37" s="956"/>
      <c r="AC37" s="956"/>
      <c r="AD37" s="956"/>
      <c r="AE37" s="956"/>
      <c r="AF37" s="959"/>
      <c r="AG37" s="959"/>
      <c r="AH37" s="959"/>
      <c r="AI37" s="959"/>
      <c r="AJ37" s="959"/>
      <c r="AK37" s="959"/>
      <c r="AL37" s="956"/>
      <c r="AM37" s="959"/>
      <c r="AN37" s="959"/>
      <c r="AO37" s="959"/>
      <c r="AP37" s="959"/>
      <c r="AQ37" s="959"/>
      <c r="AR37" s="959"/>
      <c r="AS37" s="959"/>
      <c r="AT37" s="959"/>
      <c r="AU37" s="959"/>
      <c r="AV37" s="959"/>
      <c r="AW37" s="959"/>
      <c r="AX37" s="959"/>
      <c r="AY37" s="959"/>
      <c r="AZ37" s="959"/>
      <c r="BA37" s="959"/>
      <c r="BB37" s="959"/>
      <c r="BC37" s="959"/>
      <c r="BD37" s="959"/>
      <c r="BE37" s="959"/>
      <c r="BF37" s="959"/>
      <c r="BG37" s="959"/>
      <c r="BH37" s="959"/>
      <c r="BI37" s="959"/>
      <c r="BJ37" s="959"/>
      <c r="BK37" s="959"/>
      <c r="BL37" s="959"/>
      <c r="BM37" s="959"/>
      <c r="BN37" s="959"/>
      <c r="BO37" s="959"/>
      <c r="BP37" s="956"/>
      <c r="BQ37" s="956"/>
      <c r="BR37" s="956"/>
      <c r="BS37" s="956"/>
      <c r="BT37" s="956"/>
      <c r="BU37" s="956"/>
      <c r="BV37" s="959"/>
      <c r="BW37" s="959"/>
    </row>
    <row r="38" spans="1:75" x14ac:dyDescent="0.25">
      <c r="A38" s="2043"/>
      <c r="B38" s="2044"/>
      <c r="C38" s="2016"/>
      <c r="D38" s="968" t="s">
        <v>10</v>
      </c>
      <c r="E38" s="972" t="s">
        <v>11</v>
      </c>
      <c r="F38" s="972" t="s">
        <v>12</v>
      </c>
      <c r="G38" s="972" t="s">
        <v>13</v>
      </c>
      <c r="H38" s="972" t="s">
        <v>14</v>
      </c>
      <c r="I38" s="976" t="s">
        <v>15</v>
      </c>
      <c r="J38" s="975" t="s">
        <v>16</v>
      </c>
      <c r="K38" s="976" t="s">
        <v>17</v>
      </c>
      <c r="L38" s="2017"/>
      <c r="M38" s="956"/>
      <c r="N38" s="956"/>
      <c r="O38" s="956"/>
      <c r="P38" s="956"/>
      <c r="Q38" s="956"/>
      <c r="R38" s="956"/>
      <c r="S38" s="956"/>
      <c r="T38" s="958"/>
      <c r="U38" s="958"/>
      <c r="V38" s="958"/>
      <c r="W38" s="958"/>
      <c r="X38" s="958"/>
      <c r="Y38" s="958"/>
      <c r="Z38" s="956"/>
      <c r="AA38" s="956"/>
      <c r="AB38" s="956"/>
      <c r="AC38" s="956"/>
      <c r="AD38" s="956"/>
      <c r="AE38" s="956"/>
      <c r="AF38" s="959"/>
      <c r="AG38" s="959"/>
      <c r="AH38" s="959"/>
      <c r="AI38" s="959"/>
      <c r="AJ38" s="959"/>
      <c r="AK38" s="959"/>
      <c r="AL38" s="956"/>
      <c r="AM38" s="959"/>
      <c r="AN38" s="959"/>
      <c r="AO38" s="959"/>
      <c r="AP38" s="959"/>
      <c r="AQ38" s="959"/>
      <c r="AR38" s="959"/>
      <c r="AS38" s="959"/>
      <c r="AT38" s="959"/>
      <c r="AU38" s="959"/>
      <c r="AV38" s="959"/>
      <c r="AW38" s="959"/>
      <c r="AX38" s="959"/>
      <c r="AY38" s="959"/>
      <c r="AZ38" s="959"/>
      <c r="BA38" s="959"/>
      <c r="BB38" s="959"/>
      <c r="BC38" s="959"/>
      <c r="BD38" s="959"/>
      <c r="BE38" s="959"/>
      <c r="BF38" s="959"/>
      <c r="BG38" s="959"/>
      <c r="BH38" s="959"/>
      <c r="BI38" s="959"/>
      <c r="BJ38" s="959"/>
      <c r="BK38" s="959"/>
      <c r="BL38" s="959"/>
      <c r="BM38" s="959"/>
      <c r="BN38" s="959"/>
      <c r="BO38" s="959"/>
      <c r="BP38" s="956"/>
      <c r="BQ38" s="956"/>
      <c r="BR38" s="956"/>
      <c r="BS38" s="956"/>
      <c r="BT38" s="956"/>
      <c r="BU38" s="956"/>
      <c r="BV38" s="959"/>
      <c r="BW38" s="959"/>
    </row>
    <row r="39" spans="1:75" x14ac:dyDescent="0.25">
      <c r="A39" s="2046" t="s">
        <v>42</v>
      </c>
      <c r="B39" s="2047"/>
      <c r="C39" s="1098">
        <v>0</v>
      </c>
      <c r="D39" s="1103"/>
      <c r="E39" s="1104"/>
      <c r="F39" s="1104"/>
      <c r="G39" s="1104"/>
      <c r="H39" s="1104"/>
      <c r="I39" s="1119"/>
      <c r="J39" s="1103"/>
      <c r="K39" s="1119"/>
      <c r="L39" s="1084"/>
      <c r="M39" s="1162" t="s">
        <v>46</v>
      </c>
      <c r="N39" s="1166"/>
      <c r="O39" s="1034"/>
      <c r="P39" s="958"/>
      <c r="Q39" s="958"/>
      <c r="R39" s="958"/>
      <c r="S39" s="958"/>
      <c r="T39" s="958"/>
      <c r="U39" s="958"/>
      <c r="V39" s="958"/>
      <c r="W39" s="958"/>
      <c r="X39" s="959"/>
      <c r="Y39" s="959"/>
      <c r="Z39" s="959"/>
      <c r="AA39" s="971"/>
      <c r="AB39" s="959"/>
      <c r="AC39" s="959"/>
      <c r="AD39" s="956"/>
      <c r="AE39" s="956"/>
      <c r="AF39" s="959"/>
      <c r="AG39" s="959"/>
      <c r="AH39" s="959"/>
      <c r="AI39" s="959"/>
      <c r="AJ39" s="959"/>
      <c r="AK39" s="959"/>
      <c r="AL39" s="956"/>
      <c r="AM39" s="959"/>
      <c r="AN39" s="959"/>
      <c r="AO39" s="959"/>
      <c r="AP39" s="959"/>
      <c r="AQ39" s="959"/>
      <c r="AR39" s="959"/>
      <c r="AS39" s="959"/>
      <c r="AT39" s="959"/>
      <c r="AU39" s="959"/>
      <c r="AV39" s="959"/>
      <c r="AW39" s="959"/>
      <c r="AX39" s="959"/>
      <c r="AY39" s="959"/>
      <c r="AZ39" s="959"/>
      <c r="BA39" s="959"/>
      <c r="BB39" s="959"/>
      <c r="BC39" s="959"/>
      <c r="BD39" s="959"/>
      <c r="BE39" s="959"/>
      <c r="BF39" s="959"/>
      <c r="BG39" s="959"/>
      <c r="BH39" s="959"/>
      <c r="BI39" s="959"/>
      <c r="BJ39" s="959"/>
      <c r="BK39" s="959"/>
      <c r="BL39" s="959"/>
      <c r="BM39" s="959"/>
      <c r="BN39" s="959"/>
      <c r="BO39" s="959"/>
      <c r="BP39" s="1065" t="s">
        <v>22</v>
      </c>
      <c r="BQ39" s="1065" t="s">
        <v>22</v>
      </c>
      <c r="BR39" s="1065" t="s">
        <v>22</v>
      </c>
      <c r="BS39" s="1065" t="s">
        <v>22</v>
      </c>
      <c r="BT39" s="1167">
        <v>0</v>
      </c>
      <c r="BU39" s="1167">
        <v>0</v>
      </c>
      <c r="BV39" s="1167" t="s">
        <v>22</v>
      </c>
      <c r="BW39" s="1167">
        <v>0</v>
      </c>
    </row>
    <row r="40" spans="1:75" x14ac:dyDescent="0.25">
      <c r="A40" s="2031" t="s">
        <v>54</v>
      </c>
      <c r="B40" s="2032"/>
      <c r="C40" s="1099">
        <v>0</v>
      </c>
      <c r="D40" s="1091"/>
      <c r="E40" s="1092"/>
      <c r="F40" s="1092"/>
      <c r="G40" s="1092"/>
      <c r="H40" s="1092"/>
      <c r="I40" s="1088"/>
      <c r="J40" s="1091"/>
      <c r="K40" s="1088"/>
      <c r="L40" s="1085"/>
      <c r="M40" s="1162" t="s">
        <v>46</v>
      </c>
      <c r="N40" s="1034"/>
      <c r="O40" s="1034"/>
      <c r="P40" s="958"/>
      <c r="Q40" s="958"/>
      <c r="R40" s="958"/>
      <c r="S40" s="958"/>
      <c r="T40" s="958"/>
      <c r="U40" s="958"/>
      <c r="V40" s="958"/>
      <c r="W40" s="958"/>
      <c r="X40" s="959"/>
      <c r="Y40" s="959"/>
      <c r="Z40" s="959"/>
      <c r="AA40" s="971"/>
      <c r="AB40" s="959"/>
      <c r="AC40" s="959"/>
      <c r="AD40" s="956"/>
      <c r="AE40" s="956"/>
      <c r="AF40" s="959"/>
      <c r="AG40" s="959"/>
      <c r="AH40" s="959"/>
      <c r="AI40" s="959"/>
      <c r="AJ40" s="959"/>
      <c r="AK40" s="959"/>
      <c r="AL40" s="956"/>
      <c r="AM40" s="959"/>
      <c r="AN40" s="959"/>
      <c r="AO40" s="959"/>
      <c r="AP40" s="959"/>
      <c r="AQ40" s="959"/>
      <c r="AR40" s="959"/>
      <c r="AS40" s="959"/>
      <c r="AT40" s="959"/>
      <c r="AU40" s="959"/>
      <c r="AV40" s="959"/>
      <c r="AW40" s="959"/>
      <c r="AX40" s="959"/>
      <c r="AY40" s="959"/>
      <c r="AZ40" s="959"/>
      <c r="BA40" s="959"/>
      <c r="BB40" s="959"/>
      <c r="BC40" s="959"/>
      <c r="BD40" s="959"/>
      <c r="BE40" s="959"/>
      <c r="BF40" s="959"/>
      <c r="BG40" s="959"/>
      <c r="BH40" s="959"/>
      <c r="BI40" s="959"/>
      <c r="BJ40" s="959"/>
      <c r="BK40" s="959"/>
      <c r="BL40" s="959"/>
      <c r="BM40" s="959"/>
      <c r="BN40" s="959"/>
      <c r="BO40" s="959"/>
      <c r="BP40" s="1065" t="s">
        <v>22</v>
      </c>
      <c r="BQ40" s="1065" t="s">
        <v>22</v>
      </c>
      <c r="BR40" s="1065" t="s">
        <v>22</v>
      </c>
      <c r="BS40" s="1065" t="s">
        <v>22</v>
      </c>
      <c r="BT40" s="1167">
        <v>0</v>
      </c>
      <c r="BU40" s="1167">
        <v>0</v>
      </c>
      <c r="BV40" s="1167" t="s">
        <v>22</v>
      </c>
      <c r="BW40" s="1167">
        <v>0</v>
      </c>
    </row>
    <row r="41" spans="1:75" ht="15" customHeight="1" x14ac:dyDescent="0.25">
      <c r="A41" s="2048" t="s">
        <v>43</v>
      </c>
      <c r="B41" s="2049"/>
      <c r="C41" s="1099">
        <v>0</v>
      </c>
      <c r="D41" s="1091"/>
      <c r="E41" s="1092"/>
      <c r="F41" s="1092"/>
      <c r="G41" s="1092"/>
      <c r="H41" s="1092"/>
      <c r="I41" s="1088"/>
      <c r="J41" s="1091"/>
      <c r="K41" s="1088"/>
      <c r="L41" s="1085"/>
      <c r="M41" s="1162" t="s">
        <v>46</v>
      </c>
      <c r="N41" s="1034"/>
      <c r="O41" s="1034"/>
      <c r="P41" s="958"/>
      <c r="Q41" s="958"/>
      <c r="R41" s="958"/>
      <c r="S41" s="958"/>
      <c r="T41" s="958"/>
      <c r="U41" s="958"/>
      <c r="V41" s="958"/>
      <c r="W41" s="958"/>
      <c r="X41" s="959"/>
      <c r="Y41" s="959"/>
      <c r="Z41" s="959"/>
      <c r="AA41" s="971"/>
      <c r="AB41" s="959"/>
      <c r="AC41" s="959"/>
      <c r="AD41" s="956"/>
      <c r="AE41" s="956"/>
      <c r="AF41" s="959"/>
      <c r="AG41" s="959"/>
      <c r="AH41" s="959"/>
      <c r="AI41" s="959"/>
      <c r="AJ41" s="959"/>
      <c r="AK41" s="959"/>
      <c r="AL41" s="956"/>
      <c r="AM41" s="959"/>
      <c r="AN41" s="959"/>
      <c r="AO41" s="959"/>
      <c r="AP41" s="959"/>
      <c r="AQ41" s="959"/>
      <c r="AR41" s="959"/>
      <c r="AS41" s="959"/>
      <c r="AT41" s="959"/>
      <c r="AU41" s="959"/>
      <c r="AV41" s="959"/>
      <c r="AW41" s="959"/>
      <c r="AX41" s="959"/>
      <c r="AY41" s="959"/>
      <c r="AZ41" s="959"/>
      <c r="BA41" s="959"/>
      <c r="BB41" s="959"/>
      <c r="BC41" s="959"/>
      <c r="BD41" s="959"/>
      <c r="BE41" s="959"/>
      <c r="BF41" s="959"/>
      <c r="BG41" s="959"/>
      <c r="BH41" s="959"/>
      <c r="BI41" s="959"/>
      <c r="BJ41" s="959"/>
      <c r="BK41" s="959"/>
      <c r="BL41" s="959"/>
      <c r="BM41" s="959"/>
      <c r="BN41" s="959"/>
      <c r="BO41" s="959"/>
      <c r="BP41" s="1065" t="s">
        <v>22</v>
      </c>
      <c r="BQ41" s="1065" t="s">
        <v>22</v>
      </c>
      <c r="BR41" s="1065" t="s">
        <v>22</v>
      </c>
      <c r="BS41" s="1065" t="s">
        <v>22</v>
      </c>
      <c r="BT41" s="1167">
        <v>0</v>
      </c>
      <c r="BU41" s="1167">
        <v>0</v>
      </c>
      <c r="BV41" s="1167" t="s">
        <v>22</v>
      </c>
      <c r="BW41" s="1167">
        <v>0</v>
      </c>
    </row>
    <row r="42" spans="1:75" ht="15" customHeight="1" x14ac:dyDescent="0.25">
      <c r="A42" s="2050" t="s">
        <v>55</v>
      </c>
      <c r="B42" s="2051"/>
      <c r="C42" s="1100">
        <v>0</v>
      </c>
      <c r="D42" s="1094"/>
      <c r="E42" s="1095"/>
      <c r="F42" s="1095"/>
      <c r="G42" s="1095"/>
      <c r="H42" s="1095"/>
      <c r="I42" s="1097"/>
      <c r="J42" s="1094"/>
      <c r="K42" s="1097"/>
      <c r="L42" s="1087"/>
      <c r="M42" s="1162" t="s">
        <v>46</v>
      </c>
      <c r="N42" s="1034"/>
      <c r="O42" s="1034"/>
      <c r="P42" s="958"/>
      <c r="Q42" s="958"/>
      <c r="R42" s="958"/>
      <c r="S42" s="958"/>
      <c r="T42" s="958"/>
      <c r="U42" s="958"/>
      <c r="V42" s="958"/>
      <c r="W42" s="958"/>
      <c r="X42" s="959"/>
      <c r="Y42" s="959"/>
      <c r="Z42" s="959"/>
      <c r="AA42" s="971"/>
      <c r="AB42" s="959"/>
      <c r="AC42" s="959"/>
      <c r="AD42" s="956"/>
      <c r="AE42" s="956"/>
      <c r="AF42" s="959"/>
      <c r="AG42" s="959"/>
      <c r="AH42" s="959"/>
      <c r="AI42" s="959"/>
      <c r="AJ42" s="959"/>
      <c r="AK42" s="959"/>
      <c r="AL42" s="956"/>
      <c r="AM42" s="959"/>
      <c r="AN42" s="959"/>
      <c r="AO42" s="959"/>
      <c r="AP42" s="959"/>
      <c r="AQ42" s="959"/>
      <c r="AR42" s="959"/>
      <c r="AS42" s="959"/>
      <c r="AT42" s="959"/>
      <c r="AU42" s="959"/>
      <c r="AV42" s="959"/>
      <c r="AW42" s="959"/>
      <c r="AX42" s="959"/>
      <c r="AY42" s="959"/>
      <c r="AZ42" s="959"/>
      <c r="BA42" s="959"/>
      <c r="BB42" s="959"/>
      <c r="BC42" s="959"/>
      <c r="BD42" s="959"/>
      <c r="BE42" s="959"/>
      <c r="BF42" s="959"/>
      <c r="BG42" s="959"/>
      <c r="BH42" s="959"/>
      <c r="BI42" s="959"/>
      <c r="BJ42" s="959"/>
      <c r="BK42" s="959"/>
      <c r="BL42" s="959"/>
      <c r="BM42" s="959"/>
      <c r="BN42" s="959"/>
      <c r="BO42" s="959"/>
      <c r="BP42" s="1065" t="s">
        <v>22</v>
      </c>
      <c r="BQ42" s="1065" t="s">
        <v>22</v>
      </c>
      <c r="BR42" s="1065" t="s">
        <v>22</v>
      </c>
      <c r="BS42" s="1065" t="s">
        <v>22</v>
      </c>
      <c r="BT42" s="1167">
        <v>0</v>
      </c>
      <c r="BU42" s="1167">
        <v>0</v>
      </c>
      <c r="BV42" s="1167" t="s">
        <v>22</v>
      </c>
      <c r="BW42" s="1167">
        <v>0</v>
      </c>
    </row>
    <row r="43" spans="1:75" ht="15" customHeight="1" x14ac:dyDescent="0.25">
      <c r="A43" s="1035" t="s">
        <v>56</v>
      </c>
      <c r="B43" s="1035"/>
      <c r="C43" s="1035"/>
      <c r="D43" s="1035"/>
      <c r="E43" s="1035"/>
      <c r="F43" s="1035"/>
      <c r="G43" s="1035"/>
      <c r="H43" s="1035"/>
      <c r="I43" s="1035"/>
      <c r="J43" s="1035"/>
      <c r="K43" s="1035"/>
      <c r="L43" s="1035"/>
      <c r="M43" s="1036"/>
      <c r="N43" s="1022"/>
      <c r="O43" s="1022"/>
      <c r="P43" s="1006"/>
      <c r="Q43" s="1006"/>
      <c r="R43" s="1006"/>
      <c r="S43" s="1006"/>
      <c r="T43" s="958"/>
      <c r="U43" s="958"/>
      <c r="V43" s="958"/>
      <c r="W43" s="958"/>
      <c r="X43" s="958"/>
      <c r="Y43" s="958"/>
      <c r="Z43" s="956"/>
      <c r="AA43" s="956"/>
      <c r="AB43" s="956"/>
      <c r="AC43" s="956"/>
      <c r="AD43" s="956"/>
      <c r="AE43" s="956"/>
      <c r="AF43" s="959"/>
      <c r="AG43" s="959"/>
      <c r="AH43" s="959"/>
      <c r="AI43" s="959"/>
      <c r="AJ43" s="959"/>
      <c r="AK43" s="959"/>
      <c r="AL43" s="956"/>
      <c r="AM43" s="959"/>
      <c r="AN43" s="959"/>
      <c r="AO43" s="959"/>
      <c r="AP43" s="959"/>
      <c r="AQ43" s="959"/>
      <c r="AR43" s="959"/>
      <c r="AS43" s="959"/>
      <c r="AT43" s="959"/>
      <c r="AU43" s="959"/>
      <c r="AV43" s="959"/>
      <c r="AW43" s="959"/>
      <c r="AX43" s="959"/>
      <c r="AY43" s="959"/>
      <c r="AZ43" s="959"/>
      <c r="BA43" s="959"/>
      <c r="BB43" s="959"/>
      <c r="BC43" s="959"/>
      <c r="BD43" s="959"/>
      <c r="BE43" s="959"/>
      <c r="BF43" s="959"/>
      <c r="BG43" s="959"/>
      <c r="BH43" s="959"/>
      <c r="BI43" s="959"/>
      <c r="BJ43" s="959"/>
      <c r="BK43" s="959"/>
      <c r="BL43" s="959"/>
      <c r="BM43" s="959"/>
      <c r="BN43" s="959"/>
      <c r="BO43" s="959"/>
      <c r="BP43" s="956"/>
      <c r="BQ43" s="956"/>
      <c r="BR43" s="956"/>
      <c r="BS43" s="956"/>
      <c r="BT43" s="956"/>
      <c r="BU43" s="956"/>
      <c r="BV43" s="959"/>
      <c r="BW43" s="959"/>
    </row>
    <row r="44" spans="1:75" ht="15" customHeight="1" x14ac:dyDescent="0.25">
      <c r="A44" s="2041" t="s">
        <v>37</v>
      </c>
      <c r="B44" s="2042"/>
      <c r="C44" s="2015" t="s">
        <v>4</v>
      </c>
      <c r="D44" s="2037" t="s">
        <v>5</v>
      </c>
      <c r="E44" s="2045"/>
      <c r="F44" s="2045"/>
      <c r="G44" s="2045"/>
      <c r="H44" s="2045"/>
      <c r="I44" s="2038"/>
      <c r="J44" s="2037" t="s">
        <v>6</v>
      </c>
      <c r="K44" s="2038"/>
      <c r="L44" s="2015" t="s">
        <v>7</v>
      </c>
      <c r="M44" s="956"/>
      <c r="N44" s="956"/>
      <c r="O44" s="956"/>
      <c r="P44" s="956"/>
      <c r="Q44" s="956"/>
      <c r="R44" s="956"/>
      <c r="S44" s="956"/>
      <c r="T44" s="958"/>
      <c r="U44" s="958"/>
      <c r="V44" s="958"/>
      <c r="W44" s="958"/>
      <c r="X44" s="958"/>
      <c r="Y44" s="958"/>
      <c r="Z44" s="956"/>
      <c r="AA44" s="956"/>
      <c r="AB44" s="956"/>
      <c r="AC44" s="956"/>
      <c r="AD44" s="956"/>
      <c r="AE44" s="956"/>
      <c r="AF44" s="959"/>
      <c r="AG44" s="959"/>
      <c r="AH44" s="959"/>
      <c r="AI44" s="959"/>
      <c r="AJ44" s="959"/>
      <c r="AK44" s="959"/>
      <c r="AL44" s="956"/>
      <c r="AM44" s="959"/>
      <c r="AN44" s="959"/>
      <c r="AO44" s="959"/>
      <c r="AP44" s="959"/>
      <c r="AQ44" s="959"/>
      <c r="AR44" s="959"/>
      <c r="AS44" s="959"/>
      <c r="AT44" s="959"/>
      <c r="AU44" s="959"/>
      <c r="AV44" s="959"/>
      <c r="AW44" s="959"/>
      <c r="AX44" s="959"/>
      <c r="AY44" s="959"/>
      <c r="AZ44" s="959"/>
      <c r="BA44" s="959"/>
      <c r="BB44" s="959"/>
      <c r="BC44" s="959"/>
      <c r="BD44" s="959"/>
      <c r="BE44" s="959"/>
      <c r="BF44" s="959"/>
      <c r="BG44" s="959"/>
      <c r="BH44" s="959"/>
      <c r="BI44" s="959"/>
      <c r="BJ44" s="959"/>
      <c r="BK44" s="959"/>
      <c r="BL44" s="959"/>
      <c r="BM44" s="959"/>
      <c r="BN44" s="959"/>
      <c r="BO44" s="959"/>
      <c r="BP44" s="956"/>
      <c r="BQ44" s="956"/>
      <c r="BR44" s="956"/>
      <c r="BS44" s="956"/>
      <c r="BT44" s="956"/>
      <c r="BU44" s="956"/>
      <c r="BV44" s="959"/>
      <c r="BW44" s="959"/>
    </row>
    <row r="45" spans="1:75" ht="15" customHeight="1" x14ac:dyDescent="0.25">
      <c r="A45" s="2043"/>
      <c r="B45" s="2044"/>
      <c r="C45" s="2017"/>
      <c r="D45" s="968" t="s">
        <v>10</v>
      </c>
      <c r="E45" s="972" t="s">
        <v>11</v>
      </c>
      <c r="F45" s="972" t="s">
        <v>12</v>
      </c>
      <c r="G45" s="972" t="s">
        <v>13</v>
      </c>
      <c r="H45" s="972" t="s">
        <v>14</v>
      </c>
      <c r="I45" s="991" t="s">
        <v>15</v>
      </c>
      <c r="J45" s="968" t="s">
        <v>16</v>
      </c>
      <c r="K45" s="991" t="s">
        <v>17</v>
      </c>
      <c r="L45" s="2017"/>
      <c r="M45" s="979"/>
      <c r="N45" s="956"/>
      <c r="O45" s="956"/>
      <c r="P45" s="956"/>
      <c r="Q45" s="956"/>
      <c r="R45" s="956"/>
      <c r="S45" s="956"/>
      <c r="T45" s="958"/>
      <c r="U45" s="958"/>
      <c r="V45" s="958"/>
      <c r="W45" s="958"/>
      <c r="X45" s="958"/>
      <c r="Y45" s="958"/>
      <c r="Z45" s="956"/>
      <c r="AA45" s="956"/>
      <c r="AB45" s="956"/>
      <c r="AC45" s="956"/>
      <c r="AD45" s="956"/>
      <c r="AE45" s="956"/>
      <c r="AF45" s="959"/>
      <c r="AG45" s="959"/>
      <c r="AH45" s="959"/>
      <c r="AI45" s="959"/>
      <c r="AJ45" s="959"/>
      <c r="AK45" s="959"/>
      <c r="AL45" s="956"/>
      <c r="AM45" s="959"/>
      <c r="AN45" s="959"/>
      <c r="AO45" s="959"/>
      <c r="AP45" s="959"/>
      <c r="AQ45" s="959"/>
      <c r="AR45" s="959"/>
      <c r="AS45" s="959"/>
      <c r="AT45" s="959"/>
      <c r="AU45" s="959"/>
      <c r="AV45" s="959"/>
      <c r="AW45" s="959"/>
      <c r="AX45" s="959"/>
      <c r="AY45" s="959"/>
      <c r="AZ45" s="959"/>
      <c r="BA45" s="959"/>
      <c r="BB45" s="959"/>
      <c r="BC45" s="959"/>
      <c r="BD45" s="959"/>
      <c r="BE45" s="959"/>
      <c r="BF45" s="959"/>
      <c r="BG45" s="959"/>
      <c r="BH45" s="959"/>
      <c r="BI45" s="959"/>
      <c r="BJ45" s="959"/>
      <c r="BK45" s="959"/>
      <c r="BL45" s="959"/>
      <c r="BM45" s="959"/>
      <c r="BN45" s="959"/>
      <c r="BO45" s="959"/>
      <c r="BP45" s="956"/>
      <c r="BQ45" s="956"/>
      <c r="BR45" s="956"/>
      <c r="BS45" s="956"/>
      <c r="BT45" s="956"/>
      <c r="BU45" s="956"/>
      <c r="BV45" s="959"/>
      <c r="BW45" s="959"/>
    </row>
    <row r="46" spans="1:75" ht="15" customHeight="1" x14ac:dyDescent="0.25">
      <c r="A46" s="2046" t="s">
        <v>42</v>
      </c>
      <c r="B46" s="2047"/>
      <c r="C46" s="1098">
        <v>0</v>
      </c>
      <c r="D46" s="1103"/>
      <c r="E46" s="1104"/>
      <c r="F46" s="1104"/>
      <c r="G46" s="1104"/>
      <c r="H46" s="1104"/>
      <c r="I46" s="1119"/>
      <c r="J46" s="1103"/>
      <c r="K46" s="1119"/>
      <c r="L46" s="1084"/>
      <c r="M46" s="1162" t="s">
        <v>46</v>
      </c>
      <c r="N46" s="1034"/>
      <c r="O46" s="1034"/>
      <c r="P46" s="958"/>
      <c r="Q46" s="958"/>
      <c r="R46" s="958"/>
      <c r="S46" s="958"/>
      <c r="T46" s="958"/>
      <c r="U46" s="958"/>
      <c r="V46" s="958"/>
      <c r="W46" s="958"/>
      <c r="X46" s="959"/>
      <c r="Y46" s="959"/>
      <c r="Z46" s="959"/>
      <c r="AA46" s="971"/>
      <c r="AB46" s="959"/>
      <c r="AC46" s="959"/>
      <c r="AD46" s="956"/>
      <c r="AE46" s="956"/>
      <c r="AF46" s="959"/>
      <c r="AG46" s="959"/>
      <c r="AH46" s="959"/>
      <c r="AI46" s="959"/>
      <c r="AJ46" s="959"/>
      <c r="AK46" s="959"/>
      <c r="AL46" s="956"/>
      <c r="AM46" s="959"/>
      <c r="AN46" s="959"/>
      <c r="AO46" s="959"/>
      <c r="AP46" s="959"/>
      <c r="AQ46" s="959"/>
      <c r="AR46" s="959"/>
      <c r="AS46" s="959"/>
      <c r="AT46" s="959"/>
      <c r="AU46" s="959"/>
      <c r="AV46" s="959"/>
      <c r="AW46" s="959"/>
      <c r="AX46" s="959"/>
      <c r="AY46" s="959"/>
      <c r="AZ46" s="959"/>
      <c r="BA46" s="959"/>
      <c r="BB46" s="959"/>
      <c r="BC46" s="959"/>
      <c r="BD46" s="959"/>
      <c r="BE46" s="959"/>
      <c r="BF46" s="959"/>
      <c r="BG46" s="959"/>
      <c r="BH46" s="959"/>
      <c r="BI46" s="959"/>
      <c r="BJ46" s="959"/>
      <c r="BK46" s="959"/>
      <c r="BL46" s="959"/>
      <c r="BM46" s="959"/>
      <c r="BN46" s="959"/>
      <c r="BO46" s="959"/>
      <c r="BP46" s="1065" t="s">
        <v>22</v>
      </c>
      <c r="BQ46" s="1065" t="s">
        <v>22</v>
      </c>
      <c r="BR46" s="1065" t="s">
        <v>22</v>
      </c>
      <c r="BS46" s="1065" t="s">
        <v>22</v>
      </c>
      <c r="BT46" s="1167">
        <v>0</v>
      </c>
      <c r="BU46" s="1167">
        <v>0</v>
      </c>
      <c r="BV46" s="1167" t="s">
        <v>22</v>
      </c>
      <c r="BW46" s="1167">
        <v>0</v>
      </c>
    </row>
    <row r="47" spans="1:75" ht="15" customHeight="1" x14ac:dyDescent="0.25">
      <c r="A47" s="2031" t="s">
        <v>54</v>
      </c>
      <c r="B47" s="2032"/>
      <c r="C47" s="1099">
        <v>0</v>
      </c>
      <c r="D47" s="1091"/>
      <c r="E47" s="1092"/>
      <c r="F47" s="1092"/>
      <c r="G47" s="1092"/>
      <c r="H47" s="1092"/>
      <c r="I47" s="1088"/>
      <c r="J47" s="1091"/>
      <c r="K47" s="1088"/>
      <c r="L47" s="1085"/>
      <c r="M47" s="1162" t="s">
        <v>46</v>
      </c>
      <c r="N47" s="1034"/>
      <c r="O47" s="1034"/>
      <c r="P47" s="958"/>
      <c r="Q47" s="958"/>
      <c r="R47" s="958"/>
      <c r="S47" s="958"/>
      <c r="T47" s="958"/>
      <c r="U47" s="958"/>
      <c r="V47" s="958"/>
      <c r="W47" s="958"/>
      <c r="X47" s="959"/>
      <c r="Y47" s="959"/>
      <c r="Z47" s="959"/>
      <c r="AA47" s="971"/>
      <c r="AB47" s="959"/>
      <c r="AC47" s="959"/>
      <c r="AD47" s="956"/>
      <c r="AE47" s="956"/>
      <c r="AF47" s="959"/>
      <c r="AG47" s="959"/>
      <c r="AH47" s="959"/>
      <c r="AI47" s="959"/>
      <c r="AJ47" s="959"/>
      <c r="AK47" s="959"/>
      <c r="AL47" s="956"/>
      <c r="AM47" s="959"/>
      <c r="AN47" s="959"/>
      <c r="AO47" s="959"/>
      <c r="AP47" s="959"/>
      <c r="AQ47" s="959"/>
      <c r="AR47" s="959"/>
      <c r="AS47" s="959"/>
      <c r="AT47" s="959"/>
      <c r="AU47" s="959"/>
      <c r="AV47" s="959"/>
      <c r="AW47" s="959"/>
      <c r="AX47" s="959"/>
      <c r="AY47" s="959"/>
      <c r="AZ47" s="959"/>
      <c r="BA47" s="959"/>
      <c r="BB47" s="959"/>
      <c r="BC47" s="959"/>
      <c r="BD47" s="959"/>
      <c r="BE47" s="959"/>
      <c r="BF47" s="959"/>
      <c r="BG47" s="959"/>
      <c r="BH47" s="959"/>
      <c r="BI47" s="959"/>
      <c r="BJ47" s="959"/>
      <c r="BK47" s="959"/>
      <c r="BL47" s="959"/>
      <c r="BM47" s="959"/>
      <c r="BN47" s="959"/>
      <c r="BO47" s="959"/>
      <c r="BP47" s="1065" t="s">
        <v>22</v>
      </c>
      <c r="BQ47" s="1065" t="s">
        <v>22</v>
      </c>
      <c r="BR47" s="1065" t="s">
        <v>22</v>
      </c>
      <c r="BS47" s="1065" t="s">
        <v>22</v>
      </c>
      <c r="BT47" s="1167">
        <v>0</v>
      </c>
      <c r="BU47" s="1167">
        <v>0</v>
      </c>
      <c r="BV47" s="1167" t="s">
        <v>22</v>
      </c>
      <c r="BW47" s="1167">
        <v>0</v>
      </c>
    </row>
    <row r="48" spans="1:75" ht="15" customHeight="1" x14ac:dyDescent="0.25">
      <c r="A48" s="2031" t="s">
        <v>43</v>
      </c>
      <c r="B48" s="2032"/>
      <c r="C48" s="1099">
        <v>0</v>
      </c>
      <c r="D48" s="1091"/>
      <c r="E48" s="1092"/>
      <c r="F48" s="1092"/>
      <c r="G48" s="1092"/>
      <c r="H48" s="1092"/>
      <c r="I48" s="1088"/>
      <c r="J48" s="1091"/>
      <c r="K48" s="1088"/>
      <c r="L48" s="1085"/>
      <c r="M48" s="1162" t="s">
        <v>46</v>
      </c>
      <c r="N48" s="1166"/>
      <c r="O48" s="1034"/>
      <c r="P48" s="958"/>
      <c r="Q48" s="958"/>
      <c r="R48" s="958"/>
      <c r="S48" s="958"/>
      <c r="T48" s="958"/>
      <c r="U48" s="958"/>
      <c r="V48" s="958"/>
      <c r="W48" s="958"/>
      <c r="X48" s="959"/>
      <c r="Y48" s="959"/>
      <c r="Z48" s="959"/>
      <c r="AA48" s="971"/>
      <c r="AB48" s="959"/>
      <c r="AC48" s="959"/>
      <c r="AD48" s="956"/>
      <c r="AE48" s="956"/>
      <c r="AF48" s="959"/>
      <c r="AG48" s="959"/>
      <c r="AH48" s="959"/>
      <c r="AI48" s="959"/>
      <c r="AJ48" s="959"/>
      <c r="AK48" s="959"/>
      <c r="AL48" s="956"/>
      <c r="AM48" s="959"/>
      <c r="AN48" s="959"/>
      <c r="AO48" s="959"/>
      <c r="AP48" s="959"/>
      <c r="AQ48" s="959"/>
      <c r="AR48" s="959"/>
      <c r="AS48" s="959"/>
      <c r="AT48" s="959"/>
      <c r="AU48" s="959"/>
      <c r="AV48" s="959"/>
      <c r="AW48" s="959"/>
      <c r="AX48" s="959"/>
      <c r="AY48" s="959"/>
      <c r="AZ48" s="959"/>
      <c r="BA48" s="959"/>
      <c r="BB48" s="959"/>
      <c r="BC48" s="959"/>
      <c r="BD48" s="959"/>
      <c r="BE48" s="959"/>
      <c r="BF48" s="959"/>
      <c r="BG48" s="959"/>
      <c r="BH48" s="959"/>
      <c r="BI48" s="959"/>
      <c r="BJ48" s="959"/>
      <c r="BK48" s="959"/>
      <c r="BL48" s="959"/>
      <c r="BM48" s="959"/>
      <c r="BN48" s="959"/>
      <c r="BO48" s="959"/>
      <c r="BP48" s="1065" t="s">
        <v>22</v>
      </c>
      <c r="BQ48" s="1065" t="s">
        <v>22</v>
      </c>
      <c r="BR48" s="1065" t="s">
        <v>22</v>
      </c>
      <c r="BS48" s="1065" t="s">
        <v>22</v>
      </c>
      <c r="BT48" s="1167">
        <v>0</v>
      </c>
      <c r="BU48" s="1167">
        <v>0</v>
      </c>
      <c r="BV48" s="1167" t="s">
        <v>22</v>
      </c>
      <c r="BW48" s="1167">
        <v>0</v>
      </c>
    </row>
    <row r="49" spans="1:75" ht="15" customHeight="1" x14ac:dyDescent="0.25">
      <c r="A49" s="2031" t="s">
        <v>57</v>
      </c>
      <c r="B49" s="2032"/>
      <c r="C49" s="1099">
        <v>0</v>
      </c>
      <c r="D49" s="1091"/>
      <c r="E49" s="1092"/>
      <c r="F49" s="1092"/>
      <c r="G49" s="1092"/>
      <c r="H49" s="1092"/>
      <c r="I49" s="1088"/>
      <c r="J49" s="1091"/>
      <c r="K49" s="1088"/>
      <c r="L49" s="1085"/>
      <c r="M49" s="1162" t="s">
        <v>46</v>
      </c>
      <c r="N49" s="1034"/>
      <c r="O49" s="1034"/>
      <c r="P49" s="958"/>
      <c r="Q49" s="958"/>
      <c r="R49" s="958"/>
      <c r="S49" s="958"/>
      <c r="T49" s="958"/>
      <c r="U49" s="958"/>
      <c r="V49" s="958"/>
      <c r="W49" s="958"/>
      <c r="X49" s="959"/>
      <c r="Y49" s="959"/>
      <c r="Z49" s="959"/>
      <c r="AA49" s="971"/>
      <c r="AB49" s="959"/>
      <c r="AC49" s="959"/>
      <c r="AD49" s="956"/>
      <c r="AE49" s="956"/>
      <c r="AF49" s="959"/>
      <c r="AG49" s="959"/>
      <c r="AH49" s="959"/>
      <c r="AI49" s="959"/>
      <c r="AJ49" s="959"/>
      <c r="AK49" s="959"/>
      <c r="AL49" s="956"/>
      <c r="AM49" s="959"/>
      <c r="AN49" s="959"/>
      <c r="AO49" s="959"/>
      <c r="AP49" s="959"/>
      <c r="AQ49" s="959"/>
      <c r="AR49" s="959"/>
      <c r="AS49" s="959"/>
      <c r="AT49" s="959"/>
      <c r="AU49" s="959"/>
      <c r="AV49" s="959"/>
      <c r="AW49" s="959"/>
      <c r="AX49" s="959"/>
      <c r="AY49" s="959"/>
      <c r="AZ49" s="959"/>
      <c r="BA49" s="959"/>
      <c r="BB49" s="959"/>
      <c r="BC49" s="959"/>
      <c r="BD49" s="959"/>
      <c r="BE49" s="959"/>
      <c r="BF49" s="959"/>
      <c r="BG49" s="959"/>
      <c r="BH49" s="959"/>
      <c r="BI49" s="959"/>
      <c r="BJ49" s="959"/>
      <c r="BK49" s="959"/>
      <c r="BL49" s="959"/>
      <c r="BM49" s="959"/>
      <c r="BN49" s="959"/>
      <c r="BO49" s="959"/>
      <c r="BP49" s="1065" t="s">
        <v>22</v>
      </c>
      <c r="BQ49" s="1065" t="s">
        <v>22</v>
      </c>
      <c r="BR49" s="1065" t="s">
        <v>22</v>
      </c>
      <c r="BS49" s="1065" t="s">
        <v>22</v>
      </c>
      <c r="BT49" s="1167">
        <v>0</v>
      </c>
      <c r="BU49" s="1167">
        <v>0</v>
      </c>
      <c r="BV49" s="1167" t="s">
        <v>22</v>
      </c>
      <c r="BW49" s="1167">
        <v>0</v>
      </c>
    </row>
    <row r="50" spans="1:75" ht="15" customHeight="1" x14ac:dyDescent="0.25">
      <c r="A50" s="2039" t="s">
        <v>58</v>
      </c>
      <c r="B50" s="2040"/>
      <c r="C50" s="1100">
        <v>0</v>
      </c>
      <c r="D50" s="1094"/>
      <c r="E50" s="1095"/>
      <c r="F50" s="1095"/>
      <c r="G50" s="1095"/>
      <c r="H50" s="1095"/>
      <c r="I50" s="1097"/>
      <c r="J50" s="1094"/>
      <c r="K50" s="1097"/>
      <c r="L50" s="1087"/>
      <c r="M50" s="1162" t="s">
        <v>46</v>
      </c>
      <c r="N50" s="1034"/>
      <c r="O50" s="1034"/>
      <c r="P50" s="958"/>
      <c r="Q50" s="958"/>
      <c r="R50" s="958"/>
      <c r="S50" s="958"/>
      <c r="T50" s="958"/>
      <c r="U50" s="958"/>
      <c r="V50" s="958"/>
      <c r="W50" s="958"/>
      <c r="X50" s="959"/>
      <c r="Y50" s="959"/>
      <c r="Z50" s="959"/>
      <c r="AA50" s="971"/>
      <c r="AB50" s="959"/>
      <c r="AC50" s="959"/>
      <c r="AD50" s="956"/>
      <c r="AE50" s="956"/>
      <c r="AF50" s="959"/>
      <c r="AG50" s="959"/>
      <c r="AH50" s="959"/>
      <c r="AI50" s="959"/>
      <c r="AJ50" s="959"/>
      <c r="AK50" s="959"/>
      <c r="AL50" s="956"/>
      <c r="AM50" s="959"/>
      <c r="AN50" s="959"/>
      <c r="AO50" s="959"/>
      <c r="AP50" s="959"/>
      <c r="AQ50" s="959"/>
      <c r="AR50" s="959"/>
      <c r="AS50" s="959"/>
      <c r="AT50" s="959"/>
      <c r="AU50" s="959"/>
      <c r="AV50" s="959"/>
      <c r="AW50" s="959"/>
      <c r="AX50" s="959"/>
      <c r="AY50" s="959"/>
      <c r="AZ50" s="959"/>
      <c r="BA50" s="959"/>
      <c r="BB50" s="959"/>
      <c r="BC50" s="959"/>
      <c r="BD50" s="959"/>
      <c r="BE50" s="959"/>
      <c r="BF50" s="959"/>
      <c r="BG50" s="959"/>
      <c r="BH50" s="959"/>
      <c r="BI50" s="959"/>
      <c r="BJ50" s="959"/>
      <c r="BK50" s="959"/>
      <c r="BL50" s="959"/>
      <c r="BM50" s="959"/>
      <c r="BN50" s="959"/>
      <c r="BO50" s="959"/>
      <c r="BP50" s="1065" t="s">
        <v>22</v>
      </c>
      <c r="BQ50" s="1065" t="s">
        <v>22</v>
      </c>
      <c r="BR50" s="1065" t="s">
        <v>22</v>
      </c>
      <c r="BS50" s="1065" t="s">
        <v>22</v>
      </c>
      <c r="BT50" s="1167">
        <v>0</v>
      </c>
      <c r="BU50" s="1167">
        <v>0</v>
      </c>
      <c r="BV50" s="1167" t="s">
        <v>22</v>
      </c>
      <c r="BW50" s="1167">
        <v>0</v>
      </c>
    </row>
    <row r="51" spans="1:75" ht="15" customHeight="1" x14ac:dyDescent="0.25">
      <c r="A51" s="1035" t="s">
        <v>59</v>
      </c>
      <c r="B51" s="1035"/>
      <c r="C51" s="1035"/>
      <c r="D51" s="1035"/>
      <c r="E51" s="1035"/>
      <c r="F51" s="1035"/>
      <c r="G51" s="1035"/>
      <c r="H51" s="1035"/>
      <c r="I51" s="1035"/>
      <c r="J51" s="1035"/>
      <c r="K51" s="1035"/>
      <c r="L51" s="1035"/>
      <c r="M51" s="1035"/>
      <c r="N51" s="956"/>
      <c r="O51" s="956"/>
      <c r="P51" s="956"/>
      <c r="Q51" s="956"/>
      <c r="R51" s="956"/>
      <c r="S51" s="956"/>
      <c r="T51" s="958"/>
      <c r="U51" s="958"/>
      <c r="V51" s="958"/>
      <c r="W51" s="958"/>
      <c r="X51" s="958"/>
      <c r="Y51" s="958"/>
      <c r="Z51" s="956"/>
      <c r="AA51" s="956"/>
      <c r="AB51" s="956"/>
      <c r="AC51" s="956"/>
      <c r="AD51" s="956"/>
      <c r="AE51" s="956"/>
      <c r="AF51" s="959"/>
      <c r="AG51" s="959"/>
      <c r="AH51" s="959"/>
      <c r="AI51" s="959"/>
      <c r="AJ51" s="959"/>
      <c r="AK51" s="959"/>
      <c r="AL51" s="956"/>
      <c r="AM51" s="959"/>
      <c r="AN51" s="959"/>
      <c r="AO51" s="959"/>
      <c r="AP51" s="959"/>
      <c r="AQ51" s="959"/>
      <c r="AR51" s="959"/>
      <c r="AS51" s="959"/>
      <c r="AT51" s="959"/>
      <c r="AU51" s="959"/>
      <c r="AV51" s="959"/>
      <c r="AW51" s="959"/>
      <c r="AX51" s="959"/>
      <c r="AY51" s="959"/>
      <c r="AZ51" s="959"/>
      <c r="BA51" s="959"/>
      <c r="BB51" s="959"/>
      <c r="BC51" s="959"/>
      <c r="BD51" s="959"/>
      <c r="BE51" s="959"/>
      <c r="BF51" s="959"/>
      <c r="BG51" s="959"/>
      <c r="BH51" s="959"/>
      <c r="BI51" s="959"/>
      <c r="BJ51" s="959"/>
      <c r="BK51" s="959"/>
      <c r="BL51" s="959"/>
      <c r="BM51" s="959"/>
      <c r="BN51" s="959"/>
      <c r="BO51" s="959"/>
      <c r="BP51" s="956"/>
      <c r="BQ51" s="956"/>
      <c r="BR51" s="956"/>
      <c r="BS51" s="956"/>
      <c r="BT51" s="956"/>
      <c r="BU51" s="956"/>
      <c r="BV51" s="959"/>
      <c r="BW51" s="959"/>
    </row>
    <row r="52" spans="1:75" ht="15" customHeight="1" x14ac:dyDescent="0.25">
      <c r="A52" s="2041" t="s">
        <v>37</v>
      </c>
      <c r="B52" s="2042"/>
      <c r="C52" s="2015" t="s">
        <v>4</v>
      </c>
      <c r="D52" s="2037" t="s">
        <v>5</v>
      </c>
      <c r="E52" s="2045"/>
      <c r="F52" s="2045"/>
      <c r="G52" s="2045"/>
      <c r="H52" s="2045"/>
      <c r="I52" s="2038"/>
      <c r="J52" s="2037" t="s">
        <v>6</v>
      </c>
      <c r="K52" s="2038"/>
      <c r="L52" s="2015" t="s">
        <v>7</v>
      </c>
      <c r="M52" s="957"/>
      <c r="N52" s="957"/>
      <c r="O52" s="956"/>
      <c r="P52" s="956"/>
      <c r="Q52" s="956"/>
      <c r="R52" s="956"/>
      <c r="S52" s="956"/>
      <c r="T52" s="958"/>
      <c r="U52" s="958"/>
      <c r="V52" s="958"/>
      <c r="W52" s="958"/>
      <c r="X52" s="958"/>
      <c r="Y52" s="958"/>
      <c r="Z52" s="956"/>
      <c r="AA52" s="956"/>
      <c r="AB52" s="956"/>
      <c r="AC52" s="956"/>
      <c r="AD52" s="956"/>
      <c r="AE52" s="956"/>
      <c r="AF52" s="959"/>
      <c r="AG52" s="959"/>
      <c r="AH52" s="959"/>
      <c r="AI52" s="959"/>
      <c r="AJ52" s="959"/>
      <c r="AK52" s="959"/>
      <c r="AL52" s="956"/>
      <c r="AM52" s="959"/>
      <c r="AN52" s="959"/>
      <c r="AO52" s="959"/>
      <c r="AP52" s="959"/>
      <c r="AQ52" s="959"/>
      <c r="AR52" s="959"/>
      <c r="AS52" s="959"/>
      <c r="AT52" s="959"/>
      <c r="AU52" s="959"/>
      <c r="AV52" s="959"/>
      <c r="AW52" s="959"/>
      <c r="AX52" s="959"/>
      <c r="AY52" s="959"/>
      <c r="AZ52" s="959"/>
      <c r="BA52" s="959"/>
      <c r="BB52" s="959"/>
      <c r="BC52" s="959"/>
      <c r="BD52" s="959"/>
      <c r="BE52" s="959"/>
      <c r="BF52" s="959"/>
      <c r="BG52" s="959"/>
      <c r="BH52" s="959"/>
      <c r="BI52" s="959"/>
      <c r="BJ52" s="959"/>
      <c r="BK52" s="959"/>
      <c r="BL52" s="959"/>
      <c r="BM52" s="959"/>
      <c r="BN52" s="959"/>
      <c r="BO52" s="959"/>
      <c r="BP52" s="956"/>
      <c r="BQ52" s="956"/>
      <c r="BR52" s="956"/>
      <c r="BS52" s="956"/>
      <c r="BT52" s="956"/>
      <c r="BU52" s="956"/>
      <c r="BV52" s="959"/>
      <c r="BW52" s="959"/>
    </row>
    <row r="53" spans="1:75" ht="15" customHeight="1" x14ac:dyDescent="0.25">
      <c r="A53" s="2043"/>
      <c r="B53" s="2044"/>
      <c r="C53" s="2016"/>
      <c r="D53" s="968" t="s">
        <v>10</v>
      </c>
      <c r="E53" s="972" t="s">
        <v>11</v>
      </c>
      <c r="F53" s="972" t="s">
        <v>12</v>
      </c>
      <c r="G53" s="972" t="s">
        <v>13</v>
      </c>
      <c r="H53" s="972" t="s">
        <v>14</v>
      </c>
      <c r="I53" s="976" t="s">
        <v>15</v>
      </c>
      <c r="J53" s="968" t="s">
        <v>16</v>
      </c>
      <c r="K53" s="991" t="s">
        <v>17</v>
      </c>
      <c r="L53" s="2017"/>
      <c r="M53" s="957"/>
      <c r="N53" s="957"/>
      <c r="O53" s="956"/>
      <c r="P53" s="956"/>
      <c r="Q53" s="956"/>
      <c r="R53" s="956"/>
      <c r="S53" s="956"/>
      <c r="T53" s="958"/>
      <c r="U53" s="958"/>
      <c r="V53" s="958"/>
      <c r="W53" s="958"/>
      <c r="X53" s="958"/>
      <c r="Y53" s="958"/>
      <c r="Z53" s="956"/>
      <c r="AA53" s="956"/>
      <c r="AB53" s="956"/>
      <c r="AC53" s="956"/>
      <c r="AD53" s="956"/>
      <c r="AE53" s="956"/>
      <c r="AF53" s="959"/>
      <c r="AG53" s="959"/>
      <c r="AH53" s="959"/>
      <c r="AI53" s="959"/>
      <c r="AJ53" s="959"/>
      <c r="AK53" s="959"/>
      <c r="AL53" s="956"/>
      <c r="AM53" s="959"/>
      <c r="AN53" s="959"/>
      <c r="AO53" s="959"/>
      <c r="AP53" s="959"/>
      <c r="AQ53" s="959"/>
      <c r="AR53" s="959"/>
      <c r="AS53" s="959"/>
      <c r="AT53" s="959"/>
      <c r="AU53" s="959"/>
      <c r="AV53" s="959"/>
      <c r="AW53" s="959"/>
      <c r="AX53" s="959"/>
      <c r="AY53" s="959"/>
      <c r="AZ53" s="959"/>
      <c r="BA53" s="959"/>
      <c r="BB53" s="959"/>
      <c r="BC53" s="959"/>
      <c r="BD53" s="959"/>
      <c r="BE53" s="959"/>
      <c r="BF53" s="959"/>
      <c r="BG53" s="959"/>
      <c r="BH53" s="959"/>
      <c r="BI53" s="959"/>
      <c r="BJ53" s="959"/>
      <c r="BK53" s="959"/>
      <c r="BL53" s="959"/>
      <c r="BM53" s="959"/>
      <c r="BN53" s="959"/>
      <c r="BO53" s="959"/>
      <c r="BP53" s="956"/>
      <c r="BQ53" s="956"/>
      <c r="BR53" s="956"/>
      <c r="BS53" s="956"/>
      <c r="BT53" s="956"/>
      <c r="BU53" s="956"/>
      <c r="BV53" s="959"/>
      <c r="BW53" s="959"/>
    </row>
    <row r="54" spans="1:75" ht="15" customHeight="1" x14ac:dyDescent="0.25">
      <c r="A54" s="2029" t="s">
        <v>42</v>
      </c>
      <c r="B54" s="2030"/>
      <c r="C54" s="1118">
        <v>0</v>
      </c>
      <c r="D54" s="1138"/>
      <c r="E54" s="1139"/>
      <c r="F54" s="1139"/>
      <c r="G54" s="1104"/>
      <c r="H54" s="1113"/>
      <c r="I54" s="1119"/>
      <c r="J54" s="1103"/>
      <c r="K54" s="1119"/>
      <c r="L54" s="1084"/>
      <c r="M54" s="1162" t="s">
        <v>46</v>
      </c>
      <c r="N54" s="1029"/>
      <c r="O54" s="1029"/>
      <c r="P54" s="958"/>
      <c r="Q54" s="958"/>
      <c r="R54" s="958"/>
      <c r="S54" s="958"/>
      <c r="T54" s="958"/>
      <c r="U54" s="958"/>
      <c r="V54" s="958"/>
      <c r="W54" s="958"/>
      <c r="X54" s="959"/>
      <c r="Y54" s="959"/>
      <c r="Z54" s="959"/>
      <c r="AA54" s="971"/>
      <c r="AB54" s="959"/>
      <c r="AC54" s="959"/>
      <c r="AD54" s="956"/>
      <c r="AE54" s="956"/>
      <c r="AF54" s="959"/>
      <c r="AG54" s="959"/>
      <c r="AH54" s="959"/>
      <c r="AI54" s="959"/>
      <c r="AJ54" s="959"/>
      <c r="AK54" s="959"/>
      <c r="AL54" s="956"/>
      <c r="AM54" s="959"/>
      <c r="AN54" s="959"/>
      <c r="AO54" s="959"/>
      <c r="AP54" s="959"/>
      <c r="AQ54" s="959"/>
      <c r="AR54" s="959"/>
      <c r="AS54" s="959"/>
      <c r="AT54" s="959"/>
      <c r="AU54" s="959"/>
      <c r="AV54" s="959"/>
      <c r="AW54" s="959"/>
      <c r="AX54" s="959"/>
      <c r="AY54" s="959"/>
      <c r="AZ54" s="959"/>
      <c r="BA54" s="959"/>
      <c r="BB54" s="959"/>
      <c r="BC54" s="959"/>
      <c r="BD54" s="959"/>
      <c r="BE54" s="959"/>
      <c r="BF54" s="959"/>
      <c r="BG54" s="959"/>
      <c r="BH54" s="959"/>
      <c r="BI54" s="959"/>
      <c r="BJ54" s="959"/>
      <c r="BK54" s="959"/>
      <c r="BL54" s="959"/>
      <c r="BM54" s="959"/>
      <c r="BN54" s="959"/>
      <c r="BO54" s="959"/>
      <c r="BP54" s="1065" t="s">
        <v>22</v>
      </c>
      <c r="BQ54" s="1065" t="s">
        <v>22</v>
      </c>
      <c r="BR54" s="1065" t="s">
        <v>22</v>
      </c>
      <c r="BS54" s="1065" t="s">
        <v>22</v>
      </c>
      <c r="BT54" s="1167">
        <v>0</v>
      </c>
      <c r="BU54" s="1167">
        <v>0</v>
      </c>
      <c r="BV54" s="1167" t="s">
        <v>22</v>
      </c>
      <c r="BW54" s="1167">
        <v>0</v>
      </c>
    </row>
    <row r="55" spans="1:75" ht="15" customHeight="1" x14ac:dyDescent="0.25">
      <c r="A55" s="2031" t="s">
        <v>54</v>
      </c>
      <c r="B55" s="2032"/>
      <c r="C55" s="1099">
        <v>0</v>
      </c>
      <c r="D55" s="1091"/>
      <c r="E55" s="1092"/>
      <c r="F55" s="1092"/>
      <c r="G55" s="1092"/>
      <c r="H55" s="1093"/>
      <c r="I55" s="1088"/>
      <c r="J55" s="1091"/>
      <c r="K55" s="1088"/>
      <c r="L55" s="1085"/>
      <c r="M55" s="1162" t="s">
        <v>46</v>
      </c>
      <c r="N55" s="1029"/>
      <c r="O55" s="1029"/>
      <c r="P55" s="958"/>
      <c r="Q55" s="958"/>
      <c r="R55" s="958"/>
      <c r="S55" s="958"/>
      <c r="T55" s="958"/>
      <c r="U55" s="958"/>
      <c r="V55" s="958"/>
      <c r="W55" s="958"/>
      <c r="X55" s="959"/>
      <c r="Y55" s="959"/>
      <c r="Z55" s="959"/>
      <c r="AA55" s="971"/>
      <c r="AB55" s="959"/>
      <c r="AC55" s="959"/>
      <c r="AD55" s="956"/>
      <c r="AE55" s="956"/>
      <c r="AF55" s="959"/>
      <c r="AG55" s="959"/>
      <c r="AH55" s="959"/>
      <c r="AI55" s="959"/>
      <c r="AJ55" s="959"/>
      <c r="AK55" s="959"/>
      <c r="AL55" s="956"/>
      <c r="AM55" s="959"/>
      <c r="AN55" s="959"/>
      <c r="AO55" s="959"/>
      <c r="AP55" s="959"/>
      <c r="AQ55" s="959"/>
      <c r="AR55" s="959"/>
      <c r="AS55" s="959"/>
      <c r="AT55" s="959"/>
      <c r="AU55" s="959"/>
      <c r="AV55" s="959"/>
      <c r="AW55" s="959"/>
      <c r="AX55" s="959"/>
      <c r="AY55" s="959"/>
      <c r="AZ55" s="959"/>
      <c r="BA55" s="959"/>
      <c r="BB55" s="959"/>
      <c r="BC55" s="959"/>
      <c r="BD55" s="959"/>
      <c r="BE55" s="959"/>
      <c r="BF55" s="959"/>
      <c r="BG55" s="959"/>
      <c r="BH55" s="959"/>
      <c r="BI55" s="959"/>
      <c r="BJ55" s="959"/>
      <c r="BK55" s="959"/>
      <c r="BL55" s="959"/>
      <c r="BM55" s="959"/>
      <c r="BN55" s="959"/>
      <c r="BO55" s="959"/>
      <c r="BP55" s="1065" t="s">
        <v>22</v>
      </c>
      <c r="BQ55" s="1065" t="s">
        <v>22</v>
      </c>
      <c r="BR55" s="1065" t="s">
        <v>22</v>
      </c>
      <c r="BS55" s="1065" t="s">
        <v>22</v>
      </c>
      <c r="BT55" s="1167">
        <v>0</v>
      </c>
      <c r="BU55" s="1167">
        <v>0</v>
      </c>
      <c r="BV55" s="1167" t="s">
        <v>22</v>
      </c>
      <c r="BW55" s="1167">
        <v>0</v>
      </c>
    </row>
    <row r="56" spans="1:75" ht="15" customHeight="1" x14ac:dyDescent="0.25">
      <c r="A56" s="1037" t="s">
        <v>43</v>
      </c>
      <c r="B56" s="1038"/>
      <c r="C56" s="1099">
        <v>0</v>
      </c>
      <c r="D56" s="1091"/>
      <c r="E56" s="1092"/>
      <c r="F56" s="1092"/>
      <c r="G56" s="1092"/>
      <c r="H56" s="1093"/>
      <c r="I56" s="1088"/>
      <c r="J56" s="1091"/>
      <c r="K56" s="1088"/>
      <c r="L56" s="1085"/>
      <c r="M56" s="1162" t="s">
        <v>46</v>
      </c>
      <c r="N56" s="1029"/>
      <c r="O56" s="1029"/>
      <c r="P56" s="958"/>
      <c r="Q56" s="958"/>
      <c r="R56" s="958"/>
      <c r="S56" s="958"/>
      <c r="T56" s="958"/>
      <c r="U56" s="958"/>
      <c r="V56" s="958"/>
      <c r="W56" s="958"/>
      <c r="X56" s="959"/>
      <c r="Y56" s="959"/>
      <c r="Z56" s="959"/>
      <c r="AA56" s="971"/>
      <c r="AB56" s="959"/>
      <c r="AC56" s="959"/>
      <c r="AD56" s="956"/>
      <c r="AE56" s="956"/>
      <c r="AF56" s="959"/>
      <c r="AG56" s="959"/>
      <c r="AH56" s="959"/>
      <c r="AI56" s="959"/>
      <c r="AJ56" s="959"/>
      <c r="AK56" s="959"/>
      <c r="AL56" s="956"/>
      <c r="AM56" s="959"/>
      <c r="AN56" s="959"/>
      <c r="AO56" s="959"/>
      <c r="AP56" s="959"/>
      <c r="AQ56" s="959"/>
      <c r="AR56" s="959"/>
      <c r="AS56" s="959"/>
      <c r="AT56" s="959"/>
      <c r="AU56" s="959"/>
      <c r="AV56" s="959"/>
      <c r="AW56" s="959"/>
      <c r="AX56" s="959"/>
      <c r="AY56" s="959"/>
      <c r="AZ56" s="959"/>
      <c r="BA56" s="959"/>
      <c r="BB56" s="959"/>
      <c r="BC56" s="959"/>
      <c r="BD56" s="959"/>
      <c r="BE56" s="959"/>
      <c r="BF56" s="959"/>
      <c r="BG56" s="959"/>
      <c r="BH56" s="959"/>
      <c r="BI56" s="959"/>
      <c r="BJ56" s="959"/>
      <c r="BK56" s="959"/>
      <c r="BL56" s="959"/>
      <c r="BM56" s="959"/>
      <c r="BN56" s="959"/>
      <c r="BO56" s="959"/>
      <c r="BP56" s="1065" t="s">
        <v>22</v>
      </c>
      <c r="BQ56" s="1065" t="s">
        <v>22</v>
      </c>
      <c r="BR56" s="1065" t="s">
        <v>22</v>
      </c>
      <c r="BS56" s="1065" t="s">
        <v>22</v>
      </c>
      <c r="BT56" s="1167">
        <v>0</v>
      </c>
      <c r="BU56" s="1167">
        <v>0</v>
      </c>
      <c r="BV56" s="1167" t="s">
        <v>22</v>
      </c>
      <c r="BW56" s="1167">
        <v>0</v>
      </c>
    </row>
    <row r="57" spans="1:75" ht="15" customHeight="1" x14ac:dyDescent="0.25">
      <c r="A57" s="2033" t="s">
        <v>57</v>
      </c>
      <c r="B57" s="2034"/>
      <c r="C57" s="1108">
        <v>0</v>
      </c>
      <c r="D57" s="1109"/>
      <c r="E57" s="1110"/>
      <c r="F57" s="1110"/>
      <c r="G57" s="1110"/>
      <c r="H57" s="1111"/>
      <c r="I57" s="1089"/>
      <c r="J57" s="1109"/>
      <c r="K57" s="1089"/>
      <c r="L57" s="1086"/>
      <c r="M57" s="1162" t="s">
        <v>46</v>
      </c>
      <c r="N57" s="1166"/>
      <c r="O57" s="1029"/>
      <c r="P57" s="958"/>
      <c r="Q57" s="958"/>
      <c r="R57" s="958"/>
      <c r="S57" s="958"/>
      <c r="T57" s="958"/>
      <c r="U57" s="958"/>
      <c r="V57" s="958"/>
      <c r="W57" s="958"/>
      <c r="X57" s="959"/>
      <c r="Y57" s="959"/>
      <c r="Z57" s="959"/>
      <c r="AA57" s="971"/>
      <c r="AB57" s="959"/>
      <c r="AC57" s="959"/>
      <c r="AD57" s="956"/>
      <c r="AE57" s="956"/>
      <c r="AF57" s="959"/>
      <c r="AG57" s="959"/>
      <c r="AH57" s="959"/>
      <c r="AI57" s="959"/>
      <c r="AJ57" s="959"/>
      <c r="AK57" s="959"/>
      <c r="AL57" s="956"/>
      <c r="AM57" s="959"/>
      <c r="AN57" s="959"/>
      <c r="AO57" s="959"/>
      <c r="AP57" s="959"/>
      <c r="AQ57" s="959"/>
      <c r="AR57" s="959"/>
      <c r="AS57" s="959"/>
      <c r="AT57" s="959"/>
      <c r="AU57" s="959"/>
      <c r="AV57" s="959"/>
      <c r="AW57" s="959"/>
      <c r="AX57" s="959"/>
      <c r="AY57" s="959"/>
      <c r="AZ57" s="959"/>
      <c r="BA57" s="959"/>
      <c r="BB57" s="959"/>
      <c r="BC57" s="959"/>
      <c r="BD57" s="959"/>
      <c r="BE57" s="959"/>
      <c r="BF57" s="959"/>
      <c r="BG57" s="959"/>
      <c r="BH57" s="959"/>
      <c r="BI57" s="959"/>
      <c r="BJ57" s="959"/>
      <c r="BK57" s="959"/>
      <c r="BL57" s="959"/>
      <c r="BM57" s="959"/>
      <c r="BN57" s="959"/>
      <c r="BO57" s="959"/>
      <c r="BP57" s="1065" t="s">
        <v>22</v>
      </c>
      <c r="BQ57" s="1065" t="s">
        <v>22</v>
      </c>
      <c r="BR57" s="1065" t="s">
        <v>22</v>
      </c>
      <c r="BS57" s="1065" t="s">
        <v>22</v>
      </c>
      <c r="BT57" s="1167">
        <v>0</v>
      </c>
      <c r="BU57" s="1167">
        <v>0</v>
      </c>
      <c r="BV57" s="1167" t="s">
        <v>22</v>
      </c>
      <c r="BW57" s="1167">
        <v>0</v>
      </c>
    </row>
    <row r="58" spans="1:75" ht="15" customHeight="1" x14ac:dyDescent="0.25">
      <c r="A58" s="1039" t="s">
        <v>58</v>
      </c>
      <c r="B58" s="1040"/>
      <c r="C58" s="1100">
        <v>0</v>
      </c>
      <c r="D58" s="1094"/>
      <c r="E58" s="1095"/>
      <c r="F58" s="1095"/>
      <c r="G58" s="1095"/>
      <c r="H58" s="1096"/>
      <c r="I58" s="1097"/>
      <c r="J58" s="1094"/>
      <c r="K58" s="1097"/>
      <c r="L58" s="1087"/>
      <c r="M58" s="1162" t="s">
        <v>46</v>
      </c>
      <c r="N58" s="1029"/>
      <c r="O58" s="1029"/>
      <c r="P58" s="958"/>
      <c r="Q58" s="958"/>
      <c r="R58" s="958"/>
      <c r="S58" s="958"/>
      <c r="T58" s="958"/>
      <c r="U58" s="958"/>
      <c r="V58" s="958"/>
      <c r="W58" s="958"/>
      <c r="X58" s="959"/>
      <c r="Y58" s="959"/>
      <c r="Z58" s="959"/>
      <c r="AA58" s="971"/>
      <c r="AB58" s="959"/>
      <c r="AC58" s="959"/>
      <c r="AD58" s="956"/>
      <c r="AE58" s="956"/>
      <c r="AF58" s="959"/>
      <c r="AG58" s="959"/>
      <c r="AH58" s="959"/>
      <c r="AI58" s="959"/>
      <c r="AJ58" s="959"/>
      <c r="AK58" s="959"/>
      <c r="AL58" s="956"/>
      <c r="AM58" s="959"/>
      <c r="AN58" s="959"/>
      <c r="AO58" s="959"/>
      <c r="AP58" s="959"/>
      <c r="AQ58" s="959"/>
      <c r="AR58" s="959"/>
      <c r="AS58" s="959"/>
      <c r="AT58" s="959"/>
      <c r="AU58" s="959"/>
      <c r="AV58" s="959"/>
      <c r="AW58" s="959"/>
      <c r="AX58" s="959"/>
      <c r="AY58" s="959"/>
      <c r="AZ58" s="959"/>
      <c r="BA58" s="959"/>
      <c r="BB58" s="959"/>
      <c r="BC58" s="959"/>
      <c r="BD58" s="959"/>
      <c r="BE58" s="959"/>
      <c r="BF58" s="959"/>
      <c r="BG58" s="959"/>
      <c r="BH58" s="959"/>
      <c r="BI58" s="959"/>
      <c r="BJ58" s="959"/>
      <c r="BK58" s="959"/>
      <c r="BL58" s="959"/>
      <c r="BM58" s="959"/>
      <c r="BN58" s="959"/>
      <c r="BO58" s="959"/>
      <c r="BP58" s="1065" t="s">
        <v>22</v>
      </c>
      <c r="BQ58" s="1065" t="s">
        <v>22</v>
      </c>
      <c r="BR58" s="1065" t="s">
        <v>22</v>
      </c>
      <c r="BS58" s="1065" t="s">
        <v>22</v>
      </c>
      <c r="BT58" s="1167">
        <v>0</v>
      </c>
      <c r="BU58" s="1167">
        <v>0</v>
      </c>
      <c r="BV58" s="1167" t="s">
        <v>22</v>
      </c>
      <c r="BW58" s="1167">
        <v>0</v>
      </c>
    </row>
    <row r="59" spans="1:75" x14ac:dyDescent="0.25">
      <c r="A59" s="1044" t="s">
        <v>60</v>
      </c>
      <c r="B59" s="956"/>
      <c r="C59" s="956"/>
      <c r="D59" s="958"/>
      <c r="E59" s="958"/>
      <c r="F59" s="956"/>
      <c r="G59" s="956"/>
      <c r="H59" s="956"/>
      <c r="I59" s="956"/>
      <c r="J59" s="956"/>
      <c r="K59" s="956"/>
      <c r="L59" s="956"/>
      <c r="M59" s="956"/>
      <c r="N59" s="970"/>
      <c r="O59" s="970"/>
      <c r="P59" s="970"/>
      <c r="Q59" s="970"/>
      <c r="R59" s="970"/>
      <c r="S59" s="970"/>
      <c r="T59" s="958"/>
      <c r="U59" s="958"/>
      <c r="V59" s="958"/>
      <c r="W59" s="958"/>
      <c r="X59" s="958"/>
      <c r="Y59" s="958"/>
      <c r="Z59" s="956"/>
      <c r="AA59" s="956"/>
      <c r="AB59" s="956"/>
      <c r="AC59" s="956"/>
      <c r="AD59" s="956"/>
      <c r="AE59" s="956"/>
      <c r="AF59" s="956"/>
      <c r="AG59" s="956"/>
      <c r="AH59" s="956"/>
      <c r="AI59" s="956"/>
      <c r="AJ59" s="956"/>
      <c r="AK59" s="956"/>
      <c r="AL59" s="956"/>
      <c r="AM59" s="956"/>
      <c r="AN59" s="956"/>
      <c r="AO59" s="956"/>
      <c r="AP59" s="956"/>
      <c r="AQ59" s="956"/>
      <c r="AR59" s="956"/>
      <c r="AS59" s="956"/>
      <c r="AT59" s="956"/>
      <c r="AU59" s="956"/>
      <c r="AV59" s="956"/>
      <c r="AW59" s="956"/>
      <c r="AX59" s="956"/>
      <c r="AY59" s="956"/>
      <c r="AZ59" s="956"/>
      <c r="BA59" s="956"/>
      <c r="BB59" s="956"/>
      <c r="BC59" s="956"/>
      <c r="BD59" s="956"/>
      <c r="BE59" s="956"/>
      <c r="BF59" s="956"/>
      <c r="BG59" s="956"/>
      <c r="BH59" s="956"/>
      <c r="BI59" s="956"/>
      <c r="BJ59" s="956"/>
      <c r="BK59" s="956"/>
      <c r="BL59" s="956"/>
      <c r="BM59" s="956"/>
      <c r="BN59" s="956"/>
      <c r="BO59" s="956"/>
      <c r="BP59" s="956"/>
      <c r="BQ59" s="956"/>
      <c r="BR59" s="956"/>
      <c r="BS59" s="956"/>
      <c r="BT59" s="956"/>
      <c r="BU59" s="956"/>
      <c r="BV59" s="956"/>
      <c r="BW59" s="956"/>
    </row>
    <row r="60" spans="1:75" x14ac:dyDescent="0.25">
      <c r="A60" s="2035" t="s">
        <v>61</v>
      </c>
      <c r="B60" s="2035"/>
      <c r="C60" s="977" t="s">
        <v>35</v>
      </c>
      <c r="D60" s="956"/>
      <c r="E60" s="956"/>
      <c r="F60" s="956"/>
      <c r="G60" s="956"/>
      <c r="H60" s="988"/>
      <c r="I60" s="956"/>
      <c r="J60" s="956"/>
      <c r="K60" s="956"/>
      <c r="L60" s="956"/>
      <c r="M60" s="956"/>
      <c r="N60" s="956"/>
      <c r="O60" s="956"/>
      <c r="P60" s="956"/>
      <c r="Q60" s="956"/>
      <c r="R60" s="956"/>
      <c r="S60" s="956"/>
      <c r="T60" s="958"/>
      <c r="U60" s="958"/>
      <c r="V60" s="958"/>
      <c r="W60" s="958"/>
      <c r="X60" s="958"/>
      <c r="Y60" s="958"/>
      <c r="Z60" s="956"/>
      <c r="AA60" s="956"/>
      <c r="AB60" s="956"/>
      <c r="AC60" s="956"/>
      <c r="AD60" s="956"/>
      <c r="AE60" s="956"/>
      <c r="AF60" s="959"/>
      <c r="AG60" s="959"/>
      <c r="AH60" s="959"/>
      <c r="AI60" s="959"/>
      <c r="AJ60" s="959"/>
      <c r="AK60" s="959"/>
      <c r="AL60" s="956"/>
      <c r="AM60" s="959"/>
      <c r="AN60" s="959"/>
      <c r="AO60" s="959"/>
      <c r="AP60" s="959"/>
      <c r="AQ60" s="959"/>
      <c r="AR60" s="959"/>
      <c r="AS60" s="959"/>
      <c r="AT60" s="959"/>
      <c r="AU60" s="959"/>
      <c r="AV60" s="959"/>
      <c r="AW60" s="959"/>
      <c r="AX60" s="959"/>
      <c r="AY60" s="959"/>
      <c r="AZ60" s="959"/>
      <c r="BA60" s="959"/>
      <c r="BB60" s="959"/>
      <c r="BC60" s="959"/>
      <c r="BD60" s="959"/>
      <c r="BE60" s="959"/>
      <c r="BF60" s="959"/>
      <c r="BG60" s="959"/>
      <c r="BH60" s="959"/>
      <c r="BI60" s="959"/>
      <c r="BJ60" s="959"/>
      <c r="BK60" s="959"/>
      <c r="BL60" s="959"/>
      <c r="BM60" s="959"/>
      <c r="BN60" s="959"/>
      <c r="BO60" s="959"/>
      <c r="BP60" s="956"/>
      <c r="BQ60" s="956"/>
      <c r="BR60" s="956"/>
      <c r="BS60" s="956"/>
      <c r="BT60" s="956"/>
      <c r="BU60" s="956"/>
      <c r="BV60" s="959"/>
      <c r="BW60" s="959"/>
    </row>
    <row r="61" spans="1:75" ht="15" customHeight="1" x14ac:dyDescent="0.25">
      <c r="A61" s="2036" t="s">
        <v>62</v>
      </c>
      <c r="B61" s="2036"/>
      <c r="C61" s="1099">
        <v>0</v>
      </c>
      <c r="D61" s="1174" t="s">
        <v>22</v>
      </c>
      <c r="E61" s="956"/>
      <c r="F61" s="988"/>
      <c r="G61" s="956"/>
      <c r="H61" s="956"/>
      <c r="I61" s="956"/>
      <c r="J61" s="956"/>
      <c r="K61" s="956"/>
      <c r="L61" s="956"/>
      <c r="M61" s="956"/>
      <c r="N61" s="956"/>
      <c r="O61" s="956"/>
      <c r="P61" s="956"/>
      <c r="Q61" s="956"/>
      <c r="R61" s="956"/>
      <c r="S61" s="956"/>
      <c r="T61" s="958"/>
      <c r="U61" s="958"/>
      <c r="V61" s="958"/>
      <c r="W61" s="958"/>
      <c r="X61" s="958"/>
      <c r="Y61" s="958"/>
      <c r="Z61" s="956"/>
      <c r="AA61" s="956"/>
      <c r="AB61" s="956"/>
      <c r="AC61" s="956"/>
      <c r="AD61" s="956"/>
      <c r="AE61" s="956"/>
      <c r="AF61" s="959"/>
      <c r="AG61" s="959"/>
      <c r="AH61" s="959"/>
      <c r="AI61" s="959"/>
      <c r="AJ61" s="959"/>
      <c r="AK61" s="959"/>
      <c r="AL61" s="956"/>
      <c r="AM61" s="959"/>
      <c r="AN61" s="959"/>
      <c r="AO61" s="959"/>
      <c r="AP61" s="959"/>
      <c r="AQ61" s="959"/>
      <c r="AR61" s="959"/>
      <c r="AS61" s="959"/>
      <c r="AT61" s="959"/>
      <c r="AU61" s="959"/>
      <c r="AV61" s="959"/>
      <c r="AW61" s="959"/>
      <c r="AX61" s="959"/>
      <c r="AY61" s="959"/>
      <c r="AZ61" s="959"/>
      <c r="BA61" s="959"/>
      <c r="BB61" s="959"/>
      <c r="BC61" s="959"/>
      <c r="BD61" s="959"/>
      <c r="BE61" s="959"/>
      <c r="BF61" s="959"/>
      <c r="BG61" s="959"/>
      <c r="BH61" s="959"/>
      <c r="BI61" s="959"/>
      <c r="BJ61" s="959"/>
      <c r="BK61" s="959"/>
      <c r="BL61" s="959"/>
      <c r="BM61" s="959"/>
      <c r="BN61" s="959"/>
      <c r="BO61" s="959"/>
      <c r="BP61" s="1065" t="s">
        <v>22</v>
      </c>
      <c r="BQ61" s="956"/>
      <c r="BR61" s="956"/>
      <c r="BS61" s="956"/>
      <c r="BT61" s="1167">
        <v>0</v>
      </c>
      <c r="BU61" s="956"/>
      <c r="BV61" s="959"/>
      <c r="BW61" s="959"/>
    </row>
    <row r="62" spans="1:75" ht="15.75" x14ac:dyDescent="0.25">
      <c r="A62" s="2015" t="s">
        <v>63</v>
      </c>
      <c r="B62" s="1074" t="s">
        <v>64</v>
      </c>
      <c r="C62" s="1129"/>
      <c r="D62" s="1042"/>
      <c r="E62" s="965"/>
      <c r="F62" s="1042"/>
      <c r="G62" s="965"/>
      <c r="H62" s="965"/>
      <c r="I62" s="965"/>
      <c r="J62" s="965"/>
      <c r="K62" s="962"/>
      <c r="L62" s="962"/>
      <c r="M62" s="962"/>
      <c r="N62" s="962"/>
      <c r="O62" s="962"/>
      <c r="P62" s="962"/>
      <c r="Q62" s="962"/>
      <c r="R62" s="962"/>
      <c r="S62" s="962"/>
      <c r="T62" s="958"/>
      <c r="U62" s="958"/>
      <c r="V62" s="958"/>
      <c r="W62" s="958"/>
      <c r="X62" s="958"/>
      <c r="Y62" s="958"/>
      <c r="Z62" s="956"/>
      <c r="AA62" s="956"/>
      <c r="AB62" s="956"/>
      <c r="AC62" s="956"/>
      <c r="AD62" s="956"/>
      <c r="AE62" s="956"/>
      <c r="AF62" s="959"/>
      <c r="AG62" s="959"/>
      <c r="AH62" s="959"/>
      <c r="AI62" s="959"/>
      <c r="AJ62" s="959"/>
      <c r="AK62" s="959"/>
      <c r="AL62" s="956"/>
      <c r="AM62" s="959"/>
      <c r="AN62" s="959"/>
      <c r="AO62" s="959"/>
      <c r="AP62" s="959"/>
      <c r="AQ62" s="959"/>
      <c r="AR62" s="959"/>
      <c r="AS62" s="959"/>
      <c r="AT62" s="959"/>
      <c r="AU62" s="959"/>
      <c r="AV62" s="959"/>
      <c r="AW62" s="959"/>
      <c r="AX62" s="959"/>
      <c r="AY62" s="959"/>
      <c r="AZ62" s="959"/>
      <c r="BA62" s="959"/>
      <c r="BB62" s="959"/>
      <c r="BC62" s="959"/>
      <c r="BD62" s="959"/>
      <c r="BE62" s="959"/>
      <c r="BF62" s="959"/>
      <c r="BG62" s="959"/>
      <c r="BH62" s="959"/>
      <c r="BI62" s="959"/>
      <c r="BJ62" s="959"/>
      <c r="BK62" s="959"/>
      <c r="BL62" s="959"/>
      <c r="BM62" s="959"/>
      <c r="BN62" s="959"/>
      <c r="BO62" s="959"/>
      <c r="BP62" s="956"/>
      <c r="BQ62" s="956"/>
      <c r="BR62" s="956"/>
      <c r="BS62" s="956"/>
      <c r="BT62" s="956"/>
      <c r="BU62" s="956"/>
      <c r="BV62" s="959"/>
      <c r="BW62" s="959"/>
    </row>
    <row r="63" spans="1:75" ht="15" customHeight="1" x14ac:dyDescent="0.25">
      <c r="A63" s="2016"/>
      <c r="B63" s="1066" t="s">
        <v>65</v>
      </c>
      <c r="C63" s="1083"/>
      <c r="D63" s="1042"/>
      <c r="E63" s="965"/>
      <c r="F63" s="1042"/>
      <c r="G63" s="965"/>
      <c r="H63" s="965"/>
      <c r="I63" s="965"/>
      <c r="J63" s="965"/>
      <c r="K63" s="962"/>
      <c r="L63" s="962"/>
      <c r="M63" s="962"/>
      <c r="N63" s="962"/>
      <c r="O63" s="962"/>
      <c r="P63" s="962"/>
      <c r="Q63" s="962"/>
      <c r="R63" s="962"/>
      <c r="S63" s="962"/>
      <c r="T63" s="958"/>
      <c r="U63" s="958"/>
      <c r="V63" s="958"/>
      <c r="W63" s="958"/>
      <c r="X63" s="958"/>
      <c r="Y63" s="958"/>
      <c r="Z63" s="956"/>
      <c r="AA63" s="956"/>
      <c r="AB63" s="956"/>
      <c r="AC63" s="956"/>
      <c r="AD63" s="956"/>
      <c r="AE63" s="956"/>
      <c r="AF63" s="959"/>
      <c r="AG63" s="959"/>
      <c r="AH63" s="959"/>
      <c r="AI63" s="959"/>
      <c r="AJ63" s="959"/>
      <c r="AK63" s="959"/>
      <c r="AL63" s="956"/>
      <c r="AM63" s="959"/>
      <c r="AN63" s="959"/>
      <c r="AO63" s="959"/>
      <c r="AP63" s="959"/>
      <c r="AQ63" s="959"/>
      <c r="AR63" s="959"/>
      <c r="AS63" s="959"/>
      <c r="AT63" s="959"/>
      <c r="AU63" s="959"/>
      <c r="AV63" s="959"/>
      <c r="AW63" s="959"/>
      <c r="AX63" s="959"/>
      <c r="AY63" s="959"/>
      <c r="AZ63" s="959"/>
      <c r="BA63" s="959"/>
      <c r="BB63" s="959"/>
      <c r="BC63" s="959"/>
      <c r="BD63" s="959"/>
      <c r="BE63" s="959"/>
      <c r="BF63" s="959"/>
      <c r="BG63" s="959"/>
      <c r="BH63" s="959"/>
      <c r="BI63" s="959"/>
      <c r="BJ63" s="959"/>
      <c r="BK63" s="959"/>
      <c r="BL63" s="959"/>
      <c r="BM63" s="959"/>
      <c r="BN63" s="959"/>
      <c r="BO63" s="959"/>
      <c r="BP63" s="956"/>
      <c r="BQ63" s="956"/>
      <c r="BR63" s="956"/>
      <c r="BS63" s="956"/>
      <c r="BT63" s="956"/>
      <c r="BU63" s="956"/>
      <c r="BV63" s="959"/>
      <c r="BW63" s="959"/>
    </row>
    <row r="64" spans="1:75" ht="21.75" thickBot="1" x14ac:dyDescent="0.3">
      <c r="A64" s="2016"/>
      <c r="B64" s="1067" t="s">
        <v>66</v>
      </c>
      <c r="C64" s="1155"/>
      <c r="D64" s="1042"/>
      <c r="E64" s="965"/>
      <c r="F64" s="1042"/>
      <c r="G64" s="965"/>
      <c r="H64" s="965"/>
      <c r="I64" s="965"/>
      <c r="J64" s="965"/>
      <c r="K64" s="962"/>
      <c r="L64" s="962"/>
      <c r="M64" s="962"/>
      <c r="N64" s="962"/>
      <c r="O64" s="962"/>
      <c r="P64" s="962"/>
      <c r="Q64" s="962"/>
      <c r="R64" s="962"/>
      <c r="S64" s="962"/>
      <c r="T64" s="958"/>
      <c r="U64" s="958"/>
      <c r="V64" s="958"/>
      <c r="W64" s="958"/>
      <c r="X64" s="958"/>
      <c r="Y64" s="958"/>
      <c r="Z64" s="956"/>
      <c r="AA64" s="956"/>
      <c r="AB64" s="956"/>
      <c r="AC64" s="956"/>
      <c r="AD64" s="956"/>
      <c r="AE64" s="956"/>
      <c r="AF64" s="959"/>
      <c r="AG64" s="959"/>
      <c r="AH64" s="959"/>
      <c r="AI64" s="959"/>
      <c r="AJ64" s="959"/>
      <c r="AK64" s="959"/>
      <c r="AL64" s="956"/>
      <c r="AM64" s="959"/>
      <c r="AN64" s="959"/>
      <c r="AO64" s="959"/>
      <c r="AP64" s="959"/>
      <c r="AQ64" s="959"/>
      <c r="AR64" s="959"/>
      <c r="AS64" s="959"/>
      <c r="AT64" s="959"/>
      <c r="AU64" s="959"/>
      <c r="AV64" s="959"/>
      <c r="AW64" s="959"/>
      <c r="AX64" s="959"/>
      <c r="AY64" s="959"/>
      <c r="AZ64" s="959"/>
      <c r="BA64" s="959"/>
      <c r="BB64" s="959"/>
      <c r="BC64" s="959"/>
      <c r="BD64" s="959"/>
      <c r="BE64" s="959"/>
      <c r="BF64" s="959"/>
      <c r="BG64" s="959"/>
      <c r="BH64" s="959"/>
      <c r="BI64" s="959"/>
      <c r="BJ64" s="959"/>
      <c r="BK64" s="959"/>
      <c r="BL64" s="959"/>
      <c r="BM64" s="959"/>
      <c r="BN64" s="959"/>
      <c r="BO64" s="959"/>
      <c r="BP64" s="956"/>
      <c r="BQ64" s="956"/>
      <c r="BR64" s="956"/>
      <c r="BS64" s="956"/>
      <c r="BT64" s="956"/>
      <c r="BU64" s="956"/>
      <c r="BV64" s="959"/>
      <c r="BW64" s="959"/>
    </row>
    <row r="65" spans="1:75" ht="15" customHeight="1" thickTop="1" x14ac:dyDescent="0.25">
      <c r="A65" s="2023" t="s">
        <v>67</v>
      </c>
      <c r="B65" s="2024"/>
      <c r="C65" s="1159"/>
      <c r="D65" s="965"/>
      <c r="E65" s="965"/>
      <c r="F65" s="965"/>
      <c r="G65" s="965"/>
      <c r="H65" s="965"/>
      <c r="I65" s="965"/>
      <c r="J65" s="962"/>
      <c r="K65" s="962"/>
      <c r="L65" s="962"/>
      <c r="M65" s="962"/>
      <c r="N65" s="987"/>
      <c r="O65" s="987"/>
      <c r="P65" s="971"/>
      <c r="Q65" s="971"/>
      <c r="R65" s="971"/>
      <c r="S65" s="971"/>
      <c r="T65" s="958"/>
      <c r="U65" s="958"/>
      <c r="V65" s="958"/>
      <c r="W65" s="958"/>
      <c r="X65" s="958"/>
      <c r="Y65" s="958"/>
      <c r="Z65" s="956"/>
      <c r="AA65" s="956"/>
      <c r="AB65" s="956"/>
      <c r="AC65" s="956"/>
      <c r="AD65" s="956"/>
      <c r="AE65" s="956"/>
      <c r="AF65" s="959"/>
      <c r="AG65" s="959"/>
      <c r="AH65" s="959"/>
      <c r="AI65" s="959"/>
      <c r="AJ65" s="959"/>
      <c r="AK65" s="959"/>
      <c r="AL65" s="956"/>
      <c r="AM65" s="959"/>
      <c r="AN65" s="959"/>
      <c r="AO65" s="959"/>
      <c r="AP65" s="959"/>
      <c r="AQ65" s="959"/>
      <c r="AR65" s="959"/>
      <c r="AS65" s="959"/>
      <c r="AT65" s="959"/>
      <c r="AU65" s="959"/>
      <c r="AV65" s="959"/>
      <c r="AW65" s="959"/>
      <c r="AX65" s="959"/>
      <c r="AY65" s="959"/>
      <c r="AZ65" s="959"/>
      <c r="BA65" s="959"/>
      <c r="BB65" s="959"/>
      <c r="BC65" s="959"/>
      <c r="BD65" s="959"/>
      <c r="BE65" s="959"/>
      <c r="BF65" s="959"/>
      <c r="BG65" s="959"/>
      <c r="BH65" s="959"/>
      <c r="BI65" s="959"/>
      <c r="BJ65" s="959"/>
      <c r="BK65" s="959"/>
      <c r="BL65" s="959"/>
      <c r="BM65" s="959"/>
      <c r="BN65" s="959"/>
      <c r="BO65" s="959"/>
      <c r="BP65" s="956"/>
      <c r="BQ65" s="956"/>
      <c r="BR65" s="956"/>
      <c r="BS65" s="956"/>
      <c r="BT65" s="956"/>
      <c r="BU65" s="956"/>
      <c r="BV65" s="695"/>
      <c r="BW65" s="695"/>
    </row>
    <row r="66" spans="1:75" ht="15.75" x14ac:dyDescent="0.25">
      <c r="A66" s="2025" t="s">
        <v>68</v>
      </c>
      <c r="B66" s="2026"/>
      <c r="C66" s="1130"/>
      <c r="D66" s="1043"/>
      <c r="E66" s="965"/>
      <c r="F66" s="965"/>
      <c r="G66" s="965"/>
      <c r="H66" s="965"/>
      <c r="I66" s="965"/>
      <c r="J66" s="962"/>
      <c r="K66" s="962"/>
      <c r="L66" s="962"/>
      <c r="M66" s="962"/>
      <c r="N66" s="987"/>
      <c r="O66" s="987"/>
      <c r="P66" s="971"/>
      <c r="Q66" s="971"/>
      <c r="R66" s="971"/>
      <c r="S66" s="971"/>
      <c r="T66" s="958"/>
      <c r="U66" s="958"/>
      <c r="V66" s="958"/>
      <c r="W66" s="958"/>
      <c r="X66" s="958"/>
      <c r="Y66" s="958"/>
      <c r="Z66" s="956"/>
      <c r="AA66" s="956"/>
      <c r="AB66" s="956"/>
      <c r="AC66" s="956"/>
      <c r="AD66" s="956"/>
      <c r="AE66" s="956"/>
      <c r="AF66" s="959"/>
      <c r="AG66" s="959"/>
      <c r="AH66" s="959"/>
      <c r="AI66" s="959"/>
      <c r="AJ66" s="959"/>
      <c r="AK66" s="959"/>
      <c r="AL66" s="956"/>
      <c r="AM66" s="959"/>
      <c r="AN66" s="959"/>
      <c r="AO66" s="959"/>
      <c r="AP66" s="959"/>
      <c r="AQ66" s="959"/>
      <c r="AR66" s="959"/>
      <c r="AS66" s="959"/>
      <c r="AT66" s="959"/>
      <c r="AU66" s="959"/>
      <c r="AV66" s="959"/>
      <c r="AW66" s="959"/>
      <c r="AX66" s="959"/>
      <c r="AY66" s="959"/>
      <c r="AZ66" s="959"/>
      <c r="BA66" s="959"/>
      <c r="BB66" s="959"/>
      <c r="BC66" s="959"/>
      <c r="BD66" s="959"/>
      <c r="BE66" s="959"/>
      <c r="BF66" s="959"/>
      <c r="BG66" s="959"/>
      <c r="BH66" s="959"/>
      <c r="BI66" s="959"/>
      <c r="BJ66" s="959"/>
      <c r="BK66" s="959"/>
      <c r="BL66" s="959"/>
      <c r="BM66" s="959"/>
      <c r="BN66" s="959"/>
      <c r="BO66" s="959"/>
      <c r="BP66" s="956"/>
      <c r="BQ66" s="956"/>
      <c r="BR66" s="956"/>
      <c r="BS66" s="956"/>
      <c r="BT66" s="956"/>
      <c r="BU66" s="956"/>
      <c r="BV66" s="695"/>
      <c r="BW66" s="695"/>
    </row>
    <row r="67" spans="1:75" ht="15" customHeight="1" x14ac:dyDescent="0.25">
      <c r="A67" s="2025" t="s">
        <v>69</v>
      </c>
      <c r="B67" s="2026"/>
      <c r="C67" s="1130"/>
      <c r="D67" s="965"/>
      <c r="E67" s="965"/>
      <c r="F67" s="965"/>
      <c r="G67" s="965"/>
      <c r="H67" s="965"/>
      <c r="I67" s="965"/>
      <c r="J67" s="962"/>
      <c r="K67" s="962"/>
      <c r="L67" s="962"/>
      <c r="M67" s="962"/>
      <c r="N67" s="987"/>
      <c r="O67" s="987"/>
      <c r="P67" s="971"/>
      <c r="Q67" s="971"/>
      <c r="R67" s="971"/>
      <c r="S67" s="971"/>
      <c r="T67" s="958"/>
      <c r="U67" s="958"/>
      <c r="V67" s="958"/>
      <c r="W67" s="958"/>
      <c r="X67" s="958"/>
      <c r="Y67" s="958"/>
      <c r="Z67" s="956"/>
      <c r="AA67" s="956"/>
      <c r="AB67" s="956"/>
      <c r="AC67" s="956"/>
      <c r="AD67" s="956"/>
      <c r="AE67" s="956"/>
      <c r="AF67" s="959"/>
      <c r="AG67" s="959"/>
      <c r="AH67" s="959"/>
      <c r="AI67" s="959"/>
      <c r="AJ67" s="959"/>
      <c r="AK67" s="959"/>
      <c r="AL67" s="956"/>
      <c r="AM67" s="959"/>
      <c r="AN67" s="959"/>
      <c r="AO67" s="959"/>
      <c r="AP67" s="959"/>
      <c r="AQ67" s="959"/>
      <c r="AR67" s="959"/>
      <c r="AS67" s="959"/>
      <c r="AT67" s="959"/>
      <c r="AU67" s="959"/>
      <c r="AV67" s="959"/>
      <c r="AW67" s="959"/>
      <c r="AX67" s="959"/>
      <c r="AY67" s="959"/>
      <c r="AZ67" s="959"/>
      <c r="BA67" s="959"/>
      <c r="BB67" s="959"/>
      <c r="BC67" s="959"/>
      <c r="BD67" s="959"/>
      <c r="BE67" s="959"/>
      <c r="BF67" s="959"/>
      <c r="BG67" s="959"/>
      <c r="BH67" s="959"/>
      <c r="BI67" s="959"/>
      <c r="BJ67" s="959"/>
      <c r="BK67" s="959"/>
      <c r="BL67" s="959"/>
      <c r="BM67" s="959"/>
      <c r="BN67" s="959"/>
      <c r="BO67" s="959"/>
      <c r="BP67" s="956"/>
      <c r="BQ67" s="956"/>
      <c r="BR67" s="956"/>
      <c r="BS67" s="956"/>
      <c r="BT67" s="956"/>
      <c r="BU67" s="956"/>
      <c r="BV67" s="695"/>
      <c r="BW67" s="695"/>
    </row>
    <row r="68" spans="1:75" ht="15" customHeight="1" x14ac:dyDescent="0.25">
      <c r="A68" s="2027" t="s">
        <v>70</v>
      </c>
      <c r="B68" s="2028"/>
      <c r="C68" s="1130"/>
      <c r="D68" s="965"/>
      <c r="E68" s="965"/>
      <c r="F68" s="965"/>
      <c r="G68" s="965"/>
      <c r="H68" s="965"/>
      <c r="I68" s="965"/>
      <c r="J68" s="962"/>
      <c r="K68" s="962"/>
      <c r="L68" s="962"/>
      <c r="M68" s="962"/>
      <c r="N68" s="987"/>
      <c r="O68" s="987"/>
      <c r="P68" s="971"/>
      <c r="Q68" s="971"/>
      <c r="R68" s="971"/>
      <c r="S68" s="971"/>
      <c r="T68" s="958"/>
      <c r="U68" s="958"/>
      <c r="V68" s="958"/>
      <c r="W68" s="958"/>
      <c r="X68" s="958"/>
      <c r="Y68" s="958"/>
      <c r="Z68" s="956"/>
      <c r="AA68" s="956"/>
      <c r="AB68" s="956"/>
      <c r="AC68" s="956"/>
      <c r="AD68" s="956"/>
      <c r="AE68" s="956"/>
      <c r="AF68" s="959"/>
      <c r="AG68" s="959"/>
      <c r="AH68" s="959"/>
      <c r="AI68" s="959"/>
      <c r="AJ68" s="959"/>
      <c r="AK68" s="959"/>
      <c r="AL68" s="956"/>
      <c r="AM68" s="959"/>
      <c r="AN68" s="959"/>
      <c r="AO68" s="959"/>
      <c r="AP68" s="959"/>
      <c r="AQ68" s="959"/>
      <c r="AR68" s="959"/>
      <c r="AS68" s="959"/>
      <c r="AT68" s="959"/>
      <c r="AU68" s="959"/>
      <c r="AV68" s="959"/>
      <c r="AW68" s="959"/>
      <c r="AX68" s="959"/>
      <c r="AY68" s="959"/>
      <c r="AZ68" s="959"/>
      <c r="BA68" s="959"/>
      <c r="BB68" s="959"/>
      <c r="BC68" s="959"/>
      <c r="BD68" s="959"/>
      <c r="BE68" s="959"/>
      <c r="BF68" s="959"/>
      <c r="BG68" s="959"/>
      <c r="BH68" s="959"/>
      <c r="BI68" s="959"/>
      <c r="BJ68" s="959"/>
      <c r="BK68" s="959"/>
      <c r="BL68" s="959"/>
      <c r="BM68" s="959"/>
      <c r="BN68" s="959"/>
      <c r="BO68" s="959"/>
      <c r="BP68" s="956"/>
      <c r="BQ68" s="956"/>
      <c r="BR68" s="956"/>
      <c r="BS68" s="956"/>
      <c r="BT68" s="956"/>
      <c r="BU68" s="956"/>
      <c r="BV68" s="695"/>
      <c r="BW68" s="695"/>
    </row>
    <row r="69" spans="1:75" ht="15" customHeight="1" x14ac:dyDescent="0.25">
      <c r="A69" s="1044" t="s">
        <v>71</v>
      </c>
      <c r="B69" s="1015"/>
      <c r="C69" s="1015"/>
      <c r="D69" s="1015"/>
      <c r="E69" s="1015"/>
      <c r="F69" s="965"/>
      <c r="G69" s="962"/>
      <c r="H69" s="962"/>
      <c r="I69" s="987"/>
      <c r="J69" s="987"/>
      <c r="K69" s="987"/>
      <c r="L69" s="987"/>
      <c r="M69" s="987"/>
      <c r="N69" s="987"/>
      <c r="O69" s="958"/>
      <c r="P69" s="958"/>
      <c r="Q69" s="958"/>
      <c r="R69" s="958"/>
      <c r="S69" s="958"/>
      <c r="T69" s="958"/>
      <c r="U69" s="956"/>
      <c r="V69" s="956"/>
      <c r="W69" s="956"/>
      <c r="X69" s="956"/>
      <c r="Y69" s="956"/>
      <c r="Z69" s="956"/>
      <c r="AA69" s="956"/>
      <c r="AB69" s="956"/>
      <c r="AC69" s="956"/>
      <c r="AD69" s="956"/>
      <c r="AE69" s="956"/>
      <c r="AF69" s="956"/>
      <c r="AG69" s="956"/>
      <c r="AH69" s="956"/>
      <c r="AI69" s="956"/>
      <c r="AJ69" s="956"/>
      <c r="AK69" s="956"/>
      <c r="AL69" s="956"/>
      <c r="AM69" s="956"/>
      <c r="AN69" s="956"/>
      <c r="AO69" s="956"/>
      <c r="AP69" s="956"/>
      <c r="AQ69" s="956"/>
      <c r="AR69" s="956"/>
      <c r="AS69" s="956"/>
      <c r="AT69" s="956"/>
      <c r="AU69" s="956"/>
      <c r="AV69" s="956"/>
      <c r="AW69" s="956"/>
      <c r="AX69" s="956"/>
      <c r="AY69" s="956"/>
      <c r="AZ69" s="956"/>
      <c r="BA69" s="956"/>
      <c r="BB69" s="956"/>
      <c r="BC69" s="956"/>
      <c r="BD69" s="956"/>
      <c r="BE69" s="956"/>
      <c r="BF69" s="956"/>
      <c r="BG69" s="956"/>
      <c r="BH69" s="956"/>
      <c r="BI69" s="956"/>
      <c r="BJ69" s="956"/>
      <c r="BK69" s="956"/>
      <c r="BL69" s="956"/>
      <c r="BM69" s="956"/>
      <c r="BN69" s="956"/>
      <c r="BO69" s="956"/>
      <c r="BP69" s="956"/>
      <c r="BQ69" s="956"/>
      <c r="BR69" s="956"/>
      <c r="BS69" s="956"/>
      <c r="BT69" s="956"/>
      <c r="BU69" s="956"/>
      <c r="BV69" s="695"/>
      <c r="BW69" s="695"/>
    </row>
    <row r="70" spans="1:75" ht="15.75" x14ac:dyDescent="0.25">
      <c r="A70" s="2058" t="s">
        <v>72</v>
      </c>
      <c r="B70" s="2059"/>
      <c r="C70" s="1017" t="s">
        <v>35</v>
      </c>
      <c r="D70" s="968" t="s">
        <v>16</v>
      </c>
      <c r="E70" s="991" t="s">
        <v>17</v>
      </c>
      <c r="F70" s="965"/>
      <c r="G70" s="962"/>
      <c r="H70" s="962"/>
      <c r="I70" s="987"/>
      <c r="J70" s="987"/>
      <c r="K70" s="987"/>
      <c r="L70" s="987"/>
      <c r="M70" s="987"/>
      <c r="N70" s="987"/>
      <c r="O70" s="958"/>
      <c r="P70" s="958"/>
      <c r="Q70" s="958"/>
      <c r="R70" s="958"/>
      <c r="S70" s="958"/>
      <c r="T70" s="958"/>
      <c r="U70" s="956"/>
      <c r="V70" s="956"/>
      <c r="W70" s="956"/>
      <c r="X70" s="956"/>
      <c r="Y70" s="956"/>
      <c r="Z70" s="956"/>
      <c r="AA70" s="956"/>
      <c r="AB70" s="956"/>
      <c r="AC70" s="956"/>
      <c r="AD70" s="956"/>
      <c r="AE70" s="956"/>
      <c r="AF70" s="959"/>
      <c r="AG70" s="959"/>
      <c r="AH70" s="959"/>
      <c r="AI70" s="959"/>
      <c r="AJ70" s="959"/>
      <c r="AK70" s="959"/>
      <c r="AL70" s="956"/>
      <c r="AM70" s="956"/>
      <c r="AN70" s="956"/>
      <c r="AO70" s="956"/>
      <c r="AP70" s="956"/>
      <c r="AQ70" s="956"/>
      <c r="AR70" s="956"/>
      <c r="AS70" s="956"/>
      <c r="AT70" s="956"/>
      <c r="AU70" s="956"/>
      <c r="AV70" s="956"/>
      <c r="AW70" s="956"/>
      <c r="AX70" s="956"/>
      <c r="AY70" s="956"/>
      <c r="AZ70" s="959"/>
      <c r="BA70" s="959"/>
      <c r="BB70" s="959"/>
      <c r="BC70" s="959"/>
      <c r="BD70" s="959"/>
      <c r="BE70" s="959"/>
      <c r="BF70" s="959"/>
      <c r="BG70" s="959"/>
      <c r="BH70" s="959"/>
      <c r="BI70" s="959"/>
      <c r="BJ70" s="959"/>
      <c r="BK70" s="959"/>
      <c r="BL70" s="959"/>
      <c r="BM70" s="959"/>
      <c r="BN70" s="959"/>
      <c r="BO70" s="959"/>
      <c r="BP70" s="956"/>
      <c r="BQ70" s="956"/>
      <c r="BR70" s="956"/>
      <c r="BS70" s="956"/>
      <c r="BT70" s="956"/>
      <c r="BU70" s="956"/>
      <c r="BV70" s="695"/>
      <c r="BW70" s="695"/>
    </row>
    <row r="71" spans="1:75" ht="43.5" x14ac:dyDescent="0.25">
      <c r="A71" s="2060" t="s">
        <v>73</v>
      </c>
      <c r="B71" s="1075" t="s">
        <v>74</v>
      </c>
      <c r="C71" s="1098">
        <v>0</v>
      </c>
      <c r="D71" s="1102"/>
      <c r="E71" s="1119"/>
      <c r="F71" s="965"/>
      <c r="G71" s="965"/>
      <c r="H71" s="965"/>
      <c r="I71" s="965"/>
      <c r="J71" s="962"/>
      <c r="K71" s="962"/>
      <c r="L71" s="962"/>
      <c r="M71" s="962"/>
      <c r="N71" s="987"/>
      <c r="O71" s="987"/>
      <c r="P71" s="971"/>
      <c r="Q71" s="971"/>
      <c r="R71" s="971"/>
      <c r="S71" s="971"/>
      <c r="T71" s="958"/>
      <c r="U71" s="958"/>
      <c r="V71" s="958"/>
      <c r="W71" s="958"/>
      <c r="X71" s="958"/>
      <c r="Y71" s="958"/>
      <c r="Z71" s="956"/>
      <c r="AA71" s="956"/>
      <c r="AB71" s="956"/>
      <c r="AC71" s="956"/>
      <c r="AD71" s="956"/>
      <c r="AE71" s="956"/>
      <c r="AF71" s="959"/>
      <c r="AG71" s="959"/>
      <c r="AH71" s="959"/>
      <c r="AI71" s="959"/>
      <c r="AJ71" s="959"/>
      <c r="AK71" s="959"/>
      <c r="AL71" s="956"/>
      <c r="AM71" s="956"/>
      <c r="AN71" s="956"/>
      <c r="AO71" s="956"/>
      <c r="AP71" s="956"/>
      <c r="AQ71" s="956"/>
      <c r="AR71" s="956"/>
      <c r="AS71" s="956"/>
      <c r="AT71" s="956"/>
      <c r="AU71" s="956"/>
      <c r="AV71" s="956"/>
      <c r="AW71" s="956"/>
      <c r="AX71" s="956"/>
      <c r="AY71" s="956"/>
      <c r="AZ71" s="959"/>
      <c r="BA71" s="959"/>
      <c r="BB71" s="959"/>
      <c r="BC71" s="959"/>
      <c r="BD71" s="959"/>
      <c r="BE71" s="959"/>
      <c r="BF71" s="959"/>
      <c r="BG71" s="959"/>
      <c r="BH71" s="959"/>
      <c r="BI71" s="959"/>
      <c r="BJ71" s="959"/>
      <c r="BK71" s="959"/>
      <c r="BL71" s="959"/>
      <c r="BM71" s="959"/>
      <c r="BN71" s="959"/>
      <c r="BO71" s="959"/>
      <c r="BP71" s="956"/>
      <c r="BQ71" s="956"/>
      <c r="BR71" s="956"/>
      <c r="BS71" s="956"/>
      <c r="BT71" s="956"/>
      <c r="BU71" s="956"/>
      <c r="BV71" s="695"/>
      <c r="BW71" s="695"/>
    </row>
    <row r="72" spans="1:75" ht="43.5" x14ac:dyDescent="0.25">
      <c r="A72" s="2061"/>
      <c r="B72" s="1076" t="s">
        <v>75</v>
      </c>
      <c r="C72" s="1100">
        <v>0</v>
      </c>
      <c r="D72" s="1094"/>
      <c r="E72" s="1097"/>
      <c r="F72" s="965"/>
      <c r="G72" s="965"/>
      <c r="H72" s="965"/>
      <c r="I72" s="965"/>
      <c r="J72" s="962"/>
      <c r="K72" s="962"/>
      <c r="L72" s="962"/>
      <c r="M72" s="962"/>
      <c r="N72" s="987"/>
      <c r="O72" s="987"/>
      <c r="P72" s="971"/>
      <c r="Q72" s="971"/>
      <c r="R72" s="971"/>
      <c r="S72" s="971"/>
      <c r="T72" s="958"/>
      <c r="U72" s="958"/>
      <c r="V72" s="958"/>
      <c r="W72" s="958"/>
      <c r="X72" s="958"/>
      <c r="Y72" s="958"/>
      <c r="Z72" s="956"/>
      <c r="AA72" s="956"/>
      <c r="AB72" s="956"/>
      <c r="AC72" s="956"/>
      <c r="AD72" s="956"/>
      <c r="AE72" s="956"/>
      <c r="AF72" s="959"/>
      <c r="AG72" s="959"/>
      <c r="AH72" s="959"/>
      <c r="AI72" s="959"/>
      <c r="AJ72" s="959"/>
      <c r="AK72" s="959"/>
      <c r="AL72" s="956"/>
      <c r="AM72" s="956"/>
      <c r="AN72" s="956"/>
      <c r="AO72" s="956"/>
      <c r="AP72" s="956"/>
      <c r="AQ72" s="956"/>
      <c r="AR72" s="956"/>
      <c r="AS72" s="956"/>
      <c r="AT72" s="956"/>
      <c r="AU72" s="956"/>
      <c r="AV72" s="956"/>
      <c r="AW72" s="956"/>
      <c r="AX72" s="956"/>
      <c r="AY72" s="956"/>
      <c r="AZ72" s="959"/>
      <c r="BA72" s="959"/>
      <c r="BB72" s="959"/>
      <c r="BC72" s="959"/>
      <c r="BD72" s="959"/>
      <c r="BE72" s="959"/>
      <c r="BF72" s="959"/>
      <c r="BG72" s="959"/>
      <c r="BH72" s="959"/>
      <c r="BI72" s="959"/>
      <c r="BJ72" s="959"/>
      <c r="BK72" s="959"/>
      <c r="BL72" s="959"/>
      <c r="BM72" s="959"/>
      <c r="BN72" s="959"/>
      <c r="BO72" s="959"/>
      <c r="BP72" s="956"/>
      <c r="BQ72" s="956"/>
      <c r="BR72" s="956"/>
      <c r="BS72" s="956"/>
      <c r="BT72" s="956"/>
      <c r="BU72" s="956"/>
      <c r="BV72" s="695"/>
      <c r="BW72" s="695"/>
    </row>
    <row r="73" spans="1:75" ht="15.75" x14ac:dyDescent="0.25">
      <c r="A73" s="2062" t="s">
        <v>76</v>
      </c>
      <c r="B73" s="2063"/>
      <c r="C73" s="1160">
        <v>0</v>
      </c>
      <c r="D73" s="1138"/>
      <c r="E73" s="1126"/>
      <c r="F73" s="965"/>
      <c r="G73" s="965"/>
      <c r="H73" s="965"/>
      <c r="I73" s="965"/>
      <c r="J73" s="962"/>
      <c r="K73" s="962"/>
      <c r="L73" s="962"/>
      <c r="M73" s="962"/>
      <c r="N73" s="987"/>
      <c r="O73" s="987"/>
      <c r="P73" s="971"/>
      <c r="Q73" s="971"/>
      <c r="R73" s="971"/>
      <c r="S73" s="971"/>
      <c r="T73" s="958"/>
      <c r="U73" s="958"/>
      <c r="V73" s="958"/>
      <c r="W73" s="958"/>
      <c r="X73" s="958"/>
      <c r="Y73" s="958"/>
      <c r="Z73" s="956"/>
      <c r="AA73" s="956"/>
      <c r="AB73" s="956"/>
      <c r="AC73" s="956"/>
      <c r="AD73" s="956"/>
      <c r="AE73" s="956"/>
      <c r="AF73" s="959"/>
      <c r="AG73" s="959"/>
      <c r="AH73" s="959"/>
      <c r="AI73" s="959"/>
      <c r="AJ73" s="959"/>
      <c r="AK73" s="959"/>
      <c r="AL73" s="956"/>
      <c r="AM73" s="956"/>
      <c r="AN73" s="956"/>
      <c r="AO73" s="956"/>
      <c r="AP73" s="956"/>
      <c r="AQ73" s="956"/>
      <c r="AR73" s="956"/>
      <c r="AS73" s="956"/>
      <c r="AT73" s="956"/>
      <c r="AU73" s="956"/>
      <c r="AV73" s="956"/>
      <c r="AW73" s="956"/>
      <c r="AX73" s="956"/>
      <c r="AY73" s="956"/>
      <c r="AZ73" s="959"/>
      <c r="BA73" s="959"/>
      <c r="BB73" s="959"/>
      <c r="BC73" s="959"/>
      <c r="BD73" s="959"/>
      <c r="BE73" s="959"/>
      <c r="BF73" s="959"/>
      <c r="BG73" s="959"/>
      <c r="BH73" s="959"/>
      <c r="BI73" s="959"/>
      <c r="BJ73" s="959"/>
      <c r="BK73" s="959"/>
      <c r="BL73" s="959"/>
      <c r="BM73" s="959"/>
      <c r="BN73" s="959"/>
      <c r="BO73" s="959"/>
      <c r="BP73" s="956"/>
      <c r="BQ73" s="956"/>
      <c r="BR73" s="956"/>
      <c r="BS73" s="956"/>
      <c r="BT73" s="956"/>
      <c r="BU73" s="956"/>
      <c r="BV73" s="695"/>
      <c r="BW73" s="695"/>
    </row>
    <row r="74" spans="1:75" ht="15" customHeight="1" x14ac:dyDescent="0.25">
      <c r="A74" s="2062" t="s">
        <v>77</v>
      </c>
      <c r="B74" s="2063"/>
      <c r="C74" s="1117">
        <v>0</v>
      </c>
      <c r="D74" s="1132"/>
      <c r="E74" s="1135"/>
      <c r="F74" s="970"/>
      <c r="G74" s="970"/>
      <c r="H74" s="970"/>
      <c r="I74" s="956"/>
      <c r="J74" s="958"/>
      <c r="K74" s="956"/>
      <c r="L74" s="956"/>
      <c r="M74" s="956"/>
      <c r="N74" s="980"/>
      <c r="O74" s="980"/>
      <c r="P74" s="956"/>
      <c r="Q74" s="956"/>
      <c r="R74" s="956"/>
      <c r="S74" s="956"/>
      <c r="T74" s="958"/>
      <c r="U74" s="958"/>
      <c r="V74" s="958"/>
      <c r="W74" s="958"/>
      <c r="X74" s="958"/>
      <c r="Y74" s="958"/>
      <c r="Z74" s="956"/>
      <c r="AA74" s="956"/>
      <c r="AB74" s="956"/>
      <c r="AC74" s="956"/>
      <c r="AD74" s="956"/>
      <c r="AE74" s="956"/>
      <c r="AF74" s="959"/>
      <c r="AG74" s="959"/>
      <c r="AH74" s="959"/>
      <c r="AI74" s="959"/>
      <c r="AJ74" s="959"/>
      <c r="AK74" s="959"/>
      <c r="AL74" s="956"/>
      <c r="AM74" s="956"/>
      <c r="AN74" s="956"/>
      <c r="AO74" s="956"/>
      <c r="AP74" s="956"/>
      <c r="AQ74" s="956"/>
      <c r="AR74" s="956"/>
      <c r="AS74" s="956"/>
      <c r="AT74" s="956"/>
      <c r="AU74" s="956"/>
      <c r="AV74" s="956"/>
      <c r="AW74" s="956"/>
      <c r="AX74" s="956"/>
      <c r="AY74" s="956"/>
      <c r="AZ74" s="959"/>
      <c r="BA74" s="959"/>
      <c r="BB74" s="959"/>
      <c r="BC74" s="959"/>
      <c r="BD74" s="959"/>
      <c r="BE74" s="959"/>
      <c r="BF74" s="959"/>
      <c r="BG74" s="959"/>
      <c r="BH74" s="959"/>
      <c r="BI74" s="959"/>
      <c r="BJ74" s="959"/>
      <c r="BK74" s="959"/>
      <c r="BL74" s="959"/>
      <c r="BM74" s="959"/>
      <c r="BN74" s="959"/>
      <c r="BO74" s="959"/>
      <c r="BP74" s="956"/>
      <c r="BQ74" s="956"/>
      <c r="BR74" s="956"/>
      <c r="BS74" s="956"/>
      <c r="BT74" s="956"/>
      <c r="BU74" s="956"/>
      <c r="BV74" s="695"/>
      <c r="BW74" s="695"/>
    </row>
    <row r="75" spans="1:75" ht="15" customHeight="1" x14ac:dyDescent="0.25">
      <c r="A75" s="2064" t="s">
        <v>78</v>
      </c>
      <c r="B75" s="2065"/>
      <c r="C75" s="1154">
        <v>0</v>
      </c>
      <c r="D75" s="1140"/>
      <c r="E75" s="1124"/>
      <c r="F75" s="956"/>
      <c r="G75" s="970"/>
      <c r="H75" s="956"/>
      <c r="I75" s="958"/>
      <c r="J75" s="956"/>
      <c r="K75" s="956"/>
      <c r="L75" s="956"/>
      <c r="M75" s="980"/>
      <c r="N75" s="980"/>
      <c r="O75" s="980"/>
      <c r="P75" s="956"/>
      <c r="Q75" s="956"/>
      <c r="R75" s="956"/>
      <c r="S75" s="956"/>
      <c r="T75" s="958"/>
      <c r="U75" s="958"/>
      <c r="V75" s="958"/>
      <c r="W75" s="958"/>
      <c r="X75" s="958"/>
      <c r="Y75" s="958"/>
      <c r="Z75" s="956"/>
      <c r="AA75" s="956"/>
      <c r="AB75" s="956"/>
      <c r="AC75" s="956"/>
      <c r="AD75" s="956"/>
      <c r="AE75" s="956"/>
      <c r="AF75" s="959"/>
      <c r="AG75" s="959"/>
      <c r="AH75" s="959"/>
      <c r="AI75" s="959"/>
      <c r="AJ75" s="959"/>
      <c r="AK75" s="959"/>
      <c r="AL75" s="956"/>
      <c r="AM75" s="956"/>
      <c r="AN75" s="956"/>
      <c r="AO75" s="956"/>
      <c r="AP75" s="956"/>
      <c r="AQ75" s="956"/>
      <c r="AR75" s="956"/>
      <c r="AS75" s="956"/>
      <c r="AT75" s="956"/>
      <c r="AU75" s="956"/>
      <c r="AV75" s="956"/>
      <c r="AW75" s="956"/>
      <c r="AX75" s="956"/>
      <c r="AY75" s="956"/>
      <c r="AZ75" s="959"/>
      <c r="BA75" s="959"/>
      <c r="BB75" s="959"/>
      <c r="BC75" s="959"/>
      <c r="BD75" s="959"/>
      <c r="BE75" s="959"/>
      <c r="BF75" s="959"/>
      <c r="BG75" s="959"/>
      <c r="BH75" s="959"/>
      <c r="BI75" s="959"/>
      <c r="BJ75" s="959"/>
      <c r="BK75" s="959"/>
      <c r="BL75" s="959"/>
      <c r="BM75" s="959"/>
      <c r="BN75" s="959"/>
      <c r="BO75" s="959"/>
      <c r="BP75" s="956"/>
      <c r="BQ75" s="956"/>
      <c r="BR75" s="956"/>
      <c r="BS75" s="956"/>
      <c r="BT75" s="956"/>
      <c r="BU75" s="956"/>
      <c r="BV75" s="695"/>
      <c r="BW75" s="695"/>
    </row>
    <row r="76" spans="1:75" ht="15.75" x14ac:dyDescent="0.25">
      <c r="A76" s="1044" t="s">
        <v>79</v>
      </c>
      <c r="B76" s="1015"/>
      <c r="C76" s="1015"/>
      <c r="D76" s="1015"/>
      <c r="E76" s="1015"/>
      <c r="F76" s="956"/>
      <c r="G76" s="970"/>
      <c r="H76" s="956"/>
      <c r="I76" s="958"/>
      <c r="J76" s="956"/>
      <c r="K76" s="956"/>
      <c r="L76" s="956"/>
      <c r="M76" s="980"/>
      <c r="N76" s="980"/>
      <c r="O76" s="980"/>
      <c r="P76" s="956"/>
      <c r="Q76" s="956"/>
      <c r="R76" s="956"/>
      <c r="S76" s="956"/>
      <c r="T76" s="958"/>
      <c r="U76" s="958"/>
      <c r="V76" s="958"/>
      <c r="W76" s="958"/>
      <c r="X76" s="958"/>
      <c r="Y76" s="958"/>
      <c r="Z76" s="956"/>
      <c r="AA76" s="956"/>
      <c r="AB76" s="956"/>
      <c r="AC76" s="956"/>
      <c r="AD76" s="956"/>
      <c r="AE76" s="956"/>
      <c r="AF76" s="956"/>
      <c r="AG76" s="956"/>
      <c r="AH76" s="956"/>
      <c r="AI76" s="956"/>
      <c r="AJ76" s="956"/>
      <c r="AK76" s="956"/>
      <c r="AL76" s="956"/>
      <c r="AM76" s="956"/>
      <c r="AN76" s="956"/>
      <c r="AO76" s="956"/>
      <c r="AP76" s="956"/>
      <c r="AQ76" s="956"/>
      <c r="AR76" s="956"/>
      <c r="AS76" s="956"/>
      <c r="AT76" s="956"/>
      <c r="AU76" s="956"/>
      <c r="AV76" s="956"/>
      <c r="AW76" s="956"/>
      <c r="AX76" s="956"/>
      <c r="AY76" s="956"/>
      <c r="AZ76" s="956"/>
      <c r="BA76" s="956"/>
      <c r="BB76" s="956"/>
      <c r="BC76" s="956"/>
      <c r="BD76" s="956"/>
      <c r="BE76" s="956"/>
      <c r="BF76" s="956"/>
      <c r="BG76" s="956"/>
      <c r="BH76" s="956"/>
      <c r="BI76" s="956"/>
      <c r="BJ76" s="956"/>
      <c r="BK76" s="956"/>
      <c r="BL76" s="956"/>
      <c r="BM76" s="956"/>
      <c r="BN76" s="956"/>
      <c r="BO76" s="956"/>
      <c r="BP76" s="956"/>
      <c r="BQ76" s="956"/>
      <c r="BR76" s="956"/>
      <c r="BS76" s="956"/>
      <c r="BT76" s="956"/>
      <c r="BU76" s="956"/>
      <c r="BV76" s="695"/>
      <c r="BW76" s="695"/>
    </row>
    <row r="77" spans="1:75" ht="15" customHeight="1" x14ac:dyDescent="0.25">
      <c r="A77" s="2058" t="s">
        <v>72</v>
      </c>
      <c r="B77" s="2059"/>
      <c r="C77" s="1045" t="s">
        <v>35</v>
      </c>
      <c r="D77" s="956"/>
      <c r="E77" s="970"/>
      <c r="F77" s="956"/>
      <c r="G77" s="958"/>
      <c r="H77" s="956"/>
      <c r="I77" s="956"/>
      <c r="J77" s="956"/>
      <c r="K77" s="980"/>
      <c r="L77" s="980"/>
      <c r="M77" s="980"/>
      <c r="N77" s="980"/>
      <c r="O77" s="980"/>
      <c r="P77" s="956"/>
      <c r="Q77" s="956"/>
      <c r="R77" s="958"/>
      <c r="S77" s="958"/>
      <c r="T77" s="958"/>
      <c r="U77" s="958"/>
      <c r="V77" s="958"/>
      <c r="W77" s="958"/>
      <c r="X77" s="956"/>
      <c r="Y77" s="956"/>
      <c r="Z77" s="956"/>
      <c r="AA77" s="956"/>
      <c r="AB77" s="956"/>
      <c r="AC77" s="956"/>
      <c r="AD77" s="956"/>
      <c r="AE77" s="956"/>
      <c r="AF77" s="959"/>
      <c r="AG77" s="959"/>
      <c r="AH77" s="959"/>
      <c r="AI77" s="959"/>
      <c r="AJ77" s="959"/>
      <c r="AK77" s="959"/>
      <c r="AL77" s="956"/>
      <c r="AM77" s="956"/>
      <c r="AN77" s="956"/>
      <c r="AO77" s="956"/>
      <c r="AP77" s="956"/>
      <c r="AQ77" s="956"/>
      <c r="AR77" s="956"/>
      <c r="AS77" s="956"/>
      <c r="AT77" s="956"/>
      <c r="AU77" s="956"/>
      <c r="AV77" s="956"/>
      <c r="AW77" s="956"/>
      <c r="AX77" s="959"/>
      <c r="AY77" s="959"/>
      <c r="AZ77" s="959"/>
      <c r="BA77" s="959"/>
      <c r="BB77" s="959"/>
      <c r="BC77" s="959"/>
      <c r="BD77" s="959"/>
      <c r="BE77" s="959"/>
      <c r="BF77" s="959"/>
      <c r="BG77" s="959"/>
      <c r="BH77" s="959"/>
      <c r="BI77" s="959"/>
      <c r="BJ77" s="959"/>
      <c r="BK77" s="959"/>
      <c r="BL77" s="959"/>
      <c r="BM77" s="959"/>
      <c r="BN77" s="959"/>
      <c r="BO77" s="959"/>
      <c r="BP77" s="956"/>
      <c r="BQ77" s="956"/>
      <c r="BR77" s="956"/>
      <c r="BS77" s="956"/>
      <c r="BT77" s="956"/>
      <c r="BU77" s="956"/>
      <c r="BV77" s="695"/>
      <c r="BW77" s="695"/>
    </row>
    <row r="78" spans="1:75" ht="33" x14ac:dyDescent="0.25">
      <c r="A78" s="2066" t="s">
        <v>80</v>
      </c>
      <c r="B78" s="1075" t="s">
        <v>81</v>
      </c>
      <c r="C78" s="1084"/>
      <c r="D78" s="956"/>
      <c r="E78" s="970"/>
      <c r="F78" s="956"/>
      <c r="G78" s="958"/>
      <c r="H78" s="956"/>
      <c r="I78" s="956"/>
      <c r="J78" s="956"/>
      <c r="K78" s="980"/>
      <c r="L78" s="980"/>
      <c r="M78" s="980"/>
      <c r="N78" s="980"/>
      <c r="O78" s="980"/>
      <c r="P78" s="956"/>
      <c r="Q78" s="956"/>
      <c r="R78" s="958"/>
      <c r="S78" s="958"/>
      <c r="T78" s="958"/>
      <c r="U78" s="958"/>
      <c r="V78" s="958"/>
      <c r="W78" s="958"/>
      <c r="X78" s="956"/>
      <c r="Y78" s="956"/>
      <c r="Z78" s="956"/>
      <c r="AA78" s="956"/>
      <c r="AB78" s="956"/>
      <c r="AC78" s="956"/>
      <c r="AD78" s="956"/>
      <c r="AE78" s="956"/>
      <c r="AF78" s="959"/>
      <c r="AG78" s="959"/>
      <c r="AH78" s="959"/>
      <c r="AI78" s="959"/>
      <c r="AJ78" s="959"/>
      <c r="AK78" s="959"/>
      <c r="AL78" s="956"/>
      <c r="AM78" s="956"/>
      <c r="AN78" s="956"/>
      <c r="AO78" s="956"/>
      <c r="AP78" s="956"/>
      <c r="AQ78" s="956"/>
      <c r="AR78" s="956"/>
      <c r="AS78" s="956"/>
      <c r="AT78" s="956"/>
      <c r="AU78" s="956"/>
      <c r="AV78" s="956"/>
      <c r="AW78" s="956"/>
      <c r="AX78" s="959"/>
      <c r="AY78" s="959"/>
      <c r="AZ78" s="959"/>
      <c r="BA78" s="959"/>
      <c r="BB78" s="959"/>
      <c r="BC78" s="959"/>
      <c r="BD78" s="959"/>
      <c r="BE78" s="959"/>
      <c r="BF78" s="959"/>
      <c r="BG78" s="959"/>
      <c r="BH78" s="959"/>
      <c r="BI78" s="959"/>
      <c r="BJ78" s="959"/>
      <c r="BK78" s="959"/>
      <c r="BL78" s="959"/>
      <c r="BM78" s="959"/>
      <c r="BN78" s="959"/>
      <c r="BO78" s="959"/>
      <c r="BP78" s="956"/>
      <c r="BQ78" s="956"/>
      <c r="BR78" s="956"/>
      <c r="BS78" s="956"/>
      <c r="BT78" s="956"/>
      <c r="BU78" s="956"/>
      <c r="BV78" s="695"/>
      <c r="BW78" s="695"/>
    </row>
    <row r="79" spans="1:75" ht="33" x14ac:dyDescent="0.25">
      <c r="A79" s="2067"/>
      <c r="B79" s="1076" t="s">
        <v>82</v>
      </c>
      <c r="C79" s="1087"/>
      <c r="D79" s="956"/>
      <c r="E79" s="970"/>
      <c r="F79" s="956"/>
      <c r="G79" s="958"/>
      <c r="H79" s="956"/>
      <c r="I79" s="956"/>
      <c r="J79" s="956"/>
      <c r="K79" s="980"/>
      <c r="L79" s="980"/>
      <c r="M79" s="980"/>
      <c r="N79" s="980"/>
      <c r="O79" s="980"/>
      <c r="P79" s="956"/>
      <c r="Q79" s="956"/>
      <c r="R79" s="958"/>
      <c r="S79" s="958"/>
      <c r="T79" s="958"/>
      <c r="U79" s="958"/>
      <c r="V79" s="958"/>
      <c r="W79" s="958"/>
      <c r="X79" s="956"/>
      <c r="Y79" s="956"/>
      <c r="Z79" s="956"/>
      <c r="AA79" s="956"/>
      <c r="AB79" s="956"/>
      <c r="AC79" s="956"/>
      <c r="AD79" s="956"/>
      <c r="AE79" s="956"/>
      <c r="AF79" s="959"/>
      <c r="AG79" s="959"/>
      <c r="AH79" s="959"/>
      <c r="AI79" s="959"/>
      <c r="AJ79" s="959"/>
      <c r="AK79" s="959"/>
      <c r="AL79" s="956"/>
      <c r="AM79" s="956"/>
      <c r="AN79" s="956"/>
      <c r="AO79" s="956"/>
      <c r="AP79" s="956"/>
      <c r="AQ79" s="956"/>
      <c r="AR79" s="956"/>
      <c r="AS79" s="956"/>
      <c r="AT79" s="956"/>
      <c r="AU79" s="956"/>
      <c r="AV79" s="956"/>
      <c r="AW79" s="956"/>
      <c r="AX79" s="959"/>
      <c r="AY79" s="959"/>
      <c r="AZ79" s="959"/>
      <c r="BA79" s="959"/>
      <c r="BB79" s="959"/>
      <c r="BC79" s="959"/>
      <c r="BD79" s="959"/>
      <c r="BE79" s="959"/>
      <c r="BF79" s="959"/>
      <c r="BG79" s="959"/>
      <c r="BH79" s="959"/>
      <c r="BI79" s="959"/>
      <c r="BJ79" s="959"/>
      <c r="BK79" s="959"/>
      <c r="BL79" s="959"/>
      <c r="BM79" s="959"/>
      <c r="BN79" s="959"/>
      <c r="BO79" s="959"/>
      <c r="BP79" s="956"/>
      <c r="BQ79" s="956"/>
      <c r="BR79" s="956"/>
      <c r="BS79" s="956"/>
      <c r="BT79" s="956"/>
      <c r="BU79" s="956"/>
      <c r="BV79" s="695"/>
      <c r="BW79" s="695"/>
    </row>
    <row r="80" spans="1:75" x14ac:dyDescent="0.25">
      <c r="A80" s="1005" t="s">
        <v>83</v>
      </c>
      <c r="B80" s="1005"/>
      <c r="C80" s="1077"/>
      <c r="D80" s="1077"/>
      <c r="E80" s="1077"/>
      <c r="F80" s="1077"/>
      <c r="G80" s="1077"/>
      <c r="H80" s="1077"/>
      <c r="I80" s="964"/>
      <c r="J80" s="964"/>
      <c r="K80" s="964"/>
      <c r="L80" s="964"/>
      <c r="M80" s="964"/>
      <c r="N80" s="964"/>
      <c r="O80" s="962"/>
      <c r="P80" s="962"/>
      <c r="Q80" s="962"/>
      <c r="R80" s="962"/>
      <c r="S80" s="962"/>
      <c r="T80" s="962"/>
      <c r="U80" s="962"/>
      <c r="V80" s="962"/>
      <c r="W80" s="962"/>
      <c r="X80" s="962"/>
      <c r="Y80" s="962"/>
      <c r="Z80" s="962"/>
      <c r="AA80" s="962"/>
      <c r="AB80" s="962"/>
      <c r="AC80" s="962"/>
      <c r="AD80" s="962"/>
      <c r="AE80" s="962"/>
      <c r="AF80" s="962"/>
      <c r="AG80" s="962"/>
      <c r="AH80" s="962"/>
      <c r="AI80" s="962"/>
      <c r="AJ80" s="962"/>
      <c r="AK80" s="962"/>
      <c r="AL80" s="962"/>
      <c r="AM80" s="962"/>
      <c r="AN80" s="962"/>
      <c r="AO80" s="962"/>
      <c r="AP80" s="962"/>
      <c r="AQ80" s="962"/>
      <c r="AR80" s="962"/>
      <c r="AS80" s="962"/>
      <c r="AT80" s="962"/>
      <c r="AU80" s="962"/>
      <c r="AV80" s="962"/>
      <c r="AW80" s="962"/>
      <c r="AX80" s="962"/>
      <c r="AY80" s="962"/>
      <c r="AZ80" s="962"/>
      <c r="BA80" s="962"/>
      <c r="BB80" s="962"/>
      <c r="BC80" s="962"/>
      <c r="BD80" s="962"/>
      <c r="BE80" s="962"/>
      <c r="BF80" s="962"/>
      <c r="BG80" s="962"/>
      <c r="BH80" s="962"/>
      <c r="BI80" s="962"/>
      <c r="BJ80" s="962"/>
      <c r="BK80" s="962"/>
      <c r="BL80" s="962"/>
      <c r="BM80" s="962"/>
      <c r="BN80" s="962"/>
      <c r="BO80" s="962"/>
      <c r="BP80" s="962"/>
      <c r="BQ80" s="962"/>
      <c r="BR80" s="962"/>
      <c r="BS80" s="962"/>
      <c r="BT80" s="962"/>
      <c r="BU80" s="962"/>
      <c r="BV80" s="695"/>
      <c r="BW80" s="695"/>
    </row>
    <row r="81" spans="1:75" x14ac:dyDescent="0.25">
      <c r="A81" s="2072" t="s">
        <v>84</v>
      </c>
      <c r="B81" s="2074" t="s">
        <v>85</v>
      </c>
      <c r="C81" s="961"/>
      <c r="D81" s="986"/>
      <c r="E81" s="962"/>
      <c r="F81" s="961"/>
      <c r="G81" s="961"/>
      <c r="H81" s="962"/>
      <c r="I81" s="962"/>
      <c r="J81" s="962"/>
      <c r="K81" s="962"/>
      <c r="L81" s="962"/>
      <c r="M81" s="962"/>
      <c r="N81" s="962"/>
      <c r="O81" s="962"/>
      <c r="P81" s="962"/>
      <c r="Q81" s="962"/>
      <c r="R81" s="962"/>
      <c r="S81" s="962"/>
      <c r="T81" s="962"/>
      <c r="U81" s="962"/>
      <c r="V81" s="962"/>
      <c r="W81" s="962"/>
      <c r="X81" s="962"/>
      <c r="Y81" s="962"/>
      <c r="Z81" s="962"/>
      <c r="AA81" s="962"/>
      <c r="AB81" s="962"/>
      <c r="AC81" s="962"/>
      <c r="AD81" s="962"/>
      <c r="AE81" s="962"/>
      <c r="AF81" s="1063"/>
      <c r="AG81" s="1063"/>
      <c r="AH81" s="1063"/>
      <c r="AI81" s="1063"/>
      <c r="AJ81" s="1063"/>
      <c r="AK81" s="1063"/>
      <c r="AL81" s="978"/>
      <c r="AM81" s="978"/>
      <c r="AN81" s="978"/>
      <c r="AO81" s="978"/>
      <c r="AP81" s="978"/>
      <c r="AQ81" s="978"/>
      <c r="AR81" s="978"/>
      <c r="AS81" s="978"/>
      <c r="AT81" s="978"/>
      <c r="AU81" s="978"/>
      <c r="AV81" s="978"/>
      <c r="AW81" s="978"/>
      <c r="AX81" s="978"/>
      <c r="AY81" s="978"/>
      <c r="AZ81" s="978"/>
      <c r="BA81" s="978"/>
      <c r="BB81" s="978"/>
      <c r="BC81" s="978"/>
      <c r="BD81" s="978"/>
      <c r="BE81" s="978"/>
      <c r="BF81" s="978"/>
      <c r="BG81" s="978"/>
      <c r="BH81" s="978"/>
      <c r="BI81" s="978"/>
      <c r="BJ81" s="978"/>
      <c r="BK81" s="978"/>
      <c r="BL81" s="978"/>
      <c r="BM81" s="978"/>
      <c r="BN81" s="978"/>
      <c r="BO81" s="978"/>
      <c r="BP81" s="978"/>
      <c r="BQ81" s="978"/>
      <c r="BR81" s="978"/>
      <c r="BS81" s="978"/>
      <c r="BT81" s="978"/>
      <c r="BU81" s="978"/>
      <c r="BV81" s="695"/>
      <c r="BW81" s="695"/>
    </row>
    <row r="82" spans="1:75" x14ac:dyDescent="0.25">
      <c r="A82" s="2073"/>
      <c r="B82" s="2075"/>
      <c r="C82" s="961"/>
      <c r="D82" s="986"/>
      <c r="E82" s="962"/>
      <c r="F82" s="961"/>
      <c r="G82" s="961"/>
      <c r="H82" s="962"/>
      <c r="I82" s="962"/>
      <c r="J82" s="962"/>
      <c r="K82" s="962"/>
      <c r="L82" s="962"/>
      <c r="M82" s="962"/>
      <c r="N82" s="962"/>
      <c r="O82" s="962"/>
      <c r="P82" s="962"/>
      <c r="Q82" s="962"/>
      <c r="R82" s="962"/>
      <c r="S82" s="962"/>
      <c r="T82" s="962"/>
      <c r="U82" s="962"/>
      <c r="V82" s="962"/>
      <c r="W82" s="962"/>
      <c r="X82" s="962"/>
      <c r="Y82" s="962"/>
      <c r="Z82" s="962"/>
      <c r="AA82" s="962"/>
      <c r="AB82" s="962"/>
      <c r="AC82" s="962"/>
      <c r="AD82" s="962"/>
      <c r="AE82" s="962"/>
      <c r="AF82" s="1063"/>
      <c r="AG82" s="1063"/>
      <c r="AH82" s="1063"/>
      <c r="AI82" s="1063"/>
      <c r="AJ82" s="1063"/>
      <c r="AK82" s="1063"/>
      <c r="AL82" s="978"/>
      <c r="AM82" s="978"/>
      <c r="AN82" s="978"/>
      <c r="AO82" s="978"/>
      <c r="AP82" s="978"/>
      <c r="AQ82" s="978"/>
      <c r="AR82" s="978"/>
      <c r="AS82" s="978"/>
      <c r="AT82" s="978"/>
      <c r="AU82" s="978"/>
      <c r="AV82" s="978"/>
      <c r="AW82" s="978"/>
      <c r="AX82" s="978"/>
      <c r="AY82" s="978"/>
      <c r="AZ82" s="978"/>
      <c r="BA82" s="978"/>
      <c r="BB82" s="978"/>
      <c r="BC82" s="978"/>
      <c r="BD82" s="978"/>
      <c r="BE82" s="978"/>
      <c r="BF82" s="978"/>
      <c r="BG82" s="978"/>
      <c r="BH82" s="978"/>
      <c r="BI82" s="978"/>
      <c r="BJ82" s="978"/>
      <c r="BK82" s="978"/>
      <c r="BL82" s="978"/>
      <c r="BM82" s="978"/>
      <c r="BN82" s="978"/>
      <c r="BO82" s="978"/>
      <c r="BP82" s="978"/>
      <c r="BQ82" s="978"/>
      <c r="BR82" s="978"/>
      <c r="BS82" s="978"/>
      <c r="BT82" s="978"/>
      <c r="BU82" s="978"/>
      <c r="BV82" s="695"/>
      <c r="BW82" s="695"/>
    </row>
    <row r="83" spans="1:75" ht="22.5" x14ac:dyDescent="0.25">
      <c r="A83" s="1078" t="s">
        <v>86</v>
      </c>
      <c r="B83" s="1084"/>
      <c r="C83" s="961"/>
      <c r="D83" s="961"/>
      <c r="E83" s="961"/>
      <c r="F83" s="961"/>
      <c r="G83" s="961"/>
      <c r="H83" s="962"/>
      <c r="I83" s="962"/>
      <c r="J83" s="962"/>
      <c r="K83" s="962"/>
      <c r="L83" s="962"/>
      <c r="M83" s="962"/>
      <c r="N83" s="962"/>
      <c r="O83" s="962"/>
      <c r="P83" s="962"/>
      <c r="Q83" s="962"/>
      <c r="R83" s="962"/>
      <c r="S83" s="962"/>
      <c r="T83" s="962"/>
      <c r="U83" s="962"/>
      <c r="V83" s="962"/>
      <c r="W83" s="962"/>
      <c r="X83" s="962"/>
      <c r="Y83" s="962"/>
      <c r="Z83" s="962"/>
      <c r="AA83" s="962"/>
      <c r="AB83" s="962"/>
      <c r="AC83" s="962"/>
      <c r="AD83" s="962"/>
      <c r="AE83" s="962"/>
      <c r="AF83" s="1063"/>
      <c r="AG83" s="1063"/>
      <c r="AH83" s="1063"/>
      <c r="AI83" s="1063"/>
      <c r="AJ83" s="1063"/>
      <c r="AK83" s="1063"/>
      <c r="AL83" s="978"/>
      <c r="AM83" s="978"/>
      <c r="AN83" s="978"/>
      <c r="AO83" s="978"/>
      <c r="AP83" s="978"/>
      <c r="AQ83" s="978"/>
      <c r="AR83" s="978"/>
      <c r="AS83" s="978"/>
      <c r="AT83" s="978"/>
      <c r="AU83" s="978"/>
      <c r="AV83" s="978"/>
      <c r="AW83" s="978"/>
      <c r="AX83" s="978"/>
      <c r="AY83" s="978"/>
      <c r="AZ83" s="978"/>
      <c r="BA83" s="978"/>
      <c r="BB83" s="978"/>
      <c r="BC83" s="978"/>
      <c r="BD83" s="978"/>
      <c r="BE83" s="978"/>
      <c r="BF83" s="978"/>
      <c r="BG83" s="978"/>
      <c r="BH83" s="978"/>
      <c r="BI83" s="978"/>
      <c r="BJ83" s="978"/>
      <c r="BK83" s="978"/>
      <c r="BL83" s="978"/>
      <c r="BM83" s="978"/>
      <c r="BN83" s="978"/>
      <c r="BO83" s="978"/>
      <c r="BP83" s="978"/>
      <c r="BQ83" s="978"/>
      <c r="BR83" s="978"/>
      <c r="BS83" s="978"/>
      <c r="BT83" s="978"/>
      <c r="BU83" s="978"/>
      <c r="BV83" s="695"/>
      <c r="BW83" s="695"/>
    </row>
    <row r="84" spans="1:75" x14ac:dyDescent="0.25">
      <c r="A84" s="1046" t="s">
        <v>87</v>
      </c>
      <c r="B84" s="1090"/>
      <c r="C84" s="961"/>
      <c r="D84" s="961"/>
      <c r="E84" s="961"/>
      <c r="F84" s="961"/>
      <c r="G84" s="961"/>
      <c r="H84" s="962"/>
      <c r="I84" s="962"/>
      <c r="J84" s="962"/>
      <c r="K84" s="962"/>
      <c r="L84" s="962"/>
      <c r="M84" s="962"/>
      <c r="N84" s="962"/>
      <c r="O84" s="962"/>
      <c r="P84" s="962"/>
      <c r="Q84" s="962"/>
      <c r="R84" s="962"/>
      <c r="S84" s="962"/>
      <c r="T84" s="962"/>
      <c r="U84" s="962"/>
      <c r="V84" s="962"/>
      <c r="W84" s="962"/>
      <c r="X84" s="962"/>
      <c r="Y84" s="962"/>
      <c r="Z84" s="962"/>
      <c r="AA84" s="962"/>
      <c r="AB84" s="962"/>
      <c r="AC84" s="962"/>
      <c r="AD84" s="962"/>
      <c r="AE84" s="962"/>
      <c r="AF84" s="1063"/>
      <c r="AG84" s="1063"/>
      <c r="AH84" s="1063"/>
      <c r="AI84" s="1063"/>
      <c r="AJ84" s="1063"/>
      <c r="AK84" s="1063"/>
      <c r="AL84" s="978"/>
      <c r="AM84" s="978"/>
      <c r="AN84" s="978"/>
      <c r="AO84" s="978"/>
      <c r="AP84" s="978"/>
      <c r="AQ84" s="978"/>
      <c r="AR84" s="978"/>
      <c r="AS84" s="978"/>
      <c r="AT84" s="978"/>
      <c r="AU84" s="978"/>
      <c r="AV84" s="978"/>
      <c r="AW84" s="978"/>
      <c r="AX84" s="978"/>
      <c r="AY84" s="978"/>
      <c r="AZ84" s="978"/>
      <c r="BA84" s="978"/>
      <c r="BB84" s="978"/>
      <c r="BC84" s="978"/>
      <c r="BD84" s="978"/>
      <c r="BE84" s="978"/>
      <c r="BF84" s="978"/>
      <c r="BG84" s="978"/>
      <c r="BH84" s="978"/>
      <c r="BI84" s="978"/>
      <c r="BJ84" s="978"/>
      <c r="BK84" s="978"/>
      <c r="BL84" s="978"/>
      <c r="BM84" s="978"/>
      <c r="BN84" s="978"/>
      <c r="BO84" s="978"/>
      <c r="BP84" s="978"/>
      <c r="BQ84" s="978"/>
      <c r="BR84" s="978"/>
      <c r="BS84" s="978"/>
      <c r="BT84" s="978"/>
      <c r="BU84" s="978"/>
      <c r="BV84" s="695"/>
      <c r="BW84" s="695"/>
    </row>
    <row r="85" spans="1:75" ht="15" customHeight="1" x14ac:dyDescent="0.25">
      <c r="A85" s="1046" t="s">
        <v>88</v>
      </c>
      <c r="B85" s="1090"/>
      <c r="C85" s="961"/>
      <c r="D85" s="961"/>
      <c r="E85" s="961"/>
      <c r="F85" s="961"/>
      <c r="G85" s="961"/>
      <c r="H85" s="962"/>
      <c r="I85" s="962"/>
      <c r="J85" s="962"/>
      <c r="K85" s="962"/>
      <c r="L85" s="962"/>
      <c r="M85" s="962"/>
      <c r="N85" s="962"/>
      <c r="O85" s="962"/>
      <c r="P85" s="962"/>
      <c r="Q85" s="962"/>
      <c r="R85" s="962"/>
      <c r="S85" s="962"/>
      <c r="T85" s="962"/>
      <c r="U85" s="962"/>
      <c r="V85" s="962"/>
      <c r="W85" s="962"/>
      <c r="X85" s="962"/>
      <c r="Y85" s="962"/>
      <c r="Z85" s="962"/>
      <c r="AA85" s="962"/>
      <c r="AB85" s="962"/>
      <c r="AC85" s="962"/>
      <c r="AD85" s="962"/>
      <c r="AE85" s="962"/>
      <c r="AF85" s="1063"/>
      <c r="AG85" s="1063"/>
      <c r="AH85" s="1063"/>
      <c r="AI85" s="1063"/>
      <c r="AJ85" s="1063"/>
      <c r="AK85" s="1063"/>
      <c r="AL85" s="978"/>
      <c r="AM85" s="978"/>
      <c r="AN85" s="978"/>
      <c r="AO85" s="978"/>
      <c r="AP85" s="978"/>
      <c r="AQ85" s="978"/>
      <c r="AR85" s="978"/>
      <c r="AS85" s="978"/>
      <c r="AT85" s="978"/>
      <c r="AU85" s="978"/>
      <c r="AV85" s="978"/>
      <c r="AW85" s="978"/>
      <c r="AX85" s="978"/>
      <c r="AY85" s="978"/>
      <c r="AZ85" s="978"/>
      <c r="BA85" s="978"/>
      <c r="BB85" s="978"/>
      <c r="BC85" s="978"/>
      <c r="BD85" s="978"/>
      <c r="BE85" s="978"/>
      <c r="BF85" s="978"/>
      <c r="BG85" s="978"/>
      <c r="BH85" s="978"/>
      <c r="BI85" s="978"/>
      <c r="BJ85" s="978"/>
      <c r="BK85" s="978"/>
      <c r="BL85" s="978"/>
      <c r="BM85" s="978"/>
      <c r="BN85" s="978"/>
      <c r="BO85" s="978"/>
      <c r="BP85" s="978"/>
      <c r="BQ85" s="978"/>
      <c r="BR85" s="978"/>
      <c r="BS85" s="978"/>
      <c r="BT85" s="978"/>
      <c r="BU85" s="978"/>
      <c r="BV85" s="695"/>
      <c r="BW85" s="695"/>
    </row>
    <row r="86" spans="1:75" ht="43.5" x14ac:dyDescent="0.25">
      <c r="A86" s="1046" t="s">
        <v>89</v>
      </c>
      <c r="B86" s="1090"/>
      <c r="C86" s="961"/>
      <c r="D86" s="961"/>
      <c r="E86" s="961"/>
      <c r="F86" s="961"/>
      <c r="G86" s="961"/>
      <c r="H86" s="962"/>
      <c r="I86" s="962"/>
      <c r="J86" s="962"/>
      <c r="K86" s="962"/>
      <c r="L86" s="962"/>
      <c r="M86" s="962"/>
      <c r="N86" s="962"/>
      <c r="O86" s="962"/>
      <c r="P86" s="962"/>
      <c r="Q86" s="962"/>
      <c r="R86" s="962"/>
      <c r="S86" s="962"/>
      <c r="T86" s="962"/>
      <c r="U86" s="962"/>
      <c r="V86" s="962"/>
      <c r="W86" s="962"/>
      <c r="X86" s="962"/>
      <c r="Y86" s="962"/>
      <c r="Z86" s="962"/>
      <c r="AA86" s="962"/>
      <c r="AB86" s="962"/>
      <c r="AC86" s="962"/>
      <c r="AD86" s="962"/>
      <c r="AE86" s="962"/>
      <c r="AF86" s="1063"/>
      <c r="AG86" s="1063"/>
      <c r="AH86" s="1063"/>
      <c r="AI86" s="1063"/>
      <c r="AJ86" s="1063"/>
      <c r="AK86" s="1063"/>
      <c r="AL86" s="978"/>
      <c r="AM86" s="978"/>
      <c r="AN86" s="978"/>
      <c r="AO86" s="978"/>
      <c r="AP86" s="978"/>
      <c r="AQ86" s="978"/>
      <c r="AR86" s="978"/>
      <c r="AS86" s="978"/>
      <c r="AT86" s="978"/>
      <c r="AU86" s="978"/>
      <c r="AV86" s="978"/>
      <c r="AW86" s="978"/>
      <c r="AX86" s="978"/>
      <c r="AY86" s="978"/>
      <c r="AZ86" s="978"/>
      <c r="BA86" s="978"/>
      <c r="BB86" s="978"/>
      <c r="BC86" s="978"/>
      <c r="BD86" s="978"/>
      <c r="BE86" s="978"/>
      <c r="BF86" s="978"/>
      <c r="BG86" s="978"/>
      <c r="BH86" s="978"/>
      <c r="BI86" s="978"/>
      <c r="BJ86" s="978"/>
      <c r="BK86" s="978"/>
      <c r="BL86" s="978"/>
      <c r="BM86" s="978"/>
      <c r="BN86" s="978"/>
      <c r="BO86" s="978"/>
      <c r="BP86" s="978"/>
      <c r="BQ86" s="978"/>
      <c r="BR86" s="978"/>
      <c r="BS86" s="978"/>
      <c r="BT86" s="978"/>
      <c r="BU86" s="978"/>
      <c r="BV86" s="695"/>
      <c r="BW86" s="695"/>
    </row>
    <row r="87" spans="1:75" ht="15" customHeight="1" x14ac:dyDescent="0.25">
      <c r="A87" s="1046" t="s">
        <v>90</v>
      </c>
      <c r="B87" s="1090"/>
      <c r="C87" s="961"/>
      <c r="D87" s="961"/>
      <c r="E87" s="961"/>
      <c r="F87" s="962"/>
      <c r="G87" s="962"/>
      <c r="H87" s="962"/>
      <c r="I87" s="962"/>
      <c r="J87" s="962"/>
      <c r="K87" s="962"/>
      <c r="L87" s="962"/>
      <c r="M87" s="962"/>
      <c r="N87" s="962"/>
      <c r="O87" s="962"/>
      <c r="P87" s="962"/>
      <c r="Q87" s="962"/>
      <c r="R87" s="962"/>
      <c r="S87" s="962"/>
      <c r="T87" s="962"/>
      <c r="U87" s="962"/>
      <c r="V87" s="962"/>
      <c r="W87" s="962"/>
      <c r="X87" s="962"/>
      <c r="Y87" s="962"/>
      <c r="Z87" s="962"/>
      <c r="AA87" s="962"/>
      <c r="AB87" s="962"/>
      <c r="AC87" s="962"/>
      <c r="AD87" s="962"/>
      <c r="AE87" s="962"/>
      <c r="AF87" s="1063"/>
      <c r="AG87" s="1063"/>
      <c r="AH87" s="1063"/>
      <c r="AI87" s="1063"/>
      <c r="AJ87" s="1063"/>
      <c r="AK87" s="1063"/>
      <c r="AL87" s="978"/>
      <c r="AM87" s="978"/>
      <c r="AN87" s="978"/>
      <c r="AO87" s="978"/>
      <c r="AP87" s="978"/>
      <c r="AQ87" s="978"/>
      <c r="AR87" s="978"/>
      <c r="AS87" s="978"/>
      <c r="AT87" s="978"/>
      <c r="AU87" s="978"/>
      <c r="AV87" s="978"/>
      <c r="AW87" s="978"/>
      <c r="AX87" s="978"/>
      <c r="AY87" s="978"/>
      <c r="AZ87" s="978"/>
      <c r="BA87" s="978"/>
      <c r="BB87" s="978"/>
      <c r="BC87" s="978"/>
      <c r="BD87" s="978"/>
      <c r="BE87" s="978"/>
      <c r="BF87" s="978"/>
      <c r="BG87" s="978"/>
      <c r="BH87" s="978"/>
      <c r="BI87" s="978"/>
      <c r="BJ87" s="978"/>
      <c r="BK87" s="978"/>
      <c r="BL87" s="978"/>
      <c r="BM87" s="978"/>
      <c r="BN87" s="978"/>
      <c r="BO87" s="978"/>
      <c r="BP87" s="978"/>
      <c r="BQ87" s="978"/>
      <c r="BR87" s="978"/>
      <c r="BS87" s="978"/>
      <c r="BT87" s="978"/>
      <c r="BU87" s="978"/>
      <c r="BV87" s="695"/>
      <c r="BW87" s="695"/>
    </row>
    <row r="88" spans="1:75" ht="15" customHeight="1" x14ac:dyDescent="0.25">
      <c r="A88" s="1047" t="s">
        <v>91</v>
      </c>
      <c r="B88" s="1085"/>
      <c r="C88" s="961"/>
      <c r="D88" s="961"/>
      <c r="E88" s="961"/>
      <c r="F88" s="962"/>
      <c r="G88" s="962"/>
      <c r="H88" s="962"/>
      <c r="I88" s="962"/>
      <c r="J88" s="962"/>
      <c r="K88" s="962"/>
      <c r="L88" s="962"/>
      <c r="M88" s="962"/>
      <c r="N88" s="962"/>
      <c r="O88" s="962"/>
      <c r="P88" s="962"/>
      <c r="Q88" s="962"/>
      <c r="R88" s="962"/>
      <c r="S88" s="962"/>
      <c r="T88" s="962"/>
      <c r="U88" s="962"/>
      <c r="V88" s="962"/>
      <c r="W88" s="962"/>
      <c r="X88" s="962"/>
      <c r="Y88" s="962"/>
      <c r="Z88" s="962"/>
      <c r="AA88" s="962"/>
      <c r="AB88" s="962"/>
      <c r="AC88" s="962"/>
      <c r="AD88" s="962"/>
      <c r="AE88" s="962"/>
      <c r="AF88" s="1063"/>
      <c r="AG88" s="1063"/>
      <c r="AH88" s="1063"/>
      <c r="AI88" s="1063"/>
      <c r="AJ88" s="1063"/>
      <c r="AK88" s="1063"/>
      <c r="AL88" s="978"/>
      <c r="AM88" s="978"/>
      <c r="AN88" s="978"/>
      <c r="AO88" s="978"/>
      <c r="AP88" s="978"/>
      <c r="AQ88" s="978"/>
      <c r="AR88" s="978"/>
      <c r="AS88" s="978"/>
      <c r="AT88" s="978"/>
      <c r="AU88" s="978"/>
      <c r="AV88" s="978"/>
      <c r="AW88" s="978"/>
      <c r="AX88" s="978"/>
      <c r="AY88" s="978"/>
      <c r="AZ88" s="978"/>
      <c r="BA88" s="978"/>
      <c r="BB88" s="978"/>
      <c r="BC88" s="978"/>
      <c r="BD88" s="978"/>
      <c r="BE88" s="978"/>
      <c r="BF88" s="978"/>
      <c r="BG88" s="978"/>
      <c r="BH88" s="978"/>
      <c r="BI88" s="978"/>
      <c r="BJ88" s="978"/>
      <c r="BK88" s="978"/>
      <c r="BL88" s="978"/>
      <c r="BM88" s="978"/>
      <c r="BN88" s="978"/>
      <c r="BO88" s="978"/>
      <c r="BP88" s="978"/>
      <c r="BQ88" s="978"/>
      <c r="BR88" s="978"/>
      <c r="BS88" s="978"/>
      <c r="BT88" s="978"/>
      <c r="BU88" s="978"/>
      <c r="BV88" s="695"/>
      <c r="BW88" s="695"/>
    </row>
    <row r="89" spans="1:75" ht="22.5" x14ac:dyDescent="0.25">
      <c r="A89" s="1047" t="s">
        <v>92</v>
      </c>
      <c r="B89" s="1085"/>
      <c r="C89" s="962"/>
      <c r="D89" s="962"/>
      <c r="E89" s="962"/>
      <c r="F89" s="962"/>
      <c r="G89" s="962"/>
      <c r="H89" s="962"/>
      <c r="I89" s="962"/>
      <c r="J89" s="962"/>
      <c r="K89" s="962"/>
      <c r="L89" s="962"/>
      <c r="M89" s="962"/>
      <c r="N89" s="962"/>
      <c r="O89" s="962"/>
      <c r="P89" s="962"/>
      <c r="Q89" s="962"/>
      <c r="R89" s="962"/>
      <c r="S89" s="962"/>
      <c r="T89" s="962"/>
      <c r="U89" s="962"/>
      <c r="V89" s="962"/>
      <c r="W89" s="962"/>
      <c r="X89" s="962"/>
      <c r="Y89" s="962"/>
      <c r="Z89" s="962"/>
      <c r="AA89" s="962"/>
      <c r="AB89" s="962"/>
      <c r="AC89" s="962"/>
      <c r="AD89" s="962"/>
      <c r="AE89" s="962"/>
      <c r="AF89" s="1063"/>
      <c r="AG89" s="1063"/>
      <c r="AH89" s="1063"/>
      <c r="AI89" s="1063"/>
      <c r="AJ89" s="1063"/>
      <c r="AK89" s="1063"/>
      <c r="AL89" s="978"/>
      <c r="AM89" s="978"/>
      <c r="AN89" s="978"/>
      <c r="AO89" s="978"/>
      <c r="AP89" s="978"/>
      <c r="AQ89" s="978"/>
      <c r="AR89" s="978"/>
      <c r="AS89" s="978"/>
      <c r="AT89" s="978"/>
      <c r="AU89" s="978"/>
      <c r="AV89" s="978"/>
      <c r="AW89" s="978"/>
      <c r="AX89" s="978"/>
      <c r="AY89" s="978"/>
      <c r="AZ89" s="978"/>
      <c r="BA89" s="978"/>
      <c r="BB89" s="978"/>
      <c r="BC89" s="978"/>
      <c r="BD89" s="978"/>
      <c r="BE89" s="978"/>
      <c r="BF89" s="978"/>
      <c r="BG89" s="978"/>
      <c r="BH89" s="978"/>
      <c r="BI89" s="978"/>
      <c r="BJ89" s="978"/>
      <c r="BK89" s="978"/>
      <c r="BL89" s="978"/>
      <c r="BM89" s="978"/>
      <c r="BN89" s="978"/>
      <c r="BO89" s="978"/>
      <c r="BP89" s="978"/>
      <c r="BQ89" s="978"/>
      <c r="BR89" s="978"/>
      <c r="BS89" s="978"/>
      <c r="BT89" s="978"/>
      <c r="BU89" s="978"/>
      <c r="BV89" s="695"/>
      <c r="BW89" s="695"/>
    </row>
    <row r="90" spans="1:75" ht="22.5" x14ac:dyDescent="0.25">
      <c r="A90" s="1047" t="s">
        <v>93</v>
      </c>
      <c r="B90" s="1090"/>
      <c r="C90" s="962"/>
      <c r="D90" s="962"/>
      <c r="E90" s="962"/>
      <c r="F90" s="962"/>
      <c r="G90" s="962"/>
      <c r="H90" s="962"/>
      <c r="I90" s="962"/>
      <c r="J90" s="962"/>
      <c r="K90" s="962"/>
      <c r="L90" s="962"/>
      <c r="M90" s="962"/>
      <c r="N90" s="962"/>
      <c r="O90" s="962"/>
      <c r="P90" s="962"/>
      <c r="Q90" s="962"/>
      <c r="R90" s="962"/>
      <c r="S90" s="962"/>
      <c r="T90" s="962"/>
      <c r="U90" s="962"/>
      <c r="V90" s="962"/>
      <c r="W90" s="962"/>
      <c r="X90" s="962"/>
      <c r="Y90" s="962"/>
      <c r="Z90" s="962"/>
      <c r="AA90" s="962"/>
      <c r="AB90" s="962"/>
      <c r="AC90" s="962"/>
      <c r="AD90" s="962"/>
      <c r="AE90" s="962"/>
      <c r="AF90" s="1063"/>
      <c r="AG90" s="1063"/>
      <c r="AH90" s="1063"/>
      <c r="AI90" s="1063"/>
      <c r="AJ90" s="1063"/>
      <c r="AK90" s="1063"/>
      <c r="AL90" s="978"/>
      <c r="AM90" s="978"/>
      <c r="AN90" s="978"/>
      <c r="AO90" s="978"/>
      <c r="AP90" s="978"/>
      <c r="AQ90" s="978"/>
      <c r="AR90" s="978"/>
      <c r="AS90" s="978"/>
      <c r="AT90" s="978"/>
      <c r="AU90" s="978"/>
      <c r="AV90" s="978"/>
      <c r="AW90" s="978"/>
      <c r="AX90" s="978"/>
      <c r="AY90" s="978"/>
      <c r="AZ90" s="978"/>
      <c r="BA90" s="978"/>
      <c r="BB90" s="978"/>
      <c r="BC90" s="978"/>
      <c r="BD90" s="978"/>
      <c r="BE90" s="978"/>
      <c r="BF90" s="978"/>
      <c r="BG90" s="978"/>
      <c r="BH90" s="978"/>
      <c r="BI90" s="978"/>
      <c r="BJ90" s="978"/>
      <c r="BK90" s="978"/>
      <c r="BL90" s="978"/>
      <c r="BM90" s="978"/>
      <c r="BN90" s="978"/>
      <c r="BO90" s="978"/>
      <c r="BP90" s="978"/>
      <c r="BQ90" s="978"/>
      <c r="BR90" s="978"/>
      <c r="BS90" s="978"/>
      <c r="BT90" s="978"/>
      <c r="BU90" s="978"/>
      <c r="BV90" s="695"/>
      <c r="BW90" s="695"/>
    </row>
    <row r="91" spans="1:75" ht="33" x14ac:dyDescent="0.25">
      <c r="A91" s="1047" t="s">
        <v>94</v>
      </c>
      <c r="B91" s="1085"/>
      <c r="C91" s="962"/>
      <c r="D91" s="962"/>
      <c r="E91" s="962"/>
      <c r="F91" s="962"/>
      <c r="G91" s="962"/>
      <c r="H91" s="962"/>
      <c r="I91" s="962"/>
      <c r="J91" s="962"/>
      <c r="K91" s="962"/>
      <c r="L91" s="962"/>
      <c r="M91" s="962"/>
      <c r="N91" s="962"/>
      <c r="O91" s="962"/>
      <c r="P91" s="962"/>
      <c r="Q91" s="962"/>
      <c r="R91" s="962"/>
      <c r="S91" s="962"/>
      <c r="T91" s="962"/>
      <c r="U91" s="962"/>
      <c r="V91" s="962"/>
      <c r="W91" s="962"/>
      <c r="X91" s="962"/>
      <c r="Y91" s="962"/>
      <c r="Z91" s="962"/>
      <c r="AA91" s="962"/>
      <c r="AB91" s="962"/>
      <c r="AC91" s="962"/>
      <c r="AD91" s="962"/>
      <c r="AE91" s="962"/>
      <c r="AF91" s="1063"/>
      <c r="AG91" s="1063"/>
      <c r="AH91" s="1063"/>
      <c r="AI91" s="1063"/>
      <c r="AJ91" s="1063"/>
      <c r="AK91" s="1063"/>
      <c r="AL91" s="978"/>
      <c r="AM91" s="978"/>
      <c r="AN91" s="978"/>
      <c r="AO91" s="978"/>
      <c r="AP91" s="978"/>
      <c r="AQ91" s="978"/>
      <c r="AR91" s="978"/>
      <c r="AS91" s="978"/>
      <c r="AT91" s="978"/>
      <c r="AU91" s="978"/>
      <c r="AV91" s="978"/>
      <c r="AW91" s="978"/>
      <c r="AX91" s="978"/>
      <c r="AY91" s="978"/>
      <c r="AZ91" s="978"/>
      <c r="BA91" s="978"/>
      <c r="BB91" s="978"/>
      <c r="BC91" s="978"/>
      <c r="BD91" s="978"/>
      <c r="BE91" s="978"/>
      <c r="BF91" s="978"/>
      <c r="BG91" s="978"/>
      <c r="BH91" s="978"/>
      <c r="BI91" s="978"/>
      <c r="BJ91" s="978"/>
      <c r="BK91" s="978"/>
      <c r="BL91" s="978"/>
      <c r="BM91" s="978"/>
      <c r="BN91" s="978"/>
      <c r="BO91" s="978"/>
      <c r="BP91" s="978"/>
      <c r="BQ91" s="978"/>
      <c r="BR91" s="978"/>
      <c r="BS91" s="978"/>
      <c r="BT91" s="978"/>
      <c r="BU91" s="978"/>
      <c r="BV91" s="695"/>
      <c r="BW91" s="695"/>
    </row>
    <row r="92" spans="1:75" ht="15" customHeight="1" x14ac:dyDescent="0.25">
      <c r="A92" s="1079" t="s">
        <v>95</v>
      </c>
      <c r="B92" s="1086"/>
      <c r="C92" s="962"/>
      <c r="D92" s="962"/>
      <c r="E92" s="962"/>
      <c r="F92" s="962"/>
      <c r="G92" s="962"/>
      <c r="H92" s="962"/>
      <c r="I92" s="962"/>
      <c r="J92" s="962"/>
      <c r="K92" s="962"/>
      <c r="L92" s="962"/>
      <c r="M92" s="962"/>
      <c r="N92" s="962"/>
      <c r="O92" s="962"/>
      <c r="P92" s="962"/>
      <c r="Q92" s="962"/>
      <c r="R92" s="962"/>
      <c r="S92" s="962"/>
      <c r="T92" s="962"/>
      <c r="U92" s="962"/>
      <c r="V92" s="962"/>
      <c r="W92" s="962"/>
      <c r="X92" s="962"/>
      <c r="Y92" s="962"/>
      <c r="Z92" s="962"/>
      <c r="AA92" s="962"/>
      <c r="AB92" s="962"/>
      <c r="AC92" s="962"/>
      <c r="AD92" s="962"/>
      <c r="AE92" s="962"/>
      <c r="AF92" s="1063"/>
      <c r="AG92" s="1063"/>
      <c r="AH92" s="1063"/>
      <c r="AI92" s="1063"/>
      <c r="AJ92" s="1063"/>
      <c r="AK92" s="1063"/>
      <c r="AL92" s="978"/>
      <c r="AM92" s="978"/>
      <c r="AN92" s="978"/>
      <c r="AO92" s="978"/>
      <c r="AP92" s="978"/>
      <c r="AQ92" s="978"/>
      <c r="AR92" s="978"/>
      <c r="AS92" s="978"/>
      <c r="AT92" s="978"/>
      <c r="AU92" s="978"/>
      <c r="AV92" s="978"/>
      <c r="AW92" s="978"/>
      <c r="AX92" s="978"/>
      <c r="AY92" s="978"/>
      <c r="AZ92" s="978"/>
      <c r="BA92" s="978"/>
      <c r="BB92" s="978"/>
      <c r="BC92" s="978"/>
      <c r="BD92" s="978"/>
      <c r="BE92" s="978"/>
      <c r="BF92" s="978"/>
      <c r="BG92" s="978"/>
      <c r="BH92" s="978"/>
      <c r="BI92" s="978"/>
      <c r="BJ92" s="978"/>
      <c r="BK92" s="978"/>
      <c r="BL92" s="978"/>
      <c r="BM92" s="978"/>
      <c r="BN92" s="978"/>
      <c r="BO92" s="978"/>
      <c r="BP92" s="978"/>
      <c r="BQ92" s="978"/>
      <c r="BR92" s="978"/>
      <c r="BS92" s="978"/>
      <c r="BT92" s="978"/>
      <c r="BU92" s="978"/>
      <c r="BV92" s="695"/>
      <c r="BW92" s="695"/>
    </row>
    <row r="93" spans="1:75" ht="22.5" x14ac:dyDescent="0.25">
      <c r="A93" s="1048" t="s">
        <v>96</v>
      </c>
      <c r="B93" s="1086"/>
      <c r="C93" s="962"/>
      <c r="D93" s="962"/>
      <c r="E93" s="962"/>
      <c r="F93" s="962"/>
      <c r="G93" s="962"/>
      <c r="H93" s="962"/>
      <c r="I93" s="962"/>
      <c r="J93" s="962"/>
      <c r="K93" s="962"/>
      <c r="L93" s="962"/>
      <c r="M93" s="962"/>
      <c r="N93" s="962"/>
      <c r="O93" s="962"/>
      <c r="P93" s="962"/>
      <c r="Q93" s="962"/>
      <c r="R93" s="962"/>
      <c r="S93" s="962"/>
      <c r="T93" s="962"/>
      <c r="U93" s="962"/>
      <c r="V93" s="962"/>
      <c r="W93" s="962"/>
      <c r="X93" s="962"/>
      <c r="Y93" s="962"/>
      <c r="Z93" s="962"/>
      <c r="AA93" s="962"/>
      <c r="AB93" s="962"/>
      <c r="AC93" s="962"/>
      <c r="AD93" s="962"/>
      <c r="AE93" s="962"/>
      <c r="AF93" s="1063"/>
      <c r="AG93" s="1063"/>
      <c r="AH93" s="1063"/>
      <c r="AI93" s="1063"/>
      <c r="AJ93" s="1063"/>
      <c r="AK93" s="1063"/>
      <c r="AL93" s="978"/>
      <c r="AM93" s="978"/>
      <c r="AN93" s="978"/>
      <c r="AO93" s="978"/>
      <c r="AP93" s="978"/>
      <c r="AQ93" s="978"/>
      <c r="AR93" s="978"/>
      <c r="AS93" s="978"/>
      <c r="AT93" s="978"/>
      <c r="AU93" s="978"/>
      <c r="AV93" s="978"/>
      <c r="AW93" s="978"/>
      <c r="AX93" s="978"/>
      <c r="AY93" s="978"/>
      <c r="AZ93" s="978"/>
      <c r="BA93" s="978"/>
      <c r="BB93" s="978"/>
      <c r="BC93" s="978"/>
      <c r="BD93" s="978"/>
      <c r="BE93" s="978"/>
      <c r="BF93" s="978"/>
      <c r="BG93" s="978"/>
      <c r="BH93" s="978"/>
      <c r="BI93" s="978"/>
      <c r="BJ93" s="978"/>
      <c r="BK93" s="978"/>
      <c r="BL93" s="978"/>
      <c r="BM93" s="978"/>
      <c r="BN93" s="978"/>
      <c r="BO93" s="978"/>
      <c r="BP93" s="978"/>
      <c r="BQ93" s="978"/>
      <c r="BR93" s="978"/>
      <c r="BS93" s="978"/>
      <c r="BT93" s="978"/>
      <c r="BU93" s="978"/>
      <c r="BV93" s="695"/>
      <c r="BW93" s="695"/>
    </row>
    <row r="94" spans="1:75" ht="15" customHeight="1" x14ac:dyDescent="0.25">
      <c r="A94" s="1048" t="s">
        <v>97</v>
      </c>
      <c r="B94" s="1086"/>
      <c r="C94" s="962"/>
      <c r="D94" s="962"/>
      <c r="E94" s="962"/>
      <c r="F94" s="962"/>
      <c r="G94" s="962"/>
      <c r="H94" s="962"/>
      <c r="I94" s="962"/>
      <c r="J94" s="962"/>
      <c r="K94" s="962"/>
      <c r="L94" s="962"/>
      <c r="M94" s="962"/>
      <c r="N94" s="962"/>
      <c r="O94" s="962"/>
      <c r="P94" s="962"/>
      <c r="Q94" s="962"/>
      <c r="R94" s="962"/>
      <c r="S94" s="962"/>
      <c r="T94" s="962"/>
      <c r="U94" s="962"/>
      <c r="V94" s="962"/>
      <c r="W94" s="962"/>
      <c r="X94" s="962"/>
      <c r="Y94" s="962"/>
      <c r="Z94" s="962"/>
      <c r="AA94" s="962"/>
      <c r="AB94" s="962"/>
      <c r="AC94" s="962"/>
      <c r="AD94" s="962"/>
      <c r="AE94" s="962"/>
      <c r="AF94" s="1063"/>
      <c r="AG94" s="1063"/>
      <c r="AH94" s="1063"/>
      <c r="AI94" s="1063"/>
      <c r="AJ94" s="1063"/>
      <c r="AK94" s="1063"/>
      <c r="AL94" s="978"/>
      <c r="AM94" s="978"/>
      <c r="AN94" s="978"/>
      <c r="AO94" s="978"/>
      <c r="AP94" s="978"/>
      <c r="AQ94" s="978"/>
      <c r="AR94" s="978"/>
      <c r="AS94" s="978"/>
      <c r="AT94" s="978"/>
      <c r="AU94" s="978"/>
      <c r="AV94" s="978"/>
      <c r="AW94" s="978"/>
      <c r="AX94" s="978"/>
      <c r="AY94" s="978"/>
      <c r="AZ94" s="978"/>
      <c r="BA94" s="978"/>
      <c r="BB94" s="978"/>
      <c r="BC94" s="978"/>
      <c r="BD94" s="978"/>
      <c r="BE94" s="978"/>
      <c r="BF94" s="978"/>
      <c r="BG94" s="978"/>
      <c r="BH94" s="978"/>
      <c r="BI94" s="978"/>
      <c r="BJ94" s="978"/>
      <c r="BK94" s="978"/>
      <c r="BL94" s="978"/>
      <c r="BM94" s="978"/>
      <c r="BN94" s="978"/>
      <c r="BO94" s="978"/>
      <c r="BP94" s="978"/>
      <c r="BQ94" s="978"/>
      <c r="BR94" s="978"/>
      <c r="BS94" s="978"/>
      <c r="BT94" s="978"/>
      <c r="BU94" s="978"/>
      <c r="BV94" s="695"/>
      <c r="BW94" s="695"/>
    </row>
    <row r="95" spans="1:75" x14ac:dyDescent="0.25">
      <c r="A95" s="1049" t="s">
        <v>35</v>
      </c>
      <c r="B95" s="1122">
        <v>0</v>
      </c>
      <c r="C95" s="999" t="s">
        <v>22</v>
      </c>
      <c r="D95" s="962"/>
      <c r="E95" s="962"/>
      <c r="F95" s="962"/>
      <c r="G95" s="962"/>
      <c r="H95" s="962"/>
      <c r="I95" s="962"/>
      <c r="J95" s="962"/>
      <c r="K95" s="962"/>
      <c r="L95" s="962"/>
      <c r="M95" s="962"/>
      <c r="N95" s="962"/>
      <c r="O95" s="962"/>
      <c r="P95" s="962"/>
      <c r="Q95" s="962"/>
      <c r="R95" s="962"/>
      <c r="S95" s="962"/>
      <c r="T95" s="962"/>
      <c r="U95" s="962"/>
      <c r="V95" s="962"/>
      <c r="W95" s="962"/>
      <c r="X95" s="962"/>
      <c r="Y95" s="962"/>
      <c r="Z95" s="962"/>
      <c r="AA95" s="962"/>
      <c r="AB95" s="962"/>
      <c r="AC95" s="962"/>
      <c r="AD95" s="962"/>
      <c r="AE95" s="962"/>
      <c r="AF95" s="1063"/>
      <c r="AG95" s="1063"/>
      <c r="AH95" s="1063"/>
      <c r="AI95" s="1063"/>
      <c r="AJ95" s="1063"/>
      <c r="AK95" s="1063"/>
      <c r="AL95" s="978"/>
      <c r="AM95" s="978"/>
      <c r="AN95" s="978"/>
      <c r="AO95" s="978"/>
      <c r="AP95" s="978"/>
      <c r="AQ95" s="978"/>
      <c r="AR95" s="978"/>
      <c r="AS95" s="978"/>
      <c r="AT95" s="978"/>
      <c r="AU95" s="978"/>
      <c r="AV95" s="978"/>
      <c r="AW95" s="978"/>
      <c r="AX95" s="978"/>
      <c r="AY95" s="978"/>
      <c r="AZ95" s="978"/>
      <c r="BA95" s="978"/>
      <c r="BB95" s="978"/>
      <c r="BC95" s="978"/>
      <c r="BD95" s="978"/>
      <c r="BE95" s="978"/>
      <c r="BF95" s="978"/>
      <c r="BG95" s="978"/>
      <c r="BH95" s="978"/>
      <c r="BI95" s="978"/>
      <c r="BJ95" s="978"/>
      <c r="BK95" s="978"/>
      <c r="BL95" s="978"/>
      <c r="BM95" s="978"/>
      <c r="BN95" s="978"/>
      <c r="BO95" s="978"/>
      <c r="BP95" s="1065" t="s">
        <v>22</v>
      </c>
      <c r="BQ95" s="956"/>
      <c r="BR95" s="956"/>
      <c r="BS95" s="956"/>
      <c r="BT95" s="1167">
        <v>0</v>
      </c>
      <c r="BU95" s="978"/>
      <c r="BV95" s="695"/>
      <c r="BW95" s="695"/>
    </row>
    <row r="96" spans="1:75" ht="15" customHeight="1" x14ac:dyDescent="0.25">
      <c r="A96" s="1036" t="s">
        <v>98</v>
      </c>
      <c r="B96" s="1008"/>
      <c r="C96" s="1008"/>
      <c r="D96" s="956"/>
      <c r="E96" s="1050"/>
      <c r="F96" s="996"/>
      <c r="G96" s="982"/>
      <c r="H96" s="956"/>
      <c r="I96" s="958"/>
      <c r="J96" s="956"/>
      <c r="K96" s="956"/>
      <c r="L96" s="956"/>
      <c r="M96" s="980"/>
      <c r="N96" s="980"/>
      <c r="O96" s="980"/>
      <c r="P96" s="956"/>
      <c r="Q96" s="956"/>
      <c r="R96" s="956"/>
      <c r="S96" s="956"/>
      <c r="T96" s="958"/>
      <c r="U96" s="958"/>
      <c r="V96" s="958"/>
      <c r="W96" s="958"/>
      <c r="X96" s="962"/>
      <c r="Y96" s="971"/>
      <c r="Z96" s="971"/>
      <c r="AA96" s="971"/>
      <c r="AB96" s="962"/>
      <c r="AC96" s="962"/>
      <c r="AD96" s="956"/>
      <c r="AE96" s="956"/>
      <c r="AF96" s="956"/>
      <c r="AG96" s="956"/>
      <c r="AH96" s="956"/>
      <c r="AI96" s="956"/>
      <c r="AJ96" s="956"/>
      <c r="AK96" s="956"/>
      <c r="AL96" s="956"/>
      <c r="AM96" s="956"/>
      <c r="AN96" s="956"/>
      <c r="AO96" s="956"/>
      <c r="AP96" s="956"/>
      <c r="AQ96" s="956"/>
      <c r="AR96" s="956"/>
      <c r="AS96" s="956"/>
      <c r="AT96" s="956"/>
      <c r="AU96" s="956"/>
      <c r="AV96" s="956"/>
      <c r="AW96" s="956"/>
      <c r="AX96" s="956"/>
      <c r="AY96" s="956"/>
      <c r="AZ96" s="956"/>
      <c r="BA96" s="956"/>
      <c r="BB96" s="956"/>
      <c r="BC96" s="956"/>
      <c r="BD96" s="956"/>
      <c r="BE96" s="956"/>
      <c r="BF96" s="956"/>
      <c r="BG96" s="956"/>
      <c r="BH96" s="956"/>
      <c r="BI96" s="956"/>
      <c r="BJ96" s="956"/>
      <c r="BK96" s="956"/>
      <c r="BL96" s="956"/>
      <c r="BM96" s="956"/>
      <c r="BN96" s="956"/>
      <c r="BO96" s="956"/>
      <c r="BP96" s="956"/>
      <c r="BQ96" s="956"/>
      <c r="BR96" s="956"/>
      <c r="BS96" s="956"/>
      <c r="BT96" s="956"/>
      <c r="BU96" s="956"/>
      <c r="BV96" s="695"/>
      <c r="BW96" s="695"/>
    </row>
    <row r="97" spans="1:75" x14ac:dyDescent="0.25">
      <c r="A97" s="2068" t="s">
        <v>99</v>
      </c>
      <c r="B97" s="2068"/>
      <c r="C97" s="2068"/>
      <c r="D97" s="2068"/>
      <c r="E97" s="1045" t="s">
        <v>35</v>
      </c>
      <c r="F97" s="1051"/>
      <c r="G97" s="1051"/>
      <c r="H97" s="1011"/>
      <c r="I97" s="1011"/>
      <c r="J97" s="1011"/>
      <c r="K97" s="1011"/>
      <c r="L97" s="956"/>
      <c r="M97" s="956"/>
      <c r="N97" s="956"/>
      <c r="O97" s="956"/>
      <c r="P97" s="956"/>
      <c r="Q97" s="956"/>
      <c r="R97" s="956"/>
      <c r="S97" s="956"/>
      <c r="T97" s="958"/>
      <c r="U97" s="958"/>
      <c r="V97" s="958"/>
      <c r="W97" s="958"/>
      <c r="X97" s="958"/>
      <c r="Y97" s="958"/>
      <c r="Z97" s="956"/>
      <c r="AA97" s="956"/>
      <c r="AB97" s="956"/>
      <c r="AC97" s="956"/>
      <c r="AD97" s="956"/>
      <c r="AE97" s="956"/>
      <c r="AF97" s="959"/>
      <c r="AG97" s="959"/>
      <c r="AH97" s="959"/>
      <c r="AI97" s="959"/>
      <c r="AJ97" s="959"/>
      <c r="AK97" s="959"/>
      <c r="AL97" s="956"/>
      <c r="AM97" s="956"/>
      <c r="AN97" s="956"/>
      <c r="AO97" s="956"/>
      <c r="AP97" s="956"/>
      <c r="AQ97" s="956"/>
      <c r="AR97" s="956"/>
      <c r="AS97" s="956"/>
      <c r="AT97" s="956"/>
      <c r="AU97" s="956"/>
      <c r="AV97" s="956"/>
      <c r="AW97" s="956"/>
      <c r="AX97" s="956"/>
      <c r="AY97" s="956"/>
      <c r="AZ97" s="959"/>
      <c r="BA97" s="959"/>
      <c r="BB97" s="959"/>
      <c r="BC97" s="959"/>
      <c r="BD97" s="959"/>
      <c r="BE97" s="959"/>
      <c r="BF97" s="959"/>
      <c r="BG97" s="959"/>
      <c r="BH97" s="959"/>
      <c r="BI97" s="959"/>
      <c r="BJ97" s="959"/>
      <c r="BK97" s="959"/>
      <c r="BL97" s="959"/>
      <c r="BM97" s="959"/>
      <c r="BN97" s="959"/>
      <c r="BO97" s="959"/>
      <c r="BP97" s="956"/>
      <c r="BQ97" s="956"/>
      <c r="BR97" s="956"/>
      <c r="BS97" s="956"/>
      <c r="BT97" s="956"/>
      <c r="BU97" s="956"/>
      <c r="BV97" s="695"/>
      <c r="BW97" s="695"/>
    </row>
    <row r="98" spans="1:75" ht="21" x14ac:dyDescent="0.25">
      <c r="A98" s="977" t="s">
        <v>100</v>
      </c>
      <c r="B98" s="2076" t="s">
        <v>101</v>
      </c>
      <c r="C98" s="2077"/>
      <c r="D98" s="2078"/>
      <c r="E98" s="1133"/>
      <c r="F98" s="956"/>
      <c r="G98" s="956"/>
      <c r="H98" s="970"/>
      <c r="I98" s="956"/>
      <c r="J98" s="956"/>
      <c r="K98" s="956"/>
      <c r="L98" s="956"/>
      <c r="M98" s="956"/>
      <c r="N98" s="956"/>
      <c r="O98" s="956"/>
      <c r="P98" s="956"/>
      <c r="Q98" s="956"/>
      <c r="R98" s="956"/>
      <c r="S98" s="956"/>
      <c r="T98" s="958"/>
      <c r="U98" s="958"/>
      <c r="V98" s="958"/>
      <c r="W98" s="958"/>
      <c r="X98" s="958"/>
      <c r="Y98" s="958"/>
      <c r="Z98" s="956"/>
      <c r="AA98" s="956"/>
      <c r="AB98" s="956"/>
      <c r="AC98" s="956"/>
      <c r="AD98" s="956"/>
      <c r="AE98" s="956"/>
      <c r="AF98" s="959"/>
      <c r="AG98" s="959"/>
      <c r="AH98" s="959"/>
      <c r="AI98" s="959"/>
      <c r="AJ98" s="959"/>
      <c r="AK98" s="959"/>
      <c r="AL98" s="956"/>
      <c r="AM98" s="956"/>
      <c r="AN98" s="956"/>
      <c r="AO98" s="956"/>
      <c r="AP98" s="956"/>
      <c r="AQ98" s="956"/>
      <c r="AR98" s="956"/>
      <c r="AS98" s="956"/>
      <c r="AT98" s="956"/>
      <c r="AU98" s="956"/>
      <c r="AV98" s="956"/>
      <c r="AW98" s="956"/>
      <c r="AX98" s="956"/>
      <c r="AY98" s="956"/>
      <c r="AZ98" s="959"/>
      <c r="BA98" s="959"/>
      <c r="BB98" s="959"/>
      <c r="BC98" s="959"/>
      <c r="BD98" s="959"/>
      <c r="BE98" s="959"/>
      <c r="BF98" s="959"/>
      <c r="BG98" s="959"/>
      <c r="BH98" s="959"/>
      <c r="BI98" s="959"/>
      <c r="BJ98" s="959"/>
      <c r="BK98" s="959"/>
      <c r="BL98" s="959"/>
      <c r="BM98" s="959"/>
      <c r="BN98" s="959"/>
      <c r="BO98" s="959"/>
      <c r="BP98" s="956"/>
      <c r="BQ98" s="956"/>
      <c r="BR98" s="956"/>
      <c r="BS98" s="956"/>
      <c r="BT98" s="956"/>
      <c r="BU98" s="956"/>
      <c r="BV98" s="695"/>
      <c r="BW98" s="695"/>
    </row>
    <row r="99" spans="1:75" ht="15" customHeight="1" x14ac:dyDescent="0.25">
      <c r="A99" s="1036" t="s">
        <v>102</v>
      </c>
      <c r="B99" s="1036"/>
      <c r="C99" s="1036"/>
      <c r="D99" s="1036"/>
      <c r="E99" s="1036"/>
      <c r="F99" s="1036"/>
      <c r="G99" s="1036"/>
      <c r="H99" s="1036"/>
      <c r="I99" s="1036"/>
      <c r="J99" s="1036"/>
      <c r="K99" s="1036"/>
      <c r="L99" s="965"/>
      <c r="M99" s="962"/>
      <c r="N99" s="962"/>
      <c r="O99" s="962"/>
      <c r="P99" s="962"/>
      <c r="Q99" s="962"/>
      <c r="R99" s="962"/>
      <c r="S99" s="962"/>
      <c r="T99" s="958"/>
      <c r="U99" s="958"/>
      <c r="V99" s="958"/>
      <c r="W99" s="958"/>
      <c r="X99" s="962"/>
      <c r="Y99" s="956"/>
      <c r="Z99" s="971"/>
      <c r="AA99" s="971"/>
      <c r="AB99" s="962"/>
      <c r="AC99" s="956"/>
      <c r="AD99" s="956"/>
      <c r="AE99" s="956"/>
      <c r="AF99" s="956"/>
      <c r="AG99" s="956"/>
      <c r="AH99" s="956"/>
      <c r="AI99" s="956"/>
      <c r="AJ99" s="956"/>
      <c r="AK99" s="956"/>
      <c r="AL99" s="956"/>
      <c r="AM99" s="956"/>
      <c r="AN99" s="956"/>
      <c r="AO99" s="956"/>
      <c r="AP99" s="956"/>
      <c r="AQ99" s="956"/>
      <c r="AR99" s="956"/>
      <c r="AS99" s="956"/>
      <c r="AT99" s="956"/>
      <c r="AU99" s="956"/>
      <c r="AV99" s="956"/>
      <c r="AW99" s="956"/>
      <c r="AX99" s="956"/>
      <c r="AY99" s="956"/>
      <c r="AZ99" s="956"/>
      <c r="BA99" s="956"/>
      <c r="BB99" s="956"/>
      <c r="BC99" s="956"/>
      <c r="BD99" s="956"/>
      <c r="BE99" s="956"/>
      <c r="BF99" s="956"/>
      <c r="BG99" s="956"/>
      <c r="BH99" s="956"/>
      <c r="BI99" s="956"/>
      <c r="BJ99" s="956"/>
      <c r="BK99" s="956"/>
      <c r="BL99" s="956"/>
      <c r="BM99" s="956"/>
      <c r="BN99" s="956"/>
      <c r="BO99" s="956"/>
      <c r="BP99" s="956"/>
      <c r="BQ99" s="956"/>
      <c r="BR99" s="956"/>
      <c r="BS99" s="956"/>
      <c r="BT99" s="956"/>
      <c r="BU99" s="956"/>
      <c r="BV99" s="695"/>
      <c r="BW99" s="695"/>
    </row>
    <row r="100" spans="1:75" ht="21" x14ac:dyDescent="0.25">
      <c r="A100" s="2068" t="s">
        <v>99</v>
      </c>
      <c r="B100" s="2068"/>
      <c r="C100" s="2068"/>
      <c r="D100" s="2068"/>
      <c r="E100" s="1045" t="s">
        <v>35</v>
      </c>
      <c r="F100" s="977" t="s">
        <v>7</v>
      </c>
      <c r="G100" s="977" t="s">
        <v>103</v>
      </c>
      <c r="H100" s="969"/>
      <c r="I100" s="965"/>
      <c r="J100" s="965"/>
      <c r="K100" s="965"/>
      <c r="L100" s="965"/>
      <c r="M100" s="962"/>
      <c r="N100" s="962"/>
      <c r="O100" s="962"/>
      <c r="P100" s="962"/>
      <c r="Q100" s="962"/>
      <c r="R100" s="962"/>
      <c r="S100" s="962"/>
      <c r="T100" s="958"/>
      <c r="U100" s="958"/>
      <c r="V100" s="958"/>
      <c r="W100" s="958"/>
      <c r="X100" s="962"/>
      <c r="Y100" s="959"/>
      <c r="Z100" s="971"/>
      <c r="AA100" s="971"/>
      <c r="AB100" s="962"/>
      <c r="AC100" s="959"/>
      <c r="AD100" s="956"/>
      <c r="AE100" s="956"/>
      <c r="AF100" s="959"/>
      <c r="AG100" s="959"/>
      <c r="AH100" s="959"/>
      <c r="AI100" s="959"/>
      <c r="AJ100" s="959"/>
      <c r="AK100" s="959"/>
      <c r="AL100" s="956"/>
      <c r="AM100" s="956"/>
      <c r="AN100" s="956"/>
      <c r="AO100" s="956"/>
      <c r="AP100" s="956"/>
      <c r="AQ100" s="956"/>
      <c r="AR100" s="956"/>
      <c r="AS100" s="956"/>
      <c r="AT100" s="956"/>
      <c r="AU100" s="956"/>
      <c r="AV100" s="956"/>
      <c r="AW100" s="956"/>
      <c r="AX100" s="956"/>
      <c r="AY100" s="956"/>
      <c r="AZ100" s="959"/>
      <c r="BA100" s="959"/>
      <c r="BB100" s="959"/>
      <c r="BC100" s="959"/>
      <c r="BD100" s="959"/>
      <c r="BE100" s="959"/>
      <c r="BF100" s="959"/>
      <c r="BG100" s="959"/>
      <c r="BH100" s="959"/>
      <c r="BI100" s="959"/>
      <c r="BJ100" s="959"/>
      <c r="BK100" s="959"/>
      <c r="BL100" s="959"/>
      <c r="BM100" s="959"/>
      <c r="BN100" s="959"/>
      <c r="BO100" s="959"/>
      <c r="BP100" s="956"/>
      <c r="BQ100" s="956"/>
      <c r="BR100" s="956"/>
      <c r="BS100" s="956"/>
      <c r="BT100" s="956"/>
      <c r="BU100" s="956"/>
      <c r="BV100" s="695"/>
      <c r="BW100" s="695"/>
    </row>
    <row r="101" spans="1:75" ht="15" customHeight="1" x14ac:dyDescent="0.25">
      <c r="A101" s="2005" t="s">
        <v>104</v>
      </c>
      <c r="B101" s="2008" t="s">
        <v>105</v>
      </c>
      <c r="C101" s="2009"/>
      <c r="D101" s="2010"/>
      <c r="E101" s="1084"/>
      <c r="F101" s="1084"/>
      <c r="G101" s="1084"/>
      <c r="H101" s="1162" t="s">
        <v>22</v>
      </c>
      <c r="I101" s="965"/>
      <c r="J101" s="965"/>
      <c r="K101" s="965"/>
      <c r="L101" s="965"/>
      <c r="M101" s="962"/>
      <c r="N101" s="962"/>
      <c r="O101" s="962"/>
      <c r="P101" s="962"/>
      <c r="Q101" s="962"/>
      <c r="R101" s="962"/>
      <c r="S101" s="962"/>
      <c r="T101" s="958"/>
      <c r="U101" s="958"/>
      <c r="V101" s="958"/>
      <c r="W101" s="958"/>
      <c r="X101" s="962"/>
      <c r="Y101" s="959"/>
      <c r="Z101" s="959"/>
      <c r="AA101" s="959"/>
      <c r="AB101" s="962"/>
      <c r="AC101" s="959"/>
      <c r="AD101" s="956"/>
      <c r="AE101" s="956"/>
      <c r="AF101" s="959"/>
      <c r="AG101" s="959"/>
      <c r="AH101" s="959"/>
      <c r="AI101" s="959"/>
      <c r="AJ101" s="959"/>
      <c r="AK101" s="959"/>
      <c r="AL101" s="956"/>
      <c r="AM101" s="956"/>
      <c r="AN101" s="956"/>
      <c r="AO101" s="956"/>
      <c r="AP101" s="956"/>
      <c r="AQ101" s="956"/>
      <c r="AR101" s="956"/>
      <c r="AS101" s="956"/>
      <c r="AT101" s="956"/>
      <c r="AU101" s="956"/>
      <c r="AV101" s="956"/>
      <c r="AW101" s="956"/>
      <c r="AX101" s="956"/>
      <c r="AY101" s="956"/>
      <c r="AZ101" s="959"/>
      <c r="BA101" s="959"/>
      <c r="BB101" s="959"/>
      <c r="BC101" s="959"/>
      <c r="BD101" s="959"/>
      <c r="BE101" s="959"/>
      <c r="BF101" s="959"/>
      <c r="BG101" s="959"/>
      <c r="BH101" s="959"/>
      <c r="BI101" s="959"/>
      <c r="BJ101" s="959"/>
      <c r="BK101" s="959"/>
      <c r="BL101" s="959"/>
      <c r="BM101" s="959"/>
      <c r="BN101" s="959"/>
      <c r="BO101" s="959"/>
      <c r="BP101" s="1065" t="s">
        <v>22</v>
      </c>
      <c r="BQ101" s="1065" t="s">
        <v>22</v>
      </c>
      <c r="BR101" s="959"/>
      <c r="BS101" s="956"/>
      <c r="BT101" s="1167">
        <v>0</v>
      </c>
      <c r="BU101" s="1167" t="s">
        <v>22</v>
      </c>
      <c r="BV101" s="695"/>
      <c r="BW101" s="695"/>
    </row>
    <row r="102" spans="1:75" ht="15" customHeight="1" x14ac:dyDescent="0.25">
      <c r="A102" s="2006"/>
      <c r="B102" s="2011" t="s">
        <v>106</v>
      </c>
      <c r="C102" s="2012"/>
      <c r="D102" s="2013"/>
      <c r="E102" s="1134"/>
      <c r="F102" s="1134"/>
      <c r="G102" s="1134"/>
      <c r="H102" s="1162" t="s">
        <v>22</v>
      </c>
      <c r="I102" s="965"/>
      <c r="J102" s="965"/>
      <c r="K102" s="965"/>
      <c r="L102" s="965"/>
      <c r="M102" s="962"/>
      <c r="N102" s="962"/>
      <c r="O102" s="962"/>
      <c r="P102" s="962"/>
      <c r="Q102" s="962"/>
      <c r="R102" s="962"/>
      <c r="S102" s="962"/>
      <c r="T102" s="958"/>
      <c r="U102" s="958"/>
      <c r="V102" s="958"/>
      <c r="W102" s="958"/>
      <c r="X102" s="962"/>
      <c r="Y102" s="959"/>
      <c r="Z102" s="959"/>
      <c r="AA102" s="959"/>
      <c r="AB102" s="962"/>
      <c r="AC102" s="959"/>
      <c r="AD102" s="956"/>
      <c r="AE102" s="956"/>
      <c r="AF102" s="959"/>
      <c r="AG102" s="959"/>
      <c r="AH102" s="959"/>
      <c r="AI102" s="959"/>
      <c r="AJ102" s="959"/>
      <c r="AK102" s="959"/>
      <c r="AL102" s="956"/>
      <c r="AM102" s="956"/>
      <c r="AN102" s="956"/>
      <c r="AO102" s="956"/>
      <c r="AP102" s="956"/>
      <c r="AQ102" s="956"/>
      <c r="AR102" s="956"/>
      <c r="AS102" s="956"/>
      <c r="AT102" s="956"/>
      <c r="AU102" s="956"/>
      <c r="AV102" s="956"/>
      <c r="AW102" s="956"/>
      <c r="AX102" s="956"/>
      <c r="AY102" s="956"/>
      <c r="AZ102" s="959"/>
      <c r="BA102" s="959"/>
      <c r="BB102" s="959"/>
      <c r="BC102" s="959"/>
      <c r="BD102" s="959"/>
      <c r="BE102" s="959"/>
      <c r="BF102" s="959"/>
      <c r="BG102" s="959"/>
      <c r="BH102" s="959"/>
      <c r="BI102" s="959"/>
      <c r="BJ102" s="959"/>
      <c r="BK102" s="959"/>
      <c r="BL102" s="959"/>
      <c r="BM102" s="959"/>
      <c r="BN102" s="959"/>
      <c r="BO102" s="959"/>
      <c r="BP102" s="1065" t="s">
        <v>22</v>
      </c>
      <c r="BQ102" s="1065" t="s">
        <v>22</v>
      </c>
      <c r="BR102" s="959"/>
      <c r="BS102" s="956"/>
      <c r="BT102" s="1167">
        <v>0</v>
      </c>
      <c r="BU102" s="1167" t="s">
        <v>22</v>
      </c>
      <c r="BV102" s="695"/>
      <c r="BW102" s="695"/>
    </row>
    <row r="103" spans="1:75" ht="15" customHeight="1" x14ac:dyDescent="0.25">
      <c r="A103" s="2007"/>
      <c r="B103" s="2014" t="s">
        <v>107</v>
      </c>
      <c r="C103" s="2014"/>
      <c r="D103" s="2014"/>
      <c r="E103" s="1086"/>
      <c r="F103" s="1086"/>
      <c r="G103" s="1086"/>
      <c r="H103" s="1162" t="s">
        <v>22</v>
      </c>
      <c r="I103" s="965"/>
      <c r="J103" s="965"/>
      <c r="K103" s="965"/>
      <c r="L103" s="965"/>
      <c r="M103" s="962"/>
      <c r="N103" s="962"/>
      <c r="O103" s="962"/>
      <c r="P103" s="962"/>
      <c r="Q103" s="962"/>
      <c r="R103" s="962"/>
      <c r="S103" s="962"/>
      <c r="T103" s="958"/>
      <c r="U103" s="958"/>
      <c r="V103" s="958"/>
      <c r="W103" s="958"/>
      <c r="X103" s="962"/>
      <c r="Y103" s="959"/>
      <c r="Z103" s="959"/>
      <c r="AA103" s="959"/>
      <c r="AB103" s="962"/>
      <c r="AC103" s="959"/>
      <c r="AD103" s="956"/>
      <c r="AE103" s="956"/>
      <c r="AF103" s="959"/>
      <c r="AG103" s="959"/>
      <c r="AH103" s="959"/>
      <c r="AI103" s="959"/>
      <c r="AJ103" s="959"/>
      <c r="AK103" s="959"/>
      <c r="AL103" s="956"/>
      <c r="AM103" s="956"/>
      <c r="AN103" s="956"/>
      <c r="AO103" s="956"/>
      <c r="AP103" s="956"/>
      <c r="AQ103" s="956"/>
      <c r="AR103" s="956"/>
      <c r="AS103" s="956"/>
      <c r="AT103" s="956"/>
      <c r="AU103" s="956"/>
      <c r="AV103" s="956"/>
      <c r="AW103" s="956"/>
      <c r="AX103" s="956"/>
      <c r="AY103" s="956"/>
      <c r="AZ103" s="959"/>
      <c r="BA103" s="959"/>
      <c r="BB103" s="959"/>
      <c r="BC103" s="959"/>
      <c r="BD103" s="959"/>
      <c r="BE103" s="959"/>
      <c r="BF103" s="959"/>
      <c r="BG103" s="959"/>
      <c r="BH103" s="959"/>
      <c r="BI103" s="959"/>
      <c r="BJ103" s="959"/>
      <c r="BK103" s="959"/>
      <c r="BL103" s="959"/>
      <c r="BM103" s="959"/>
      <c r="BN103" s="959"/>
      <c r="BO103" s="959"/>
      <c r="BP103" s="1065" t="s">
        <v>22</v>
      </c>
      <c r="BQ103" s="1065" t="s">
        <v>22</v>
      </c>
      <c r="BR103" s="959"/>
      <c r="BS103" s="956"/>
      <c r="BT103" s="1167">
        <v>0</v>
      </c>
      <c r="BU103" s="1167" t="s">
        <v>22</v>
      </c>
      <c r="BV103" s="695"/>
      <c r="BW103" s="695"/>
    </row>
    <row r="104" spans="1:75" ht="15" customHeight="1" x14ac:dyDescent="0.25">
      <c r="A104" s="2015" t="s">
        <v>108</v>
      </c>
      <c r="B104" s="2018" t="s">
        <v>109</v>
      </c>
      <c r="C104" s="2021" t="s">
        <v>110</v>
      </c>
      <c r="D104" s="2022"/>
      <c r="E104" s="1084"/>
      <c r="F104" s="1084"/>
      <c r="G104" s="1084"/>
      <c r="H104" s="1162" t="s">
        <v>22</v>
      </c>
      <c r="I104" s="965"/>
      <c r="J104" s="965"/>
      <c r="K104" s="965"/>
      <c r="L104" s="965"/>
      <c r="M104" s="962"/>
      <c r="N104" s="962"/>
      <c r="O104" s="962"/>
      <c r="P104" s="962"/>
      <c r="Q104" s="962"/>
      <c r="R104" s="962"/>
      <c r="S104" s="962"/>
      <c r="T104" s="958"/>
      <c r="U104" s="958"/>
      <c r="V104" s="958"/>
      <c r="W104" s="958"/>
      <c r="X104" s="962"/>
      <c r="Y104" s="959"/>
      <c r="Z104" s="959"/>
      <c r="AA104" s="959"/>
      <c r="AB104" s="962"/>
      <c r="AC104" s="959"/>
      <c r="AD104" s="956"/>
      <c r="AE104" s="956"/>
      <c r="AF104" s="959"/>
      <c r="AG104" s="959"/>
      <c r="AH104" s="959"/>
      <c r="AI104" s="959"/>
      <c r="AJ104" s="959"/>
      <c r="AK104" s="959"/>
      <c r="AL104" s="956"/>
      <c r="AM104" s="956"/>
      <c r="AN104" s="956"/>
      <c r="AO104" s="956"/>
      <c r="AP104" s="956"/>
      <c r="AQ104" s="956"/>
      <c r="AR104" s="956"/>
      <c r="AS104" s="956"/>
      <c r="AT104" s="956"/>
      <c r="AU104" s="956"/>
      <c r="AV104" s="956"/>
      <c r="AW104" s="956"/>
      <c r="AX104" s="956"/>
      <c r="AY104" s="956"/>
      <c r="AZ104" s="959"/>
      <c r="BA104" s="959"/>
      <c r="BB104" s="959"/>
      <c r="BC104" s="959"/>
      <c r="BD104" s="959"/>
      <c r="BE104" s="959"/>
      <c r="BF104" s="959"/>
      <c r="BG104" s="959"/>
      <c r="BH104" s="959"/>
      <c r="BI104" s="959"/>
      <c r="BJ104" s="959"/>
      <c r="BK104" s="959"/>
      <c r="BL104" s="959"/>
      <c r="BM104" s="959"/>
      <c r="BN104" s="959"/>
      <c r="BO104" s="959"/>
      <c r="BP104" s="1065" t="s">
        <v>22</v>
      </c>
      <c r="BQ104" s="1065" t="s">
        <v>22</v>
      </c>
      <c r="BR104" s="959"/>
      <c r="BS104" s="956"/>
      <c r="BT104" s="1167">
        <v>0</v>
      </c>
      <c r="BU104" s="1167" t="s">
        <v>22</v>
      </c>
      <c r="BV104" s="695"/>
      <c r="BW104" s="695"/>
    </row>
    <row r="105" spans="1:75" ht="15" customHeight="1" x14ac:dyDescent="0.25">
      <c r="A105" s="2016"/>
      <c r="B105" s="2019"/>
      <c r="C105" s="2003" t="s">
        <v>111</v>
      </c>
      <c r="D105" s="2004"/>
      <c r="E105" s="1085"/>
      <c r="F105" s="1085"/>
      <c r="G105" s="1085"/>
      <c r="H105" s="1162" t="s">
        <v>22</v>
      </c>
      <c r="I105" s="965"/>
      <c r="J105" s="965"/>
      <c r="K105" s="965"/>
      <c r="L105" s="965"/>
      <c r="M105" s="962"/>
      <c r="N105" s="962"/>
      <c r="O105" s="962"/>
      <c r="P105" s="962"/>
      <c r="Q105" s="962"/>
      <c r="R105" s="962"/>
      <c r="S105" s="962"/>
      <c r="T105" s="958"/>
      <c r="U105" s="958"/>
      <c r="V105" s="958"/>
      <c r="W105" s="958"/>
      <c r="X105" s="962"/>
      <c r="Y105" s="959"/>
      <c r="Z105" s="959"/>
      <c r="AA105" s="959"/>
      <c r="AB105" s="962"/>
      <c r="AC105" s="959"/>
      <c r="AD105" s="956"/>
      <c r="AE105" s="956"/>
      <c r="AF105" s="959"/>
      <c r="AG105" s="959"/>
      <c r="AH105" s="959"/>
      <c r="AI105" s="959"/>
      <c r="AJ105" s="959"/>
      <c r="AK105" s="959"/>
      <c r="AL105" s="956"/>
      <c r="AM105" s="956"/>
      <c r="AN105" s="956"/>
      <c r="AO105" s="956"/>
      <c r="AP105" s="956"/>
      <c r="AQ105" s="956"/>
      <c r="AR105" s="956"/>
      <c r="AS105" s="956"/>
      <c r="AT105" s="956"/>
      <c r="AU105" s="956"/>
      <c r="AV105" s="956"/>
      <c r="AW105" s="956"/>
      <c r="AX105" s="956"/>
      <c r="AY105" s="956"/>
      <c r="AZ105" s="959"/>
      <c r="BA105" s="959"/>
      <c r="BB105" s="959"/>
      <c r="BC105" s="959"/>
      <c r="BD105" s="959"/>
      <c r="BE105" s="959"/>
      <c r="BF105" s="959"/>
      <c r="BG105" s="959"/>
      <c r="BH105" s="959"/>
      <c r="BI105" s="959"/>
      <c r="BJ105" s="959"/>
      <c r="BK105" s="959"/>
      <c r="BL105" s="959"/>
      <c r="BM105" s="959"/>
      <c r="BN105" s="959"/>
      <c r="BO105" s="959"/>
      <c r="BP105" s="1065" t="s">
        <v>22</v>
      </c>
      <c r="BQ105" s="1065" t="s">
        <v>22</v>
      </c>
      <c r="BR105" s="959"/>
      <c r="BS105" s="956"/>
      <c r="BT105" s="1167">
        <v>0</v>
      </c>
      <c r="BU105" s="1167" t="s">
        <v>22</v>
      </c>
      <c r="BV105" s="695"/>
      <c r="BW105" s="695"/>
    </row>
    <row r="106" spans="1:75" ht="15" customHeight="1" x14ac:dyDescent="0.25">
      <c r="A106" s="2016"/>
      <c r="B106" s="2020"/>
      <c r="C106" s="2069" t="s">
        <v>112</v>
      </c>
      <c r="D106" s="2070"/>
      <c r="E106" s="1087"/>
      <c r="F106" s="1087"/>
      <c r="G106" s="1087"/>
      <c r="H106" s="1162" t="s">
        <v>22</v>
      </c>
      <c r="I106" s="965"/>
      <c r="J106" s="965"/>
      <c r="K106" s="965"/>
      <c r="L106" s="965"/>
      <c r="M106" s="962"/>
      <c r="N106" s="962"/>
      <c r="O106" s="962"/>
      <c r="P106" s="962"/>
      <c r="Q106" s="962"/>
      <c r="R106" s="962"/>
      <c r="S106" s="962"/>
      <c r="T106" s="958"/>
      <c r="U106" s="958"/>
      <c r="V106" s="958"/>
      <c r="W106" s="958"/>
      <c r="X106" s="962"/>
      <c r="Y106" s="959"/>
      <c r="Z106" s="959"/>
      <c r="AA106" s="959"/>
      <c r="AB106" s="962"/>
      <c r="AC106" s="959"/>
      <c r="AD106" s="956"/>
      <c r="AE106" s="956"/>
      <c r="AF106" s="959"/>
      <c r="AG106" s="959"/>
      <c r="AH106" s="959"/>
      <c r="AI106" s="959"/>
      <c r="AJ106" s="959"/>
      <c r="AK106" s="959"/>
      <c r="AL106" s="956"/>
      <c r="AM106" s="956"/>
      <c r="AN106" s="956"/>
      <c r="AO106" s="956"/>
      <c r="AP106" s="956"/>
      <c r="AQ106" s="956"/>
      <c r="AR106" s="956"/>
      <c r="AS106" s="956"/>
      <c r="AT106" s="956"/>
      <c r="AU106" s="956"/>
      <c r="AV106" s="956"/>
      <c r="AW106" s="956"/>
      <c r="AX106" s="956"/>
      <c r="AY106" s="956"/>
      <c r="AZ106" s="959"/>
      <c r="BA106" s="959"/>
      <c r="BB106" s="959"/>
      <c r="BC106" s="959"/>
      <c r="BD106" s="959"/>
      <c r="BE106" s="959"/>
      <c r="BF106" s="959"/>
      <c r="BG106" s="959"/>
      <c r="BH106" s="959"/>
      <c r="BI106" s="959"/>
      <c r="BJ106" s="959"/>
      <c r="BK106" s="959"/>
      <c r="BL106" s="959"/>
      <c r="BM106" s="959"/>
      <c r="BN106" s="959"/>
      <c r="BO106" s="959"/>
      <c r="BP106" s="1065" t="s">
        <v>22</v>
      </c>
      <c r="BQ106" s="1065" t="s">
        <v>22</v>
      </c>
      <c r="BR106" s="959"/>
      <c r="BS106" s="956"/>
      <c r="BT106" s="1167">
        <v>0</v>
      </c>
      <c r="BU106" s="1167" t="s">
        <v>22</v>
      </c>
      <c r="BV106" s="695"/>
      <c r="BW106" s="695"/>
    </row>
    <row r="107" spans="1:75" ht="15" customHeight="1" x14ac:dyDescent="0.25">
      <c r="A107" s="2016"/>
      <c r="B107" s="2018" t="s">
        <v>106</v>
      </c>
      <c r="C107" s="2021" t="s">
        <v>110</v>
      </c>
      <c r="D107" s="2022"/>
      <c r="E107" s="1084"/>
      <c r="F107" s="1084"/>
      <c r="G107" s="1084"/>
      <c r="H107" s="1162" t="s">
        <v>22</v>
      </c>
      <c r="I107" s="965"/>
      <c r="J107" s="965"/>
      <c r="K107" s="965"/>
      <c r="L107" s="965"/>
      <c r="M107" s="962"/>
      <c r="N107" s="962"/>
      <c r="O107" s="962"/>
      <c r="P107" s="962"/>
      <c r="Q107" s="962"/>
      <c r="R107" s="962"/>
      <c r="S107" s="962"/>
      <c r="T107" s="958"/>
      <c r="U107" s="958"/>
      <c r="V107" s="958"/>
      <c r="W107" s="958"/>
      <c r="X107" s="962"/>
      <c r="Y107" s="959"/>
      <c r="Z107" s="959"/>
      <c r="AA107" s="959"/>
      <c r="AB107" s="962"/>
      <c r="AC107" s="959"/>
      <c r="AD107" s="956"/>
      <c r="AE107" s="956"/>
      <c r="AF107" s="959"/>
      <c r="AG107" s="959"/>
      <c r="AH107" s="959"/>
      <c r="AI107" s="959"/>
      <c r="AJ107" s="959"/>
      <c r="AK107" s="959"/>
      <c r="AL107" s="956"/>
      <c r="AM107" s="956"/>
      <c r="AN107" s="956"/>
      <c r="AO107" s="956"/>
      <c r="AP107" s="956"/>
      <c r="AQ107" s="956"/>
      <c r="AR107" s="956"/>
      <c r="AS107" s="956"/>
      <c r="AT107" s="956"/>
      <c r="AU107" s="956"/>
      <c r="AV107" s="956"/>
      <c r="AW107" s="956"/>
      <c r="AX107" s="956"/>
      <c r="AY107" s="956"/>
      <c r="AZ107" s="959"/>
      <c r="BA107" s="959"/>
      <c r="BB107" s="959"/>
      <c r="BC107" s="959"/>
      <c r="BD107" s="959"/>
      <c r="BE107" s="959"/>
      <c r="BF107" s="959"/>
      <c r="BG107" s="959"/>
      <c r="BH107" s="959"/>
      <c r="BI107" s="959"/>
      <c r="BJ107" s="959"/>
      <c r="BK107" s="959"/>
      <c r="BL107" s="959"/>
      <c r="BM107" s="959"/>
      <c r="BN107" s="959"/>
      <c r="BO107" s="959"/>
      <c r="BP107" s="1065" t="s">
        <v>22</v>
      </c>
      <c r="BQ107" s="1065" t="s">
        <v>22</v>
      </c>
      <c r="BR107" s="959"/>
      <c r="BS107" s="956"/>
      <c r="BT107" s="1167">
        <v>0</v>
      </c>
      <c r="BU107" s="1167" t="s">
        <v>22</v>
      </c>
      <c r="BV107" s="695"/>
      <c r="BW107" s="695"/>
    </row>
    <row r="108" spans="1:75" ht="15" customHeight="1" x14ac:dyDescent="0.25">
      <c r="A108" s="2016"/>
      <c r="B108" s="2019"/>
      <c r="C108" s="2003" t="s">
        <v>113</v>
      </c>
      <c r="D108" s="2004"/>
      <c r="E108" s="1085"/>
      <c r="F108" s="1085"/>
      <c r="G108" s="1085"/>
      <c r="H108" s="1162" t="s">
        <v>22</v>
      </c>
      <c r="I108" s="965"/>
      <c r="J108" s="965"/>
      <c r="K108" s="965"/>
      <c r="L108" s="965"/>
      <c r="M108" s="962"/>
      <c r="N108" s="962"/>
      <c r="O108" s="962"/>
      <c r="P108" s="962"/>
      <c r="Q108" s="962"/>
      <c r="R108" s="962"/>
      <c r="S108" s="962"/>
      <c r="T108" s="958"/>
      <c r="U108" s="958"/>
      <c r="V108" s="958"/>
      <c r="W108" s="958"/>
      <c r="X108" s="962"/>
      <c r="Y108" s="959"/>
      <c r="Z108" s="959"/>
      <c r="AA108" s="959"/>
      <c r="AB108" s="962"/>
      <c r="AC108" s="959"/>
      <c r="AD108" s="956"/>
      <c r="AE108" s="956"/>
      <c r="AF108" s="959"/>
      <c r="AG108" s="959"/>
      <c r="AH108" s="959"/>
      <c r="AI108" s="959"/>
      <c r="AJ108" s="959"/>
      <c r="AK108" s="959"/>
      <c r="AL108" s="956"/>
      <c r="AM108" s="956"/>
      <c r="AN108" s="956"/>
      <c r="AO108" s="956"/>
      <c r="AP108" s="956"/>
      <c r="AQ108" s="956"/>
      <c r="AR108" s="956"/>
      <c r="AS108" s="956"/>
      <c r="AT108" s="956"/>
      <c r="AU108" s="956"/>
      <c r="AV108" s="956"/>
      <c r="AW108" s="956"/>
      <c r="AX108" s="956"/>
      <c r="AY108" s="956"/>
      <c r="AZ108" s="959"/>
      <c r="BA108" s="959"/>
      <c r="BB108" s="959"/>
      <c r="BC108" s="959"/>
      <c r="BD108" s="959"/>
      <c r="BE108" s="959"/>
      <c r="BF108" s="959"/>
      <c r="BG108" s="959"/>
      <c r="BH108" s="959"/>
      <c r="BI108" s="959"/>
      <c r="BJ108" s="959"/>
      <c r="BK108" s="959"/>
      <c r="BL108" s="959"/>
      <c r="BM108" s="959"/>
      <c r="BN108" s="959"/>
      <c r="BO108" s="959"/>
      <c r="BP108" s="1065" t="s">
        <v>22</v>
      </c>
      <c r="BQ108" s="1065" t="s">
        <v>22</v>
      </c>
      <c r="BR108" s="959"/>
      <c r="BS108" s="956"/>
      <c r="BT108" s="1167">
        <v>0</v>
      </c>
      <c r="BU108" s="1167" t="s">
        <v>22</v>
      </c>
      <c r="BV108" s="695"/>
      <c r="BW108" s="695"/>
    </row>
    <row r="109" spans="1:75" ht="15" customHeight="1" x14ac:dyDescent="0.25">
      <c r="A109" s="2016"/>
      <c r="B109" s="2071"/>
      <c r="C109" s="2003" t="s">
        <v>114</v>
      </c>
      <c r="D109" s="2004"/>
      <c r="E109" s="1086"/>
      <c r="F109" s="1086"/>
      <c r="G109" s="1086"/>
      <c r="H109" s="1162" t="s">
        <v>22</v>
      </c>
      <c r="I109" s="958"/>
      <c r="J109" s="958"/>
      <c r="K109" s="958"/>
      <c r="L109" s="958"/>
      <c r="M109" s="958"/>
      <c r="N109" s="958"/>
      <c r="O109" s="1020"/>
      <c r="P109" s="956"/>
      <c r="Q109" s="956"/>
      <c r="R109" s="956"/>
      <c r="S109" s="956"/>
      <c r="T109" s="956"/>
      <c r="U109" s="956"/>
      <c r="V109" s="956"/>
      <c r="W109" s="956"/>
      <c r="X109" s="956"/>
      <c r="Y109" s="956"/>
      <c r="Z109" s="959"/>
      <c r="AA109" s="959"/>
      <c r="AB109" s="956"/>
      <c r="AC109" s="956"/>
      <c r="AD109" s="956"/>
      <c r="AE109" s="956"/>
      <c r="AF109" s="959"/>
      <c r="AG109" s="959"/>
      <c r="AH109" s="959"/>
      <c r="AI109" s="959"/>
      <c r="AJ109" s="959"/>
      <c r="AK109" s="959"/>
      <c r="AL109" s="956"/>
      <c r="AM109" s="956"/>
      <c r="AN109" s="956"/>
      <c r="AO109" s="956"/>
      <c r="AP109" s="956"/>
      <c r="AQ109" s="956"/>
      <c r="AR109" s="956"/>
      <c r="AS109" s="956"/>
      <c r="AT109" s="956"/>
      <c r="AU109" s="956"/>
      <c r="AV109" s="956"/>
      <c r="AW109" s="956"/>
      <c r="AX109" s="956"/>
      <c r="AY109" s="956"/>
      <c r="AZ109" s="959"/>
      <c r="BA109" s="959"/>
      <c r="BB109" s="959"/>
      <c r="BC109" s="959"/>
      <c r="BD109" s="959"/>
      <c r="BE109" s="959"/>
      <c r="BF109" s="959"/>
      <c r="BG109" s="959"/>
      <c r="BH109" s="959"/>
      <c r="BI109" s="959"/>
      <c r="BJ109" s="959"/>
      <c r="BK109" s="959"/>
      <c r="BL109" s="959"/>
      <c r="BM109" s="959"/>
      <c r="BN109" s="959"/>
      <c r="BO109" s="959"/>
      <c r="BP109" s="1065" t="s">
        <v>22</v>
      </c>
      <c r="BQ109" s="1065" t="s">
        <v>22</v>
      </c>
      <c r="BR109" s="959"/>
      <c r="BS109" s="956"/>
      <c r="BT109" s="1167">
        <v>0</v>
      </c>
      <c r="BU109" s="1167" t="s">
        <v>22</v>
      </c>
      <c r="BV109" s="695"/>
      <c r="BW109" s="695"/>
    </row>
    <row r="110" spans="1:75" ht="15" customHeight="1" x14ac:dyDescent="0.25">
      <c r="A110" s="2017"/>
      <c r="B110" s="2020"/>
      <c r="C110" s="2069" t="s">
        <v>112</v>
      </c>
      <c r="D110" s="2070"/>
      <c r="E110" s="1087"/>
      <c r="F110" s="1087"/>
      <c r="G110" s="1087"/>
      <c r="H110" s="1162" t="s">
        <v>22</v>
      </c>
      <c r="I110" s="958"/>
      <c r="J110" s="958"/>
      <c r="K110" s="958"/>
      <c r="L110" s="958"/>
      <c r="M110" s="958"/>
      <c r="N110" s="958"/>
      <c r="O110" s="1020"/>
      <c r="P110" s="956"/>
      <c r="Q110" s="956"/>
      <c r="R110" s="956"/>
      <c r="S110" s="956"/>
      <c r="T110" s="956"/>
      <c r="U110" s="956"/>
      <c r="V110" s="956"/>
      <c r="W110" s="956"/>
      <c r="X110" s="956"/>
      <c r="Y110" s="956"/>
      <c r="Z110" s="959"/>
      <c r="AA110" s="959"/>
      <c r="AB110" s="956"/>
      <c r="AC110" s="956"/>
      <c r="AD110" s="956"/>
      <c r="AE110" s="956"/>
      <c r="AF110" s="959"/>
      <c r="AG110" s="959"/>
      <c r="AH110" s="959"/>
      <c r="AI110" s="959"/>
      <c r="AJ110" s="959"/>
      <c r="AK110" s="959"/>
      <c r="AL110" s="956"/>
      <c r="AM110" s="956"/>
      <c r="AN110" s="956"/>
      <c r="AO110" s="956"/>
      <c r="AP110" s="956"/>
      <c r="AQ110" s="956"/>
      <c r="AR110" s="956"/>
      <c r="AS110" s="956"/>
      <c r="AT110" s="956"/>
      <c r="AU110" s="956"/>
      <c r="AV110" s="956"/>
      <c r="AW110" s="956"/>
      <c r="AX110" s="956"/>
      <c r="AY110" s="956"/>
      <c r="AZ110" s="959"/>
      <c r="BA110" s="959"/>
      <c r="BB110" s="959"/>
      <c r="BC110" s="959"/>
      <c r="BD110" s="959"/>
      <c r="BE110" s="959"/>
      <c r="BF110" s="959"/>
      <c r="BG110" s="959"/>
      <c r="BH110" s="959"/>
      <c r="BI110" s="959"/>
      <c r="BJ110" s="959"/>
      <c r="BK110" s="959"/>
      <c r="BL110" s="959"/>
      <c r="BM110" s="959"/>
      <c r="BN110" s="959"/>
      <c r="BO110" s="959"/>
      <c r="BP110" s="1065" t="s">
        <v>22</v>
      </c>
      <c r="BQ110" s="1065" t="s">
        <v>22</v>
      </c>
      <c r="BR110" s="959"/>
      <c r="BS110" s="956"/>
      <c r="BT110" s="1167">
        <v>0</v>
      </c>
      <c r="BU110" s="1167" t="s">
        <v>22</v>
      </c>
      <c r="BV110" s="695"/>
      <c r="BW110" s="695"/>
    </row>
    <row r="111" spans="1:75" ht="15" customHeight="1" x14ac:dyDescent="0.25">
      <c r="A111" s="1030" t="s">
        <v>115</v>
      </c>
      <c r="B111" s="1052"/>
      <c r="C111" s="1011"/>
      <c r="D111" s="1011"/>
      <c r="E111" s="1053"/>
      <c r="F111" s="969"/>
      <c r="G111" s="958"/>
      <c r="H111" s="958"/>
      <c r="I111" s="958"/>
      <c r="J111" s="958"/>
      <c r="K111" s="958"/>
      <c r="L111" s="958"/>
      <c r="M111" s="958"/>
      <c r="N111" s="958"/>
      <c r="O111" s="1020"/>
      <c r="P111" s="956"/>
      <c r="Q111" s="956"/>
      <c r="R111" s="956"/>
      <c r="S111" s="956"/>
      <c r="T111" s="956"/>
      <c r="U111" s="956"/>
      <c r="V111" s="956"/>
      <c r="W111" s="956"/>
      <c r="X111" s="956"/>
      <c r="Y111" s="956"/>
      <c r="Z111" s="956"/>
      <c r="AA111" s="956"/>
      <c r="AB111" s="956"/>
      <c r="AC111" s="956"/>
      <c r="AD111" s="956"/>
      <c r="AE111" s="956"/>
      <c r="AF111" s="956"/>
      <c r="AG111" s="956"/>
      <c r="AH111" s="956"/>
      <c r="AI111" s="956"/>
      <c r="AJ111" s="956"/>
      <c r="AK111" s="956"/>
      <c r="AL111" s="956"/>
      <c r="AM111" s="956"/>
      <c r="AN111" s="956"/>
      <c r="AO111" s="956"/>
      <c r="AP111" s="956"/>
      <c r="AQ111" s="956"/>
      <c r="AR111" s="956"/>
      <c r="AS111" s="956"/>
      <c r="AT111" s="956"/>
      <c r="AU111" s="956"/>
      <c r="AV111" s="956"/>
      <c r="AW111" s="956"/>
      <c r="AX111" s="956"/>
      <c r="AY111" s="956"/>
      <c r="AZ111" s="956"/>
      <c r="BA111" s="956"/>
      <c r="BB111" s="956"/>
      <c r="BC111" s="956"/>
      <c r="BD111" s="956"/>
      <c r="BE111" s="956"/>
      <c r="BF111" s="956"/>
      <c r="BG111" s="956"/>
      <c r="BH111" s="956"/>
      <c r="BI111" s="956"/>
      <c r="BJ111" s="956"/>
      <c r="BK111" s="956"/>
      <c r="BL111" s="956"/>
      <c r="BM111" s="956"/>
      <c r="BN111" s="956"/>
      <c r="BO111" s="956"/>
      <c r="BP111" s="956"/>
      <c r="BQ111" s="956"/>
      <c r="BR111" s="956"/>
      <c r="BS111" s="956"/>
      <c r="BT111" s="956"/>
      <c r="BU111" s="956"/>
      <c r="BV111" s="695"/>
      <c r="BW111" s="695"/>
    </row>
    <row r="112" spans="1:75" ht="15" customHeight="1" x14ac:dyDescent="0.25">
      <c r="A112" s="2058" t="s">
        <v>116</v>
      </c>
      <c r="B112" s="2059"/>
      <c r="C112" s="977" t="s">
        <v>4</v>
      </c>
      <c r="D112" s="977" t="s">
        <v>7</v>
      </c>
      <c r="E112" s="977" t="s">
        <v>117</v>
      </c>
      <c r="F112" s="969"/>
      <c r="G112" s="958"/>
      <c r="H112" s="958"/>
      <c r="I112" s="958"/>
      <c r="J112" s="958"/>
      <c r="K112" s="958"/>
      <c r="L112" s="958"/>
      <c r="M112" s="958"/>
      <c r="N112" s="958"/>
      <c r="O112" s="1020"/>
      <c r="P112" s="956"/>
      <c r="Q112" s="956"/>
      <c r="R112" s="956"/>
      <c r="S112" s="956"/>
      <c r="T112" s="956"/>
      <c r="U112" s="956"/>
      <c r="V112" s="956"/>
      <c r="W112" s="956"/>
      <c r="X112" s="959"/>
      <c r="Y112" s="959"/>
      <c r="Z112" s="956"/>
      <c r="AA112" s="956"/>
      <c r="AB112" s="956"/>
      <c r="AC112" s="959"/>
      <c r="AD112" s="956"/>
      <c r="AE112" s="956"/>
      <c r="AF112" s="959"/>
      <c r="AG112" s="959"/>
      <c r="AH112" s="959"/>
      <c r="AI112" s="959"/>
      <c r="AJ112" s="959"/>
      <c r="AK112" s="959"/>
      <c r="AL112" s="956"/>
      <c r="AM112" s="956"/>
      <c r="AN112" s="956"/>
      <c r="AO112" s="956"/>
      <c r="AP112" s="956"/>
      <c r="AQ112" s="956"/>
      <c r="AR112" s="956"/>
      <c r="AS112" s="956"/>
      <c r="AT112" s="956"/>
      <c r="AU112" s="956"/>
      <c r="AV112" s="956"/>
      <c r="AW112" s="956"/>
      <c r="AX112" s="956"/>
      <c r="AY112" s="956"/>
      <c r="AZ112" s="959"/>
      <c r="BA112" s="959"/>
      <c r="BB112" s="959"/>
      <c r="BC112" s="959"/>
      <c r="BD112" s="959"/>
      <c r="BE112" s="959"/>
      <c r="BF112" s="959"/>
      <c r="BG112" s="959"/>
      <c r="BH112" s="959"/>
      <c r="BI112" s="959"/>
      <c r="BJ112" s="959"/>
      <c r="BK112" s="959"/>
      <c r="BL112" s="959"/>
      <c r="BM112" s="959"/>
      <c r="BN112" s="959"/>
      <c r="BO112" s="959"/>
      <c r="BP112" s="956"/>
      <c r="BQ112" s="956"/>
      <c r="BR112" s="956"/>
      <c r="BS112" s="956"/>
      <c r="BT112" s="956"/>
      <c r="BU112" s="956"/>
      <c r="BV112" s="695"/>
      <c r="BW112" s="695"/>
    </row>
    <row r="113" spans="1:75" ht="15" customHeight="1" x14ac:dyDescent="0.25">
      <c r="A113" s="2005" t="s">
        <v>118</v>
      </c>
      <c r="B113" s="1041" t="s">
        <v>119</v>
      </c>
      <c r="C113" s="1134"/>
      <c r="D113" s="1158"/>
      <c r="E113" s="1158"/>
      <c r="F113" s="1162" t="s">
        <v>22</v>
      </c>
      <c r="G113" s="958"/>
      <c r="H113" s="958"/>
      <c r="I113" s="958"/>
      <c r="J113" s="958"/>
      <c r="K113" s="958"/>
      <c r="L113" s="958"/>
      <c r="M113" s="958"/>
      <c r="N113" s="958"/>
      <c r="O113" s="1020"/>
      <c r="P113" s="956"/>
      <c r="Q113" s="956"/>
      <c r="R113" s="956"/>
      <c r="S113" s="956"/>
      <c r="T113" s="956"/>
      <c r="U113" s="956"/>
      <c r="V113" s="956"/>
      <c r="W113" s="956"/>
      <c r="X113" s="959"/>
      <c r="Y113" s="959"/>
      <c r="Z113" s="956"/>
      <c r="AA113" s="956"/>
      <c r="AB113" s="956"/>
      <c r="AC113" s="959"/>
      <c r="AD113" s="956"/>
      <c r="AE113" s="956"/>
      <c r="AF113" s="959"/>
      <c r="AG113" s="959"/>
      <c r="AH113" s="959"/>
      <c r="AI113" s="959"/>
      <c r="AJ113" s="959"/>
      <c r="AK113" s="959"/>
      <c r="AL113" s="956"/>
      <c r="AM113" s="956"/>
      <c r="AN113" s="956"/>
      <c r="AO113" s="956"/>
      <c r="AP113" s="956"/>
      <c r="AQ113" s="956"/>
      <c r="AR113" s="956"/>
      <c r="AS113" s="956"/>
      <c r="AT113" s="956"/>
      <c r="AU113" s="956"/>
      <c r="AV113" s="956"/>
      <c r="AW113" s="956"/>
      <c r="AX113" s="956"/>
      <c r="AY113" s="956"/>
      <c r="AZ113" s="959"/>
      <c r="BA113" s="959"/>
      <c r="BB113" s="959"/>
      <c r="BC113" s="959"/>
      <c r="BD113" s="959"/>
      <c r="BE113" s="959"/>
      <c r="BF113" s="959"/>
      <c r="BG113" s="959"/>
      <c r="BH113" s="959"/>
      <c r="BI113" s="959"/>
      <c r="BJ113" s="959"/>
      <c r="BK113" s="959"/>
      <c r="BL113" s="959"/>
      <c r="BM113" s="959"/>
      <c r="BN113" s="959"/>
      <c r="BO113" s="959"/>
      <c r="BP113" s="1065" t="s">
        <v>22</v>
      </c>
      <c r="BQ113" s="1065" t="s">
        <v>22</v>
      </c>
      <c r="BR113" s="959"/>
      <c r="BS113" s="956"/>
      <c r="BT113" s="1167">
        <v>0</v>
      </c>
      <c r="BU113" s="1167" t="s">
        <v>22</v>
      </c>
      <c r="BV113" s="695"/>
      <c r="BW113" s="695"/>
    </row>
    <row r="114" spans="1:75" ht="15" customHeight="1" x14ac:dyDescent="0.25">
      <c r="A114" s="2006"/>
      <c r="B114" s="993" t="s">
        <v>120</v>
      </c>
      <c r="C114" s="1085"/>
      <c r="D114" s="1106"/>
      <c r="E114" s="1106"/>
      <c r="F114" s="1162" t="s">
        <v>22</v>
      </c>
      <c r="G114" s="958"/>
      <c r="H114" s="958"/>
      <c r="I114" s="958"/>
      <c r="J114" s="958"/>
      <c r="K114" s="958"/>
      <c r="L114" s="958"/>
      <c r="M114" s="958"/>
      <c r="N114" s="958"/>
      <c r="O114" s="1020"/>
      <c r="P114" s="956"/>
      <c r="Q114" s="956"/>
      <c r="R114" s="956"/>
      <c r="S114" s="956"/>
      <c r="T114" s="956"/>
      <c r="U114" s="956"/>
      <c r="V114" s="956"/>
      <c r="W114" s="956"/>
      <c r="X114" s="959"/>
      <c r="Y114" s="959"/>
      <c r="Z114" s="956"/>
      <c r="AA114" s="956"/>
      <c r="AB114" s="956"/>
      <c r="AC114" s="959"/>
      <c r="AD114" s="956"/>
      <c r="AE114" s="956"/>
      <c r="AF114" s="959"/>
      <c r="AG114" s="959"/>
      <c r="AH114" s="959"/>
      <c r="AI114" s="959"/>
      <c r="AJ114" s="959"/>
      <c r="AK114" s="959"/>
      <c r="AL114" s="956"/>
      <c r="AM114" s="956"/>
      <c r="AN114" s="956"/>
      <c r="AO114" s="956"/>
      <c r="AP114" s="956"/>
      <c r="AQ114" s="956"/>
      <c r="AR114" s="956"/>
      <c r="AS114" s="956"/>
      <c r="AT114" s="956"/>
      <c r="AU114" s="956"/>
      <c r="AV114" s="956"/>
      <c r="AW114" s="956"/>
      <c r="AX114" s="956"/>
      <c r="AY114" s="956"/>
      <c r="AZ114" s="959"/>
      <c r="BA114" s="959"/>
      <c r="BB114" s="959"/>
      <c r="BC114" s="959"/>
      <c r="BD114" s="959"/>
      <c r="BE114" s="959"/>
      <c r="BF114" s="959"/>
      <c r="BG114" s="959"/>
      <c r="BH114" s="959"/>
      <c r="BI114" s="959"/>
      <c r="BJ114" s="959"/>
      <c r="BK114" s="959"/>
      <c r="BL114" s="959"/>
      <c r="BM114" s="959"/>
      <c r="BN114" s="959"/>
      <c r="BO114" s="959"/>
      <c r="BP114" s="1065" t="s">
        <v>22</v>
      </c>
      <c r="BQ114" s="1065" t="s">
        <v>22</v>
      </c>
      <c r="BR114" s="959"/>
      <c r="BS114" s="956"/>
      <c r="BT114" s="1167">
        <v>0</v>
      </c>
      <c r="BU114" s="1167" t="s">
        <v>22</v>
      </c>
      <c r="BV114" s="695"/>
      <c r="BW114" s="695"/>
    </row>
    <row r="115" spans="1:75" ht="15" customHeight="1" x14ac:dyDescent="0.25">
      <c r="A115" s="2007"/>
      <c r="B115" s="1054" t="s">
        <v>121</v>
      </c>
      <c r="C115" s="1087"/>
      <c r="D115" s="1121"/>
      <c r="E115" s="1121"/>
      <c r="F115" s="1162" t="s">
        <v>22</v>
      </c>
      <c r="G115" s="958"/>
      <c r="H115" s="958"/>
      <c r="I115" s="958"/>
      <c r="J115" s="958"/>
      <c r="K115" s="958"/>
      <c r="L115" s="958"/>
      <c r="M115" s="958"/>
      <c r="N115" s="958"/>
      <c r="O115" s="1020"/>
      <c r="P115" s="956"/>
      <c r="Q115" s="956"/>
      <c r="R115" s="956"/>
      <c r="S115" s="956"/>
      <c r="T115" s="956"/>
      <c r="U115" s="956"/>
      <c r="V115" s="956"/>
      <c r="W115" s="956"/>
      <c r="X115" s="959"/>
      <c r="Y115" s="959"/>
      <c r="Z115" s="956"/>
      <c r="AA115" s="956"/>
      <c r="AB115" s="956"/>
      <c r="AC115" s="959"/>
      <c r="AD115" s="956"/>
      <c r="AE115" s="956"/>
      <c r="AF115" s="959"/>
      <c r="AG115" s="959"/>
      <c r="AH115" s="959"/>
      <c r="AI115" s="959"/>
      <c r="AJ115" s="959"/>
      <c r="AK115" s="959"/>
      <c r="AL115" s="956"/>
      <c r="AM115" s="956"/>
      <c r="AN115" s="956"/>
      <c r="AO115" s="956"/>
      <c r="AP115" s="956"/>
      <c r="AQ115" s="956"/>
      <c r="AR115" s="956"/>
      <c r="AS115" s="956"/>
      <c r="AT115" s="956"/>
      <c r="AU115" s="956"/>
      <c r="AV115" s="956"/>
      <c r="AW115" s="956"/>
      <c r="AX115" s="956"/>
      <c r="AY115" s="956"/>
      <c r="AZ115" s="959"/>
      <c r="BA115" s="959"/>
      <c r="BB115" s="959"/>
      <c r="BC115" s="959"/>
      <c r="BD115" s="959"/>
      <c r="BE115" s="959"/>
      <c r="BF115" s="959"/>
      <c r="BG115" s="959"/>
      <c r="BH115" s="959"/>
      <c r="BI115" s="959"/>
      <c r="BJ115" s="959"/>
      <c r="BK115" s="959"/>
      <c r="BL115" s="959"/>
      <c r="BM115" s="959"/>
      <c r="BN115" s="959"/>
      <c r="BO115" s="959"/>
      <c r="BP115" s="1065" t="s">
        <v>22</v>
      </c>
      <c r="BQ115" s="1065" t="s">
        <v>22</v>
      </c>
      <c r="BR115" s="959"/>
      <c r="BS115" s="956"/>
      <c r="BT115" s="1167">
        <v>0</v>
      </c>
      <c r="BU115" s="1167" t="s">
        <v>22</v>
      </c>
      <c r="BV115" s="695"/>
      <c r="BW115" s="695"/>
    </row>
    <row r="116" spans="1:75" ht="15" customHeight="1" x14ac:dyDescent="0.25">
      <c r="A116" s="2005" t="s">
        <v>122</v>
      </c>
      <c r="B116" s="1041" t="s">
        <v>123</v>
      </c>
      <c r="C116" s="1134"/>
      <c r="D116" s="1158"/>
      <c r="E116" s="1158"/>
      <c r="F116" s="1162" t="s">
        <v>22</v>
      </c>
      <c r="G116" s="958"/>
      <c r="H116" s="958"/>
      <c r="I116" s="958"/>
      <c r="J116" s="958"/>
      <c r="K116" s="958"/>
      <c r="L116" s="958"/>
      <c r="M116" s="958"/>
      <c r="N116" s="958"/>
      <c r="O116" s="1020"/>
      <c r="P116" s="956"/>
      <c r="Q116" s="956"/>
      <c r="R116" s="956"/>
      <c r="S116" s="956"/>
      <c r="T116" s="956"/>
      <c r="U116" s="956"/>
      <c r="V116" s="956"/>
      <c r="W116" s="956"/>
      <c r="X116" s="959"/>
      <c r="Y116" s="959"/>
      <c r="Z116" s="956"/>
      <c r="AA116" s="956"/>
      <c r="AB116" s="956"/>
      <c r="AC116" s="959"/>
      <c r="AD116" s="956"/>
      <c r="AE116" s="956"/>
      <c r="AF116" s="959"/>
      <c r="AG116" s="959"/>
      <c r="AH116" s="959"/>
      <c r="AI116" s="959"/>
      <c r="AJ116" s="959"/>
      <c r="AK116" s="959"/>
      <c r="AL116" s="956"/>
      <c r="AM116" s="956"/>
      <c r="AN116" s="956"/>
      <c r="AO116" s="956"/>
      <c r="AP116" s="956"/>
      <c r="AQ116" s="956"/>
      <c r="AR116" s="956"/>
      <c r="AS116" s="956"/>
      <c r="AT116" s="956"/>
      <c r="AU116" s="956"/>
      <c r="AV116" s="956"/>
      <c r="AW116" s="956"/>
      <c r="AX116" s="956"/>
      <c r="AY116" s="956"/>
      <c r="AZ116" s="959"/>
      <c r="BA116" s="959"/>
      <c r="BB116" s="959"/>
      <c r="BC116" s="959"/>
      <c r="BD116" s="959"/>
      <c r="BE116" s="959"/>
      <c r="BF116" s="959"/>
      <c r="BG116" s="959"/>
      <c r="BH116" s="959"/>
      <c r="BI116" s="959"/>
      <c r="BJ116" s="959"/>
      <c r="BK116" s="959"/>
      <c r="BL116" s="959"/>
      <c r="BM116" s="959"/>
      <c r="BN116" s="959"/>
      <c r="BO116" s="959"/>
      <c r="BP116" s="1065" t="s">
        <v>22</v>
      </c>
      <c r="BQ116" s="1065" t="s">
        <v>22</v>
      </c>
      <c r="BR116" s="959"/>
      <c r="BS116" s="956"/>
      <c r="BT116" s="1167">
        <v>0</v>
      </c>
      <c r="BU116" s="1167" t="s">
        <v>22</v>
      </c>
      <c r="BV116" s="695"/>
      <c r="BW116" s="695"/>
    </row>
    <row r="117" spans="1:75" ht="15" customHeight="1" x14ac:dyDescent="0.25">
      <c r="A117" s="2006"/>
      <c r="B117" s="993" t="s">
        <v>124</v>
      </c>
      <c r="C117" s="1085"/>
      <c r="D117" s="1106"/>
      <c r="E117" s="1106"/>
      <c r="F117" s="1162" t="s">
        <v>22</v>
      </c>
      <c r="G117" s="958"/>
      <c r="H117" s="958"/>
      <c r="I117" s="958"/>
      <c r="J117" s="958"/>
      <c r="K117" s="958"/>
      <c r="L117" s="958"/>
      <c r="M117" s="958"/>
      <c r="N117" s="958"/>
      <c r="O117" s="1020"/>
      <c r="P117" s="956"/>
      <c r="Q117" s="956"/>
      <c r="R117" s="956"/>
      <c r="S117" s="956"/>
      <c r="T117" s="956"/>
      <c r="U117" s="956"/>
      <c r="V117" s="956"/>
      <c r="W117" s="956"/>
      <c r="X117" s="956"/>
      <c r="Y117" s="956"/>
      <c r="Z117" s="956"/>
      <c r="AA117" s="956"/>
      <c r="AB117" s="956"/>
      <c r="AC117" s="959"/>
      <c r="AD117" s="956"/>
      <c r="AE117" s="956"/>
      <c r="AF117" s="959"/>
      <c r="AG117" s="959"/>
      <c r="AH117" s="959"/>
      <c r="AI117" s="959"/>
      <c r="AJ117" s="959"/>
      <c r="AK117" s="959"/>
      <c r="AL117" s="956"/>
      <c r="AM117" s="956"/>
      <c r="AN117" s="956"/>
      <c r="AO117" s="956"/>
      <c r="AP117" s="956"/>
      <c r="AQ117" s="956"/>
      <c r="AR117" s="956"/>
      <c r="AS117" s="956"/>
      <c r="AT117" s="956"/>
      <c r="AU117" s="956"/>
      <c r="AV117" s="956"/>
      <c r="AW117" s="956"/>
      <c r="AX117" s="956"/>
      <c r="AY117" s="956"/>
      <c r="AZ117" s="959"/>
      <c r="BA117" s="959"/>
      <c r="BB117" s="959"/>
      <c r="BC117" s="959"/>
      <c r="BD117" s="959"/>
      <c r="BE117" s="959"/>
      <c r="BF117" s="959"/>
      <c r="BG117" s="959"/>
      <c r="BH117" s="959"/>
      <c r="BI117" s="959"/>
      <c r="BJ117" s="959"/>
      <c r="BK117" s="959"/>
      <c r="BL117" s="959"/>
      <c r="BM117" s="959"/>
      <c r="BN117" s="959"/>
      <c r="BO117" s="959"/>
      <c r="BP117" s="1065" t="s">
        <v>22</v>
      </c>
      <c r="BQ117" s="1065" t="s">
        <v>22</v>
      </c>
      <c r="BR117" s="959"/>
      <c r="BS117" s="956"/>
      <c r="BT117" s="1167">
        <v>0</v>
      </c>
      <c r="BU117" s="1167" t="s">
        <v>22</v>
      </c>
      <c r="BV117" s="695"/>
      <c r="BW117" s="695"/>
    </row>
    <row r="118" spans="1:75" ht="15" customHeight="1" x14ac:dyDescent="0.25">
      <c r="A118" s="2007"/>
      <c r="B118" s="994" t="s">
        <v>125</v>
      </c>
      <c r="C118" s="1087"/>
      <c r="D118" s="1121"/>
      <c r="E118" s="1121"/>
      <c r="F118" s="1162" t="s">
        <v>22</v>
      </c>
      <c r="G118" s="958"/>
      <c r="H118" s="958"/>
      <c r="I118" s="958"/>
      <c r="J118" s="958"/>
      <c r="K118" s="958"/>
      <c r="L118" s="958"/>
      <c r="M118" s="958"/>
      <c r="N118" s="958"/>
      <c r="O118" s="1020"/>
      <c r="P118" s="956"/>
      <c r="Q118" s="956"/>
      <c r="R118" s="956"/>
      <c r="S118" s="956"/>
      <c r="T118" s="956"/>
      <c r="U118" s="956"/>
      <c r="V118" s="956"/>
      <c r="W118" s="956"/>
      <c r="X118" s="956"/>
      <c r="Y118" s="956"/>
      <c r="Z118" s="956"/>
      <c r="AA118" s="956"/>
      <c r="AB118" s="956"/>
      <c r="AC118" s="959"/>
      <c r="AD118" s="956"/>
      <c r="AE118" s="956"/>
      <c r="AF118" s="959"/>
      <c r="AG118" s="959"/>
      <c r="AH118" s="959"/>
      <c r="AI118" s="959"/>
      <c r="AJ118" s="959"/>
      <c r="AK118" s="959"/>
      <c r="AL118" s="956"/>
      <c r="AM118" s="956"/>
      <c r="AN118" s="956"/>
      <c r="AO118" s="956"/>
      <c r="AP118" s="956"/>
      <c r="AQ118" s="956"/>
      <c r="AR118" s="956"/>
      <c r="AS118" s="956"/>
      <c r="AT118" s="956"/>
      <c r="AU118" s="956"/>
      <c r="AV118" s="956"/>
      <c r="AW118" s="956"/>
      <c r="AX118" s="956"/>
      <c r="AY118" s="956"/>
      <c r="AZ118" s="959"/>
      <c r="BA118" s="959"/>
      <c r="BB118" s="959"/>
      <c r="BC118" s="959"/>
      <c r="BD118" s="959"/>
      <c r="BE118" s="959"/>
      <c r="BF118" s="959"/>
      <c r="BG118" s="959"/>
      <c r="BH118" s="959"/>
      <c r="BI118" s="959"/>
      <c r="BJ118" s="959"/>
      <c r="BK118" s="959"/>
      <c r="BL118" s="959"/>
      <c r="BM118" s="959"/>
      <c r="BN118" s="959"/>
      <c r="BO118" s="959"/>
      <c r="BP118" s="1065" t="s">
        <v>22</v>
      </c>
      <c r="BQ118" s="1065" t="s">
        <v>22</v>
      </c>
      <c r="BR118" s="959"/>
      <c r="BS118" s="956"/>
      <c r="BT118" s="1167">
        <v>0</v>
      </c>
      <c r="BU118" s="1167" t="s">
        <v>22</v>
      </c>
      <c r="BV118" s="695"/>
      <c r="BW118" s="695"/>
    </row>
    <row r="119" spans="1:75" ht="15" customHeight="1" x14ac:dyDescent="0.25">
      <c r="A119" s="1002"/>
      <c r="B119" s="1002"/>
      <c r="C119" s="1002"/>
      <c r="D119" s="1007"/>
      <c r="E119" s="1007"/>
      <c r="F119" s="1007"/>
      <c r="G119" s="1007"/>
      <c r="H119" s="1007"/>
      <c r="I119" s="1007"/>
      <c r="J119" s="1007"/>
      <c r="K119" s="1007"/>
      <c r="L119" s="1007"/>
      <c r="M119" s="1007"/>
      <c r="N119" s="1007"/>
      <c r="O119" s="1169"/>
      <c r="P119" s="1002"/>
      <c r="Q119" s="1002"/>
      <c r="R119" s="1002"/>
      <c r="S119" s="1002"/>
      <c r="T119" s="1002"/>
      <c r="U119" s="1002"/>
      <c r="V119" s="1002"/>
      <c r="W119" s="1002"/>
      <c r="X119" s="1002"/>
      <c r="Y119" s="1002"/>
      <c r="Z119" s="1002"/>
      <c r="AA119" s="1002"/>
      <c r="AB119" s="1002"/>
      <c r="AC119" s="1002"/>
      <c r="AD119" s="1002"/>
      <c r="AE119" s="1002"/>
      <c r="AF119" s="1002"/>
      <c r="AG119" s="1002"/>
      <c r="AH119" s="1002"/>
      <c r="AI119" s="1002"/>
      <c r="AJ119" s="1002"/>
      <c r="AK119" s="1002"/>
      <c r="AL119" s="1002"/>
      <c r="AM119" s="1002"/>
      <c r="AN119" s="1002"/>
      <c r="AO119" s="1002"/>
      <c r="AP119" s="1002"/>
      <c r="AQ119" s="1002"/>
      <c r="AR119" s="1002"/>
      <c r="AS119" s="1002"/>
      <c r="AT119" s="1002"/>
      <c r="AU119" s="1002"/>
      <c r="AV119" s="1002"/>
      <c r="AW119" s="1002"/>
      <c r="AX119" s="1002"/>
      <c r="AY119" s="1002"/>
      <c r="AZ119" s="1002"/>
      <c r="BA119" s="1002"/>
      <c r="BB119" s="1002"/>
      <c r="BC119" s="1002"/>
      <c r="BD119" s="1002"/>
      <c r="BE119" s="1002"/>
      <c r="BF119" s="1002"/>
      <c r="BG119" s="1002"/>
      <c r="BH119" s="1002"/>
      <c r="BI119" s="1002"/>
      <c r="BJ119" s="1002"/>
      <c r="BK119" s="1002"/>
      <c r="BL119" s="1002"/>
      <c r="BM119" s="1002"/>
      <c r="BN119" s="1002"/>
      <c r="BO119" s="1002"/>
      <c r="BP119" s="1002"/>
      <c r="BQ119" s="1002"/>
      <c r="BR119" s="1002"/>
      <c r="BS119" s="1002"/>
      <c r="BT119" s="1002"/>
      <c r="BU119" s="1002"/>
      <c r="BV119" s="695"/>
      <c r="BW119" s="695"/>
    </row>
    <row r="120" spans="1:75" ht="15" customHeight="1" x14ac:dyDescent="0.25">
      <c r="A120" s="1002"/>
      <c r="B120" s="1002"/>
      <c r="C120" s="1002"/>
      <c r="D120" s="1007"/>
      <c r="E120" s="1007"/>
      <c r="F120" s="1007"/>
      <c r="G120" s="1007"/>
      <c r="H120" s="1007"/>
      <c r="I120" s="1007"/>
      <c r="J120" s="1007"/>
      <c r="K120" s="1007"/>
      <c r="L120" s="1007"/>
      <c r="M120" s="1007"/>
      <c r="N120" s="1007"/>
      <c r="O120" s="1169"/>
      <c r="P120" s="1002"/>
      <c r="Q120" s="1002"/>
      <c r="R120" s="1002"/>
      <c r="S120" s="1002"/>
      <c r="T120" s="1002"/>
      <c r="U120" s="1002"/>
      <c r="V120" s="1002"/>
      <c r="W120" s="1002"/>
      <c r="X120" s="1002"/>
      <c r="Y120" s="1002"/>
      <c r="Z120" s="1002"/>
      <c r="AA120" s="1002"/>
      <c r="AB120" s="1002"/>
      <c r="AC120" s="1002"/>
      <c r="AD120" s="1002"/>
      <c r="AE120" s="1002"/>
      <c r="AF120" s="1002"/>
      <c r="AG120" s="1002"/>
      <c r="AH120" s="1002"/>
      <c r="AI120" s="1002"/>
      <c r="AJ120" s="1002"/>
      <c r="AK120" s="1002"/>
      <c r="AL120" s="1002"/>
      <c r="AM120" s="1002"/>
      <c r="AN120" s="1002"/>
      <c r="AO120" s="1002"/>
      <c r="AP120" s="1002"/>
      <c r="AQ120" s="1002"/>
      <c r="AR120" s="1002"/>
      <c r="AS120" s="1002"/>
      <c r="AT120" s="1002"/>
      <c r="AU120" s="1002"/>
      <c r="AV120" s="1002"/>
      <c r="AW120" s="1002"/>
      <c r="AX120" s="1002"/>
      <c r="AY120" s="1002"/>
      <c r="AZ120" s="1002"/>
      <c r="BA120" s="1002"/>
      <c r="BB120" s="1002"/>
      <c r="BC120" s="1002"/>
      <c r="BD120" s="1002"/>
      <c r="BE120" s="1002"/>
      <c r="BF120" s="1002"/>
      <c r="BG120" s="1002"/>
      <c r="BH120" s="1002"/>
      <c r="BI120" s="1002"/>
      <c r="BJ120" s="1002"/>
      <c r="BK120" s="1002"/>
      <c r="BL120" s="1002"/>
      <c r="BM120" s="1002"/>
      <c r="BN120" s="1002"/>
      <c r="BO120" s="1002"/>
      <c r="BP120" s="1002"/>
      <c r="BQ120" s="1002"/>
      <c r="BR120" s="1002"/>
      <c r="BS120" s="1002"/>
      <c r="BT120" s="1002"/>
      <c r="BU120" s="1002"/>
      <c r="BV120" s="695"/>
      <c r="BW120" s="695"/>
    </row>
    <row r="121" spans="1:75" ht="15" customHeight="1" x14ac:dyDescent="0.25">
      <c r="A121" s="1002"/>
      <c r="B121" s="1002"/>
      <c r="C121" s="1002"/>
      <c r="D121" s="1007"/>
      <c r="E121" s="1007"/>
      <c r="F121" s="1007"/>
      <c r="G121" s="1007"/>
      <c r="H121" s="1007"/>
      <c r="I121" s="1007"/>
      <c r="J121" s="1007"/>
      <c r="K121" s="1007"/>
      <c r="L121" s="1007"/>
      <c r="M121" s="1007"/>
      <c r="N121" s="1007"/>
      <c r="O121" s="1169"/>
      <c r="P121" s="1002"/>
      <c r="Q121" s="1002"/>
      <c r="R121" s="1002"/>
      <c r="S121" s="1002"/>
      <c r="T121" s="1002"/>
      <c r="U121" s="1002"/>
      <c r="V121" s="1002"/>
      <c r="W121" s="1002"/>
      <c r="X121" s="1002"/>
      <c r="Y121" s="1002"/>
      <c r="Z121" s="1002"/>
      <c r="AA121" s="1002"/>
      <c r="AB121" s="1002"/>
      <c r="AC121" s="1002"/>
      <c r="AD121" s="1002"/>
      <c r="AE121" s="1002"/>
      <c r="AF121" s="1002"/>
      <c r="AG121" s="1002"/>
      <c r="AH121" s="1002"/>
      <c r="AI121" s="1002"/>
      <c r="AJ121" s="1002"/>
      <c r="AK121" s="1002"/>
      <c r="AL121" s="1002"/>
      <c r="AM121" s="1002"/>
      <c r="AN121" s="1002"/>
      <c r="AO121" s="1002"/>
      <c r="AP121" s="1002"/>
      <c r="AQ121" s="1002"/>
      <c r="AR121" s="1002"/>
      <c r="AS121" s="1002"/>
      <c r="AT121" s="1002"/>
      <c r="AU121" s="1002"/>
      <c r="AV121" s="1002"/>
      <c r="AW121" s="1002"/>
      <c r="AX121" s="1002"/>
      <c r="AY121" s="1002"/>
      <c r="AZ121" s="1002"/>
      <c r="BA121" s="1002"/>
      <c r="BB121" s="1002"/>
      <c r="BC121" s="1002"/>
      <c r="BD121" s="1002"/>
      <c r="BE121" s="1002"/>
      <c r="BF121" s="1002"/>
      <c r="BG121" s="1002"/>
      <c r="BH121" s="1002"/>
      <c r="BI121" s="1002"/>
      <c r="BJ121" s="1002"/>
      <c r="BK121" s="1002"/>
      <c r="BL121" s="1002"/>
      <c r="BM121" s="1002"/>
      <c r="BN121" s="1002"/>
      <c r="BO121" s="1002"/>
      <c r="BP121" s="1002"/>
      <c r="BQ121" s="1002"/>
      <c r="BR121" s="1002"/>
      <c r="BS121" s="1002"/>
      <c r="BT121" s="1002"/>
      <c r="BU121" s="1002"/>
      <c r="BV121" s="695"/>
      <c r="BW121" s="695"/>
    </row>
    <row r="122" spans="1:75" ht="15" customHeight="1" x14ac:dyDescent="0.25">
      <c r="A122" s="1002"/>
      <c r="B122" s="1002"/>
      <c r="C122" s="1002"/>
      <c r="D122" s="1007"/>
      <c r="E122" s="1007"/>
      <c r="F122" s="1007"/>
      <c r="G122" s="1007"/>
      <c r="H122" s="1007"/>
      <c r="I122" s="1007"/>
      <c r="J122" s="1007"/>
      <c r="K122" s="1007"/>
      <c r="L122" s="1007"/>
      <c r="M122" s="1007"/>
      <c r="N122" s="1007"/>
      <c r="O122" s="1169"/>
      <c r="P122" s="1002"/>
      <c r="Q122" s="1002"/>
      <c r="R122" s="1002"/>
      <c r="S122" s="1002"/>
      <c r="T122" s="1002"/>
      <c r="U122" s="1002"/>
      <c r="V122" s="1002"/>
      <c r="W122" s="1002"/>
      <c r="X122" s="1002"/>
      <c r="Y122" s="1002"/>
      <c r="Z122" s="1002"/>
      <c r="AA122" s="1002"/>
      <c r="AB122" s="1002"/>
      <c r="AC122" s="1002"/>
      <c r="AD122" s="1002"/>
      <c r="AE122" s="1002"/>
      <c r="AF122" s="1002"/>
      <c r="AG122" s="1002"/>
      <c r="AH122" s="1002"/>
      <c r="AI122" s="1002"/>
      <c r="AJ122" s="1002"/>
      <c r="AK122" s="1002"/>
      <c r="AL122" s="1002"/>
      <c r="AM122" s="1002"/>
      <c r="AN122" s="1002"/>
      <c r="AO122" s="1002"/>
      <c r="AP122" s="1002"/>
      <c r="AQ122" s="1002"/>
      <c r="AR122" s="1002"/>
      <c r="AS122" s="1002"/>
      <c r="AT122" s="1002"/>
      <c r="AU122" s="1002"/>
      <c r="AV122" s="1002"/>
      <c r="AW122" s="1002"/>
      <c r="AX122" s="1002"/>
      <c r="AY122" s="1002"/>
      <c r="AZ122" s="1002"/>
      <c r="BA122" s="1002"/>
      <c r="BB122" s="1002"/>
      <c r="BC122" s="1002"/>
      <c r="BD122" s="1002"/>
      <c r="BE122" s="1002"/>
      <c r="BF122" s="1002"/>
      <c r="BG122" s="1002"/>
      <c r="BH122" s="1002"/>
      <c r="BI122" s="1002"/>
      <c r="BJ122" s="1002"/>
      <c r="BK122" s="1002"/>
      <c r="BL122" s="1002"/>
      <c r="BM122" s="1002"/>
      <c r="BN122" s="1002"/>
      <c r="BO122" s="1002"/>
      <c r="BP122" s="1002"/>
      <c r="BQ122" s="1002"/>
      <c r="BR122" s="1002"/>
      <c r="BS122" s="1002"/>
      <c r="BT122" s="1002"/>
      <c r="BU122" s="1002"/>
      <c r="BV122" s="695"/>
      <c r="BW122" s="695"/>
    </row>
    <row r="123" spans="1:75" ht="15" customHeight="1" x14ac:dyDescent="0.25">
      <c r="A123" s="1002"/>
      <c r="B123" s="1002"/>
      <c r="C123" s="1002"/>
      <c r="D123" s="1007"/>
      <c r="E123" s="1007"/>
      <c r="F123" s="1007"/>
      <c r="G123" s="1007"/>
      <c r="H123" s="1007"/>
      <c r="I123" s="1007"/>
      <c r="J123" s="1007"/>
      <c r="K123" s="1007"/>
      <c r="L123" s="1007"/>
      <c r="M123" s="1007"/>
      <c r="N123" s="1007"/>
      <c r="O123" s="1169"/>
      <c r="P123" s="1002"/>
      <c r="Q123" s="1002"/>
      <c r="R123" s="1002"/>
      <c r="S123" s="1002"/>
      <c r="T123" s="1002"/>
      <c r="U123" s="1002"/>
      <c r="V123" s="1002"/>
      <c r="W123" s="1002"/>
      <c r="X123" s="1002"/>
      <c r="Y123" s="1002"/>
      <c r="Z123" s="1002"/>
      <c r="AA123" s="1002"/>
      <c r="AB123" s="1002"/>
      <c r="AC123" s="1002"/>
      <c r="AD123" s="1002"/>
      <c r="AE123" s="1002"/>
      <c r="AF123" s="1002"/>
      <c r="AG123" s="1002"/>
      <c r="AH123" s="1002"/>
      <c r="AI123" s="1002"/>
      <c r="AJ123" s="1002"/>
      <c r="AK123" s="1002"/>
      <c r="AL123" s="1002"/>
      <c r="AM123" s="1002"/>
      <c r="AN123" s="1002"/>
      <c r="AO123" s="1002"/>
      <c r="AP123" s="1002"/>
      <c r="AQ123" s="1002"/>
      <c r="AR123" s="1002"/>
      <c r="AS123" s="1002"/>
      <c r="AT123" s="1002"/>
      <c r="AU123" s="1002"/>
      <c r="AV123" s="1002"/>
      <c r="AW123" s="1002"/>
      <c r="AX123" s="1002"/>
      <c r="AY123" s="1002"/>
      <c r="AZ123" s="1002"/>
      <c r="BA123" s="1002"/>
      <c r="BB123" s="1002"/>
      <c r="BC123" s="1002"/>
      <c r="BD123" s="1002"/>
      <c r="BE123" s="1002"/>
      <c r="BF123" s="1002"/>
      <c r="BG123" s="1002"/>
      <c r="BH123" s="1002"/>
      <c r="BI123" s="1002"/>
      <c r="BJ123" s="1002"/>
      <c r="BK123" s="1002"/>
      <c r="BL123" s="1002"/>
      <c r="BM123" s="1002"/>
      <c r="BN123" s="1002"/>
      <c r="BO123" s="1002"/>
      <c r="BP123" s="1002"/>
      <c r="BQ123" s="1002"/>
      <c r="BR123" s="1002"/>
      <c r="BS123" s="1002"/>
      <c r="BT123" s="1002"/>
      <c r="BU123" s="1002"/>
      <c r="BV123" s="695"/>
      <c r="BW123" s="695"/>
    </row>
    <row r="124" spans="1:75" ht="15.75" x14ac:dyDescent="0.25">
      <c r="A124" s="1002"/>
      <c r="B124" s="1002"/>
      <c r="C124" s="1002"/>
      <c r="D124" s="1007"/>
      <c r="E124" s="1007"/>
      <c r="F124" s="1007"/>
      <c r="G124" s="1007"/>
      <c r="H124" s="1007"/>
      <c r="I124" s="1007"/>
      <c r="J124" s="1007"/>
      <c r="K124" s="1007"/>
      <c r="L124" s="1007"/>
      <c r="M124" s="1007"/>
      <c r="N124" s="1007"/>
      <c r="O124" s="1169"/>
      <c r="P124" s="1002"/>
      <c r="Q124" s="1002"/>
      <c r="R124" s="1002"/>
      <c r="S124" s="1002"/>
      <c r="T124" s="1002"/>
      <c r="U124" s="1002"/>
      <c r="V124" s="1002"/>
      <c r="W124" s="1002"/>
      <c r="X124" s="1002"/>
      <c r="Y124" s="1002"/>
      <c r="Z124" s="1002"/>
      <c r="AA124" s="1002"/>
      <c r="AB124" s="1002"/>
      <c r="AC124" s="1002"/>
      <c r="AD124" s="1002"/>
      <c r="AE124" s="1002"/>
      <c r="AF124" s="1002"/>
      <c r="AG124" s="1002"/>
      <c r="AH124" s="1002"/>
      <c r="AI124" s="1002"/>
      <c r="AJ124" s="1002"/>
      <c r="AK124" s="1002"/>
      <c r="AL124" s="1002"/>
      <c r="AM124" s="1002"/>
      <c r="AN124" s="1002"/>
      <c r="AO124" s="1002"/>
      <c r="AP124" s="1002"/>
      <c r="AQ124" s="1002"/>
      <c r="AR124" s="1002"/>
      <c r="AS124" s="1002"/>
      <c r="AT124" s="1002"/>
      <c r="AU124" s="1002"/>
      <c r="AV124" s="1002"/>
      <c r="AW124" s="1002"/>
      <c r="AX124" s="1002"/>
      <c r="AY124" s="1002"/>
      <c r="AZ124" s="1002"/>
      <c r="BA124" s="1002"/>
      <c r="BB124" s="1002"/>
      <c r="BC124" s="1002"/>
      <c r="BD124" s="1002"/>
      <c r="BE124" s="1002"/>
      <c r="BF124" s="1002"/>
      <c r="BG124" s="1002"/>
      <c r="BH124" s="1002"/>
      <c r="BI124" s="1002"/>
      <c r="BJ124" s="1002"/>
      <c r="BK124" s="1002"/>
      <c r="BL124" s="1002"/>
      <c r="BM124" s="1002"/>
      <c r="BN124" s="1002"/>
      <c r="BO124" s="1002"/>
      <c r="BP124" s="1002"/>
      <c r="BQ124" s="1002"/>
      <c r="BR124" s="1002"/>
      <c r="BS124" s="1002"/>
      <c r="BT124" s="1002"/>
      <c r="BU124" s="1002"/>
      <c r="BV124" s="695"/>
      <c r="BW124" s="695"/>
    </row>
    <row r="125" spans="1:75" ht="15" customHeight="1" x14ac:dyDescent="0.25">
      <c r="A125" s="1002"/>
      <c r="B125" s="1002"/>
      <c r="C125" s="1002"/>
      <c r="D125" s="1007"/>
      <c r="E125" s="1007"/>
      <c r="F125" s="1007"/>
      <c r="G125" s="1007"/>
      <c r="H125" s="1007"/>
      <c r="I125" s="1007"/>
      <c r="J125" s="1007"/>
      <c r="K125" s="1007"/>
      <c r="L125" s="1007"/>
      <c r="M125" s="1007"/>
      <c r="N125" s="1007"/>
      <c r="O125" s="1169"/>
      <c r="P125" s="1002"/>
      <c r="Q125" s="1002"/>
      <c r="R125" s="1002"/>
      <c r="S125" s="1002"/>
      <c r="T125" s="1002"/>
      <c r="U125" s="1002"/>
      <c r="V125" s="1002"/>
      <c r="W125" s="1002"/>
      <c r="X125" s="1002"/>
      <c r="Y125" s="1002"/>
      <c r="Z125" s="1002"/>
      <c r="AA125" s="1002"/>
      <c r="AB125" s="1002"/>
      <c r="AC125" s="1002"/>
      <c r="AD125" s="1002"/>
      <c r="AE125" s="1002"/>
      <c r="AF125" s="1002"/>
      <c r="AG125" s="1002"/>
      <c r="AH125" s="1002"/>
      <c r="AI125" s="1002"/>
      <c r="AJ125" s="1002"/>
      <c r="AK125" s="1002"/>
      <c r="AL125" s="1002"/>
      <c r="AM125" s="1002"/>
      <c r="AN125" s="1002"/>
      <c r="AO125" s="1002"/>
      <c r="AP125" s="1002"/>
      <c r="AQ125" s="1002"/>
      <c r="AR125" s="1002"/>
      <c r="AS125" s="1002"/>
      <c r="AT125" s="1002"/>
      <c r="AU125" s="1002"/>
      <c r="AV125" s="1002"/>
      <c r="AW125" s="1002"/>
      <c r="AX125" s="1002"/>
      <c r="AY125" s="1002"/>
      <c r="AZ125" s="1002"/>
      <c r="BA125" s="1002"/>
      <c r="BB125" s="1002"/>
      <c r="BC125" s="1002"/>
      <c r="BD125" s="1002"/>
      <c r="BE125" s="1002"/>
      <c r="BF125" s="1002"/>
      <c r="BG125" s="1002"/>
      <c r="BH125" s="1002"/>
      <c r="BI125" s="1002"/>
      <c r="BJ125" s="1002"/>
      <c r="BK125" s="1002"/>
      <c r="BL125" s="1002"/>
      <c r="BM125" s="1002"/>
      <c r="BN125" s="1002"/>
      <c r="BO125" s="1002"/>
      <c r="BP125" s="1002"/>
      <c r="BQ125" s="1002"/>
      <c r="BR125" s="1002"/>
      <c r="BS125" s="1002"/>
      <c r="BT125" s="1002"/>
      <c r="BU125" s="1002"/>
      <c r="BV125" s="695"/>
      <c r="BW125" s="695"/>
    </row>
    <row r="126" spans="1:75" ht="15" customHeight="1" x14ac:dyDescent="0.25">
      <c r="A126" s="1002"/>
      <c r="B126" s="1002"/>
      <c r="C126" s="1002"/>
      <c r="D126" s="1007"/>
      <c r="E126" s="1007"/>
      <c r="F126" s="1007"/>
      <c r="G126" s="1007"/>
      <c r="H126" s="1007"/>
      <c r="I126" s="1007"/>
      <c r="J126" s="1007"/>
      <c r="K126" s="1007"/>
      <c r="L126" s="1007"/>
      <c r="M126" s="1007"/>
      <c r="N126" s="1007"/>
      <c r="O126" s="1169"/>
      <c r="P126" s="1002"/>
      <c r="Q126" s="1002"/>
      <c r="R126" s="1002"/>
      <c r="S126" s="1002"/>
      <c r="T126" s="1002"/>
      <c r="U126" s="1002"/>
      <c r="V126" s="1002"/>
      <c r="W126" s="1002"/>
      <c r="X126" s="1002"/>
      <c r="Y126" s="1002"/>
      <c r="Z126" s="1002"/>
      <c r="AA126" s="1002"/>
      <c r="AB126" s="1002"/>
      <c r="AC126" s="1002"/>
      <c r="AD126" s="1002"/>
      <c r="AE126" s="1002"/>
      <c r="AF126" s="1002"/>
      <c r="AG126" s="1002"/>
      <c r="AH126" s="1002"/>
      <c r="AI126" s="1002"/>
      <c r="AJ126" s="1002"/>
      <c r="AK126" s="1002"/>
      <c r="AL126" s="1002"/>
      <c r="AM126" s="1002"/>
      <c r="AN126" s="1002"/>
      <c r="AO126" s="1002"/>
      <c r="AP126" s="1002"/>
      <c r="AQ126" s="1002"/>
      <c r="AR126" s="1002"/>
      <c r="AS126" s="1002"/>
      <c r="AT126" s="1002"/>
      <c r="AU126" s="1002"/>
      <c r="AV126" s="1002"/>
      <c r="AW126" s="1002"/>
      <c r="AX126" s="1002"/>
      <c r="AY126" s="1002"/>
      <c r="AZ126" s="1002"/>
      <c r="BA126" s="1002"/>
      <c r="BB126" s="1002"/>
      <c r="BC126" s="1002"/>
      <c r="BD126" s="1002"/>
      <c r="BE126" s="1002"/>
      <c r="BF126" s="1002"/>
      <c r="BG126" s="1002"/>
      <c r="BH126" s="1002"/>
      <c r="BI126" s="1002"/>
      <c r="BJ126" s="1002"/>
      <c r="BK126" s="1002"/>
      <c r="BL126" s="1002"/>
      <c r="BM126" s="1002"/>
      <c r="BN126" s="1002"/>
      <c r="BO126" s="1002"/>
      <c r="BP126" s="1002"/>
      <c r="BQ126" s="1002"/>
      <c r="BR126" s="1002"/>
      <c r="BS126" s="1002"/>
      <c r="BT126" s="1002"/>
      <c r="BU126" s="1002"/>
      <c r="BV126" s="695"/>
      <c r="BW126" s="695"/>
    </row>
    <row r="127" spans="1:75" ht="15" customHeight="1" x14ac:dyDescent="0.25">
      <c r="A127" s="1002"/>
      <c r="B127" s="1002"/>
      <c r="C127" s="1002"/>
      <c r="D127" s="1007"/>
      <c r="E127" s="1007"/>
      <c r="F127" s="1007"/>
      <c r="G127" s="1007"/>
      <c r="H127" s="1007"/>
      <c r="I127" s="1007"/>
      <c r="J127" s="1007"/>
      <c r="K127" s="1007"/>
      <c r="L127" s="1007"/>
      <c r="M127" s="1007"/>
      <c r="N127" s="1007"/>
      <c r="O127" s="1169"/>
      <c r="P127" s="1002"/>
      <c r="Q127" s="1002"/>
      <c r="R127" s="1002"/>
      <c r="S127" s="1002"/>
      <c r="T127" s="1002"/>
      <c r="U127" s="1002"/>
      <c r="V127" s="1002"/>
      <c r="W127" s="1002"/>
      <c r="X127" s="1002"/>
      <c r="Y127" s="1002"/>
      <c r="Z127" s="1002"/>
      <c r="AA127" s="1002"/>
      <c r="AB127" s="1002"/>
      <c r="AC127" s="1002"/>
      <c r="AD127" s="1002"/>
      <c r="AE127" s="1002"/>
      <c r="AF127" s="1002"/>
      <c r="AG127" s="1002"/>
      <c r="AH127" s="1002"/>
      <c r="AI127" s="1002"/>
      <c r="AJ127" s="1002"/>
      <c r="AK127" s="1002"/>
      <c r="AL127" s="1002"/>
      <c r="AM127" s="1002"/>
      <c r="AN127" s="1002"/>
      <c r="AO127" s="1002"/>
      <c r="AP127" s="1002"/>
      <c r="AQ127" s="1002"/>
      <c r="AR127" s="1002"/>
      <c r="AS127" s="1002"/>
      <c r="AT127" s="1002"/>
      <c r="AU127" s="1002"/>
      <c r="AV127" s="1002"/>
      <c r="AW127" s="1002"/>
      <c r="AX127" s="1002"/>
      <c r="AY127" s="1002"/>
      <c r="AZ127" s="1002"/>
      <c r="BA127" s="1002"/>
      <c r="BB127" s="1002"/>
      <c r="BC127" s="1002"/>
      <c r="BD127" s="1002"/>
      <c r="BE127" s="1002"/>
      <c r="BF127" s="1002"/>
      <c r="BG127" s="1002"/>
      <c r="BH127" s="1002"/>
      <c r="BI127" s="1002"/>
      <c r="BJ127" s="1002"/>
      <c r="BK127" s="1002"/>
      <c r="BL127" s="1002"/>
      <c r="BM127" s="1002"/>
      <c r="BN127" s="1002"/>
      <c r="BO127" s="1002"/>
      <c r="BP127" s="1002"/>
      <c r="BQ127" s="1002"/>
      <c r="BR127" s="1002"/>
      <c r="BS127" s="1002"/>
      <c r="BT127" s="1002"/>
      <c r="BU127" s="1002"/>
      <c r="BV127" s="695"/>
      <c r="BW127" s="695"/>
    </row>
    <row r="128" spans="1:75" ht="15.75" x14ac:dyDescent="0.25">
      <c r="A128" s="1002"/>
      <c r="B128" s="1002"/>
      <c r="C128" s="1002"/>
      <c r="D128" s="1007"/>
      <c r="E128" s="1007"/>
      <c r="F128" s="1007"/>
      <c r="G128" s="1007"/>
      <c r="H128" s="1007"/>
      <c r="I128" s="1007"/>
      <c r="J128" s="1007"/>
      <c r="K128" s="1007"/>
      <c r="L128" s="1007"/>
      <c r="M128" s="1007"/>
      <c r="N128" s="1007"/>
      <c r="O128" s="1169"/>
      <c r="P128" s="1002"/>
      <c r="Q128" s="1002"/>
      <c r="R128" s="1002"/>
      <c r="S128" s="1002"/>
      <c r="T128" s="1002"/>
      <c r="U128" s="1002"/>
      <c r="V128" s="1002"/>
      <c r="W128" s="1002"/>
      <c r="X128" s="1002"/>
      <c r="Y128" s="1002"/>
      <c r="Z128" s="1002"/>
      <c r="AA128" s="1002"/>
      <c r="AB128" s="1002"/>
      <c r="AC128" s="1002"/>
      <c r="AD128" s="1002"/>
      <c r="AE128" s="1002"/>
      <c r="AF128" s="1002"/>
      <c r="AG128" s="1002"/>
      <c r="AH128" s="1002"/>
      <c r="AI128" s="1002"/>
      <c r="AJ128" s="1002"/>
      <c r="AK128" s="1002"/>
      <c r="AL128" s="1002"/>
      <c r="AM128" s="1002"/>
      <c r="AN128" s="1002"/>
      <c r="AO128" s="1002"/>
      <c r="AP128" s="1002"/>
      <c r="AQ128" s="1002"/>
      <c r="AR128" s="1002"/>
      <c r="AS128" s="1002"/>
      <c r="AT128" s="1002"/>
      <c r="AU128" s="1002"/>
      <c r="AV128" s="1002"/>
      <c r="AW128" s="1002"/>
      <c r="AX128" s="1002"/>
      <c r="AY128" s="1002"/>
      <c r="AZ128" s="1002"/>
      <c r="BA128" s="1002"/>
      <c r="BB128" s="1002"/>
      <c r="BC128" s="1002"/>
      <c r="BD128" s="1002"/>
      <c r="BE128" s="1002"/>
      <c r="BF128" s="1002"/>
      <c r="BG128" s="1002"/>
      <c r="BH128" s="1002"/>
      <c r="BI128" s="1002"/>
      <c r="BJ128" s="1002"/>
      <c r="BK128" s="1002"/>
      <c r="BL128" s="1002"/>
      <c r="BM128" s="1002"/>
      <c r="BN128" s="1002"/>
      <c r="BO128" s="1002"/>
      <c r="BP128" s="1002"/>
      <c r="BQ128" s="1002"/>
      <c r="BR128" s="1002"/>
      <c r="BS128" s="1002"/>
      <c r="BT128" s="1002"/>
      <c r="BU128" s="1002"/>
      <c r="BV128" s="695"/>
      <c r="BW128" s="695"/>
    </row>
    <row r="129" spans="1:75" ht="15.75" x14ac:dyDescent="0.25">
      <c r="A129" s="776"/>
      <c r="B129" s="795"/>
      <c r="C129" s="795"/>
      <c r="D129" s="1007"/>
      <c r="E129" s="1007"/>
      <c r="F129" s="1007"/>
      <c r="G129" s="1007"/>
      <c r="H129" s="1007"/>
      <c r="I129" s="1007"/>
      <c r="J129" s="1007"/>
      <c r="K129" s="1007"/>
      <c r="L129" s="1007"/>
      <c r="M129" s="1007"/>
      <c r="N129" s="1007"/>
      <c r="O129" s="1169"/>
      <c r="P129" s="714"/>
      <c r="Q129" s="714"/>
      <c r="R129" s="753"/>
      <c r="S129" s="710"/>
      <c r="T129" s="696"/>
      <c r="U129" s="696"/>
      <c r="V129" s="696"/>
      <c r="W129" s="696"/>
      <c r="X129" s="696"/>
      <c r="Y129" s="696"/>
      <c r="Z129" s="696"/>
      <c r="AA129" s="696"/>
      <c r="AB129" s="696"/>
      <c r="AC129" s="696"/>
      <c r="AD129" s="696"/>
      <c r="AE129" s="696"/>
      <c r="AF129" s="696"/>
      <c r="AG129" s="696"/>
      <c r="AH129" s="696"/>
      <c r="AI129" s="696"/>
      <c r="AJ129" s="696"/>
      <c r="AK129" s="696"/>
      <c r="AL129" s="696"/>
      <c r="AM129" s="696"/>
      <c r="AN129" s="696"/>
      <c r="AO129" s="696"/>
      <c r="AP129" s="696"/>
      <c r="AQ129" s="696"/>
      <c r="AR129" s="696"/>
      <c r="AS129" s="696"/>
      <c r="AT129" s="696"/>
      <c r="AU129" s="696"/>
      <c r="AV129" s="696"/>
      <c r="AW129" s="696"/>
      <c r="AX129" s="696"/>
      <c r="AY129" s="696"/>
      <c r="AZ129" s="696"/>
      <c r="BA129" s="696"/>
      <c r="BB129" s="696"/>
      <c r="BC129" s="696"/>
      <c r="BD129" s="696"/>
      <c r="BE129" s="696"/>
      <c r="BF129" s="695"/>
      <c r="BG129" s="695"/>
      <c r="BH129" s="695"/>
      <c r="BI129" s="695"/>
      <c r="BJ129" s="695"/>
      <c r="BK129" s="695"/>
      <c r="BL129" s="695"/>
      <c r="BM129" s="695"/>
      <c r="BN129" s="695"/>
      <c r="BO129" s="695"/>
      <c r="BP129" s="695"/>
      <c r="BQ129" s="695"/>
      <c r="BR129" s="695"/>
      <c r="BS129" s="695"/>
      <c r="BT129" s="695"/>
      <c r="BU129" s="695"/>
      <c r="BV129" s="695"/>
      <c r="BW129" s="695"/>
    </row>
    <row r="130" spans="1:75" ht="15" customHeight="1" x14ac:dyDescent="0.25">
      <c r="A130" s="921"/>
      <c r="B130" s="922"/>
      <c r="C130" s="923"/>
      <c r="D130" s="1007"/>
      <c r="E130" s="1007"/>
      <c r="F130" s="1007"/>
      <c r="G130" s="1007"/>
      <c r="H130" s="1007"/>
      <c r="I130" s="1007"/>
      <c r="J130" s="1007"/>
      <c r="K130" s="1007"/>
      <c r="L130" s="1007"/>
      <c r="M130" s="1007"/>
      <c r="N130" s="1007"/>
      <c r="O130" s="1169"/>
      <c r="P130" s="916"/>
      <c r="Q130" s="953"/>
      <c r="R130" s="696"/>
      <c r="S130" s="696"/>
      <c r="T130" s="696"/>
      <c r="U130" s="696"/>
      <c r="V130" s="696"/>
      <c r="W130" s="696"/>
      <c r="X130" s="696"/>
      <c r="Y130" s="696"/>
      <c r="Z130" s="696"/>
      <c r="AA130" s="696"/>
      <c r="AB130" s="699"/>
      <c r="AC130" s="699"/>
      <c r="AD130" s="699"/>
      <c r="AE130" s="699"/>
      <c r="AF130" s="699"/>
      <c r="AG130" s="699"/>
      <c r="AH130" s="699"/>
      <c r="AI130" s="699"/>
      <c r="AJ130" s="699"/>
      <c r="AK130" s="699"/>
      <c r="AL130" s="699"/>
      <c r="AM130" s="699"/>
      <c r="AN130" s="699"/>
      <c r="AO130" s="699"/>
      <c r="AP130" s="699"/>
      <c r="AQ130" s="699"/>
      <c r="AR130" s="699"/>
      <c r="AS130" s="699"/>
      <c r="AT130" s="699"/>
      <c r="AU130" s="699"/>
      <c r="AV130" s="699"/>
      <c r="AW130" s="699"/>
      <c r="AX130" s="699"/>
      <c r="AY130" s="699"/>
      <c r="AZ130" s="699"/>
      <c r="BA130" s="696"/>
      <c r="BB130" s="696"/>
      <c r="BC130" s="696"/>
      <c r="BD130" s="696"/>
      <c r="BE130" s="699"/>
      <c r="BF130" s="695"/>
      <c r="BG130" s="695"/>
      <c r="BH130" s="695"/>
      <c r="BI130" s="695"/>
      <c r="BJ130" s="695"/>
      <c r="BK130" s="695"/>
      <c r="BL130" s="695"/>
      <c r="BM130" s="695"/>
      <c r="BN130" s="695"/>
      <c r="BO130" s="695"/>
      <c r="BP130" s="695"/>
      <c r="BQ130" s="695"/>
      <c r="BR130" s="695"/>
      <c r="BS130" s="695"/>
      <c r="BT130" s="695"/>
      <c r="BU130" s="695"/>
      <c r="BV130" s="695"/>
      <c r="BW130" s="695"/>
    </row>
    <row r="131" spans="1:75" ht="15.75" x14ac:dyDescent="0.25">
      <c r="A131" s="924"/>
      <c r="B131" s="925"/>
      <c r="C131" s="926"/>
      <c r="D131" s="1007"/>
      <c r="E131" s="1007"/>
      <c r="F131" s="1007"/>
      <c r="G131" s="1007"/>
      <c r="H131" s="1007"/>
      <c r="I131" s="1007"/>
      <c r="J131" s="1007"/>
      <c r="K131" s="1007"/>
      <c r="L131" s="1007"/>
      <c r="M131" s="1007"/>
      <c r="N131" s="1007"/>
      <c r="O131" s="1169"/>
      <c r="P131" s="919"/>
      <c r="Q131" s="954"/>
      <c r="R131" s="696"/>
      <c r="S131" s="696"/>
      <c r="T131" s="696"/>
      <c r="U131" s="696"/>
      <c r="V131" s="696"/>
      <c r="W131" s="696"/>
      <c r="X131" s="696"/>
      <c r="Y131" s="696"/>
      <c r="Z131" s="696"/>
      <c r="AA131" s="696"/>
      <c r="AB131" s="699"/>
      <c r="AC131" s="699"/>
      <c r="AD131" s="699"/>
      <c r="AE131" s="699"/>
      <c r="AF131" s="699"/>
      <c r="AG131" s="699"/>
      <c r="AH131" s="699"/>
      <c r="AI131" s="699"/>
      <c r="AJ131" s="699"/>
      <c r="AK131" s="699"/>
      <c r="AL131" s="699"/>
      <c r="AM131" s="699"/>
      <c r="AN131" s="699"/>
      <c r="AO131" s="699"/>
      <c r="AP131" s="699"/>
      <c r="AQ131" s="699"/>
      <c r="AR131" s="699"/>
      <c r="AS131" s="699"/>
      <c r="AT131" s="699"/>
      <c r="AU131" s="699"/>
      <c r="AV131" s="699"/>
      <c r="AW131" s="699"/>
      <c r="AX131" s="699"/>
      <c r="AY131" s="699"/>
      <c r="AZ131" s="699"/>
      <c r="BA131" s="696"/>
      <c r="BB131" s="696"/>
      <c r="BC131" s="696"/>
      <c r="BD131" s="696"/>
      <c r="BE131" s="699"/>
      <c r="BF131" s="695"/>
      <c r="BG131" s="695"/>
      <c r="BH131" s="695"/>
      <c r="BI131" s="695"/>
      <c r="BJ131" s="695"/>
      <c r="BK131" s="695"/>
      <c r="BL131" s="695"/>
      <c r="BM131" s="695"/>
      <c r="BN131" s="695"/>
      <c r="BO131" s="695"/>
      <c r="BP131" s="695"/>
      <c r="BQ131" s="695"/>
      <c r="BR131" s="695"/>
      <c r="BS131" s="695"/>
      <c r="BT131" s="695"/>
      <c r="BU131" s="695"/>
      <c r="BV131" s="695"/>
      <c r="BW131" s="695"/>
    </row>
    <row r="132" spans="1:75" ht="15" customHeight="1" x14ac:dyDescent="0.25">
      <c r="A132" s="916"/>
      <c r="B132" s="916"/>
      <c r="C132" s="796"/>
      <c r="D132" s="1007"/>
      <c r="E132" s="1007"/>
      <c r="F132" s="1007"/>
      <c r="G132" s="1007"/>
      <c r="H132" s="1007"/>
      <c r="I132" s="1007"/>
      <c r="J132" s="1007"/>
      <c r="K132" s="1007"/>
      <c r="L132" s="1007"/>
      <c r="M132" s="1007"/>
      <c r="N132" s="1007"/>
      <c r="O132" s="1169"/>
      <c r="P132" s="824"/>
      <c r="Q132" s="883"/>
      <c r="R132" s="902"/>
      <c r="S132" s="696"/>
      <c r="T132" s="696"/>
      <c r="U132" s="696"/>
      <c r="V132" s="696"/>
      <c r="W132" s="702"/>
      <c r="X132" s="711"/>
      <c r="Y132" s="711"/>
      <c r="Z132" s="702"/>
      <c r="AA132" s="702"/>
      <c r="AB132" s="699"/>
      <c r="AC132" s="699"/>
      <c r="AD132" s="699"/>
      <c r="AE132" s="699"/>
      <c r="AF132" s="699"/>
      <c r="AG132" s="699"/>
      <c r="AH132" s="699"/>
      <c r="AI132" s="699"/>
      <c r="AJ132" s="699"/>
      <c r="AK132" s="699"/>
      <c r="AL132" s="699"/>
      <c r="AM132" s="699"/>
      <c r="AN132" s="699"/>
      <c r="AO132" s="699"/>
      <c r="AP132" s="699"/>
      <c r="AQ132" s="699"/>
      <c r="AR132" s="699"/>
      <c r="AS132" s="699"/>
      <c r="AT132" s="699"/>
      <c r="AU132" s="699"/>
      <c r="AV132" s="699"/>
      <c r="AW132" s="699"/>
      <c r="AX132" s="699"/>
      <c r="AY132" s="699"/>
      <c r="AZ132" s="699"/>
      <c r="BA132" s="805"/>
      <c r="BB132" s="805"/>
      <c r="BC132" s="699"/>
      <c r="BD132" s="905"/>
      <c r="BE132" s="905"/>
      <c r="BF132" s="695"/>
      <c r="BG132" s="695"/>
      <c r="BH132" s="695"/>
      <c r="BI132" s="695"/>
      <c r="BJ132" s="695"/>
      <c r="BK132" s="695"/>
      <c r="BL132" s="695"/>
      <c r="BM132" s="695"/>
      <c r="BN132" s="695"/>
      <c r="BO132" s="695"/>
      <c r="BP132" s="695"/>
      <c r="BQ132" s="695"/>
      <c r="BR132" s="695"/>
      <c r="BS132" s="695"/>
      <c r="BT132" s="695"/>
      <c r="BU132" s="695"/>
      <c r="BV132" s="695"/>
      <c r="BW132" s="695"/>
    </row>
    <row r="133" spans="1:75" ht="15.75" x14ac:dyDescent="0.25">
      <c r="A133" s="918"/>
      <c r="B133" s="919"/>
      <c r="C133" s="723"/>
      <c r="D133" s="1007"/>
      <c r="E133" s="1007"/>
      <c r="F133" s="1007"/>
      <c r="G133" s="1007"/>
      <c r="H133" s="1007"/>
      <c r="I133" s="1007"/>
      <c r="J133" s="1007"/>
      <c r="K133" s="1007"/>
      <c r="L133" s="1007"/>
      <c r="M133" s="1007"/>
      <c r="N133" s="1007"/>
      <c r="O133" s="1169"/>
      <c r="P133" s="825"/>
      <c r="Q133" s="886"/>
      <c r="R133" s="902"/>
      <c r="S133" s="696"/>
      <c r="T133" s="696"/>
      <c r="U133" s="696"/>
      <c r="V133" s="696"/>
      <c r="W133" s="702"/>
      <c r="X133" s="711"/>
      <c r="Y133" s="711"/>
      <c r="Z133" s="702"/>
      <c r="AA133" s="702"/>
      <c r="AB133" s="699"/>
      <c r="AC133" s="699"/>
      <c r="AD133" s="699"/>
      <c r="AE133" s="699"/>
      <c r="AF133" s="699"/>
      <c r="AG133" s="699"/>
      <c r="AH133" s="699"/>
      <c r="AI133" s="699"/>
      <c r="AJ133" s="699"/>
      <c r="AK133" s="699"/>
      <c r="AL133" s="699"/>
      <c r="AM133" s="699"/>
      <c r="AN133" s="699"/>
      <c r="AO133" s="699"/>
      <c r="AP133" s="699"/>
      <c r="AQ133" s="699"/>
      <c r="AR133" s="699"/>
      <c r="AS133" s="699"/>
      <c r="AT133" s="699"/>
      <c r="AU133" s="699"/>
      <c r="AV133" s="699"/>
      <c r="AW133" s="699"/>
      <c r="AX133" s="699"/>
      <c r="AY133" s="699"/>
      <c r="AZ133" s="699"/>
      <c r="BA133" s="718"/>
      <c r="BB133" s="805"/>
      <c r="BC133" s="699"/>
      <c r="BD133" s="913"/>
      <c r="BE133" s="905"/>
      <c r="BF133" s="695"/>
      <c r="BG133" s="695"/>
      <c r="BH133" s="695"/>
      <c r="BI133" s="695"/>
      <c r="BJ133" s="695"/>
      <c r="BK133" s="695"/>
      <c r="BL133" s="695"/>
      <c r="BM133" s="695"/>
      <c r="BN133" s="695"/>
      <c r="BO133" s="695"/>
      <c r="BP133" s="695"/>
      <c r="BQ133" s="695"/>
      <c r="BR133" s="695"/>
      <c r="BS133" s="695"/>
      <c r="BT133" s="695"/>
      <c r="BU133" s="695"/>
      <c r="BV133" s="695"/>
      <c r="BW133" s="695"/>
    </row>
    <row r="134" spans="1:75" ht="15" customHeight="1" x14ac:dyDescent="0.25">
      <c r="A134" s="918"/>
      <c r="B134" s="916"/>
      <c r="C134" s="796"/>
      <c r="D134" s="1007"/>
      <c r="E134" s="1007"/>
      <c r="F134" s="1007"/>
      <c r="G134" s="1007"/>
      <c r="H134" s="1007"/>
      <c r="I134" s="1007"/>
      <c r="J134" s="1007"/>
      <c r="K134" s="1007"/>
      <c r="L134" s="1007"/>
      <c r="M134" s="1007"/>
      <c r="N134" s="1007"/>
      <c r="O134" s="1169"/>
      <c r="P134" s="859"/>
      <c r="Q134" s="883"/>
      <c r="R134" s="902"/>
      <c r="S134" s="696"/>
      <c r="T134" s="696"/>
      <c r="U134" s="696"/>
      <c r="V134" s="696"/>
      <c r="W134" s="702"/>
      <c r="X134" s="711"/>
      <c r="Y134" s="711"/>
      <c r="Z134" s="702"/>
      <c r="AA134" s="702"/>
      <c r="AB134" s="699"/>
      <c r="AC134" s="699"/>
      <c r="AD134" s="699"/>
      <c r="AE134" s="699"/>
      <c r="AF134" s="699"/>
      <c r="AG134" s="699"/>
      <c r="AH134" s="699"/>
      <c r="AI134" s="699"/>
      <c r="AJ134" s="699"/>
      <c r="AK134" s="699"/>
      <c r="AL134" s="699"/>
      <c r="AM134" s="699"/>
      <c r="AN134" s="699"/>
      <c r="AO134" s="699"/>
      <c r="AP134" s="699"/>
      <c r="AQ134" s="699"/>
      <c r="AR134" s="699"/>
      <c r="AS134" s="699"/>
      <c r="AT134" s="699"/>
      <c r="AU134" s="699"/>
      <c r="AV134" s="699"/>
      <c r="AW134" s="699"/>
      <c r="AX134" s="699"/>
      <c r="AY134" s="699"/>
      <c r="AZ134" s="699"/>
      <c r="BA134" s="805"/>
      <c r="BB134" s="805"/>
      <c r="BC134" s="699"/>
      <c r="BD134" s="905"/>
      <c r="BE134" s="905"/>
      <c r="BF134" s="695"/>
      <c r="BG134" s="695"/>
      <c r="BH134" s="695"/>
      <c r="BI134" s="695"/>
      <c r="BJ134" s="695"/>
      <c r="BK134" s="695"/>
      <c r="BL134" s="695"/>
      <c r="BM134" s="695"/>
      <c r="BN134" s="695"/>
      <c r="BO134" s="695"/>
      <c r="BP134" s="695"/>
      <c r="BQ134" s="695"/>
      <c r="BR134" s="695"/>
      <c r="BS134" s="695"/>
      <c r="BT134" s="695"/>
      <c r="BU134" s="695"/>
      <c r="BV134" s="695"/>
      <c r="BW134" s="695"/>
    </row>
    <row r="135" spans="1:75" ht="15.75" x14ac:dyDescent="0.25">
      <c r="A135" s="919"/>
      <c r="B135" s="919"/>
      <c r="C135" s="725"/>
      <c r="D135" s="1007"/>
      <c r="E135" s="1007"/>
      <c r="F135" s="1007"/>
      <c r="G135" s="1007"/>
      <c r="H135" s="1007"/>
      <c r="I135" s="1007"/>
      <c r="J135" s="1007"/>
      <c r="K135" s="1007"/>
      <c r="L135" s="1007"/>
      <c r="M135" s="1007"/>
      <c r="N135" s="1007"/>
      <c r="O135" s="1169"/>
      <c r="P135" s="837"/>
      <c r="Q135" s="886"/>
      <c r="R135" s="902"/>
      <c r="S135" s="696"/>
      <c r="T135" s="696"/>
      <c r="U135" s="696"/>
      <c r="V135" s="696"/>
      <c r="W135" s="702"/>
      <c r="X135" s="711"/>
      <c r="Y135" s="711"/>
      <c r="Z135" s="702"/>
      <c r="AA135" s="702"/>
      <c r="AB135" s="699"/>
      <c r="AC135" s="699"/>
      <c r="AD135" s="699"/>
      <c r="AE135" s="699"/>
      <c r="AF135" s="699"/>
      <c r="AG135" s="699"/>
      <c r="AH135" s="699"/>
      <c r="AI135" s="699"/>
      <c r="AJ135" s="699"/>
      <c r="AK135" s="699"/>
      <c r="AL135" s="699"/>
      <c r="AM135" s="699"/>
      <c r="AN135" s="699"/>
      <c r="AO135" s="699"/>
      <c r="AP135" s="699"/>
      <c r="AQ135" s="699"/>
      <c r="AR135" s="699"/>
      <c r="AS135" s="699"/>
      <c r="AT135" s="699"/>
      <c r="AU135" s="699"/>
      <c r="AV135" s="699"/>
      <c r="AW135" s="699"/>
      <c r="AX135" s="699"/>
      <c r="AY135" s="699"/>
      <c r="AZ135" s="699"/>
      <c r="BA135" s="718"/>
      <c r="BB135" s="805"/>
      <c r="BC135" s="699"/>
      <c r="BD135" s="913"/>
      <c r="BE135" s="905"/>
      <c r="BF135" s="695"/>
      <c r="BG135" s="695"/>
      <c r="BH135" s="695"/>
      <c r="BI135" s="695"/>
      <c r="BJ135" s="695"/>
      <c r="BK135" s="695"/>
      <c r="BL135" s="695"/>
      <c r="BM135" s="695"/>
      <c r="BN135" s="695"/>
      <c r="BO135" s="695"/>
      <c r="BP135" s="695"/>
      <c r="BQ135" s="695"/>
      <c r="BR135" s="695"/>
      <c r="BS135" s="695"/>
      <c r="BT135" s="695"/>
      <c r="BU135" s="695"/>
      <c r="BV135" s="695"/>
      <c r="BW135" s="695"/>
    </row>
    <row r="136" spans="1:75" ht="15" customHeight="1" x14ac:dyDescent="0.25">
      <c r="A136" s="916"/>
      <c r="B136" s="929"/>
      <c r="C136" s="808"/>
      <c r="D136" s="1007"/>
      <c r="E136" s="1007"/>
      <c r="F136" s="1007"/>
      <c r="G136" s="1007"/>
      <c r="H136" s="1007"/>
      <c r="I136" s="1007"/>
      <c r="J136" s="1007"/>
      <c r="K136" s="1007"/>
      <c r="L136" s="1007"/>
      <c r="M136" s="1007"/>
      <c r="N136" s="1007"/>
      <c r="O136" s="1169"/>
      <c r="P136" s="845"/>
      <c r="Q136" s="845"/>
      <c r="R136" s="902"/>
      <c r="S136" s="696"/>
      <c r="T136" s="696"/>
      <c r="U136" s="696"/>
      <c r="V136" s="696"/>
      <c r="W136" s="702"/>
      <c r="X136" s="702"/>
      <c r="Y136" s="711"/>
      <c r="Z136" s="702"/>
      <c r="AA136" s="702"/>
      <c r="AB136" s="699"/>
      <c r="AC136" s="699"/>
      <c r="AD136" s="699"/>
      <c r="AE136" s="699"/>
      <c r="AF136" s="699"/>
      <c r="AG136" s="699"/>
      <c r="AH136" s="699"/>
      <c r="AI136" s="699"/>
      <c r="AJ136" s="699"/>
      <c r="AK136" s="699"/>
      <c r="AL136" s="699"/>
      <c r="AM136" s="699"/>
      <c r="AN136" s="699"/>
      <c r="AO136" s="699"/>
      <c r="AP136" s="699"/>
      <c r="AQ136" s="699"/>
      <c r="AR136" s="699"/>
      <c r="AS136" s="699"/>
      <c r="AT136" s="699"/>
      <c r="AU136" s="699"/>
      <c r="AV136" s="699"/>
      <c r="AW136" s="699"/>
      <c r="AX136" s="699"/>
      <c r="AY136" s="699"/>
      <c r="AZ136" s="699"/>
      <c r="BA136" s="718"/>
      <c r="BB136" s="718"/>
      <c r="BC136" s="699"/>
      <c r="BD136" s="913"/>
      <c r="BE136" s="913"/>
      <c r="BF136" s="695"/>
      <c r="BG136" s="695"/>
      <c r="BH136" s="695"/>
      <c r="BI136" s="695"/>
      <c r="BJ136" s="695"/>
      <c r="BK136" s="695"/>
      <c r="BL136" s="695"/>
      <c r="BM136" s="695"/>
      <c r="BN136" s="695"/>
      <c r="BO136" s="695"/>
      <c r="BP136" s="695"/>
      <c r="BQ136" s="695"/>
      <c r="BR136" s="695"/>
      <c r="BS136" s="695"/>
      <c r="BT136" s="695"/>
      <c r="BU136" s="695"/>
      <c r="BV136" s="695"/>
      <c r="BW136" s="695"/>
    </row>
    <row r="137" spans="1:75" ht="15" customHeight="1" x14ac:dyDescent="0.25">
      <c r="A137" s="918"/>
      <c r="B137" s="729"/>
      <c r="C137" s="951"/>
      <c r="D137" s="1007"/>
      <c r="E137" s="1007"/>
      <c r="F137" s="1007"/>
      <c r="G137" s="1007"/>
      <c r="H137" s="1007"/>
      <c r="I137" s="1007"/>
      <c r="J137" s="1007"/>
      <c r="K137" s="1007"/>
      <c r="L137" s="1007"/>
      <c r="M137" s="1007"/>
      <c r="N137" s="1007"/>
      <c r="O137" s="1169"/>
      <c r="P137" s="825"/>
      <c r="Q137" s="884"/>
      <c r="R137" s="902"/>
      <c r="S137" s="696"/>
      <c r="T137" s="696"/>
      <c r="U137" s="696"/>
      <c r="V137" s="696"/>
      <c r="W137" s="702"/>
      <c r="X137" s="702"/>
      <c r="Y137" s="711"/>
      <c r="Z137" s="702"/>
      <c r="AA137" s="702"/>
      <c r="AB137" s="699"/>
      <c r="AC137" s="699"/>
      <c r="AD137" s="699"/>
      <c r="AE137" s="699"/>
      <c r="AF137" s="699"/>
      <c r="AG137" s="699"/>
      <c r="AH137" s="699"/>
      <c r="AI137" s="699"/>
      <c r="AJ137" s="699"/>
      <c r="AK137" s="699"/>
      <c r="AL137" s="699"/>
      <c r="AM137" s="699"/>
      <c r="AN137" s="699"/>
      <c r="AO137" s="699"/>
      <c r="AP137" s="699"/>
      <c r="AQ137" s="699"/>
      <c r="AR137" s="699"/>
      <c r="AS137" s="699"/>
      <c r="AT137" s="699"/>
      <c r="AU137" s="699"/>
      <c r="AV137" s="699"/>
      <c r="AW137" s="699"/>
      <c r="AX137" s="699"/>
      <c r="AY137" s="699"/>
      <c r="AZ137" s="699"/>
      <c r="BA137" s="718"/>
      <c r="BB137" s="805"/>
      <c r="BC137" s="699"/>
      <c r="BD137" s="913"/>
      <c r="BE137" s="905"/>
      <c r="BF137" s="695"/>
      <c r="BG137" s="695"/>
      <c r="BH137" s="695"/>
      <c r="BI137" s="695"/>
      <c r="BJ137" s="695"/>
      <c r="BK137" s="695"/>
      <c r="BL137" s="695"/>
      <c r="BM137" s="695"/>
      <c r="BN137" s="695"/>
      <c r="BO137" s="695"/>
      <c r="BP137" s="695"/>
      <c r="BQ137" s="695"/>
      <c r="BR137" s="695"/>
      <c r="BS137" s="695"/>
      <c r="BT137" s="695"/>
      <c r="BU137" s="695"/>
      <c r="BV137" s="695"/>
      <c r="BW137" s="695"/>
    </row>
    <row r="138" spans="1:75" ht="15" customHeight="1" x14ac:dyDescent="0.25">
      <c r="A138" s="918"/>
      <c r="B138" s="935"/>
      <c r="C138" s="952"/>
      <c r="D138" s="1007"/>
      <c r="E138" s="1007"/>
      <c r="F138" s="1007"/>
      <c r="G138" s="1007"/>
      <c r="H138" s="1007"/>
      <c r="I138" s="1007"/>
      <c r="J138" s="1007"/>
      <c r="K138" s="1007"/>
      <c r="L138" s="1007"/>
      <c r="M138" s="1007"/>
      <c r="N138" s="1007"/>
      <c r="O138" s="1169"/>
      <c r="P138" s="826"/>
      <c r="Q138" s="885"/>
      <c r="R138" s="902"/>
      <c r="S138" s="696"/>
      <c r="T138" s="696"/>
      <c r="U138" s="696"/>
      <c r="V138" s="696"/>
      <c r="W138" s="702"/>
      <c r="X138" s="702"/>
      <c r="Y138" s="711"/>
      <c r="Z138" s="702"/>
      <c r="AA138" s="702"/>
      <c r="AB138" s="699"/>
      <c r="AC138" s="699"/>
      <c r="AD138" s="699"/>
      <c r="AE138" s="699"/>
      <c r="AF138" s="699"/>
      <c r="AG138" s="699"/>
      <c r="AH138" s="699"/>
      <c r="AI138" s="699"/>
      <c r="AJ138" s="699"/>
      <c r="AK138" s="699"/>
      <c r="AL138" s="699"/>
      <c r="AM138" s="699"/>
      <c r="AN138" s="699"/>
      <c r="AO138" s="699"/>
      <c r="AP138" s="699"/>
      <c r="AQ138" s="699"/>
      <c r="AR138" s="699"/>
      <c r="AS138" s="699"/>
      <c r="AT138" s="699"/>
      <c r="AU138" s="699"/>
      <c r="AV138" s="699"/>
      <c r="AW138" s="699"/>
      <c r="AX138" s="699"/>
      <c r="AY138" s="699"/>
      <c r="AZ138" s="699"/>
      <c r="BA138" s="805"/>
      <c r="BB138" s="805"/>
      <c r="BC138" s="699"/>
      <c r="BD138" s="905"/>
      <c r="BE138" s="905"/>
      <c r="BF138" s="695"/>
      <c r="BG138" s="695"/>
      <c r="BH138" s="695"/>
      <c r="BI138" s="695"/>
      <c r="BJ138" s="695"/>
      <c r="BK138" s="695"/>
      <c r="BL138" s="695"/>
      <c r="BM138" s="695"/>
      <c r="BN138" s="695"/>
      <c r="BO138" s="695"/>
      <c r="BP138" s="695"/>
      <c r="BQ138" s="695"/>
      <c r="BR138" s="695"/>
      <c r="BS138" s="695"/>
      <c r="BT138" s="695"/>
      <c r="BU138" s="695"/>
      <c r="BV138" s="695"/>
      <c r="BW138" s="695"/>
    </row>
    <row r="139" spans="1:75" ht="15" customHeight="1" x14ac:dyDescent="0.25">
      <c r="A139" s="918"/>
      <c r="B139" s="916"/>
      <c r="C139" s="820"/>
      <c r="D139" s="1007"/>
      <c r="E139" s="1007"/>
      <c r="F139" s="1007"/>
      <c r="G139" s="1007"/>
      <c r="H139" s="1007"/>
      <c r="I139" s="1007"/>
      <c r="J139" s="1007"/>
      <c r="K139" s="1007"/>
      <c r="L139" s="1007"/>
      <c r="M139" s="1007"/>
      <c r="N139" s="1007"/>
      <c r="O139" s="1169"/>
      <c r="P139" s="857"/>
      <c r="Q139" s="857"/>
      <c r="R139" s="902"/>
      <c r="S139" s="696"/>
      <c r="T139" s="696"/>
      <c r="U139" s="696"/>
      <c r="V139" s="696"/>
      <c r="W139" s="702"/>
      <c r="X139" s="702"/>
      <c r="Y139" s="711"/>
      <c r="Z139" s="702"/>
      <c r="AA139" s="702"/>
      <c r="AB139" s="699"/>
      <c r="AC139" s="699"/>
      <c r="AD139" s="699"/>
      <c r="AE139" s="699"/>
      <c r="AF139" s="699"/>
      <c r="AG139" s="699"/>
      <c r="AH139" s="699"/>
      <c r="AI139" s="699"/>
      <c r="AJ139" s="699"/>
      <c r="AK139" s="699"/>
      <c r="AL139" s="699"/>
      <c r="AM139" s="699"/>
      <c r="AN139" s="699"/>
      <c r="AO139" s="699"/>
      <c r="AP139" s="699"/>
      <c r="AQ139" s="699"/>
      <c r="AR139" s="699"/>
      <c r="AS139" s="699"/>
      <c r="AT139" s="699"/>
      <c r="AU139" s="699"/>
      <c r="AV139" s="699"/>
      <c r="AW139" s="699"/>
      <c r="AX139" s="699"/>
      <c r="AY139" s="699"/>
      <c r="AZ139" s="699"/>
      <c r="BA139" s="805"/>
      <c r="BB139" s="805"/>
      <c r="BC139" s="699"/>
      <c r="BD139" s="905"/>
      <c r="BE139" s="905"/>
      <c r="BF139" s="695"/>
      <c r="BG139" s="695"/>
      <c r="BH139" s="695"/>
      <c r="BI139" s="695"/>
      <c r="BJ139" s="695"/>
      <c r="BK139" s="695"/>
      <c r="BL139" s="695"/>
      <c r="BM139" s="695"/>
      <c r="BN139" s="695"/>
      <c r="BO139" s="695"/>
      <c r="BP139" s="695"/>
      <c r="BQ139" s="695"/>
      <c r="BR139" s="695"/>
      <c r="BS139" s="695"/>
      <c r="BT139" s="695"/>
      <c r="BU139" s="695"/>
      <c r="BV139" s="695"/>
      <c r="BW139" s="695"/>
    </row>
    <row r="140" spans="1:75" ht="15.75" x14ac:dyDescent="0.25">
      <c r="A140" s="918"/>
      <c r="B140" s="918"/>
      <c r="C140" s="797"/>
      <c r="D140" s="1007"/>
      <c r="E140" s="1007"/>
      <c r="F140" s="1007"/>
      <c r="G140" s="1007"/>
      <c r="H140" s="1007"/>
      <c r="I140" s="1007"/>
      <c r="J140" s="1007"/>
      <c r="K140" s="1007"/>
      <c r="L140" s="1007"/>
      <c r="M140" s="1007"/>
      <c r="N140" s="1007"/>
      <c r="O140" s="1169"/>
      <c r="P140" s="830"/>
      <c r="Q140" s="887"/>
      <c r="R140" s="902"/>
      <c r="S140" s="696"/>
      <c r="T140" s="696"/>
      <c r="U140" s="696"/>
      <c r="V140" s="696"/>
      <c r="W140" s="702"/>
      <c r="X140" s="702"/>
      <c r="Y140" s="711"/>
      <c r="Z140" s="702"/>
      <c r="AA140" s="702"/>
      <c r="AB140" s="699"/>
      <c r="AC140" s="699"/>
      <c r="AD140" s="699"/>
      <c r="AE140" s="699"/>
      <c r="AF140" s="699"/>
      <c r="AG140" s="699"/>
      <c r="AH140" s="699"/>
      <c r="AI140" s="699"/>
      <c r="AJ140" s="699"/>
      <c r="AK140" s="699"/>
      <c r="AL140" s="699"/>
      <c r="AM140" s="699"/>
      <c r="AN140" s="699"/>
      <c r="AO140" s="699"/>
      <c r="AP140" s="699"/>
      <c r="AQ140" s="699"/>
      <c r="AR140" s="699"/>
      <c r="AS140" s="699"/>
      <c r="AT140" s="699"/>
      <c r="AU140" s="699"/>
      <c r="AV140" s="699"/>
      <c r="AW140" s="699"/>
      <c r="AX140" s="699"/>
      <c r="AY140" s="699"/>
      <c r="AZ140" s="699"/>
      <c r="BA140" s="805"/>
      <c r="BB140" s="805"/>
      <c r="BC140" s="699"/>
      <c r="BD140" s="905"/>
      <c r="BE140" s="905"/>
      <c r="BF140" s="695"/>
      <c r="BG140" s="695"/>
      <c r="BH140" s="695"/>
      <c r="BI140" s="695"/>
      <c r="BJ140" s="695"/>
      <c r="BK140" s="695"/>
      <c r="BL140" s="695"/>
      <c r="BM140" s="695"/>
      <c r="BN140" s="695"/>
      <c r="BO140" s="695"/>
      <c r="BP140" s="695"/>
      <c r="BQ140" s="695"/>
      <c r="BR140" s="695"/>
      <c r="BS140" s="695"/>
      <c r="BT140" s="695"/>
      <c r="BU140" s="695"/>
      <c r="BV140" s="695"/>
      <c r="BW140" s="695"/>
    </row>
    <row r="141" spans="1:75" ht="15.75" x14ac:dyDescent="0.25">
      <c r="A141" s="918"/>
      <c r="B141" s="918"/>
      <c r="C141" s="744"/>
      <c r="D141" s="1007"/>
      <c r="E141" s="1007"/>
      <c r="F141" s="1007"/>
      <c r="G141" s="1007"/>
      <c r="H141" s="1007"/>
      <c r="I141" s="1007"/>
      <c r="J141" s="1007"/>
      <c r="K141" s="1007"/>
      <c r="L141" s="1007"/>
      <c r="M141" s="1007"/>
      <c r="N141" s="1007"/>
      <c r="O141" s="1169"/>
      <c r="P141" s="825"/>
      <c r="Q141" s="884"/>
      <c r="R141" s="902"/>
      <c r="S141" s="696"/>
      <c r="T141" s="696"/>
      <c r="U141" s="696"/>
      <c r="V141" s="696"/>
      <c r="W141" s="702"/>
      <c r="X141" s="702"/>
      <c r="Y141" s="711"/>
      <c r="Z141" s="702"/>
      <c r="AA141" s="702"/>
      <c r="AB141" s="699"/>
      <c r="AC141" s="699"/>
      <c r="AD141" s="699"/>
      <c r="AE141" s="699"/>
      <c r="AF141" s="699"/>
      <c r="AG141" s="699"/>
      <c r="AH141" s="699"/>
      <c r="AI141" s="699"/>
      <c r="AJ141" s="699"/>
      <c r="AK141" s="699"/>
      <c r="AL141" s="699"/>
      <c r="AM141" s="699"/>
      <c r="AN141" s="699"/>
      <c r="AO141" s="699"/>
      <c r="AP141" s="699"/>
      <c r="AQ141" s="699"/>
      <c r="AR141" s="699"/>
      <c r="AS141" s="699"/>
      <c r="AT141" s="699"/>
      <c r="AU141" s="699"/>
      <c r="AV141" s="699"/>
      <c r="AW141" s="699"/>
      <c r="AX141" s="699"/>
      <c r="AY141" s="699"/>
      <c r="AZ141" s="699"/>
      <c r="BA141" s="805"/>
      <c r="BB141" s="805"/>
      <c r="BC141" s="699"/>
      <c r="BD141" s="905"/>
      <c r="BE141" s="905"/>
      <c r="BF141" s="695"/>
      <c r="BG141" s="695"/>
      <c r="BH141" s="695"/>
      <c r="BI141" s="695"/>
      <c r="BJ141" s="695"/>
      <c r="BK141" s="695"/>
      <c r="BL141" s="695"/>
      <c r="BM141" s="695"/>
      <c r="BN141" s="695"/>
      <c r="BO141" s="695"/>
      <c r="BP141" s="695"/>
      <c r="BQ141" s="695"/>
      <c r="BR141" s="695"/>
      <c r="BS141" s="695"/>
      <c r="BT141" s="695"/>
      <c r="BU141" s="695"/>
      <c r="BV141" s="695"/>
      <c r="BW141" s="695"/>
    </row>
    <row r="142" spans="1:75" ht="15.75" x14ac:dyDescent="0.25">
      <c r="A142" s="918"/>
      <c r="B142" s="918"/>
      <c r="C142" s="758"/>
      <c r="D142" s="1007"/>
      <c r="E142" s="1007"/>
      <c r="F142" s="1007"/>
      <c r="G142" s="1007"/>
      <c r="H142" s="1007"/>
      <c r="I142" s="1007"/>
      <c r="J142" s="1007"/>
      <c r="K142" s="1007"/>
      <c r="L142" s="1007"/>
      <c r="M142" s="1007"/>
      <c r="N142" s="1007"/>
      <c r="O142" s="1169"/>
      <c r="P142" s="852"/>
      <c r="Q142" s="885"/>
      <c r="R142" s="902"/>
      <c r="S142" s="696"/>
      <c r="T142" s="696"/>
      <c r="U142" s="696"/>
      <c r="V142" s="696"/>
      <c r="W142" s="702"/>
      <c r="X142" s="702"/>
      <c r="Y142" s="711"/>
      <c r="Z142" s="702"/>
      <c r="AA142" s="702"/>
      <c r="AB142" s="699"/>
      <c r="AC142" s="699"/>
      <c r="AD142" s="699"/>
      <c r="AE142" s="699"/>
      <c r="AF142" s="699"/>
      <c r="AG142" s="699"/>
      <c r="AH142" s="699"/>
      <c r="AI142" s="699"/>
      <c r="AJ142" s="699"/>
      <c r="AK142" s="699"/>
      <c r="AL142" s="699"/>
      <c r="AM142" s="699"/>
      <c r="AN142" s="699"/>
      <c r="AO142" s="699"/>
      <c r="AP142" s="699"/>
      <c r="AQ142" s="699"/>
      <c r="AR142" s="699"/>
      <c r="AS142" s="699"/>
      <c r="AT142" s="699"/>
      <c r="AU142" s="699"/>
      <c r="AV142" s="699"/>
      <c r="AW142" s="699"/>
      <c r="AX142" s="699"/>
      <c r="AY142" s="699"/>
      <c r="AZ142" s="699"/>
      <c r="BA142" s="805"/>
      <c r="BB142" s="805"/>
      <c r="BC142" s="699"/>
      <c r="BD142" s="905"/>
      <c r="BE142" s="905"/>
      <c r="BF142" s="695"/>
      <c r="BG142" s="695"/>
      <c r="BH142" s="695"/>
      <c r="BI142" s="695"/>
      <c r="BJ142" s="695"/>
      <c r="BK142" s="695"/>
      <c r="BL142" s="695"/>
      <c r="BM142" s="695"/>
      <c r="BN142" s="695"/>
      <c r="BO142" s="695"/>
      <c r="BP142" s="695"/>
      <c r="BQ142" s="695"/>
      <c r="BR142" s="695"/>
      <c r="BS142" s="695"/>
      <c r="BT142" s="695"/>
      <c r="BU142" s="695"/>
      <c r="BV142" s="695"/>
      <c r="BW142" s="695"/>
    </row>
    <row r="143" spans="1:75" ht="15.75" x14ac:dyDescent="0.25">
      <c r="A143" s="919"/>
      <c r="B143" s="919"/>
      <c r="C143" s="759"/>
      <c r="D143" s="1007"/>
      <c r="E143" s="1007"/>
      <c r="F143" s="1007"/>
      <c r="G143" s="1007"/>
      <c r="H143" s="1007"/>
      <c r="I143" s="1007"/>
      <c r="J143" s="1007"/>
      <c r="K143" s="1007"/>
      <c r="L143" s="1007"/>
      <c r="M143" s="1007"/>
      <c r="N143" s="1007"/>
      <c r="O143" s="1169"/>
      <c r="P143" s="861"/>
      <c r="Q143" s="886"/>
      <c r="R143" s="902"/>
      <c r="S143" s="696"/>
      <c r="T143" s="696"/>
      <c r="U143" s="696"/>
      <c r="V143" s="696"/>
      <c r="W143" s="702"/>
      <c r="X143" s="702"/>
      <c r="Y143" s="711"/>
      <c r="Z143" s="702"/>
      <c r="AA143" s="702"/>
      <c r="AB143" s="699"/>
      <c r="AC143" s="699"/>
      <c r="AD143" s="699"/>
      <c r="AE143" s="699"/>
      <c r="AF143" s="699"/>
      <c r="AG143" s="699"/>
      <c r="AH143" s="699"/>
      <c r="AI143" s="699"/>
      <c r="AJ143" s="699"/>
      <c r="AK143" s="699"/>
      <c r="AL143" s="699"/>
      <c r="AM143" s="699"/>
      <c r="AN143" s="699"/>
      <c r="AO143" s="699"/>
      <c r="AP143" s="699"/>
      <c r="AQ143" s="699"/>
      <c r="AR143" s="699"/>
      <c r="AS143" s="699"/>
      <c r="AT143" s="699"/>
      <c r="AU143" s="699"/>
      <c r="AV143" s="699"/>
      <c r="AW143" s="699"/>
      <c r="AX143" s="699"/>
      <c r="AY143" s="699"/>
      <c r="AZ143" s="699"/>
      <c r="BA143" s="805"/>
      <c r="BB143" s="805"/>
      <c r="BC143" s="699"/>
      <c r="BD143" s="905"/>
      <c r="BE143" s="905"/>
      <c r="BF143" s="695"/>
      <c r="BG143" s="695"/>
      <c r="BH143" s="695"/>
      <c r="BI143" s="695"/>
      <c r="BJ143" s="695"/>
      <c r="BK143" s="695"/>
      <c r="BL143" s="695"/>
      <c r="BM143" s="695"/>
      <c r="BN143" s="695"/>
      <c r="BO143" s="695"/>
      <c r="BP143" s="695"/>
      <c r="BQ143" s="695"/>
      <c r="BR143" s="695"/>
      <c r="BS143" s="695"/>
      <c r="BT143" s="695"/>
      <c r="BU143" s="695"/>
      <c r="BV143" s="695"/>
      <c r="BW143" s="695"/>
    </row>
    <row r="144" spans="1:75" ht="15" customHeight="1" x14ac:dyDescent="0.25">
      <c r="A144" s="916"/>
      <c r="B144" s="916"/>
      <c r="C144" s="721"/>
      <c r="D144" s="1007"/>
      <c r="E144" s="1007"/>
      <c r="F144" s="1007"/>
      <c r="G144" s="1007"/>
      <c r="H144" s="1007"/>
      <c r="I144" s="1007"/>
      <c r="J144" s="1007"/>
      <c r="K144" s="1007"/>
      <c r="L144" s="1007"/>
      <c r="M144" s="1007"/>
      <c r="N144" s="1007"/>
      <c r="O144" s="1169"/>
      <c r="P144" s="915"/>
      <c r="Q144" s="887"/>
      <c r="R144" s="902"/>
      <c r="S144" s="696"/>
      <c r="T144" s="696"/>
      <c r="U144" s="696"/>
      <c r="V144" s="696"/>
      <c r="W144" s="702"/>
      <c r="X144" s="702"/>
      <c r="Y144" s="711"/>
      <c r="Z144" s="702"/>
      <c r="AA144" s="702"/>
      <c r="AB144" s="699"/>
      <c r="AC144" s="699"/>
      <c r="AD144" s="699"/>
      <c r="AE144" s="699"/>
      <c r="AF144" s="699"/>
      <c r="AG144" s="699"/>
      <c r="AH144" s="699"/>
      <c r="AI144" s="699"/>
      <c r="AJ144" s="699"/>
      <c r="AK144" s="699"/>
      <c r="AL144" s="699"/>
      <c r="AM144" s="699"/>
      <c r="AN144" s="699"/>
      <c r="AO144" s="699"/>
      <c r="AP144" s="699"/>
      <c r="AQ144" s="699"/>
      <c r="AR144" s="699"/>
      <c r="AS144" s="699"/>
      <c r="AT144" s="699"/>
      <c r="AU144" s="699"/>
      <c r="AV144" s="699"/>
      <c r="AW144" s="699"/>
      <c r="AX144" s="699"/>
      <c r="AY144" s="699"/>
      <c r="AZ144" s="699"/>
      <c r="BA144" s="805"/>
      <c r="BB144" s="805"/>
      <c r="BC144" s="699"/>
      <c r="BD144" s="905"/>
      <c r="BE144" s="905"/>
      <c r="BF144" s="695"/>
      <c r="BG144" s="695"/>
      <c r="BH144" s="695"/>
      <c r="BI144" s="695"/>
      <c r="BJ144" s="695"/>
      <c r="BK144" s="695"/>
      <c r="BL144" s="695"/>
      <c r="BM144" s="695"/>
      <c r="BN144" s="695"/>
      <c r="BO144" s="695"/>
      <c r="BP144" s="695"/>
      <c r="BQ144" s="695"/>
      <c r="BR144" s="695"/>
      <c r="BS144" s="695"/>
      <c r="BT144" s="695"/>
      <c r="BU144" s="695"/>
      <c r="BV144" s="695"/>
      <c r="BW144" s="695"/>
    </row>
    <row r="145" spans="1:75" ht="15.75" x14ac:dyDescent="0.25">
      <c r="A145" s="917"/>
      <c r="B145" s="919"/>
      <c r="C145" s="723"/>
      <c r="D145" s="1007"/>
      <c r="E145" s="1007"/>
      <c r="F145" s="1007"/>
      <c r="G145" s="1007"/>
      <c r="H145" s="1007"/>
      <c r="I145" s="1007"/>
      <c r="J145" s="1007"/>
      <c r="K145" s="1007"/>
      <c r="L145" s="1007"/>
      <c r="M145" s="1007"/>
      <c r="N145" s="1007"/>
      <c r="O145" s="1169"/>
      <c r="P145" s="889"/>
      <c r="Q145" s="885"/>
      <c r="R145" s="902"/>
      <c r="S145" s="696"/>
      <c r="T145" s="696"/>
      <c r="U145" s="696"/>
      <c r="V145" s="696"/>
      <c r="W145" s="702"/>
      <c r="X145" s="702"/>
      <c r="Y145" s="711"/>
      <c r="Z145" s="702"/>
      <c r="AA145" s="702"/>
      <c r="AB145" s="699"/>
      <c r="AC145" s="699"/>
      <c r="AD145" s="699"/>
      <c r="AE145" s="699"/>
      <c r="AF145" s="699"/>
      <c r="AG145" s="699"/>
      <c r="AH145" s="699"/>
      <c r="AI145" s="699"/>
      <c r="AJ145" s="699"/>
      <c r="AK145" s="699"/>
      <c r="AL145" s="699"/>
      <c r="AM145" s="699"/>
      <c r="AN145" s="699"/>
      <c r="AO145" s="699"/>
      <c r="AP145" s="699"/>
      <c r="AQ145" s="699"/>
      <c r="AR145" s="699"/>
      <c r="AS145" s="699"/>
      <c r="AT145" s="699"/>
      <c r="AU145" s="699"/>
      <c r="AV145" s="699"/>
      <c r="AW145" s="699"/>
      <c r="AX145" s="699"/>
      <c r="AY145" s="699"/>
      <c r="AZ145" s="699"/>
      <c r="BA145" s="718"/>
      <c r="BB145" s="805"/>
      <c r="BC145" s="699"/>
      <c r="BD145" s="913"/>
      <c r="BE145" s="905"/>
      <c r="BF145" s="695"/>
      <c r="BG145" s="695"/>
      <c r="BH145" s="695"/>
      <c r="BI145" s="695"/>
      <c r="BJ145" s="695"/>
      <c r="BK145" s="695"/>
      <c r="BL145" s="695"/>
      <c r="BM145" s="695"/>
      <c r="BN145" s="695"/>
      <c r="BO145" s="695"/>
      <c r="BP145" s="695"/>
      <c r="BQ145" s="695"/>
      <c r="BR145" s="695"/>
      <c r="BS145" s="695"/>
      <c r="BT145" s="695"/>
      <c r="BU145" s="695"/>
      <c r="BV145" s="695"/>
      <c r="BW145" s="695"/>
    </row>
    <row r="146" spans="1:75" ht="15" customHeight="1" x14ac:dyDescent="0.25">
      <c r="A146" s="917"/>
      <c r="B146" s="916"/>
      <c r="C146" s="796"/>
      <c r="D146" s="1007"/>
      <c r="E146" s="1007"/>
      <c r="F146" s="1007"/>
      <c r="G146" s="1007"/>
      <c r="H146" s="1007"/>
      <c r="I146" s="1007"/>
      <c r="J146" s="1007"/>
      <c r="K146" s="1007"/>
      <c r="L146" s="1007"/>
      <c r="M146" s="1007"/>
      <c r="N146" s="1007"/>
      <c r="O146" s="1169"/>
      <c r="P146" s="915"/>
      <c r="Q146" s="883"/>
      <c r="R146" s="902"/>
      <c r="S146" s="696"/>
      <c r="T146" s="696"/>
      <c r="U146" s="696"/>
      <c r="V146" s="696"/>
      <c r="W146" s="702"/>
      <c r="X146" s="702"/>
      <c r="Y146" s="711"/>
      <c r="Z146" s="702"/>
      <c r="AA146" s="702"/>
      <c r="AB146" s="699"/>
      <c r="AC146" s="699"/>
      <c r="AD146" s="699"/>
      <c r="AE146" s="699"/>
      <c r="AF146" s="699"/>
      <c r="AG146" s="699"/>
      <c r="AH146" s="699"/>
      <c r="AI146" s="699"/>
      <c r="AJ146" s="699"/>
      <c r="AK146" s="699"/>
      <c r="AL146" s="699"/>
      <c r="AM146" s="699"/>
      <c r="AN146" s="699"/>
      <c r="AO146" s="699"/>
      <c r="AP146" s="699"/>
      <c r="AQ146" s="699"/>
      <c r="AR146" s="699"/>
      <c r="AS146" s="699"/>
      <c r="AT146" s="699"/>
      <c r="AU146" s="699"/>
      <c r="AV146" s="699"/>
      <c r="AW146" s="699"/>
      <c r="AX146" s="699"/>
      <c r="AY146" s="699"/>
      <c r="AZ146" s="699"/>
      <c r="BA146" s="805"/>
      <c r="BB146" s="805"/>
      <c r="BC146" s="699"/>
      <c r="BD146" s="905"/>
      <c r="BE146" s="905"/>
      <c r="BF146" s="695"/>
      <c r="BG146" s="695"/>
      <c r="BH146" s="695"/>
      <c r="BI146" s="695"/>
      <c r="BJ146" s="695"/>
      <c r="BK146" s="695"/>
      <c r="BL146" s="695"/>
      <c r="BM146" s="695"/>
      <c r="BN146" s="695"/>
      <c r="BO146" s="695"/>
      <c r="BP146" s="695"/>
      <c r="BQ146" s="695"/>
      <c r="BR146" s="695"/>
      <c r="BS146" s="695"/>
      <c r="BT146" s="695"/>
      <c r="BU146" s="695"/>
      <c r="BV146" s="695"/>
      <c r="BW146" s="695"/>
    </row>
    <row r="147" spans="1:75" ht="15.75" x14ac:dyDescent="0.25">
      <c r="A147" s="804"/>
      <c r="B147" s="919"/>
      <c r="C147" s="725"/>
      <c r="D147" s="1007"/>
      <c r="E147" s="1007"/>
      <c r="F147" s="1007"/>
      <c r="G147" s="1007"/>
      <c r="H147" s="1007"/>
      <c r="I147" s="1007"/>
      <c r="J147" s="1007"/>
      <c r="K147" s="1007"/>
      <c r="L147" s="1007"/>
      <c r="M147" s="1007"/>
      <c r="N147" s="1007"/>
      <c r="O147" s="1169"/>
      <c r="P147" s="889"/>
      <c r="Q147" s="886"/>
      <c r="R147" s="902"/>
      <c r="S147" s="696"/>
      <c r="T147" s="696"/>
      <c r="U147" s="696"/>
      <c r="V147" s="696"/>
      <c r="W147" s="702"/>
      <c r="X147" s="702"/>
      <c r="Y147" s="711"/>
      <c r="Z147" s="702"/>
      <c r="AA147" s="702"/>
      <c r="AB147" s="699"/>
      <c r="AC147" s="699"/>
      <c r="AD147" s="699"/>
      <c r="AE147" s="699"/>
      <c r="AF147" s="699"/>
      <c r="AG147" s="699"/>
      <c r="AH147" s="699"/>
      <c r="AI147" s="699"/>
      <c r="AJ147" s="699"/>
      <c r="AK147" s="699"/>
      <c r="AL147" s="699"/>
      <c r="AM147" s="699"/>
      <c r="AN147" s="699"/>
      <c r="AO147" s="699"/>
      <c r="AP147" s="699"/>
      <c r="AQ147" s="699"/>
      <c r="AR147" s="699"/>
      <c r="AS147" s="699"/>
      <c r="AT147" s="699"/>
      <c r="AU147" s="699"/>
      <c r="AV147" s="699"/>
      <c r="AW147" s="699"/>
      <c r="AX147" s="699"/>
      <c r="AY147" s="699"/>
      <c r="AZ147" s="699"/>
      <c r="BA147" s="718"/>
      <c r="BB147" s="805"/>
      <c r="BC147" s="699"/>
      <c r="BD147" s="913"/>
      <c r="BE147" s="905"/>
      <c r="BF147" s="695"/>
      <c r="BG147" s="695"/>
      <c r="BH147" s="695"/>
      <c r="BI147" s="695"/>
      <c r="BJ147" s="695"/>
      <c r="BK147" s="695"/>
      <c r="BL147" s="695"/>
      <c r="BM147" s="695"/>
      <c r="BN147" s="695"/>
      <c r="BO147" s="695"/>
      <c r="BP147" s="695"/>
      <c r="BQ147" s="695"/>
      <c r="BR147" s="695"/>
      <c r="BS147" s="695"/>
      <c r="BT147" s="695"/>
      <c r="BU147" s="695"/>
      <c r="BV147" s="695"/>
      <c r="BW147" s="695"/>
    </row>
    <row r="148" spans="1:75" ht="15" customHeight="1" x14ac:dyDescent="0.25">
      <c r="A148" s="707"/>
      <c r="B148" s="947"/>
      <c r="C148" s="948"/>
      <c r="D148" s="1007"/>
      <c r="E148" s="1007"/>
      <c r="F148" s="1007"/>
      <c r="G148" s="1007"/>
      <c r="H148" s="1007"/>
      <c r="I148" s="1007"/>
      <c r="J148" s="1007"/>
      <c r="K148" s="1007"/>
      <c r="L148" s="1007"/>
      <c r="M148" s="1007"/>
      <c r="N148" s="1007"/>
      <c r="O148" s="1169"/>
      <c r="P148" s="891"/>
      <c r="Q148" s="888"/>
      <c r="R148" s="902"/>
      <c r="S148" s="696"/>
      <c r="T148" s="696"/>
      <c r="U148" s="696"/>
      <c r="V148" s="696"/>
      <c r="W148" s="702"/>
      <c r="X148" s="702"/>
      <c r="Y148" s="711"/>
      <c r="Z148" s="702"/>
      <c r="AA148" s="702"/>
      <c r="AB148" s="699"/>
      <c r="AC148" s="699"/>
      <c r="AD148" s="699"/>
      <c r="AE148" s="699"/>
      <c r="AF148" s="699"/>
      <c r="AG148" s="699"/>
      <c r="AH148" s="699"/>
      <c r="AI148" s="699"/>
      <c r="AJ148" s="699"/>
      <c r="AK148" s="699"/>
      <c r="AL148" s="699"/>
      <c r="AM148" s="699"/>
      <c r="AN148" s="699"/>
      <c r="AO148" s="699"/>
      <c r="AP148" s="699"/>
      <c r="AQ148" s="699"/>
      <c r="AR148" s="699"/>
      <c r="AS148" s="699"/>
      <c r="AT148" s="699"/>
      <c r="AU148" s="699"/>
      <c r="AV148" s="699"/>
      <c r="AW148" s="699"/>
      <c r="AX148" s="699"/>
      <c r="AY148" s="699"/>
      <c r="AZ148" s="699"/>
      <c r="BA148" s="805"/>
      <c r="BB148" s="805"/>
      <c r="BC148" s="699"/>
      <c r="BD148" s="905"/>
      <c r="BE148" s="905"/>
      <c r="BF148" s="695"/>
      <c r="BG148" s="695"/>
      <c r="BH148" s="695"/>
      <c r="BI148" s="695"/>
      <c r="BJ148" s="695"/>
      <c r="BK148" s="695"/>
      <c r="BL148" s="695"/>
      <c r="BM148" s="695"/>
      <c r="BN148" s="695"/>
      <c r="BO148" s="695"/>
      <c r="BP148" s="695"/>
      <c r="BQ148" s="695"/>
      <c r="BR148" s="695"/>
      <c r="BS148" s="695"/>
      <c r="BT148" s="695"/>
      <c r="BU148" s="695"/>
      <c r="BV148" s="695"/>
      <c r="BW148" s="695"/>
    </row>
    <row r="149" spans="1:75" ht="15" customHeight="1" x14ac:dyDescent="0.25">
      <c r="A149" s="917"/>
      <c r="B149" s="936"/>
      <c r="C149" s="796"/>
      <c r="D149" s="1007"/>
      <c r="E149" s="1007"/>
      <c r="F149" s="1007"/>
      <c r="G149" s="1007"/>
      <c r="H149" s="1007"/>
      <c r="I149" s="1007"/>
      <c r="J149" s="1007"/>
      <c r="K149" s="1007"/>
      <c r="L149" s="1007"/>
      <c r="M149" s="1007"/>
      <c r="N149" s="1007"/>
      <c r="O149" s="1169"/>
      <c r="P149" s="860"/>
      <c r="Q149" s="883"/>
      <c r="R149" s="902"/>
      <c r="S149" s="696"/>
      <c r="T149" s="696"/>
      <c r="U149" s="696"/>
      <c r="V149" s="696"/>
      <c r="W149" s="702"/>
      <c r="X149" s="702"/>
      <c r="Y149" s="711"/>
      <c r="Z149" s="702"/>
      <c r="AA149" s="702"/>
      <c r="AB149" s="699"/>
      <c r="AC149" s="699"/>
      <c r="AD149" s="699"/>
      <c r="AE149" s="699"/>
      <c r="AF149" s="699"/>
      <c r="AG149" s="699"/>
      <c r="AH149" s="699"/>
      <c r="AI149" s="699"/>
      <c r="AJ149" s="699"/>
      <c r="AK149" s="699"/>
      <c r="AL149" s="699"/>
      <c r="AM149" s="699"/>
      <c r="AN149" s="699"/>
      <c r="AO149" s="699"/>
      <c r="AP149" s="699"/>
      <c r="AQ149" s="699"/>
      <c r="AR149" s="699"/>
      <c r="AS149" s="699"/>
      <c r="AT149" s="699"/>
      <c r="AU149" s="699"/>
      <c r="AV149" s="699"/>
      <c r="AW149" s="699"/>
      <c r="AX149" s="699"/>
      <c r="AY149" s="699"/>
      <c r="AZ149" s="699"/>
      <c r="BA149" s="805"/>
      <c r="BB149" s="805"/>
      <c r="BC149" s="699"/>
      <c r="BD149" s="905"/>
      <c r="BE149" s="905"/>
      <c r="BF149" s="695"/>
      <c r="BG149" s="695"/>
      <c r="BH149" s="695"/>
      <c r="BI149" s="695"/>
      <c r="BJ149" s="695"/>
      <c r="BK149" s="695"/>
      <c r="BL149" s="695"/>
      <c r="BM149" s="695"/>
      <c r="BN149" s="695"/>
      <c r="BO149" s="695"/>
      <c r="BP149" s="695"/>
      <c r="BQ149" s="695"/>
      <c r="BR149" s="695"/>
      <c r="BS149" s="695"/>
      <c r="BT149" s="695"/>
      <c r="BU149" s="695"/>
      <c r="BV149" s="695"/>
      <c r="BW149" s="695"/>
    </row>
    <row r="150" spans="1:75" ht="15.75" x14ac:dyDescent="0.25">
      <c r="A150" s="917"/>
      <c r="B150" s="937"/>
      <c r="C150" s="725"/>
      <c r="D150" s="1007"/>
      <c r="E150" s="1007"/>
      <c r="F150" s="1007"/>
      <c r="G150" s="1007"/>
      <c r="H150" s="1007"/>
      <c r="I150" s="1007"/>
      <c r="J150" s="1007"/>
      <c r="K150" s="1007"/>
      <c r="L150" s="1007"/>
      <c r="M150" s="1007"/>
      <c r="N150" s="1007"/>
      <c r="O150" s="1169"/>
      <c r="P150" s="861"/>
      <c r="Q150" s="886"/>
      <c r="R150" s="902"/>
      <c r="S150" s="696"/>
      <c r="T150" s="696"/>
      <c r="U150" s="696"/>
      <c r="V150" s="696"/>
      <c r="W150" s="702"/>
      <c r="X150" s="702"/>
      <c r="Y150" s="711"/>
      <c r="Z150" s="702"/>
      <c r="AA150" s="702"/>
      <c r="AB150" s="699"/>
      <c r="AC150" s="699"/>
      <c r="AD150" s="699"/>
      <c r="AE150" s="699"/>
      <c r="AF150" s="699"/>
      <c r="AG150" s="699"/>
      <c r="AH150" s="699"/>
      <c r="AI150" s="699"/>
      <c r="AJ150" s="699"/>
      <c r="AK150" s="699"/>
      <c r="AL150" s="699"/>
      <c r="AM150" s="699"/>
      <c r="AN150" s="699"/>
      <c r="AO150" s="699"/>
      <c r="AP150" s="699"/>
      <c r="AQ150" s="699"/>
      <c r="AR150" s="699"/>
      <c r="AS150" s="699"/>
      <c r="AT150" s="699"/>
      <c r="AU150" s="699"/>
      <c r="AV150" s="699"/>
      <c r="AW150" s="699"/>
      <c r="AX150" s="699"/>
      <c r="AY150" s="699"/>
      <c r="AZ150" s="699"/>
      <c r="BA150" s="718"/>
      <c r="BB150" s="805"/>
      <c r="BC150" s="699"/>
      <c r="BD150" s="913"/>
      <c r="BE150" s="905"/>
      <c r="BF150" s="695"/>
      <c r="BG150" s="695"/>
      <c r="BH150" s="695"/>
      <c r="BI150" s="695"/>
      <c r="BJ150" s="695"/>
      <c r="BK150" s="695"/>
      <c r="BL150" s="695"/>
      <c r="BM150" s="695"/>
      <c r="BN150" s="695"/>
      <c r="BO150" s="695"/>
      <c r="BP150" s="695"/>
      <c r="BQ150" s="695"/>
      <c r="BR150" s="695"/>
      <c r="BS150" s="695"/>
      <c r="BT150" s="695"/>
      <c r="BU150" s="695"/>
      <c r="BV150" s="695"/>
      <c r="BW150" s="695"/>
    </row>
    <row r="151" spans="1:75" ht="15" customHeight="1" x14ac:dyDescent="0.25">
      <c r="A151" s="917"/>
      <c r="B151" s="936"/>
      <c r="C151" s="796"/>
      <c r="D151" s="1007"/>
      <c r="E151" s="1007"/>
      <c r="F151" s="1007"/>
      <c r="G151" s="1007"/>
      <c r="H151" s="1007"/>
      <c r="I151" s="1007"/>
      <c r="J151" s="1007"/>
      <c r="K151" s="1007"/>
      <c r="L151" s="1007"/>
      <c r="M151" s="1007"/>
      <c r="N151" s="1007"/>
      <c r="O151" s="1169"/>
      <c r="P151" s="860"/>
      <c r="Q151" s="883"/>
      <c r="R151" s="902"/>
      <c r="S151" s="696"/>
      <c r="T151" s="696"/>
      <c r="U151" s="696"/>
      <c r="V151" s="696"/>
      <c r="W151" s="702"/>
      <c r="X151" s="702"/>
      <c r="Y151" s="711"/>
      <c r="Z151" s="702"/>
      <c r="AA151" s="702"/>
      <c r="AB151" s="699"/>
      <c r="AC151" s="699"/>
      <c r="AD151" s="699"/>
      <c r="AE151" s="699"/>
      <c r="AF151" s="699"/>
      <c r="AG151" s="699"/>
      <c r="AH151" s="699"/>
      <c r="AI151" s="699"/>
      <c r="AJ151" s="699"/>
      <c r="AK151" s="699"/>
      <c r="AL151" s="699"/>
      <c r="AM151" s="699"/>
      <c r="AN151" s="699"/>
      <c r="AO151" s="699"/>
      <c r="AP151" s="699"/>
      <c r="AQ151" s="699"/>
      <c r="AR151" s="699"/>
      <c r="AS151" s="699"/>
      <c r="AT151" s="699"/>
      <c r="AU151" s="699"/>
      <c r="AV151" s="699"/>
      <c r="AW151" s="699"/>
      <c r="AX151" s="699"/>
      <c r="AY151" s="699"/>
      <c r="AZ151" s="699"/>
      <c r="BA151" s="805"/>
      <c r="BB151" s="805"/>
      <c r="BC151" s="699"/>
      <c r="BD151" s="905"/>
      <c r="BE151" s="905"/>
      <c r="BF151" s="695"/>
      <c r="BG151" s="695"/>
      <c r="BH151" s="695"/>
      <c r="BI151" s="695"/>
      <c r="BJ151" s="695"/>
      <c r="BK151" s="695"/>
      <c r="BL151" s="695"/>
      <c r="BM151" s="695"/>
      <c r="BN151" s="695"/>
      <c r="BO151" s="695"/>
      <c r="BP151" s="695"/>
      <c r="BQ151" s="695"/>
      <c r="BR151" s="695"/>
      <c r="BS151" s="695"/>
      <c r="BT151" s="695"/>
      <c r="BU151" s="695"/>
      <c r="BV151" s="695"/>
      <c r="BW151" s="695"/>
    </row>
    <row r="152" spans="1:75" ht="15.75" x14ac:dyDescent="0.25">
      <c r="A152" s="804"/>
      <c r="B152" s="937"/>
      <c r="C152" s="725"/>
      <c r="D152" s="1007"/>
      <c r="E152" s="1007"/>
      <c r="F152" s="1007"/>
      <c r="G152" s="1007"/>
      <c r="H152" s="1007"/>
      <c r="I152" s="1007"/>
      <c r="J152" s="1007"/>
      <c r="K152" s="1007"/>
      <c r="L152" s="1007"/>
      <c r="M152" s="1007"/>
      <c r="N152" s="1007"/>
      <c r="O152" s="1169"/>
      <c r="P152" s="861"/>
      <c r="Q152" s="886"/>
      <c r="R152" s="902"/>
      <c r="S152" s="696"/>
      <c r="T152" s="696"/>
      <c r="U152" s="696"/>
      <c r="V152" s="696"/>
      <c r="W152" s="702"/>
      <c r="X152" s="702"/>
      <c r="Y152" s="711"/>
      <c r="Z152" s="702"/>
      <c r="AA152" s="702"/>
      <c r="AB152" s="699"/>
      <c r="AC152" s="699"/>
      <c r="AD152" s="699"/>
      <c r="AE152" s="699"/>
      <c r="AF152" s="699"/>
      <c r="AG152" s="699"/>
      <c r="AH152" s="699"/>
      <c r="AI152" s="699"/>
      <c r="AJ152" s="699"/>
      <c r="AK152" s="699"/>
      <c r="AL152" s="699"/>
      <c r="AM152" s="699"/>
      <c r="AN152" s="699"/>
      <c r="AO152" s="699"/>
      <c r="AP152" s="699"/>
      <c r="AQ152" s="699"/>
      <c r="AR152" s="699"/>
      <c r="AS152" s="699"/>
      <c r="AT152" s="699"/>
      <c r="AU152" s="699"/>
      <c r="AV152" s="699"/>
      <c r="AW152" s="699"/>
      <c r="AX152" s="699"/>
      <c r="AY152" s="699"/>
      <c r="AZ152" s="699"/>
      <c r="BA152" s="718"/>
      <c r="BB152" s="805"/>
      <c r="BC152" s="699"/>
      <c r="BD152" s="913"/>
      <c r="BE152" s="905"/>
      <c r="BF152" s="695"/>
      <c r="BG152" s="695"/>
      <c r="BH152" s="695"/>
      <c r="BI152" s="695"/>
      <c r="BJ152" s="695"/>
      <c r="BK152" s="695"/>
      <c r="BL152" s="695"/>
      <c r="BM152" s="695"/>
      <c r="BN152" s="695"/>
      <c r="BO152" s="695"/>
      <c r="BP152" s="695"/>
      <c r="BQ152" s="695"/>
      <c r="BR152" s="695"/>
      <c r="BS152" s="695"/>
      <c r="BT152" s="695"/>
      <c r="BU152" s="695"/>
      <c r="BV152" s="695"/>
      <c r="BW152" s="695"/>
    </row>
    <row r="153" spans="1:75" ht="15.75" x14ac:dyDescent="0.25">
      <c r="A153" s="776"/>
      <c r="B153" s="754"/>
      <c r="C153" s="795"/>
      <c r="D153" s="1007"/>
      <c r="E153" s="1007"/>
      <c r="F153" s="1007"/>
      <c r="G153" s="1007"/>
      <c r="H153" s="1007"/>
      <c r="I153" s="1007"/>
      <c r="J153" s="1007"/>
      <c r="K153" s="1007"/>
      <c r="L153" s="1007"/>
      <c r="M153" s="1007"/>
      <c r="N153" s="1007"/>
      <c r="O153" s="1169"/>
      <c r="P153" s="798"/>
      <c r="Q153" s="799"/>
      <c r="R153" s="799"/>
      <c r="S153" s="748"/>
      <c r="T153" s="696"/>
      <c r="U153" s="696"/>
      <c r="V153" s="696"/>
      <c r="W153" s="696"/>
      <c r="X153" s="696"/>
      <c r="Y153" s="696"/>
      <c r="Z153" s="696"/>
      <c r="AA153" s="696"/>
      <c r="AB153" s="696"/>
      <c r="AC153" s="696"/>
      <c r="AD153" s="696"/>
      <c r="AE153" s="696"/>
      <c r="AF153" s="696"/>
      <c r="AG153" s="696"/>
      <c r="AH153" s="696"/>
      <c r="AI153" s="696"/>
      <c r="AJ153" s="696"/>
      <c r="AK153" s="696"/>
      <c r="AL153" s="696"/>
      <c r="AM153" s="696"/>
      <c r="AN153" s="696"/>
      <c r="AO153" s="696"/>
      <c r="AP153" s="696"/>
      <c r="AQ153" s="696"/>
      <c r="AR153" s="696"/>
      <c r="AS153" s="696"/>
      <c r="AT153" s="696"/>
      <c r="AU153" s="696"/>
      <c r="AV153" s="696"/>
      <c r="AW153" s="696"/>
      <c r="AX153" s="696"/>
      <c r="AY153" s="696"/>
      <c r="AZ153" s="696"/>
      <c r="BA153" s="696"/>
      <c r="BB153" s="696"/>
      <c r="BC153" s="696"/>
      <c r="BD153" s="696"/>
      <c r="BE153" s="696"/>
      <c r="BF153" s="695"/>
      <c r="BG153" s="695"/>
      <c r="BH153" s="695"/>
      <c r="BI153" s="695"/>
      <c r="BJ153" s="695"/>
      <c r="BK153" s="695"/>
      <c r="BL153" s="695"/>
      <c r="BM153" s="695"/>
      <c r="BN153" s="695"/>
      <c r="BO153" s="695"/>
      <c r="BP153" s="695"/>
      <c r="BQ153" s="695"/>
      <c r="BR153" s="695"/>
      <c r="BS153" s="695"/>
      <c r="BT153" s="695"/>
      <c r="BU153" s="695"/>
      <c r="BV153" s="695"/>
      <c r="BW153" s="695"/>
    </row>
    <row r="154" spans="1:75" ht="15.75" customHeight="1" x14ac:dyDescent="0.25">
      <c r="A154" s="921"/>
      <c r="B154" s="922"/>
      <c r="C154" s="923"/>
      <c r="D154" s="1007"/>
      <c r="E154" s="1007"/>
      <c r="F154" s="1007"/>
      <c r="G154" s="1007"/>
      <c r="H154" s="1007"/>
      <c r="I154" s="1007"/>
      <c r="J154" s="1007"/>
      <c r="K154" s="1007"/>
      <c r="L154" s="1007"/>
      <c r="M154" s="1007"/>
      <c r="N154" s="1007"/>
      <c r="O154" s="1169"/>
      <c r="P154" s="720"/>
      <c r="Q154" s="720"/>
      <c r="R154" s="720"/>
      <c r="S154" s="696"/>
      <c r="T154" s="696"/>
      <c r="U154" s="696"/>
      <c r="V154" s="696"/>
      <c r="W154" s="696"/>
      <c r="X154" s="696"/>
      <c r="Y154" s="696"/>
      <c r="Z154" s="696"/>
      <c r="AA154" s="696"/>
      <c r="AB154" s="699"/>
      <c r="AC154" s="699"/>
      <c r="AD154" s="699"/>
      <c r="AE154" s="699"/>
      <c r="AF154" s="699"/>
      <c r="AG154" s="699"/>
      <c r="AH154" s="699"/>
      <c r="AI154" s="699"/>
      <c r="AJ154" s="699"/>
      <c r="AK154" s="699"/>
      <c r="AL154" s="699"/>
      <c r="AM154" s="699"/>
      <c r="AN154" s="699"/>
      <c r="AO154" s="699"/>
      <c r="AP154" s="699"/>
      <c r="AQ154" s="699"/>
      <c r="AR154" s="699"/>
      <c r="AS154" s="699"/>
      <c r="AT154" s="699"/>
      <c r="AU154" s="699"/>
      <c r="AV154" s="699"/>
      <c r="AW154" s="699"/>
      <c r="AX154" s="699"/>
      <c r="AY154" s="699"/>
      <c r="AZ154" s="699"/>
      <c r="BA154" s="696"/>
      <c r="BB154" s="696"/>
      <c r="BC154" s="696"/>
      <c r="BD154" s="696"/>
      <c r="BE154" s="699"/>
      <c r="BF154" s="695"/>
      <c r="BG154" s="695"/>
      <c r="BH154" s="695"/>
      <c r="BI154" s="695"/>
      <c r="BJ154" s="695"/>
      <c r="BK154" s="695"/>
      <c r="BL154" s="695"/>
      <c r="BM154" s="695"/>
      <c r="BN154" s="695"/>
      <c r="BO154" s="695"/>
      <c r="BP154" s="695"/>
      <c r="BQ154" s="695"/>
      <c r="BR154" s="695"/>
      <c r="BS154" s="695"/>
      <c r="BT154" s="695"/>
      <c r="BU154" s="695"/>
      <c r="BV154" s="695"/>
      <c r="BW154" s="695"/>
    </row>
    <row r="155" spans="1:75" ht="15.75" x14ac:dyDescent="0.25">
      <c r="A155" s="924"/>
      <c r="B155" s="925"/>
      <c r="C155" s="926"/>
      <c r="D155" s="1007"/>
      <c r="E155" s="1007"/>
      <c r="F155" s="1007"/>
      <c r="G155" s="1007"/>
      <c r="H155" s="1007"/>
      <c r="I155" s="1007"/>
      <c r="J155" s="1007"/>
      <c r="K155" s="1007"/>
      <c r="L155" s="1007"/>
      <c r="M155" s="1007"/>
      <c r="N155" s="1007"/>
      <c r="O155" s="1169"/>
      <c r="P155" s="720"/>
      <c r="Q155" s="720"/>
      <c r="R155" s="720"/>
      <c r="S155" s="696"/>
      <c r="T155" s="696"/>
      <c r="U155" s="696"/>
      <c r="V155" s="696"/>
      <c r="W155" s="696"/>
      <c r="X155" s="696"/>
      <c r="Y155" s="696"/>
      <c r="Z155" s="696"/>
      <c r="AA155" s="696"/>
      <c r="AB155" s="699"/>
      <c r="AC155" s="699"/>
      <c r="AD155" s="699"/>
      <c r="AE155" s="699"/>
      <c r="AF155" s="699"/>
      <c r="AG155" s="699"/>
      <c r="AH155" s="699"/>
      <c r="AI155" s="699"/>
      <c r="AJ155" s="699"/>
      <c r="AK155" s="699"/>
      <c r="AL155" s="699"/>
      <c r="AM155" s="699"/>
      <c r="AN155" s="699"/>
      <c r="AO155" s="699"/>
      <c r="AP155" s="699"/>
      <c r="AQ155" s="699"/>
      <c r="AR155" s="699"/>
      <c r="AS155" s="699"/>
      <c r="AT155" s="699"/>
      <c r="AU155" s="699"/>
      <c r="AV155" s="699"/>
      <c r="AW155" s="699"/>
      <c r="AX155" s="699"/>
      <c r="AY155" s="699"/>
      <c r="AZ155" s="699"/>
      <c r="BA155" s="696"/>
      <c r="BB155" s="696"/>
      <c r="BC155" s="696"/>
      <c r="BD155" s="696"/>
      <c r="BE155" s="699"/>
      <c r="BF155" s="695"/>
      <c r="BG155" s="695"/>
      <c r="BH155" s="695"/>
      <c r="BI155" s="695"/>
      <c r="BJ155" s="695"/>
      <c r="BK155" s="695"/>
      <c r="BL155" s="695"/>
      <c r="BM155" s="695"/>
      <c r="BN155" s="695"/>
      <c r="BO155" s="695"/>
      <c r="BP155" s="695"/>
      <c r="BQ155" s="695"/>
      <c r="BR155" s="695"/>
      <c r="BS155" s="695"/>
      <c r="BT155" s="695"/>
      <c r="BU155" s="695"/>
      <c r="BV155" s="695"/>
      <c r="BW155" s="695"/>
    </row>
    <row r="156" spans="1:75" ht="15.75" customHeight="1" x14ac:dyDescent="0.25">
      <c r="A156" s="920"/>
      <c r="B156" s="949"/>
      <c r="C156" s="950"/>
      <c r="D156" s="1007"/>
      <c r="E156" s="1007"/>
      <c r="F156" s="1007"/>
      <c r="G156" s="1007"/>
      <c r="H156" s="1007"/>
      <c r="I156" s="1007"/>
      <c r="J156" s="1007"/>
      <c r="K156" s="1007"/>
      <c r="L156" s="1007"/>
      <c r="M156" s="1007"/>
      <c r="N156" s="1007"/>
      <c r="O156" s="1169"/>
      <c r="P156" s="720"/>
      <c r="Q156" s="720"/>
      <c r="R156" s="720"/>
      <c r="S156" s="696"/>
      <c r="T156" s="696"/>
      <c r="U156" s="696"/>
      <c r="V156" s="696"/>
      <c r="W156" s="696"/>
      <c r="X156" s="696"/>
      <c r="Y156" s="696"/>
      <c r="Z156" s="696"/>
      <c r="AA156" s="696"/>
      <c r="AB156" s="699"/>
      <c r="AC156" s="699"/>
      <c r="AD156" s="699"/>
      <c r="AE156" s="699"/>
      <c r="AF156" s="699"/>
      <c r="AG156" s="699"/>
      <c r="AH156" s="699"/>
      <c r="AI156" s="699"/>
      <c r="AJ156" s="699"/>
      <c r="AK156" s="699"/>
      <c r="AL156" s="699"/>
      <c r="AM156" s="699"/>
      <c r="AN156" s="699"/>
      <c r="AO156" s="699"/>
      <c r="AP156" s="699"/>
      <c r="AQ156" s="699"/>
      <c r="AR156" s="699"/>
      <c r="AS156" s="699"/>
      <c r="AT156" s="699"/>
      <c r="AU156" s="699"/>
      <c r="AV156" s="699"/>
      <c r="AW156" s="699"/>
      <c r="AX156" s="699"/>
      <c r="AY156" s="699"/>
      <c r="AZ156" s="699"/>
      <c r="BA156" s="805"/>
      <c r="BB156" s="696"/>
      <c r="BC156" s="696"/>
      <c r="BD156" s="905"/>
      <c r="BE156" s="699"/>
      <c r="BF156" s="695"/>
      <c r="BG156" s="695"/>
      <c r="BH156" s="695"/>
      <c r="BI156" s="695"/>
      <c r="BJ156" s="695"/>
      <c r="BK156" s="695"/>
      <c r="BL156" s="695"/>
      <c r="BM156" s="695"/>
      <c r="BN156" s="695"/>
      <c r="BO156" s="695"/>
      <c r="BP156" s="695"/>
      <c r="BQ156" s="695"/>
      <c r="BR156" s="695"/>
      <c r="BS156" s="695"/>
      <c r="BT156" s="695"/>
      <c r="BU156" s="695"/>
      <c r="BV156" s="695"/>
      <c r="BW156" s="695"/>
    </row>
    <row r="157" spans="1:75" ht="15.75" customHeight="1" x14ac:dyDescent="0.25">
      <c r="A157" s="933"/>
      <c r="B157" s="945"/>
      <c r="C157" s="946"/>
      <c r="D157" s="1007"/>
      <c r="E157" s="1007"/>
      <c r="F157" s="1007"/>
      <c r="G157" s="1007"/>
      <c r="H157" s="1007"/>
      <c r="I157" s="1007"/>
      <c r="J157" s="1007"/>
      <c r="K157" s="1007"/>
      <c r="L157" s="1007"/>
      <c r="M157" s="1007"/>
      <c r="N157" s="1007"/>
      <c r="O157" s="1169"/>
      <c r="P157" s="720"/>
      <c r="Q157" s="720"/>
      <c r="R157" s="720"/>
      <c r="S157" s="696"/>
      <c r="T157" s="696"/>
      <c r="U157" s="696"/>
      <c r="V157" s="696"/>
      <c r="W157" s="696"/>
      <c r="X157" s="696"/>
      <c r="Y157" s="696"/>
      <c r="Z157" s="696"/>
      <c r="AA157" s="696"/>
      <c r="AB157" s="699"/>
      <c r="AC157" s="699"/>
      <c r="AD157" s="699"/>
      <c r="AE157" s="699"/>
      <c r="AF157" s="699"/>
      <c r="AG157" s="699"/>
      <c r="AH157" s="699"/>
      <c r="AI157" s="699"/>
      <c r="AJ157" s="699"/>
      <c r="AK157" s="699"/>
      <c r="AL157" s="699"/>
      <c r="AM157" s="699"/>
      <c r="AN157" s="699"/>
      <c r="AO157" s="699"/>
      <c r="AP157" s="699"/>
      <c r="AQ157" s="699"/>
      <c r="AR157" s="699"/>
      <c r="AS157" s="699"/>
      <c r="AT157" s="699"/>
      <c r="AU157" s="699"/>
      <c r="AV157" s="699"/>
      <c r="AW157" s="699"/>
      <c r="AX157" s="699"/>
      <c r="AY157" s="699"/>
      <c r="AZ157" s="699"/>
      <c r="BA157" s="805"/>
      <c r="BB157" s="696"/>
      <c r="BC157" s="696"/>
      <c r="BD157" s="905"/>
      <c r="BE157" s="699"/>
      <c r="BF157" s="695"/>
      <c r="BG157" s="695"/>
      <c r="BH157" s="695"/>
      <c r="BI157" s="695"/>
      <c r="BJ157" s="695"/>
      <c r="BK157" s="695"/>
      <c r="BL157" s="695"/>
      <c r="BM157" s="695"/>
      <c r="BN157" s="695"/>
      <c r="BO157" s="695"/>
      <c r="BP157" s="695"/>
      <c r="BQ157" s="695"/>
      <c r="BR157" s="695"/>
      <c r="BS157" s="695"/>
      <c r="BT157" s="695"/>
      <c r="BU157" s="695"/>
      <c r="BV157" s="695"/>
      <c r="BW157" s="695"/>
    </row>
    <row r="158" spans="1:75" ht="15.75" x14ac:dyDescent="0.25">
      <c r="A158" s="784"/>
      <c r="B158" s="795"/>
      <c r="C158" s="795"/>
      <c r="D158" s="1007"/>
      <c r="E158" s="1007"/>
      <c r="F158" s="1007"/>
      <c r="G158" s="1007"/>
      <c r="H158" s="1007"/>
      <c r="I158" s="1007"/>
      <c r="J158" s="1007"/>
      <c r="K158" s="1007"/>
      <c r="L158" s="1007"/>
      <c r="M158" s="1007"/>
      <c r="N158" s="1007"/>
      <c r="O158" s="1169"/>
      <c r="P158" s="714"/>
      <c r="Q158" s="714"/>
      <c r="R158" s="753"/>
      <c r="S158" s="696"/>
      <c r="T158" s="696"/>
      <c r="U158" s="696"/>
      <c r="V158" s="696"/>
      <c r="W158" s="696"/>
      <c r="X158" s="696"/>
      <c r="Y158" s="696"/>
      <c r="Z158" s="696"/>
      <c r="AA158" s="696"/>
      <c r="AB158" s="696"/>
      <c r="AC158" s="696"/>
      <c r="AD158" s="696"/>
      <c r="AE158" s="696"/>
      <c r="AF158" s="696"/>
      <c r="AG158" s="696"/>
      <c r="AH158" s="696"/>
      <c r="AI158" s="696"/>
      <c r="AJ158" s="696"/>
      <c r="AK158" s="696"/>
      <c r="AL158" s="696"/>
      <c r="AM158" s="696"/>
      <c r="AN158" s="696"/>
      <c r="AO158" s="696"/>
      <c r="AP158" s="696"/>
      <c r="AQ158" s="696"/>
      <c r="AR158" s="696"/>
      <c r="AS158" s="696"/>
      <c r="AT158" s="696"/>
      <c r="AU158" s="696"/>
      <c r="AV158" s="696"/>
      <c r="AW158" s="696"/>
      <c r="AX158" s="696"/>
      <c r="AY158" s="696"/>
      <c r="AZ158" s="696"/>
      <c r="BA158" s="696"/>
      <c r="BB158" s="696"/>
      <c r="BC158" s="696"/>
      <c r="BD158" s="696"/>
      <c r="BE158" s="696"/>
      <c r="BF158" s="695"/>
      <c r="BG158" s="695"/>
      <c r="BH158" s="695"/>
      <c r="BI158" s="695"/>
      <c r="BJ158" s="695"/>
      <c r="BK158" s="695"/>
      <c r="BL158" s="695"/>
      <c r="BM158" s="695"/>
      <c r="BN158" s="695"/>
      <c r="BO158" s="695"/>
      <c r="BP158" s="695"/>
      <c r="BQ158" s="695"/>
      <c r="BR158" s="695"/>
      <c r="BS158" s="695"/>
      <c r="BT158" s="695"/>
      <c r="BU158" s="695"/>
      <c r="BV158" s="695"/>
      <c r="BW158" s="695"/>
    </row>
    <row r="159" spans="1:75" ht="15" customHeight="1" x14ac:dyDescent="0.25">
      <c r="A159" s="921"/>
      <c r="B159" s="922"/>
      <c r="C159" s="923"/>
      <c r="D159" s="1007"/>
      <c r="E159" s="1007"/>
      <c r="F159" s="1007"/>
      <c r="G159" s="1007"/>
      <c r="H159" s="1007"/>
      <c r="I159" s="1007"/>
      <c r="J159" s="1007"/>
      <c r="K159" s="1007"/>
      <c r="L159" s="1007"/>
      <c r="M159" s="1007"/>
      <c r="N159" s="1007"/>
      <c r="O159" s="1169"/>
      <c r="P159" s="916"/>
      <c r="Q159" s="713"/>
      <c r="R159" s="713"/>
      <c r="S159" s="696"/>
      <c r="T159" s="696"/>
      <c r="U159" s="696"/>
      <c r="V159" s="696"/>
      <c r="W159" s="696"/>
      <c r="X159" s="696"/>
      <c r="Y159" s="696"/>
      <c r="Z159" s="696"/>
      <c r="AA159" s="696"/>
      <c r="AB159" s="699"/>
      <c r="AC159" s="699"/>
      <c r="AD159" s="699"/>
      <c r="AE159" s="699"/>
      <c r="AF159" s="699"/>
      <c r="AG159" s="699"/>
      <c r="AH159" s="699"/>
      <c r="AI159" s="699"/>
      <c r="AJ159" s="699"/>
      <c r="AK159" s="699"/>
      <c r="AL159" s="699"/>
      <c r="AM159" s="699"/>
      <c r="AN159" s="699"/>
      <c r="AO159" s="699"/>
      <c r="AP159" s="699"/>
      <c r="AQ159" s="699"/>
      <c r="AR159" s="699"/>
      <c r="AS159" s="699"/>
      <c r="AT159" s="699"/>
      <c r="AU159" s="699"/>
      <c r="AV159" s="699"/>
      <c r="AW159" s="699"/>
      <c r="AX159" s="699"/>
      <c r="AY159" s="699"/>
      <c r="AZ159" s="699"/>
      <c r="BA159" s="696"/>
      <c r="BB159" s="696"/>
      <c r="BC159" s="696"/>
      <c r="BD159" s="696"/>
      <c r="BE159" s="699"/>
      <c r="BF159" s="695"/>
      <c r="BG159" s="695"/>
      <c r="BH159" s="695"/>
      <c r="BI159" s="695"/>
      <c r="BJ159" s="695"/>
      <c r="BK159" s="695"/>
      <c r="BL159" s="695"/>
      <c r="BM159" s="695"/>
      <c r="BN159" s="695"/>
      <c r="BO159" s="695"/>
      <c r="BP159" s="695"/>
      <c r="BQ159" s="695"/>
      <c r="BR159" s="695"/>
      <c r="BS159" s="695"/>
      <c r="BT159" s="695"/>
      <c r="BU159" s="695"/>
      <c r="BV159" s="695"/>
      <c r="BW159" s="695"/>
    </row>
    <row r="160" spans="1:75" ht="15.75" x14ac:dyDescent="0.25">
      <c r="A160" s="924"/>
      <c r="B160" s="925"/>
      <c r="C160" s="926"/>
      <c r="D160" s="1007"/>
      <c r="E160" s="1007"/>
      <c r="F160" s="1007"/>
      <c r="G160" s="1007"/>
      <c r="H160" s="1007"/>
      <c r="I160" s="1007"/>
      <c r="J160" s="1007"/>
      <c r="K160" s="1007"/>
      <c r="L160" s="1007"/>
      <c r="M160" s="1007"/>
      <c r="N160" s="1007"/>
      <c r="O160" s="1169"/>
      <c r="P160" s="932"/>
      <c r="Q160" s="713"/>
      <c r="R160" s="713"/>
      <c r="S160" s="696"/>
      <c r="T160" s="696"/>
      <c r="U160" s="696"/>
      <c r="V160" s="696"/>
      <c r="W160" s="696"/>
      <c r="X160" s="696"/>
      <c r="Y160" s="696"/>
      <c r="Z160" s="696"/>
      <c r="AA160" s="696"/>
      <c r="AB160" s="699"/>
      <c r="AC160" s="699"/>
      <c r="AD160" s="699"/>
      <c r="AE160" s="699"/>
      <c r="AF160" s="699"/>
      <c r="AG160" s="699"/>
      <c r="AH160" s="699"/>
      <c r="AI160" s="699"/>
      <c r="AJ160" s="699"/>
      <c r="AK160" s="699"/>
      <c r="AL160" s="699"/>
      <c r="AM160" s="699"/>
      <c r="AN160" s="699"/>
      <c r="AO160" s="699"/>
      <c r="AP160" s="699"/>
      <c r="AQ160" s="699"/>
      <c r="AR160" s="699"/>
      <c r="AS160" s="699"/>
      <c r="AT160" s="699"/>
      <c r="AU160" s="699"/>
      <c r="AV160" s="699"/>
      <c r="AW160" s="699"/>
      <c r="AX160" s="699"/>
      <c r="AY160" s="699"/>
      <c r="AZ160" s="699"/>
      <c r="BA160" s="696"/>
      <c r="BB160" s="696"/>
      <c r="BC160" s="696"/>
      <c r="BD160" s="696"/>
      <c r="BE160" s="699"/>
      <c r="BF160" s="695"/>
      <c r="BG160" s="695"/>
      <c r="BH160" s="695"/>
      <c r="BI160" s="695"/>
      <c r="BJ160" s="695"/>
      <c r="BK160" s="695"/>
      <c r="BL160" s="695"/>
      <c r="BM160" s="695"/>
      <c r="BN160" s="695"/>
      <c r="BO160" s="695"/>
      <c r="BP160" s="695"/>
      <c r="BQ160" s="695"/>
      <c r="BR160" s="695"/>
      <c r="BS160" s="695"/>
      <c r="BT160" s="695"/>
      <c r="BU160" s="695"/>
      <c r="BV160" s="695"/>
      <c r="BW160" s="695"/>
    </row>
    <row r="161" spans="1:75" ht="15.75" customHeight="1" x14ac:dyDescent="0.25">
      <c r="A161" s="916"/>
      <c r="B161" s="929"/>
      <c r="C161" s="930"/>
      <c r="D161" s="1007"/>
      <c r="E161" s="1007"/>
      <c r="F161" s="1007"/>
      <c r="G161" s="1007"/>
      <c r="H161" s="1007"/>
      <c r="I161" s="1007"/>
      <c r="J161" s="1007"/>
      <c r="K161" s="1007"/>
      <c r="L161" s="1007"/>
      <c r="M161" s="1007"/>
      <c r="N161" s="1007"/>
      <c r="O161" s="1169"/>
      <c r="P161" s="860"/>
      <c r="Q161" s="902"/>
      <c r="R161" s="720"/>
      <c r="S161" s="696"/>
      <c r="T161" s="696"/>
      <c r="U161" s="696"/>
      <c r="V161" s="702"/>
      <c r="W161" s="702"/>
      <c r="X161" s="702"/>
      <c r="Y161" s="702"/>
      <c r="Z161" s="702"/>
      <c r="AA161" s="702"/>
      <c r="AB161" s="699"/>
      <c r="AC161" s="699"/>
      <c r="AD161" s="699"/>
      <c r="AE161" s="699"/>
      <c r="AF161" s="699"/>
      <c r="AG161" s="699"/>
      <c r="AH161" s="699"/>
      <c r="AI161" s="699"/>
      <c r="AJ161" s="699"/>
      <c r="AK161" s="699"/>
      <c r="AL161" s="699"/>
      <c r="AM161" s="699"/>
      <c r="AN161" s="699"/>
      <c r="AO161" s="699"/>
      <c r="AP161" s="699"/>
      <c r="AQ161" s="699"/>
      <c r="AR161" s="699"/>
      <c r="AS161" s="699"/>
      <c r="AT161" s="699"/>
      <c r="AU161" s="699"/>
      <c r="AV161" s="699"/>
      <c r="AW161" s="699"/>
      <c r="AX161" s="699"/>
      <c r="AY161" s="699"/>
      <c r="AZ161" s="699"/>
      <c r="BA161" s="805"/>
      <c r="BB161" s="805"/>
      <c r="BC161" s="699"/>
      <c r="BD161" s="905"/>
      <c r="BE161" s="905"/>
      <c r="BF161" s="695"/>
      <c r="BG161" s="695"/>
      <c r="BH161" s="695"/>
      <c r="BI161" s="695"/>
      <c r="BJ161" s="695"/>
      <c r="BK161" s="695"/>
      <c r="BL161" s="695"/>
      <c r="BM161" s="695"/>
      <c r="BN161" s="695"/>
      <c r="BO161" s="695"/>
      <c r="BP161" s="695"/>
      <c r="BQ161" s="695"/>
      <c r="BR161" s="695"/>
      <c r="BS161" s="695"/>
      <c r="BT161" s="695"/>
      <c r="BU161" s="695"/>
      <c r="BV161" s="695"/>
      <c r="BW161" s="695"/>
    </row>
    <row r="162" spans="1:75" ht="15.75" customHeight="1" x14ac:dyDescent="0.25">
      <c r="A162" s="919"/>
      <c r="B162" s="927"/>
      <c r="C162" s="928"/>
      <c r="D162" s="1007"/>
      <c r="E162" s="1007"/>
      <c r="F162" s="1007"/>
      <c r="G162" s="1007"/>
      <c r="H162" s="1007"/>
      <c r="I162" s="1007"/>
      <c r="J162" s="1007"/>
      <c r="K162" s="1007"/>
      <c r="L162" s="1007"/>
      <c r="M162" s="1007"/>
      <c r="N162" s="1007"/>
      <c r="O162" s="1169"/>
      <c r="P162" s="861"/>
      <c r="Q162" s="902"/>
      <c r="R162" s="720"/>
      <c r="S162" s="696"/>
      <c r="T162" s="696"/>
      <c r="U162" s="696"/>
      <c r="V162" s="702"/>
      <c r="W162" s="702"/>
      <c r="X162" s="702"/>
      <c r="Y162" s="702"/>
      <c r="Z162" s="702"/>
      <c r="AA162" s="702"/>
      <c r="AB162" s="699"/>
      <c r="AC162" s="699"/>
      <c r="AD162" s="699"/>
      <c r="AE162" s="699"/>
      <c r="AF162" s="699"/>
      <c r="AG162" s="699"/>
      <c r="AH162" s="699"/>
      <c r="AI162" s="699"/>
      <c r="AJ162" s="699"/>
      <c r="AK162" s="699"/>
      <c r="AL162" s="699"/>
      <c r="AM162" s="699"/>
      <c r="AN162" s="699"/>
      <c r="AO162" s="699"/>
      <c r="AP162" s="699"/>
      <c r="AQ162" s="699"/>
      <c r="AR162" s="699"/>
      <c r="AS162" s="699"/>
      <c r="AT162" s="699"/>
      <c r="AU162" s="699"/>
      <c r="AV162" s="699"/>
      <c r="AW162" s="699"/>
      <c r="AX162" s="699"/>
      <c r="AY162" s="699"/>
      <c r="AZ162" s="699"/>
      <c r="BA162" s="805"/>
      <c r="BB162" s="805"/>
      <c r="BC162" s="699"/>
      <c r="BD162" s="905"/>
      <c r="BE162" s="905"/>
      <c r="BF162" s="695"/>
      <c r="BG162" s="695"/>
      <c r="BH162" s="695"/>
      <c r="BI162" s="695"/>
      <c r="BJ162" s="695"/>
      <c r="BK162" s="695"/>
      <c r="BL162" s="695"/>
      <c r="BM162" s="695"/>
      <c r="BN162" s="695"/>
      <c r="BO162" s="695"/>
      <c r="BP162" s="695"/>
      <c r="BQ162" s="695"/>
      <c r="BR162" s="695"/>
      <c r="BS162" s="695"/>
      <c r="BT162" s="695"/>
      <c r="BU162" s="695"/>
      <c r="BV162" s="695"/>
      <c r="BW162" s="695"/>
    </row>
    <row r="163" spans="1:75" ht="15.75" customHeight="1" x14ac:dyDescent="0.25">
      <c r="A163" s="916"/>
      <c r="B163" s="735"/>
      <c r="C163" s="944"/>
      <c r="D163" s="1007"/>
      <c r="E163" s="1007"/>
      <c r="F163" s="1007"/>
      <c r="G163" s="1007"/>
      <c r="H163" s="1007"/>
      <c r="I163" s="1007"/>
      <c r="J163" s="1007"/>
      <c r="K163" s="1007"/>
      <c r="L163" s="1007"/>
      <c r="M163" s="1007"/>
      <c r="N163" s="1007"/>
      <c r="O163" s="1169"/>
      <c r="P163" s="871"/>
      <c r="Q163" s="902"/>
      <c r="R163" s="720"/>
      <c r="S163" s="696"/>
      <c r="T163" s="696"/>
      <c r="U163" s="696"/>
      <c r="V163" s="702"/>
      <c r="W163" s="702"/>
      <c r="X163" s="702"/>
      <c r="Y163" s="702"/>
      <c r="Z163" s="702"/>
      <c r="AA163" s="702"/>
      <c r="AB163" s="699"/>
      <c r="AC163" s="699"/>
      <c r="AD163" s="699"/>
      <c r="AE163" s="699"/>
      <c r="AF163" s="699"/>
      <c r="AG163" s="699"/>
      <c r="AH163" s="699"/>
      <c r="AI163" s="699"/>
      <c r="AJ163" s="699"/>
      <c r="AK163" s="699"/>
      <c r="AL163" s="699"/>
      <c r="AM163" s="699"/>
      <c r="AN163" s="699"/>
      <c r="AO163" s="699"/>
      <c r="AP163" s="699"/>
      <c r="AQ163" s="699"/>
      <c r="AR163" s="699"/>
      <c r="AS163" s="699"/>
      <c r="AT163" s="699"/>
      <c r="AU163" s="699"/>
      <c r="AV163" s="699"/>
      <c r="AW163" s="699"/>
      <c r="AX163" s="699"/>
      <c r="AY163" s="699"/>
      <c r="AZ163" s="699"/>
      <c r="BA163" s="805"/>
      <c r="BB163" s="805"/>
      <c r="BC163" s="699"/>
      <c r="BD163" s="905"/>
      <c r="BE163" s="905"/>
      <c r="BF163" s="695"/>
      <c r="BG163" s="695"/>
      <c r="BH163" s="695"/>
      <c r="BI163" s="695"/>
      <c r="BJ163" s="695"/>
      <c r="BK163" s="695"/>
      <c r="BL163" s="695"/>
      <c r="BM163" s="695"/>
      <c r="BN163" s="695"/>
      <c r="BO163" s="695"/>
      <c r="BP163" s="695"/>
      <c r="BQ163" s="695"/>
      <c r="BR163" s="695"/>
      <c r="BS163" s="695"/>
      <c r="BT163" s="695"/>
      <c r="BU163" s="695"/>
      <c r="BV163" s="695"/>
      <c r="BW163" s="695"/>
    </row>
    <row r="164" spans="1:75" ht="15.75" customHeight="1" x14ac:dyDescent="0.25">
      <c r="A164" s="919"/>
      <c r="B164" s="935"/>
      <c r="C164" s="943"/>
      <c r="D164" s="1007"/>
      <c r="E164" s="1007"/>
      <c r="F164" s="1007"/>
      <c r="G164" s="1007"/>
      <c r="H164" s="1007"/>
      <c r="I164" s="1007"/>
      <c r="J164" s="1007"/>
      <c r="K164" s="1007"/>
      <c r="L164" s="1007"/>
      <c r="M164" s="1007"/>
      <c r="N164" s="1007"/>
      <c r="O164" s="1169"/>
      <c r="P164" s="852"/>
      <c r="Q164" s="902"/>
      <c r="R164" s="720"/>
      <c r="S164" s="696"/>
      <c r="T164" s="696"/>
      <c r="U164" s="696"/>
      <c r="V164" s="702"/>
      <c r="W164" s="702"/>
      <c r="X164" s="702"/>
      <c r="Y164" s="702"/>
      <c r="Z164" s="702"/>
      <c r="AA164" s="702"/>
      <c r="AB164" s="699"/>
      <c r="AC164" s="699"/>
      <c r="AD164" s="699"/>
      <c r="AE164" s="699"/>
      <c r="AF164" s="699"/>
      <c r="AG164" s="699"/>
      <c r="AH164" s="699"/>
      <c r="AI164" s="699"/>
      <c r="AJ164" s="699"/>
      <c r="AK164" s="699"/>
      <c r="AL164" s="699"/>
      <c r="AM164" s="699"/>
      <c r="AN164" s="699"/>
      <c r="AO164" s="699"/>
      <c r="AP164" s="699"/>
      <c r="AQ164" s="699"/>
      <c r="AR164" s="699"/>
      <c r="AS164" s="699"/>
      <c r="AT164" s="699"/>
      <c r="AU164" s="699"/>
      <c r="AV164" s="699"/>
      <c r="AW164" s="699"/>
      <c r="AX164" s="699"/>
      <c r="AY164" s="699"/>
      <c r="AZ164" s="699"/>
      <c r="BA164" s="805"/>
      <c r="BB164" s="805"/>
      <c r="BC164" s="699"/>
      <c r="BD164" s="905"/>
      <c r="BE164" s="905"/>
      <c r="BF164" s="695"/>
      <c r="BG164" s="695"/>
      <c r="BH164" s="695"/>
      <c r="BI164" s="695"/>
      <c r="BJ164" s="695"/>
      <c r="BK164" s="695"/>
      <c r="BL164" s="695"/>
      <c r="BM164" s="695"/>
      <c r="BN164" s="695"/>
      <c r="BO164" s="695"/>
      <c r="BP164" s="695"/>
      <c r="BQ164" s="695"/>
      <c r="BR164" s="695"/>
      <c r="BS164" s="695"/>
      <c r="BT164" s="695"/>
      <c r="BU164" s="695"/>
      <c r="BV164" s="695"/>
      <c r="BW164" s="695"/>
    </row>
    <row r="165" spans="1:75" ht="15.75" customHeight="1" x14ac:dyDescent="0.25">
      <c r="A165" s="916"/>
      <c r="B165" s="929"/>
      <c r="C165" s="930"/>
      <c r="D165" s="1007"/>
      <c r="E165" s="1007"/>
      <c r="F165" s="1007"/>
      <c r="G165" s="1007"/>
      <c r="H165" s="1007"/>
      <c r="I165" s="1007"/>
      <c r="J165" s="1007"/>
      <c r="K165" s="1007"/>
      <c r="L165" s="1007"/>
      <c r="M165" s="1007"/>
      <c r="N165" s="1007"/>
      <c r="O165" s="1169"/>
      <c r="P165" s="860"/>
      <c r="Q165" s="902"/>
      <c r="R165" s="720"/>
      <c r="S165" s="696"/>
      <c r="T165" s="696"/>
      <c r="U165" s="696"/>
      <c r="V165" s="702"/>
      <c r="W165" s="702"/>
      <c r="X165" s="702"/>
      <c r="Y165" s="702"/>
      <c r="Z165" s="702"/>
      <c r="AA165" s="702"/>
      <c r="AB165" s="699"/>
      <c r="AC165" s="699"/>
      <c r="AD165" s="699"/>
      <c r="AE165" s="699"/>
      <c r="AF165" s="699"/>
      <c r="AG165" s="699"/>
      <c r="AH165" s="699"/>
      <c r="AI165" s="699"/>
      <c r="AJ165" s="699"/>
      <c r="AK165" s="699"/>
      <c r="AL165" s="699"/>
      <c r="AM165" s="699"/>
      <c r="AN165" s="699"/>
      <c r="AO165" s="699"/>
      <c r="AP165" s="699"/>
      <c r="AQ165" s="699"/>
      <c r="AR165" s="699"/>
      <c r="AS165" s="699"/>
      <c r="AT165" s="699"/>
      <c r="AU165" s="699"/>
      <c r="AV165" s="699"/>
      <c r="AW165" s="699"/>
      <c r="AX165" s="699"/>
      <c r="AY165" s="699"/>
      <c r="AZ165" s="699"/>
      <c r="BA165" s="805"/>
      <c r="BB165" s="805"/>
      <c r="BC165" s="699"/>
      <c r="BD165" s="905"/>
      <c r="BE165" s="905"/>
      <c r="BF165" s="695"/>
      <c r="BG165" s="695"/>
      <c r="BH165" s="695"/>
      <c r="BI165" s="695"/>
      <c r="BJ165" s="695"/>
      <c r="BK165" s="695"/>
      <c r="BL165" s="695"/>
      <c r="BM165" s="695"/>
      <c r="BN165" s="695"/>
      <c r="BO165" s="695"/>
      <c r="BP165" s="695"/>
      <c r="BQ165" s="695"/>
      <c r="BR165" s="695"/>
      <c r="BS165" s="695"/>
      <c r="BT165" s="695"/>
      <c r="BU165" s="695"/>
      <c r="BV165" s="695"/>
      <c r="BW165" s="695"/>
    </row>
    <row r="166" spans="1:75" ht="15.75" customHeight="1" x14ac:dyDescent="0.25">
      <c r="A166" s="919"/>
      <c r="B166" s="927"/>
      <c r="C166" s="928"/>
      <c r="D166" s="1007"/>
      <c r="E166" s="1007"/>
      <c r="F166" s="1007"/>
      <c r="G166" s="1007"/>
      <c r="H166" s="1007"/>
      <c r="I166" s="1007"/>
      <c r="J166" s="1007"/>
      <c r="K166" s="1007"/>
      <c r="L166" s="1007"/>
      <c r="M166" s="1007"/>
      <c r="N166" s="1007"/>
      <c r="O166" s="1169"/>
      <c r="P166" s="861"/>
      <c r="Q166" s="902"/>
      <c r="R166" s="720"/>
      <c r="S166" s="696"/>
      <c r="T166" s="696"/>
      <c r="U166" s="696"/>
      <c r="V166" s="702"/>
      <c r="W166" s="702"/>
      <c r="X166" s="702"/>
      <c r="Y166" s="702"/>
      <c r="Z166" s="702"/>
      <c r="AA166" s="702"/>
      <c r="AB166" s="699"/>
      <c r="AC166" s="699"/>
      <c r="AD166" s="699"/>
      <c r="AE166" s="699"/>
      <c r="AF166" s="699"/>
      <c r="AG166" s="699"/>
      <c r="AH166" s="699"/>
      <c r="AI166" s="699"/>
      <c r="AJ166" s="699"/>
      <c r="AK166" s="699"/>
      <c r="AL166" s="699"/>
      <c r="AM166" s="699"/>
      <c r="AN166" s="699"/>
      <c r="AO166" s="699"/>
      <c r="AP166" s="699"/>
      <c r="AQ166" s="699"/>
      <c r="AR166" s="699"/>
      <c r="AS166" s="699"/>
      <c r="AT166" s="699"/>
      <c r="AU166" s="699"/>
      <c r="AV166" s="699"/>
      <c r="AW166" s="699"/>
      <c r="AX166" s="699"/>
      <c r="AY166" s="699"/>
      <c r="AZ166" s="699"/>
      <c r="BA166" s="805"/>
      <c r="BB166" s="805"/>
      <c r="BC166" s="699"/>
      <c r="BD166" s="905"/>
      <c r="BE166" s="905"/>
      <c r="BF166" s="695"/>
      <c r="BG166" s="695"/>
      <c r="BH166" s="695"/>
      <c r="BI166" s="695"/>
      <c r="BJ166" s="695"/>
      <c r="BK166" s="695"/>
      <c r="BL166" s="695"/>
      <c r="BM166" s="695"/>
      <c r="BN166" s="695"/>
      <c r="BO166" s="695"/>
      <c r="BP166" s="695"/>
      <c r="BQ166" s="695"/>
      <c r="BR166" s="695"/>
      <c r="BS166" s="695"/>
      <c r="BT166" s="695"/>
      <c r="BU166" s="695"/>
      <c r="BV166" s="695"/>
      <c r="BW166" s="695"/>
    </row>
    <row r="167" spans="1:75" ht="15.75" customHeight="1" x14ac:dyDescent="0.25">
      <c r="A167" s="916"/>
      <c r="B167" s="735"/>
      <c r="C167" s="944"/>
      <c r="D167" s="1007"/>
      <c r="E167" s="1007"/>
      <c r="F167" s="1007"/>
      <c r="G167" s="1007"/>
      <c r="H167" s="1007"/>
      <c r="I167" s="1007"/>
      <c r="J167" s="1007"/>
      <c r="K167" s="1007"/>
      <c r="L167" s="1007"/>
      <c r="M167" s="1007"/>
      <c r="N167" s="1007"/>
      <c r="O167" s="1169"/>
      <c r="P167" s="892"/>
      <c r="Q167" s="902"/>
      <c r="R167" s="720"/>
      <c r="S167" s="696"/>
      <c r="T167" s="696"/>
      <c r="U167" s="696"/>
      <c r="V167" s="702"/>
      <c r="W167" s="702"/>
      <c r="X167" s="702"/>
      <c r="Y167" s="702"/>
      <c r="Z167" s="702"/>
      <c r="AA167" s="702"/>
      <c r="AB167" s="699"/>
      <c r="AC167" s="699"/>
      <c r="AD167" s="699"/>
      <c r="AE167" s="699"/>
      <c r="AF167" s="699"/>
      <c r="AG167" s="699"/>
      <c r="AH167" s="699"/>
      <c r="AI167" s="699"/>
      <c r="AJ167" s="699"/>
      <c r="AK167" s="699"/>
      <c r="AL167" s="699"/>
      <c r="AM167" s="699"/>
      <c r="AN167" s="699"/>
      <c r="AO167" s="699"/>
      <c r="AP167" s="699"/>
      <c r="AQ167" s="699"/>
      <c r="AR167" s="699"/>
      <c r="AS167" s="699"/>
      <c r="AT167" s="699"/>
      <c r="AU167" s="699"/>
      <c r="AV167" s="699"/>
      <c r="AW167" s="699"/>
      <c r="AX167" s="699"/>
      <c r="AY167" s="699"/>
      <c r="AZ167" s="699"/>
      <c r="BA167" s="805"/>
      <c r="BB167" s="718"/>
      <c r="BC167" s="699"/>
      <c r="BD167" s="905"/>
      <c r="BE167" s="913"/>
      <c r="BF167" s="695"/>
      <c r="BG167" s="695"/>
      <c r="BH167" s="695"/>
      <c r="BI167" s="695"/>
      <c r="BJ167" s="695"/>
      <c r="BK167" s="695"/>
      <c r="BL167" s="695"/>
      <c r="BM167" s="695"/>
      <c r="BN167" s="695"/>
      <c r="BO167" s="695"/>
      <c r="BP167" s="695"/>
      <c r="BQ167" s="695"/>
      <c r="BR167" s="695"/>
      <c r="BS167" s="695"/>
      <c r="BT167" s="695"/>
      <c r="BU167" s="695"/>
      <c r="BV167" s="695"/>
      <c r="BW167" s="695"/>
    </row>
    <row r="168" spans="1:75" ht="15.75" customHeight="1" x14ac:dyDescent="0.25">
      <c r="A168" s="919"/>
      <c r="B168" s="935"/>
      <c r="C168" s="943"/>
      <c r="D168" s="1007"/>
      <c r="E168" s="1007"/>
      <c r="F168" s="1007"/>
      <c r="G168" s="1007"/>
      <c r="H168" s="1007"/>
      <c r="I168" s="1007"/>
      <c r="J168" s="1007"/>
      <c r="K168" s="1007"/>
      <c r="L168" s="1007"/>
      <c r="M168" s="1007"/>
      <c r="N168" s="1007"/>
      <c r="O168" s="1169"/>
      <c r="P168" s="893"/>
      <c r="Q168" s="902"/>
      <c r="R168" s="720"/>
      <c r="S168" s="696"/>
      <c r="T168" s="696"/>
      <c r="U168" s="696"/>
      <c r="V168" s="702"/>
      <c r="W168" s="702"/>
      <c r="X168" s="702"/>
      <c r="Y168" s="702"/>
      <c r="Z168" s="702"/>
      <c r="AA168" s="702"/>
      <c r="AB168" s="699"/>
      <c r="AC168" s="699"/>
      <c r="AD168" s="699"/>
      <c r="AE168" s="699"/>
      <c r="AF168" s="699"/>
      <c r="AG168" s="699"/>
      <c r="AH168" s="699"/>
      <c r="AI168" s="699"/>
      <c r="AJ168" s="699"/>
      <c r="AK168" s="699"/>
      <c r="AL168" s="699"/>
      <c r="AM168" s="699"/>
      <c r="AN168" s="699"/>
      <c r="AO168" s="699"/>
      <c r="AP168" s="699"/>
      <c r="AQ168" s="699"/>
      <c r="AR168" s="699"/>
      <c r="AS168" s="699"/>
      <c r="AT168" s="699"/>
      <c r="AU168" s="699"/>
      <c r="AV168" s="699"/>
      <c r="AW168" s="699"/>
      <c r="AX168" s="699"/>
      <c r="AY168" s="699"/>
      <c r="AZ168" s="699"/>
      <c r="BA168" s="805"/>
      <c r="BB168" s="718"/>
      <c r="BC168" s="699"/>
      <c r="BD168" s="905"/>
      <c r="BE168" s="913"/>
      <c r="BF168" s="695"/>
      <c r="BG168" s="695"/>
      <c r="BH168" s="695"/>
      <c r="BI168" s="695"/>
      <c r="BJ168" s="695"/>
      <c r="BK168" s="695"/>
      <c r="BL168" s="695"/>
      <c r="BM168" s="695"/>
      <c r="BN168" s="695"/>
      <c r="BO168" s="695"/>
      <c r="BP168" s="695"/>
      <c r="BQ168" s="695"/>
      <c r="BR168" s="695"/>
      <c r="BS168" s="695"/>
      <c r="BT168" s="695"/>
      <c r="BU168" s="695"/>
      <c r="BV168" s="695"/>
      <c r="BW168" s="695"/>
    </row>
    <row r="169" spans="1:75" ht="15.75" customHeight="1" x14ac:dyDescent="0.25">
      <c r="A169" s="916"/>
      <c r="B169" s="929"/>
      <c r="C169" s="930"/>
      <c r="D169" s="1007"/>
      <c r="E169" s="1007"/>
      <c r="F169" s="1007"/>
      <c r="G169" s="1007"/>
      <c r="H169" s="1007"/>
      <c r="I169" s="1007"/>
      <c r="J169" s="1007"/>
      <c r="K169" s="1007"/>
      <c r="L169" s="1007"/>
      <c r="M169" s="1007"/>
      <c r="N169" s="1007"/>
      <c r="O169" s="1169"/>
      <c r="P169" s="860"/>
      <c r="Q169" s="902"/>
      <c r="R169" s="720"/>
      <c r="S169" s="696"/>
      <c r="T169" s="696"/>
      <c r="U169" s="696"/>
      <c r="V169" s="702"/>
      <c r="W169" s="702"/>
      <c r="X169" s="702"/>
      <c r="Y169" s="702"/>
      <c r="Z169" s="702"/>
      <c r="AA169" s="702"/>
      <c r="AB169" s="699"/>
      <c r="AC169" s="699"/>
      <c r="AD169" s="699"/>
      <c r="AE169" s="699"/>
      <c r="AF169" s="699"/>
      <c r="AG169" s="699"/>
      <c r="AH169" s="699"/>
      <c r="AI169" s="699"/>
      <c r="AJ169" s="699"/>
      <c r="AK169" s="699"/>
      <c r="AL169" s="699"/>
      <c r="AM169" s="699"/>
      <c r="AN169" s="699"/>
      <c r="AO169" s="699"/>
      <c r="AP169" s="699"/>
      <c r="AQ169" s="699"/>
      <c r="AR169" s="699"/>
      <c r="AS169" s="699"/>
      <c r="AT169" s="699"/>
      <c r="AU169" s="699"/>
      <c r="AV169" s="699"/>
      <c r="AW169" s="699"/>
      <c r="AX169" s="699"/>
      <c r="AY169" s="699"/>
      <c r="AZ169" s="699"/>
      <c r="BA169" s="805"/>
      <c r="BB169" s="805"/>
      <c r="BC169" s="699"/>
      <c r="BD169" s="905"/>
      <c r="BE169" s="905"/>
      <c r="BF169" s="695"/>
      <c r="BG169" s="695"/>
      <c r="BH169" s="695"/>
      <c r="BI169" s="695"/>
      <c r="BJ169" s="695"/>
      <c r="BK169" s="695"/>
      <c r="BL169" s="695"/>
      <c r="BM169" s="695"/>
      <c r="BN169" s="695"/>
      <c r="BO169" s="695"/>
      <c r="BP169" s="695"/>
      <c r="BQ169" s="695"/>
      <c r="BR169" s="695"/>
      <c r="BS169" s="695"/>
      <c r="BT169" s="695"/>
      <c r="BU169" s="695"/>
      <c r="BV169" s="695"/>
      <c r="BW169" s="695"/>
    </row>
    <row r="170" spans="1:75" ht="15.75" customHeight="1" x14ac:dyDescent="0.25">
      <c r="A170" s="919"/>
      <c r="B170" s="927"/>
      <c r="C170" s="928"/>
      <c r="D170" s="1007"/>
      <c r="E170" s="1007"/>
      <c r="F170" s="1007"/>
      <c r="G170" s="1007"/>
      <c r="H170" s="1007"/>
      <c r="I170" s="1007"/>
      <c r="J170" s="1007"/>
      <c r="K170" s="1007"/>
      <c r="L170" s="1007"/>
      <c r="M170" s="1007"/>
      <c r="N170" s="1007"/>
      <c r="O170" s="1169"/>
      <c r="P170" s="861"/>
      <c r="Q170" s="902"/>
      <c r="R170" s="720"/>
      <c r="S170" s="696"/>
      <c r="T170" s="696"/>
      <c r="U170" s="696"/>
      <c r="V170" s="702"/>
      <c r="W170" s="702"/>
      <c r="X170" s="702"/>
      <c r="Y170" s="702"/>
      <c r="Z170" s="702"/>
      <c r="AA170" s="702"/>
      <c r="AB170" s="699"/>
      <c r="AC170" s="699"/>
      <c r="AD170" s="699"/>
      <c r="AE170" s="699"/>
      <c r="AF170" s="699"/>
      <c r="AG170" s="699"/>
      <c r="AH170" s="699"/>
      <c r="AI170" s="699"/>
      <c r="AJ170" s="699"/>
      <c r="AK170" s="699"/>
      <c r="AL170" s="699"/>
      <c r="AM170" s="699"/>
      <c r="AN170" s="699"/>
      <c r="AO170" s="699"/>
      <c r="AP170" s="699"/>
      <c r="AQ170" s="699"/>
      <c r="AR170" s="699"/>
      <c r="AS170" s="699"/>
      <c r="AT170" s="699"/>
      <c r="AU170" s="699"/>
      <c r="AV170" s="699"/>
      <c r="AW170" s="699"/>
      <c r="AX170" s="699"/>
      <c r="AY170" s="699"/>
      <c r="AZ170" s="699"/>
      <c r="BA170" s="805"/>
      <c r="BB170" s="805"/>
      <c r="BC170" s="699"/>
      <c r="BD170" s="905"/>
      <c r="BE170" s="905"/>
      <c r="BF170" s="695"/>
      <c r="BG170" s="695"/>
      <c r="BH170" s="695"/>
      <c r="BI170" s="695"/>
      <c r="BJ170" s="695"/>
      <c r="BK170" s="695"/>
      <c r="BL170" s="695"/>
      <c r="BM170" s="695"/>
      <c r="BN170" s="695"/>
      <c r="BO170" s="695"/>
      <c r="BP170" s="695"/>
      <c r="BQ170" s="695"/>
      <c r="BR170" s="695"/>
      <c r="BS170" s="695"/>
      <c r="BT170" s="695"/>
      <c r="BU170" s="695"/>
      <c r="BV170" s="695"/>
      <c r="BW170" s="695"/>
    </row>
    <row r="171" spans="1:75" ht="15.75" customHeight="1" x14ac:dyDescent="0.25">
      <c r="A171" s="916"/>
      <c r="B171" s="735"/>
      <c r="C171" s="944"/>
      <c r="D171" s="1007"/>
      <c r="E171" s="1007"/>
      <c r="F171" s="1007"/>
      <c r="G171" s="1007"/>
      <c r="H171" s="1007"/>
      <c r="I171" s="1007"/>
      <c r="J171" s="1007"/>
      <c r="K171" s="1007"/>
      <c r="L171" s="1007"/>
      <c r="M171" s="1007"/>
      <c r="N171" s="1007"/>
      <c r="O171" s="1169"/>
      <c r="P171" s="892"/>
      <c r="Q171" s="902"/>
      <c r="R171" s="720"/>
      <c r="S171" s="696"/>
      <c r="T171" s="696"/>
      <c r="U171" s="696"/>
      <c r="V171" s="702"/>
      <c r="W171" s="702"/>
      <c r="X171" s="702"/>
      <c r="Y171" s="702"/>
      <c r="Z171" s="702"/>
      <c r="AA171" s="702"/>
      <c r="AB171" s="699"/>
      <c r="AC171" s="699"/>
      <c r="AD171" s="699"/>
      <c r="AE171" s="699"/>
      <c r="AF171" s="699"/>
      <c r="AG171" s="699"/>
      <c r="AH171" s="699"/>
      <c r="AI171" s="699"/>
      <c r="AJ171" s="699"/>
      <c r="AK171" s="699"/>
      <c r="AL171" s="699"/>
      <c r="AM171" s="699"/>
      <c r="AN171" s="699"/>
      <c r="AO171" s="699"/>
      <c r="AP171" s="699"/>
      <c r="AQ171" s="699"/>
      <c r="AR171" s="699"/>
      <c r="AS171" s="699"/>
      <c r="AT171" s="699"/>
      <c r="AU171" s="699"/>
      <c r="AV171" s="699"/>
      <c r="AW171" s="699"/>
      <c r="AX171" s="699"/>
      <c r="AY171" s="699"/>
      <c r="AZ171" s="699"/>
      <c r="BA171" s="805"/>
      <c r="BB171" s="718"/>
      <c r="BC171" s="699"/>
      <c r="BD171" s="905"/>
      <c r="BE171" s="913"/>
      <c r="BF171" s="695"/>
      <c r="BG171" s="695"/>
      <c r="BH171" s="695"/>
      <c r="BI171" s="695"/>
      <c r="BJ171" s="695"/>
      <c r="BK171" s="695"/>
      <c r="BL171" s="695"/>
      <c r="BM171" s="695"/>
      <c r="BN171" s="695"/>
      <c r="BO171" s="695"/>
      <c r="BP171" s="695"/>
      <c r="BQ171" s="695"/>
      <c r="BR171" s="695"/>
      <c r="BS171" s="695"/>
      <c r="BT171" s="695"/>
      <c r="BU171" s="695"/>
      <c r="BV171" s="695"/>
      <c r="BW171" s="695"/>
    </row>
    <row r="172" spans="1:75" ht="15.75" customHeight="1" x14ac:dyDescent="0.25">
      <c r="A172" s="919"/>
      <c r="B172" s="935"/>
      <c r="C172" s="943"/>
      <c r="D172" s="1007"/>
      <c r="E172" s="1007"/>
      <c r="F172" s="1007"/>
      <c r="G172" s="1007"/>
      <c r="H172" s="1007"/>
      <c r="I172" s="1007"/>
      <c r="J172" s="1007"/>
      <c r="K172" s="1007"/>
      <c r="L172" s="1007"/>
      <c r="M172" s="1007"/>
      <c r="N172" s="1007"/>
      <c r="O172" s="1169"/>
      <c r="P172" s="893"/>
      <c r="Q172" s="902"/>
      <c r="R172" s="720"/>
      <c r="S172" s="696"/>
      <c r="T172" s="696"/>
      <c r="U172" s="696"/>
      <c r="V172" s="702"/>
      <c r="W172" s="702"/>
      <c r="X172" s="702"/>
      <c r="Y172" s="702"/>
      <c r="Z172" s="702"/>
      <c r="AA172" s="702"/>
      <c r="AB172" s="699"/>
      <c r="AC172" s="699"/>
      <c r="AD172" s="699"/>
      <c r="AE172" s="699"/>
      <c r="AF172" s="699"/>
      <c r="AG172" s="699"/>
      <c r="AH172" s="699"/>
      <c r="AI172" s="699"/>
      <c r="AJ172" s="699"/>
      <c r="AK172" s="699"/>
      <c r="AL172" s="699"/>
      <c r="AM172" s="699"/>
      <c r="AN172" s="699"/>
      <c r="AO172" s="699"/>
      <c r="AP172" s="699"/>
      <c r="AQ172" s="699"/>
      <c r="AR172" s="699"/>
      <c r="AS172" s="699"/>
      <c r="AT172" s="699"/>
      <c r="AU172" s="699"/>
      <c r="AV172" s="699"/>
      <c r="AW172" s="699"/>
      <c r="AX172" s="699"/>
      <c r="AY172" s="699"/>
      <c r="AZ172" s="699"/>
      <c r="BA172" s="805"/>
      <c r="BB172" s="718"/>
      <c r="BC172" s="699"/>
      <c r="BD172" s="905"/>
      <c r="BE172" s="913"/>
      <c r="BF172" s="695"/>
      <c r="BG172" s="695"/>
      <c r="BH172" s="695"/>
      <c r="BI172" s="695"/>
      <c r="BJ172" s="695"/>
      <c r="BK172" s="695"/>
      <c r="BL172" s="695"/>
      <c r="BM172" s="695"/>
      <c r="BN172" s="695"/>
      <c r="BO172" s="695"/>
      <c r="BP172" s="695"/>
      <c r="BQ172" s="695"/>
      <c r="BR172" s="695"/>
      <c r="BS172" s="695"/>
      <c r="BT172" s="695"/>
      <c r="BU172" s="695"/>
      <c r="BV172" s="695"/>
      <c r="BW172" s="695"/>
    </row>
    <row r="173" spans="1:75" ht="15.75" customHeight="1" x14ac:dyDescent="0.25">
      <c r="A173" s="916"/>
      <c r="B173" s="929"/>
      <c r="C173" s="930"/>
      <c r="D173" s="1007"/>
      <c r="E173" s="1007"/>
      <c r="F173" s="1007"/>
      <c r="G173" s="1007"/>
      <c r="H173" s="1007"/>
      <c r="I173" s="1007"/>
      <c r="J173" s="1007"/>
      <c r="K173" s="1007"/>
      <c r="L173" s="1007"/>
      <c r="M173" s="1007"/>
      <c r="N173" s="1007"/>
      <c r="O173" s="1169"/>
      <c r="P173" s="860"/>
      <c r="Q173" s="902"/>
      <c r="R173" s="720"/>
      <c r="S173" s="696"/>
      <c r="T173" s="696"/>
      <c r="U173" s="696"/>
      <c r="V173" s="702"/>
      <c r="W173" s="702"/>
      <c r="X173" s="702"/>
      <c r="Y173" s="702"/>
      <c r="Z173" s="702"/>
      <c r="AA173" s="702"/>
      <c r="AB173" s="699"/>
      <c r="AC173" s="699"/>
      <c r="AD173" s="699"/>
      <c r="AE173" s="699"/>
      <c r="AF173" s="699"/>
      <c r="AG173" s="699"/>
      <c r="AH173" s="699"/>
      <c r="AI173" s="699"/>
      <c r="AJ173" s="699"/>
      <c r="AK173" s="699"/>
      <c r="AL173" s="699"/>
      <c r="AM173" s="699"/>
      <c r="AN173" s="699"/>
      <c r="AO173" s="699"/>
      <c r="AP173" s="699"/>
      <c r="AQ173" s="699"/>
      <c r="AR173" s="699"/>
      <c r="AS173" s="699"/>
      <c r="AT173" s="699"/>
      <c r="AU173" s="699"/>
      <c r="AV173" s="699"/>
      <c r="AW173" s="699"/>
      <c r="AX173" s="699"/>
      <c r="AY173" s="699"/>
      <c r="AZ173" s="699"/>
      <c r="BA173" s="805"/>
      <c r="BB173" s="805"/>
      <c r="BC173" s="699"/>
      <c r="BD173" s="905"/>
      <c r="BE173" s="905"/>
      <c r="BF173" s="695"/>
      <c r="BG173" s="695"/>
      <c r="BH173" s="695"/>
      <c r="BI173" s="695"/>
      <c r="BJ173" s="695"/>
      <c r="BK173" s="695"/>
      <c r="BL173" s="695"/>
      <c r="BM173" s="695"/>
      <c r="BN173" s="695"/>
      <c r="BO173" s="695"/>
      <c r="BP173" s="695"/>
      <c r="BQ173" s="695"/>
      <c r="BR173" s="695"/>
      <c r="BS173" s="695"/>
      <c r="BT173" s="695"/>
      <c r="BU173" s="695"/>
      <c r="BV173" s="695"/>
      <c r="BW173" s="695"/>
    </row>
    <row r="174" spans="1:75" ht="15.75" customHeight="1" x14ac:dyDescent="0.25">
      <c r="A174" s="919"/>
      <c r="B174" s="927"/>
      <c r="C174" s="928"/>
      <c r="D174" s="1007"/>
      <c r="E174" s="1007"/>
      <c r="F174" s="1007"/>
      <c r="G174" s="1007"/>
      <c r="H174" s="1007"/>
      <c r="I174" s="1007"/>
      <c r="J174" s="1007"/>
      <c r="K174" s="1007"/>
      <c r="L174" s="1007"/>
      <c r="M174" s="1007"/>
      <c r="N174" s="1007"/>
      <c r="O174" s="1169"/>
      <c r="P174" s="861"/>
      <c r="Q174" s="902"/>
      <c r="R174" s="720"/>
      <c r="S174" s="696"/>
      <c r="T174" s="696"/>
      <c r="U174" s="696"/>
      <c r="V174" s="702"/>
      <c r="W174" s="702"/>
      <c r="X174" s="702"/>
      <c r="Y174" s="702"/>
      <c r="Z174" s="702"/>
      <c r="AA174" s="702"/>
      <c r="AB174" s="699"/>
      <c r="AC174" s="699"/>
      <c r="AD174" s="699"/>
      <c r="AE174" s="699"/>
      <c r="AF174" s="699"/>
      <c r="AG174" s="699"/>
      <c r="AH174" s="699"/>
      <c r="AI174" s="699"/>
      <c r="AJ174" s="699"/>
      <c r="AK174" s="699"/>
      <c r="AL174" s="699"/>
      <c r="AM174" s="699"/>
      <c r="AN174" s="699"/>
      <c r="AO174" s="699"/>
      <c r="AP174" s="699"/>
      <c r="AQ174" s="699"/>
      <c r="AR174" s="699"/>
      <c r="AS174" s="699"/>
      <c r="AT174" s="699"/>
      <c r="AU174" s="699"/>
      <c r="AV174" s="699"/>
      <c r="AW174" s="699"/>
      <c r="AX174" s="699"/>
      <c r="AY174" s="699"/>
      <c r="AZ174" s="699"/>
      <c r="BA174" s="805"/>
      <c r="BB174" s="805"/>
      <c r="BC174" s="699"/>
      <c r="BD174" s="905"/>
      <c r="BE174" s="905"/>
      <c r="BF174" s="695"/>
      <c r="BG174" s="695"/>
      <c r="BH174" s="695"/>
      <c r="BI174" s="695"/>
      <c r="BJ174" s="695"/>
      <c r="BK174" s="695"/>
      <c r="BL174" s="695"/>
      <c r="BM174" s="695"/>
      <c r="BN174" s="695"/>
      <c r="BO174" s="695"/>
      <c r="BP174" s="695"/>
      <c r="BQ174" s="695"/>
      <c r="BR174" s="695"/>
      <c r="BS174" s="695"/>
      <c r="BT174" s="695"/>
      <c r="BU174" s="695"/>
      <c r="BV174" s="695"/>
      <c r="BW174" s="695"/>
    </row>
    <row r="175" spans="1:75" ht="15.75" customHeight="1" x14ac:dyDescent="0.25">
      <c r="A175" s="916"/>
      <c r="B175" s="735"/>
      <c r="C175" s="944"/>
      <c r="D175" s="1007"/>
      <c r="E175" s="1007"/>
      <c r="F175" s="1007"/>
      <c r="G175" s="1007"/>
      <c r="H175" s="1007"/>
      <c r="I175" s="1007"/>
      <c r="J175" s="1007"/>
      <c r="K175" s="1007"/>
      <c r="L175" s="1007"/>
      <c r="M175" s="1007"/>
      <c r="N175" s="1007"/>
      <c r="O175" s="1169"/>
      <c r="P175" s="871"/>
      <c r="Q175" s="902"/>
      <c r="R175" s="720"/>
      <c r="S175" s="696"/>
      <c r="T175" s="696"/>
      <c r="U175" s="696"/>
      <c r="V175" s="702"/>
      <c r="W175" s="702"/>
      <c r="X175" s="702"/>
      <c r="Y175" s="702"/>
      <c r="Z175" s="702"/>
      <c r="AA175" s="702"/>
      <c r="AB175" s="699"/>
      <c r="AC175" s="699"/>
      <c r="AD175" s="699"/>
      <c r="AE175" s="699"/>
      <c r="AF175" s="699"/>
      <c r="AG175" s="699"/>
      <c r="AH175" s="699"/>
      <c r="AI175" s="699"/>
      <c r="AJ175" s="699"/>
      <c r="AK175" s="699"/>
      <c r="AL175" s="699"/>
      <c r="AM175" s="699"/>
      <c r="AN175" s="699"/>
      <c r="AO175" s="699"/>
      <c r="AP175" s="699"/>
      <c r="AQ175" s="699"/>
      <c r="AR175" s="699"/>
      <c r="AS175" s="699"/>
      <c r="AT175" s="699"/>
      <c r="AU175" s="699"/>
      <c r="AV175" s="699"/>
      <c r="AW175" s="699"/>
      <c r="AX175" s="699"/>
      <c r="AY175" s="699"/>
      <c r="AZ175" s="699"/>
      <c r="BA175" s="805"/>
      <c r="BB175" s="805"/>
      <c r="BC175" s="699"/>
      <c r="BD175" s="905"/>
      <c r="BE175" s="905"/>
      <c r="BF175" s="695"/>
      <c r="BG175" s="695"/>
      <c r="BH175" s="695"/>
      <c r="BI175" s="695"/>
      <c r="BJ175" s="695"/>
      <c r="BK175" s="695"/>
      <c r="BL175" s="695"/>
      <c r="BM175" s="695"/>
      <c r="BN175" s="695"/>
      <c r="BO175" s="695"/>
      <c r="BP175" s="695"/>
      <c r="BQ175" s="695"/>
      <c r="BR175" s="695"/>
      <c r="BS175" s="695"/>
      <c r="BT175" s="695"/>
      <c r="BU175" s="695"/>
      <c r="BV175" s="695"/>
      <c r="BW175" s="695"/>
    </row>
    <row r="176" spans="1:75" ht="15.75" customHeight="1" x14ac:dyDescent="0.25">
      <c r="A176" s="919"/>
      <c r="B176" s="935"/>
      <c r="C176" s="943"/>
      <c r="D176" s="1007"/>
      <c r="E176" s="1007"/>
      <c r="F176" s="1007"/>
      <c r="G176" s="1007"/>
      <c r="H176" s="1007"/>
      <c r="I176" s="1007"/>
      <c r="J176" s="1007"/>
      <c r="K176" s="1007"/>
      <c r="L176" s="1007"/>
      <c r="M176" s="1007"/>
      <c r="N176" s="1007"/>
      <c r="O176" s="1169"/>
      <c r="P176" s="852"/>
      <c r="Q176" s="902"/>
      <c r="R176" s="720"/>
      <c r="S176" s="696"/>
      <c r="T176" s="696"/>
      <c r="U176" s="696"/>
      <c r="V176" s="702"/>
      <c r="W176" s="702"/>
      <c r="X176" s="702"/>
      <c r="Y176" s="702"/>
      <c r="Z176" s="702"/>
      <c r="AA176" s="702"/>
      <c r="AB176" s="699"/>
      <c r="AC176" s="699"/>
      <c r="AD176" s="699"/>
      <c r="AE176" s="699"/>
      <c r="AF176" s="699"/>
      <c r="AG176" s="699"/>
      <c r="AH176" s="699"/>
      <c r="AI176" s="699"/>
      <c r="AJ176" s="699"/>
      <c r="AK176" s="699"/>
      <c r="AL176" s="699"/>
      <c r="AM176" s="699"/>
      <c r="AN176" s="699"/>
      <c r="AO176" s="699"/>
      <c r="AP176" s="699"/>
      <c r="AQ176" s="699"/>
      <c r="AR176" s="699"/>
      <c r="AS176" s="699"/>
      <c r="AT176" s="699"/>
      <c r="AU176" s="699"/>
      <c r="AV176" s="699"/>
      <c r="AW176" s="699"/>
      <c r="AX176" s="699"/>
      <c r="AY176" s="699"/>
      <c r="AZ176" s="699"/>
      <c r="BA176" s="805"/>
      <c r="BB176" s="805"/>
      <c r="BC176" s="699"/>
      <c r="BD176" s="905"/>
      <c r="BE176" s="905"/>
      <c r="BF176" s="695"/>
      <c r="BG176" s="695"/>
      <c r="BH176" s="695"/>
      <c r="BI176" s="695"/>
      <c r="BJ176" s="695"/>
      <c r="BK176" s="695"/>
      <c r="BL176" s="695"/>
      <c r="BM176" s="695"/>
      <c r="BN176" s="695"/>
      <c r="BO176" s="695"/>
      <c r="BP176" s="695"/>
      <c r="BQ176" s="695"/>
      <c r="BR176" s="695"/>
      <c r="BS176" s="695"/>
      <c r="BT176" s="695"/>
      <c r="BU176" s="695"/>
      <c r="BV176" s="695"/>
      <c r="BW176" s="695"/>
    </row>
    <row r="177" spans="1:75" ht="15.75" customHeight="1" x14ac:dyDescent="0.25">
      <c r="A177" s="916"/>
      <c r="B177" s="929"/>
      <c r="C177" s="930"/>
      <c r="D177" s="1007"/>
      <c r="E177" s="1007"/>
      <c r="F177" s="1007"/>
      <c r="G177" s="1007"/>
      <c r="H177" s="1007"/>
      <c r="I177" s="1007"/>
      <c r="J177" s="1007"/>
      <c r="K177" s="1007"/>
      <c r="L177" s="1007"/>
      <c r="M177" s="1007"/>
      <c r="N177" s="1007"/>
      <c r="O177" s="1169"/>
      <c r="P177" s="860"/>
      <c r="Q177" s="902"/>
      <c r="R177" s="720"/>
      <c r="S177" s="696"/>
      <c r="T177" s="696"/>
      <c r="U177" s="696"/>
      <c r="V177" s="702"/>
      <c r="W177" s="702"/>
      <c r="X177" s="702"/>
      <c r="Y177" s="702"/>
      <c r="Z177" s="702"/>
      <c r="AA177" s="702"/>
      <c r="AB177" s="699"/>
      <c r="AC177" s="699"/>
      <c r="AD177" s="699"/>
      <c r="AE177" s="699"/>
      <c r="AF177" s="699"/>
      <c r="AG177" s="699"/>
      <c r="AH177" s="699"/>
      <c r="AI177" s="699"/>
      <c r="AJ177" s="699"/>
      <c r="AK177" s="699"/>
      <c r="AL177" s="699"/>
      <c r="AM177" s="699"/>
      <c r="AN177" s="699"/>
      <c r="AO177" s="699"/>
      <c r="AP177" s="699"/>
      <c r="AQ177" s="699"/>
      <c r="AR177" s="699"/>
      <c r="AS177" s="699"/>
      <c r="AT177" s="699"/>
      <c r="AU177" s="699"/>
      <c r="AV177" s="699"/>
      <c r="AW177" s="699"/>
      <c r="AX177" s="699"/>
      <c r="AY177" s="699"/>
      <c r="AZ177" s="699"/>
      <c r="BA177" s="805"/>
      <c r="BB177" s="805"/>
      <c r="BC177" s="699"/>
      <c r="BD177" s="905"/>
      <c r="BE177" s="905"/>
      <c r="BF177" s="695"/>
      <c r="BG177" s="695"/>
      <c r="BH177" s="695"/>
      <c r="BI177" s="695"/>
      <c r="BJ177" s="695"/>
      <c r="BK177" s="695"/>
      <c r="BL177" s="695"/>
      <c r="BM177" s="695"/>
      <c r="BN177" s="695"/>
      <c r="BO177" s="695"/>
      <c r="BP177" s="695"/>
      <c r="BQ177" s="695"/>
      <c r="BR177" s="695"/>
      <c r="BS177" s="695"/>
      <c r="BT177" s="695"/>
      <c r="BU177" s="695"/>
      <c r="BV177" s="695"/>
      <c r="BW177" s="695"/>
    </row>
    <row r="178" spans="1:75" ht="15.75" customHeight="1" x14ac:dyDescent="0.25">
      <c r="A178" s="919"/>
      <c r="B178" s="927"/>
      <c r="C178" s="928"/>
      <c r="D178" s="1007"/>
      <c r="E178" s="1007"/>
      <c r="F178" s="1007"/>
      <c r="G178" s="1007"/>
      <c r="H178" s="1007"/>
      <c r="I178" s="1007"/>
      <c r="J178" s="1007"/>
      <c r="K178" s="1007"/>
      <c r="L178" s="1007"/>
      <c r="M178" s="1007"/>
      <c r="N178" s="1007"/>
      <c r="O178" s="1169"/>
      <c r="P178" s="861"/>
      <c r="Q178" s="902"/>
      <c r="R178" s="720"/>
      <c r="S178" s="696"/>
      <c r="T178" s="696"/>
      <c r="U178" s="696"/>
      <c r="V178" s="702"/>
      <c r="W178" s="702"/>
      <c r="X178" s="702"/>
      <c r="Y178" s="702"/>
      <c r="Z178" s="702"/>
      <c r="AA178" s="702"/>
      <c r="AB178" s="699"/>
      <c r="AC178" s="699"/>
      <c r="AD178" s="699"/>
      <c r="AE178" s="699"/>
      <c r="AF178" s="699"/>
      <c r="AG178" s="699"/>
      <c r="AH178" s="699"/>
      <c r="AI178" s="699"/>
      <c r="AJ178" s="699"/>
      <c r="AK178" s="699"/>
      <c r="AL178" s="699"/>
      <c r="AM178" s="699"/>
      <c r="AN178" s="699"/>
      <c r="AO178" s="699"/>
      <c r="AP178" s="699"/>
      <c r="AQ178" s="699"/>
      <c r="AR178" s="699"/>
      <c r="AS178" s="699"/>
      <c r="AT178" s="699"/>
      <c r="AU178" s="699"/>
      <c r="AV178" s="699"/>
      <c r="AW178" s="699"/>
      <c r="AX178" s="699"/>
      <c r="AY178" s="699"/>
      <c r="AZ178" s="699"/>
      <c r="BA178" s="805"/>
      <c r="BB178" s="805"/>
      <c r="BC178" s="699"/>
      <c r="BD178" s="905"/>
      <c r="BE178" s="905"/>
      <c r="BF178" s="695"/>
      <c r="BG178" s="695"/>
      <c r="BH178" s="695"/>
      <c r="BI178" s="695"/>
      <c r="BJ178" s="695"/>
      <c r="BK178" s="695"/>
      <c r="BL178" s="695"/>
      <c r="BM178" s="695"/>
      <c r="BN178" s="695"/>
      <c r="BO178" s="695"/>
      <c r="BP178" s="695"/>
      <c r="BQ178" s="695"/>
      <c r="BR178" s="695"/>
      <c r="BS178" s="695"/>
      <c r="BT178" s="695"/>
      <c r="BU178" s="695"/>
      <c r="BV178" s="695"/>
      <c r="BW178" s="695"/>
    </row>
    <row r="179" spans="1:75" ht="15.75" customHeight="1" x14ac:dyDescent="0.25">
      <c r="A179" s="916"/>
      <c r="B179" s="735"/>
      <c r="C179" s="944"/>
      <c r="D179" s="1007"/>
      <c r="E179" s="1007"/>
      <c r="F179" s="1007"/>
      <c r="G179" s="1007"/>
      <c r="H179" s="1007"/>
      <c r="I179" s="1007"/>
      <c r="J179" s="1007"/>
      <c r="K179" s="1007"/>
      <c r="L179" s="1007"/>
      <c r="M179" s="1007"/>
      <c r="N179" s="1007"/>
      <c r="O179" s="1169"/>
      <c r="P179" s="871"/>
      <c r="Q179" s="902"/>
      <c r="R179" s="720"/>
      <c r="S179" s="696"/>
      <c r="T179" s="696"/>
      <c r="U179" s="696"/>
      <c r="V179" s="702"/>
      <c r="W179" s="702"/>
      <c r="X179" s="702"/>
      <c r="Y179" s="702"/>
      <c r="Z179" s="702"/>
      <c r="AA179" s="702"/>
      <c r="AB179" s="699"/>
      <c r="AC179" s="699"/>
      <c r="AD179" s="699"/>
      <c r="AE179" s="699"/>
      <c r="AF179" s="699"/>
      <c r="AG179" s="699"/>
      <c r="AH179" s="699"/>
      <c r="AI179" s="699"/>
      <c r="AJ179" s="699"/>
      <c r="AK179" s="699"/>
      <c r="AL179" s="699"/>
      <c r="AM179" s="699"/>
      <c r="AN179" s="699"/>
      <c r="AO179" s="699"/>
      <c r="AP179" s="699"/>
      <c r="AQ179" s="699"/>
      <c r="AR179" s="699"/>
      <c r="AS179" s="699"/>
      <c r="AT179" s="699"/>
      <c r="AU179" s="699"/>
      <c r="AV179" s="699"/>
      <c r="AW179" s="699"/>
      <c r="AX179" s="699"/>
      <c r="AY179" s="699"/>
      <c r="AZ179" s="699"/>
      <c r="BA179" s="805"/>
      <c r="BB179" s="805"/>
      <c r="BC179" s="699"/>
      <c r="BD179" s="905"/>
      <c r="BE179" s="905"/>
      <c r="BF179" s="695"/>
      <c r="BG179" s="695"/>
      <c r="BH179" s="695"/>
      <c r="BI179" s="695"/>
      <c r="BJ179" s="695"/>
      <c r="BK179" s="695"/>
      <c r="BL179" s="695"/>
      <c r="BM179" s="695"/>
      <c r="BN179" s="695"/>
      <c r="BO179" s="695"/>
      <c r="BP179" s="695"/>
      <c r="BQ179" s="695"/>
      <c r="BR179" s="695"/>
      <c r="BS179" s="695"/>
      <c r="BT179" s="695"/>
      <c r="BU179" s="695"/>
      <c r="BV179" s="695"/>
      <c r="BW179" s="695"/>
    </row>
    <row r="180" spans="1:75" ht="15.75" customHeight="1" x14ac:dyDescent="0.25">
      <c r="A180" s="919"/>
      <c r="B180" s="927"/>
      <c r="C180" s="928"/>
      <c r="D180" s="1007"/>
      <c r="E180" s="1007"/>
      <c r="F180" s="1007"/>
      <c r="G180" s="1007"/>
      <c r="H180" s="1007"/>
      <c r="I180" s="1007"/>
      <c r="J180" s="1007"/>
      <c r="K180" s="1007"/>
      <c r="L180" s="1007"/>
      <c r="M180" s="1007"/>
      <c r="N180" s="1007"/>
      <c r="O180" s="1169"/>
      <c r="P180" s="861"/>
      <c r="Q180" s="902"/>
      <c r="R180" s="720"/>
      <c r="S180" s="696"/>
      <c r="T180" s="696"/>
      <c r="U180" s="696"/>
      <c r="V180" s="702"/>
      <c r="W180" s="702"/>
      <c r="X180" s="702"/>
      <c r="Y180" s="702"/>
      <c r="Z180" s="702"/>
      <c r="AA180" s="702"/>
      <c r="AB180" s="699"/>
      <c r="AC180" s="699"/>
      <c r="AD180" s="699"/>
      <c r="AE180" s="699"/>
      <c r="AF180" s="699"/>
      <c r="AG180" s="699"/>
      <c r="AH180" s="699"/>
      <c r="AI180" s="699"/>
      <c r="AJ180" s="699"/>
      <c r="AK180" s="699"/>
      <c r="AL180" s="699"/>
      <c r="AM180" s="699"/>
      <c r="AN180" s="699"/>
      <c r="AO180" s="699"/>
      <c r="AP180" s="699"/>
      <c r="AQ180" s="699"/>
      <c r="AR180" s="699"/>
      <c r="AS180" s="699"/>
      <c r="AT180" s="699"/>
      <c r="AU180" s="699"/>
      <c r="AV180" s="699"/>
      <c r="AW180" s="699"/>
      <c r="AX180" s="699"/>
      <c r="AY180" s="699"/>
      <c r="AZ180" s="699"/>
      <c r="BA180" s="805"/>
      <c r="BB180" s="805"/>
      <c r="BC180" s="699"/>
      <c r="BD180" s="905"/>
      <c r="BE180" s="905"/>
      <c r="BF180" s="695"/>
      <c r="BG180" s="695"/>
      <c r="BH180" s="695"/>
      <c r="BI180" s="695"/>
      <c r="BJ180" s="695"/>
      <c r="BK180" s="695"/>
      <c r="BL180" s="695"/>
      <c r="BM180" s="695"/>
      <c r="BN180" s="695"/>
      <c r="BO180" s="695"/>
      <c r="BP180" s="695"/>
      <c r="BQ180" s="695"/>
      <c r="BR180" s="695"/>
      <c r="BS180" s="695"/>
      <c r="BT180" s="695"/>
      <c r="BU180" s="695"/>
      <c r="BV180" s="695"/>
      <c r="BW180" s="695"/>
    </row>
    <row r="181" spans="1:75" ht="15.75" x14ac:dyDescent="0.25">
      <c r="A181" s="776"/>
      <c r="B181" s="760"/>
      <c r="C181" s="760"/>
      <c r="D181" s="1007"/>
      <c r="E181" s="1007"/>
      <c r="F181" s="1007"/>
      <c r="G181" s="1007"/>
      <c r="H181" s="1007"/>
      <c r="I181" s="1007"/>
      <c r="J181" s="1007"/>
      <c r="K181" s="1007"/>
      <c r="L181" s="1007"/>
      <c r="M181" s="1007"/>
      <c r="N181" s="1007"/>
      <c r="O181" s="1169"/>
      <c r="P181" s="720"/>
      <c r="Q181" s="720"/>
      <c r="R181" s="722"/>
      <c r="S181" s="696"/>
      <c r="T181" s="696"/>
      <c r="U181" s="696"/>
      <c r="V181" s="696"/>
      <c r="W181" s="696"/>
      <c r="X181" s="702"/>
      <c r="Y181" s="711"/>
      <c r="Z181" s="711"/>
      <c r="AA181" s="702"/>
      <c r="AB181" s="696"/>
      <c r="AC181" s="696"/>
      <c r="AD181" s="696"/>
      <c r="AE181" s="696"/>
      <c r="AF181" s="696"/>
      <c r="AG181" s="696"/>
      <c r="AH181" s="696"/>
      <c r="AI181" s="696"/>
      <c r="AJ181" s="696"/>
      <c r="AK181" s="696"/>
      <c r="AL181" s="696"/>
      <c r="AM181" s="696"/>
      <c r="AN181" s="696"/>
      <c r="AO181" s="696"/>
      <c r="AP181" s="696"/>
      <c r="AQ181" s="696"/>
      <c r="AR181" s="696"/>
      <c r="AS181" s="696"/>
      <c r="AT181" s="696"/>
      <c r="AU181" s="696"/>
      <c r="AV181" s="696"/>
      <c r="AW181" s="696"/>
      <c r="AX181" s="696"/>
      <c r="AY181" s="696"/>
      <c r="AZ181" s="696"/>
      <c r="BA181" s="702"/>
      <c r="BB181" s="696"/>
      <c r="BC181" s="696"/>
      <c r="BD181" s="696"/>
      <c r="BE181" s="696"/>
      <c r="BF181" s="695"/>
      <c r="BG181" s="695"/>
      <c r="BH181" s="695"/>
      <c r="BI181" s="695"/>
      <c r="BJ181" s="695"/>
      <c r="BK181" s="695"/>
      <c r="BL181" s="695"/>
      <c r="BM181" s="695"/>
      <c r="BN181" s="695"/>
      <c r="BO181" s="695"/>
      <c r="BP181" s="695"/>
      <c r="BQ181" s="695"/>
      <c r="BR181" s="695"/>
      <c r="BS181" s="695"/>
      <c r="BT181" s="695"/>
      <c r="BU181" s="695"/>
      <c r="BV181" s="695"/>
      <c r="BW181" s="695"/>
    </row>
    <row r="182" spans="1:75" ht="15" customHeight="1" x14ac:dyDescent="0.25">
      <c r="A182" s="921"/>
      <c r="B182" s="922"/>
      <c r="C182" s="923"/>
      <c r="D182" s="1007"/>
      <c r="E182" s="1007"/>
      <c r="F182" s="1007"/>
      <c r="G182" s="1007"/>
      <c r="H182" s="1007"/>
      <c r="I182" s="1007"/>
      <c r="J182" s="1007"/>
      <c r="K182" s="1007"/>
      <c r="L182" s="1007"/>
      <c r="M182" s="1007"/>
      <c r="N182" s="1007"/>
      <c r="O182" s="1169"/>
      <c r="P182" s="737"/>
      <c r="Q182" s="722"/>
      <c r="R182" s="756"/>
      <c r="S182" s="696"/>
      <c r="T182" s="696"/>
      <c r="U182" s="696"/>
      <c r="V182" s="696"/>
      <c r="W182" s="702"/>
      <c r="X182" s="711"/>
      <c r="Y182" s="711"/>
      <c r="Z182" s="702"/>
      <c r="AA182" s="702"/>
      <c r="AB182" s="699"/>
      <c r="AC182" s="699"/>
      <c r="AD182" s="699"/>
      <c r="AE182" s="699"/>
      <c r="AF182" s="699"/>
      <c r="AG182" s="699"/>
      <c r="AH182" s="699"/>
      <c r="AI182" s="699"/>
      <c r="AJ182" s="699"/>
      <c r="AK182" s="699"/>
      <c r="AL182" s="699"/>
      <c r="AM182" s="699"/>
      <c r="AN182" s="699"/>
      <c r="AO182" s="699"/>
      <c r="AP182" s="699"/>
      <c r="AQ182" s="699"/>
      <c r="AR182" s="699"/>
      <c r="AS182" s="699"/>
      <c r="AT182" s="699"/>
      <c r="AU182" s="699"/>
      <c r="AV182" s="699"/>
      <c r="AW182" s="699"/>
      <c r="AX182" s="699"/>
      <c r="AY182" s="699"/>
      <c r="AZ182" s="699"/>
      <c r="BA182" s="696"/>
      <c r="BB182" s="696"/>
      <c r="BC182" s="696"/>
      <c r="BD182" s="696"/>
      <c r="BE182" s="699"/>
      <c r="BF182" s="695"/>
      <c r="BG182" s="695"/>
      <c r="BH182" s="695"/>
      <c r="BI182" s="695"/>
      <c r="BJ182" s="695"/>
      <c r="BK182" s="695"/>
      <c r="BL182" s="695"/>
      <c r="BM182" s="695"/>
      <c r="BN182" s="695"/>
      <c r="BO182" s="695"/>
      <c r="BP182" s="695"/>
      <c r="BQ182" s="695"/>
      <c r="BR182" s="695"/>
      <c r="BS182" s="695"/>
      <c r="BT182" s="695"/>
      <c r="BU182" s="695"/>
      <c r="BV182" s="695"/>
      <c r="BW182" s="695"/>
    </row>
    <row r="183" spans="1:75" ht="15.75" x14ac:dyDescent="0.25">
      <c r="A183" s="924"/>
      <c r="B183" s="925"/>
      <c r="C183" s="926"/>
      <c r="D183" s="1007"/>
      <c r="E183" s="1007"/>
      <c r="F183" s="1007"/>
      <c r="G183" s="1007"/>
      <c r="H183" s="1007"/>
      <c r="I183" s="1007"/>
      <c r="J183" s="1007"/>
      <c r="K183" s="1007"/>
      <c r="L183" s="1007"/>
      <c r="M183" s="1007"/>
      <c r="N183" s="1007"/>
      <c r="O183" s="1169"/>
      <c r="P183" s="737"/>
      <c r="Q183" s="722"/>
      <c r="R183" s="756"/>
      <c r="S183" s="696"/>
      <c r="T183" s="696"/>
      <c r="U183" s="696"/>
      <c r="V183" s="696"/>
      <c r="W183" s="702"/>
      <c r="X183" s="711"/>
      <c r="Y183" s="711"/>
      <c r="Z183" s="702"/>
      <c r="AA183" s="702"/>
      <c r="AB183" s="699"/>
      <c r="AC183" s="699"/>
      <c r="AD183" s="699"/>
      <c r="AE183" s="699"/>
      <c r="AF183" s="699"/>
      <c r="AG183" s="699"/>
      <c r="AH183" s="699"/>
      <c r="AI183" s="699"/>
      <c r="AJ183" s="699"/>
      <c r="AK183" s="699"/>
      <c r="AL183" s="699"/>
      <c r="AM183" s="699"/>
      <c r="AN183" s="699"/>
      <c r="AO183" s="699"/>
      <c r="AP183" s="699"/>
      <c r="AQ183" s="699"/>
      <c r="AR183" s="699"/>
      <c r="AS183" s="699"/>
      <c r="AT183" s="699"/>
      <c r="AU183" s="699"/>
      <c r="AV183" s="699"/>
      <c r="AW183" s="699"/>
      <c r="AX183" s="699"/>
      <c r="AY183" s="699"/>
      <c r="AZ183" s="699"/>
      <c r="BA183" s="696"/>
      <c r="BB183" s="696"/>
      <c r="BC183" s="696"/>
      <c r="BD183" s="696"/>
      <c r="BE183" s="699"/>
      <c r="BF183" s="695"/>
      <c r="BG183" s="695"/>
      <c r="BH183" s="695"/>
      <c r="BI183" s="695"/>
      <c r="BJ183" s="695"/>
      <c r="BK183" s="695"/>
      <c r="BL183" s="695"/>
      <c r="BM183" s="695"/>
      <c r="BN183" s="695"/>
      <c r="BO183" s="695"/>
      <c r="BP183" s="695"/>
      <c r="BQ183" s="695"/>
      <c r="BR183" s="695"/>
      <c r="BS183" s="695"/>
      <c r="BT183" s="695"/>
      <c r="BU183" s="695"/>
      <c r="BV183" s="695"/>
      <c r="BW183" s="695"/>
    </row>
    <row r="184" spans="1:75" ht="15" customHeight="1" x14ac:dyDescent="0.25">
      <c r="A184" s="929"/>
      <c r="B184" s="941"/>
      <c r="C184" s="930"/>
      <c r="D184" s="1007"/>
      <c r="E184" s="1007"/>
      <c r="F184" s="1007"/>
      <c r="G184" s="1007"/>
      <c r="H184" s="1007"/>
      <c r="I184" s="1007"/>
      <c r="J184" s="1007"/>
      <c r="K184" s="1007"/>
      <c r="L184" s="1007"/>
      <c r="M184" s="1007"/>
      <c r="N184" s="1007"/>
      <c r="O184" s="1169"/>
      <c r="P184" s="730"/>
      <c r="Q184" s="722"/>
      <c r="R184" s="756"/>
      <c r="S184" s="696"/>
      <c r="T184" s="696"/>
      <c r="U184" s="696"/>
      <c r="V184" s="696"/>
      <c r="W184" s="702"/>
      <c r="X184" s="711"/>
      <c r="Y184" s="711"/>
      <c r="Z184" s="702"/>
      <c r="AA184" s="702"/>
      <c r="AB184" s="699"/>
      <c r="AC184" s="699"/>
      <c r="AD184" s="699"/>
      <c r="AE184" s="699"/>
      <c r="AF184" s="699"/>
      <c r="AG184" s="699"/>
      <c r="AH184" s="699"/>
      <c r="AI184" s="699"/>
      <c r="AJ184" s="699"/>
      <c r="AK184" s="699"/>
      <c r="AL184" s="699"/>
      <c r="AM184" s="699"/>
      <c r="AN184" s="699"/>
      <c r="AO184" s="699"/>
      <c r="AP184" s="699"/>
      <c r="AQ184" s="699"/>
      <c r="AR184" s="699"/>
      <c r="AS184" s="699"/>
      <c r="AT184" s="699"/>
      <c r="AU184" s="699"/>
      <c r="AV184" s="699"/>
      <c r="AW184" s="699"/>
      <c r="AX184" s="699"/>
      <c r="AY184" s="699"/>
      <c r="AZ184" s="699"/>
      <c r="BA184" s="718"/>
      <c r="BB184" s="805"/>
      <c r="BC184" s="696"/>
      <c r="BD184" s="913"/>
      <c r="BE184" s="905"/>
      <c r="BF184" s="695"/>
      <c r="BG184" s="695"/>
      <c r="BH184" s="695"/>
      <c r="BI184" s="695"/>
      <c r="BJ184" s="695"/>
      <c r="BK184" s="695"/>
      <c r="BL184" s="695"/>
      <c r="BM184" s="695"/>
      <c r="BN184" s="695"/>
      <c r="BO184" s="695"/>
      <c r="BP184" s="695"/>
      <c r="BQ184" s="695"/>
      <c r="BR184" s="695"/>
      <c r="BS184" s="695"/>
      <c r="BT184" s="695"/>
      <c r="BU184" s="695"/>
      <c r="BV184" s="695"/>
      <c r="BW184" s="695"/>
    </row>
    <row r="185" spans="1:75" ht="15" customHeight="1" x14ac:dyDescent="0.25">
      <c r="A185" s="729"/>
      <c r="B185" s="934"/>
      <c r="C185" s="931"/>
      <c r="D185" s="1007"/>
      <c r="E185" s="1007"/>
      <c r="F185" s="1007"/>
      <c r="G185" s="1007"/>
      <c r="H185" s="1007"/>
      <c r="I185" s="1007"/>
      <c r="J185" s="1007"/>
      <c r="K185" s="1007"/>
      <c r="L185" s="1007"/>
      <c r="M185" s="1007"/>
      <c r="N185" s="1007"/>
      <c r="O185" s="1169"/>
      <c r="P185" s="730"/>
      <c r="Q185" s="722"/>
      <c r="R185" s="756"/>
      <c r="S185" s="696"/>
      <c r="T185" s="696"/>
      <c r="U185" s="696"/>
      <c r="V185" s="696"/>
      <c r="W185" s="702"/>
      <c r="X185" s="711"/>
      <c r="Y185" s="711"/>
      <c r="Z185" s="702"/>
      <c r="AA185" s="702"/>
      <c r="AB185" s="699"/>
      <c r="AC185" s="699"/>
      <c r="AD185" s="699"/>
      <c r="AE185" s="699"/>
      <c r="AF185" s="699"/>
      <c r="AG185" s="699"/>
      <c r="AH185" s="699"/>
      <c r="AI185" s="699"/>
      <c r="AJ185" s="699"/>
      <c r="AK185" s="699"/>
      <c r="AL185" s="699"/>
      <c r="AM185" s="699"/>
      <c r="AN185" s="699"/>
      <c r="AO185" s="699"/>
      <c r="AP185" s="699"/>
      <c r="AQ185" s="699"/>
      <c r="AR185" s="699"/>
      <c r="AS185" s="699"/>
      <c r="AT185" s="699"/>
      <c r="AU185" s="699"/>
      <c r="AV185" s="699"/>
      <c r="AW185" s="699"/>
      <c r="AX185" s="699"/>
      <c r="AY185" s="699"/>
      <c r="AZ185" s="699"/>
      <c r="BA185" s="805"/>
      <c r="BB185" s="805"/>
      <c r="BC185" s="696"/>
      <c r="BD185" s="905"/>
      <c r="BE185" s="905"/>
      <c r="BF185" s="695"/>
      <c r="BG185" s="695"/>
      <c r="BH185" s="695"/>
      <c r="BI185" s="695"/>
      <c r="BJ185" s="695"/>
      <c r="BK185" s="695"/>
      <c r="BL185" s="695"/>
      <c r="BM185" s="695"/>
      <c r="BN185" s="695"/>
      <c r="BO185" s="695"/>
      <c r="BP185" s="695"/>
      <c r="BQ185" s="695"/>
      <c r="BR185" s="695"/>
      <c r="BS185" s="695"/>
      <c r="BT185" s="695"/>
      <c r="BU185" s="695"/>
      <c r="BV185" s="695"/>
      <c r="BW185" s="695"/>
    </row>
    <row r="186" spans="1:75" ht="15" customHeight="1" x14ac:dyDescent="0.25">
      <c r="A186" s="729"/>
      <c r="B186" s="934"/>
      <c r="C186" s="931"/>
      <c r="D186" s="1007"/>
      <c r="E186" s="1007"/>
      <c r="F186" s="1007"/>
      <c r="G186" s="1007"/>
      <c r="H186" s="1007"/>
      <c r="I186" s="1007"/>
      <c r="J186" s="1007"/>
      <c r="K186" s="1007"/>
      <c r="L186" s="1007"/>
      <c r="M186" s="1007"/>
      <c r="N186" s="1007"/>
      <c r="O186" s="1169"/>
      <c r="P186" s="730"/>
      <c r="Q186" s="722"/>
      <c r="R186" s="756"/>
      <c r="S186" s="696"/>
      <c r="T186" s="696"/>
      <c r="U186" s="696"/>
      <c r="V186" s="696"/>
      <c r="W186" s="702"/>
      <c r="X186" s="711"/>
      <c r="Y186" s="711"/>
      <c r="Z186" s="702"/>
      <c r="AA186" s="702"/>
      <c r="AB186" s="699"/>
      <c r="AC186" s="699"/>
      <c r="AD186" s="699"/>
      <c r="AE186" s="699"/>
      <c r="AF186" s="699"/>
      <c r="AG186" s="699"/>
      <c r="AH186" s="699"/>
      <c r="AI186" s="699"/>
      <c r="AJ186" s="699"/>
      <c r="AK186" s="699"/>
      <c r="AL186" s="699"/>
      <c r="AM186" s="699"/>
      <c r="AN186" s="699"/>
      <c r="AO186" s="699"/>
      <c r="AP186" s="699"/>
      <c r="AQ186" s="699"/>
      <c r="AR186" s="699"/>
      <c r="AS186" s="699"/>
      <c r="AT186" s="699"/>
      <c r="AU186" s="699"/>
      <c r="AV186" s="699"/>
      <c r="AW186" s="699"/>
      <c r="AX186" s="699"/>
      <c r="AY186" s="699"/>
      <c r="AZ186" s="699"/>
      <c r="BA186" s="805"/>
      <c r="BB186" s="805"/>
      <c r="BC186" s="696"/>
      <c r="BD186" s="905"/>
      <c r="BE186" s="905"/>
      <c r="BF186" s="695"/>
      <c r="BG186" s="695"/>
      <c r="BH186" s="695"/>
      <c r="BI186" s="695"/>
      <c r="BJ186" s="695"/>
      <c r="BK186" s="695"/>
      <c r="BL186" s="695"/>
      <c r="BM186" s="695"/>
      <c r="BN186" s="695"/>
      <c r="BO186" s="695"/>
      <c r="BP186" s="695"/>
      <c r="BQ186" s="695"/>
      <c r="BR186" s="695"/>
      <c r="BS186" s="695"/>
      <c r="BT186" s="695"/>
      <c r="BU186" s="695"/>
      <c r="BV186" s="695"/>
      <c r="BW186" s="695"/>
    </row>
    <row r="187" spans="1:75" ht="15" customHeight="1" x14ac:dyDescent="0.25">
      <c r="A187" s="729"/>
      <c r="B187" s="934"/>
      <c r="C187" s="931"/>
      <c r="D187" s="1007"/>
      <c r="E187" s="1007"/>
      <c r="F187" s="1007"/>
      <c r="G187" s="1007"/>
      <c r="H187" s="1007"/>
      <c r="I187" s="1007"/>
      <c r="J187" s="1007"/>
      <c r="K187" s="1007"/>
      <c r="L187" s="1007"/>
      <c r="M187" s="1007"/>
      <c r="N187" s="1007"/>
      <c r="O187" s="1169"/>
      <c r="P187" s="730"/>
      <c r="Q187" s="722"/>
      <c r="R187" s="756"/>
      <c r="S187" s="696"/>
      <c r="T187" s="696"/>
      <c r="U187" s="696"/>
      <c r="V187" s="696"/>
      <c r="W187" s="702"/>
      <c r="X187" s="711"/>
      <c r="Y187" s="711"/>
      <c r="Z187" s="702"/>
      <c r="AA187" s="702"/>
      <c r="AB187" s="699"/>
      <c r="AC187" s="699"/>
      <c r="AD187" s="699"/>
      <c r="AE187" s="699"/>
      <c r="AF187" s="699"/>
      <c r="AG187" s="699"/>
      <c r="AH187" s="699"/>
      <c r="AI187" s="699"/>
      <c r="AJ187" s="699"/>
      <c r="AK187" s="699"/>
      <c r="AL187" s="699"/>
      <c r="AM187" s="699"/>
      <c r="AN187" s="699"/>
      <c r="AO187" s="699"/>
      <c r="AP187" s="699"/>
      <c r="AQ187" s="699"/>
      <c r="AR187" s="699"/>
      <c r="AS187" s="699"/>
      <c r="AT187" s="699"/>
      <c r="AU187" s="699"/>
      <c r="AV187" s="699"/>
      <c r="AW187" s="699"/>
      <c r="AX187" s="699"/>
      <c r="AY187" s="699"/>
      <c r="AZ187" s="699"/>
      <c r="BA187" s="805"/>
      <c r="BB187" s="805"/>
      <c r="BC187" s="696"/>
      <c r="BD187" s="905"/>
      <c r="BE187" s="905"/>
      <c r="BF187" s="695"/>
      <c r="BG187" s="695"/>
      <c r="BH187" s="695"/>
      <c r="BI187" s="695"/>
      <c r="BJ187" s="695"/>
      <c r="BK187" s="695"/>
      <c r="BL187" s="695"/>
      <c r="BM187" s="695"/>
      <c r="BN187" s="695"/>
      <c r="BO187" s="695"/>
      <c r="BP187" s="695"/>
      <c r="BQ187" s="695"/>
      <c r="BR187" s="695"/>
      <c r="BS187" s="695"/>
      <c r="BT187" s="695"/>
      <c r="BU187" s="695"/>
      <c r="BV187" s="695"/>
      <c r="BW187" s="695"/>
    </row>
    <row r="188" spans="1:75" ht="15" customHeight="1" x14ac:dyDescent="0.25">
      <c r="A188" s="935"/>
      <c r="B188" s="942"/>
      <c r="C188" s="943"/>
      <c r="D188" s="1007"/>
      <c r="E188" s="1007"/>
      <c r="F188" s="1007"/>
      <c r="G188" s="1007"/>
      <c r="H188" s="1007"/>
      <c r="I188" s="1007"/>
      <c r="J188" s="1007"/>
      <c r="K188" s="1007"/>
      <c r="L188" s="1007"/>
      <c r="M188" s="1007"/>
      <c r="N188" s="1007"/>
      <c r="O188" s="1169"/>
      <c r="P188" s="730"/>
      <c r="Q188" s="722"/>
      <c r="R188" s="756"/>
      <c r="S188" s="696"/>
      <c r="T188" s="696"/>
      <c r="U188" s="696"/>
      <c r="V188" s="696"/>
      <c r="W188" s="702"/>
      <c r="X188" s="711"/>
      <c r="Y188" s="711"/>
      <c r="Z188" s="702"/>
      <c r="AA188" s="702"/>
      <c r="AB188" s="699"/>
      <c r="AC188" s="699"/>
      <c r="AD188" s="699"/>
      <c r="AE188" s="699"/>
      <c r="AF188" s="699"/>
      <c r="AG188" s="699"/>
      <c r="AH188" s="699"/>
      <c r="AI188" s="699"/>
      <c r="AJ188" s="699"/>
      <c r="AK188" s="699"/>
      <c r="AL188" s="699"/>
      <c r="AM188" s="699"/>
      <c r="AN188" s="699"/>
      <c r="AO188" s="699"/>
      <c r="AP188" s="699"/>
      <c r="AQ188" s="699"/>
      <c r="AR188" s="699"/>
      <c r="AS188" s="699"/>
      <c r="AT188" s="699"/>
      <c r="AU188" s="699"/>
      <c r="AV188" s="699"/>
      <c r="AW188" s="699"/>
      <c r="AX188" s="699"/>
      <c r="AY188" s="699"/>
      <c r="AZ188" s="699"/>
      <c r="BA188" s="805"/>
      <c r="BB188" s="805"/>
      <c r="BC188" s="696"/>
      <c r="BD188" s="905"/>
      <c r="BE188" s="905"/>
      <c r="BF188" s="695"/>
      <c r="BG188" s="695"/>
      <c r="BH188" s="695"/>
      <c r="BI188" s="695"/>
      <c r="BJ188" s="695"/>
      <c r="BK188" s="695"/>
      <c r="BL188" s="695"/>
      <c r="BM188" s="695"/>
      <c r="BN188" s="695"/>
      <c r="BO188" s="695"/>
      <c r="BP188" s="695"/>
      <c r="BQ188" s="695"/>
      <c r="BR188" s="695"/>
      <c r="BS188" s="695"/>
      <c r="BT188" s="695"/>
      <c r="BU188" s="695"/>
      <c r="BV188" s="695"/>
      <c r="BW188" s="695"/>
    </row>
    <row r="189" spans="1:75" ht="15.75" x14ac:dyDescent="0.25">
      <c r="A189" s="938"/>
      <c r="B189" s="939"/>
      <c r="C189" s="940"/>
      <c r="D189" s="1007"/>
      <c r="E189" s="1007"/>
      <c r="F189" s="1007"/>
      <c r="G189" s="1007"/>
      <c r="H189" s="1007"/>
      <c r="I189" s="1007"/>
      <c r="J189" s="1007"/>
      <c r="K189" s="1007"/>
      <c r="L189" s="1007"/>
      <c r="M189" s="1007"/>
      <c r="N189" s="1007"/>
      <c r="O189" s="1169"/>
      <c r="P189" s="800"/>
      <c r="Q189" s="801"/>
      <c r="R189" s="802"/>
      <c r="S189" s="911"/>
      <c r="T189" s="911"/>
      <c r="U189" s="911"/>
      <c r="V189" s="911"/>
      <c r="W189" s="911"/>
      <c r="X189" s="911"/>
      <c r="Y189" s="911"/>
      <c r="Z189" s="911"/>
      <c r="AA189" s="911"/>
      <c r="AB189" s="912"/>
      <c r="AC189" s="912"/>
      <c r="AD189" s="912"/>
      <c r="AE189" s="912"/>
      <c r="AF189" s="912"/>
      <c r="AG189" s="912"/>
      <c r="AH189" s="912"/>
      <c r="AI189" s="912"/>
      <c r="AJ189" s="912"/>
      <c r="AK189" s="912"/>
      <c r="AL189" s="912"/>
      <c r="AM189" s="912"/>
      <c r="AN189" s="912"/>
      <c r="AO189" s="912"/>
      <c r="AP189" s="912"/>
      <c r="AQ189" s="912"/>
      <c r="AR189" s="912"/>
      <c r="AS189" s="912"/>
      <c r="AT189" s="912"/>
      <c r="AU189" s="912"/>
      <c r="AV189" s="912"/>
      <c r="AW189" s="912"/>
      <c r="AX189" s="912"/>
      <c r="AY189" s="912"/>
      <c r="AZ189" s="912"/>
      <c r="BA189" s="805"/>
      <c r="BB189" s="805"/>
      <c r="BC189" s="912"/>
      <c r="BD189" s="905"/>
      <c r="BE189" s="905"/>
      <c r="BF189" s="695"/>
      <c r="BG189" s="695"/>
      <c r="BH189" s="695"/>
      <c r="BI189" s="695"/>
      <c r="BJ189" s="695"/>
      <c r="BK189" s="695"/>
      <c r="BL189" s="695"/>
      <c r="BM189" s="695"/>
      <c r="BN189" s="695"/>
      <c r="BO189" s="695"/>
      <c r="BP189" s="695"/>
      <c r="BQ189" s="695"/>
      <c r="BR189" s="695"/>
      <c r="BS189" s="695"/>
      <c r="BT189" s="695"/>
      <c r="BU189" s="695"/>
      <c r="BV189" s="695"/>
      <c r="BW189" s="695"/>
    </row>
    <row r="190" spans="1:75" ht="15.75" x14ac:dyDescent="0.25">
      <c r="A190" s="821"/>
      <c r="B190" s="822"/>
      <c r="C190" s="822"/>
      <c r="D190" s="1007"/>
      <c r="E190" s="1007"/>
      <c r="F190" s="1007"/>
      <c r="G190" s="1007"/>
      <c r="H190" s="1007"/>
      <c r="I190" s="1007"/>
      <c r="J190" s="1007"/>
      <c r="K190" s="1007"/>
      <c r="L190" s="1007"/>
      <c r="M190" s="1007"/>
      <c r="N190" s="1007"/>
      <c r="O190" s="1169"/>
      <c r="P190" s="702"/>
      <c r="Q190" s="702"/>
      <c r="R190" s="696"/>
      <c r="S190" s="696"/>
      <c r="T190" s="696"/>
      <c r="U190" s="696"/>
      <c r="V190" s="696"/>
      <c r="W190" s="696"/>
      <c r="X190" s="696"/>
      <c r="Y190" s="696"/>
      <c r="Z190" s="696"/>
      <c r="AA190" s="696"/>
      <c r="AB190" s="696"/>
      <c r="AC190" s="696"/>
      <c r="AD190" s="696"/>
      <c r="AE190" s="696"/>
      <c r="AF190" s="696"/>
      <c r="AG190" s="696"/>
      <c r="AH190" s="696"/>
      <c r="AI190" s="696"/>
      <c r="AJ190" s="696"/>
      <c r="AK190" s="696"/>
      <c r="AL190" s="696"/>
      <c r="AM190" s="696"/>
      <c r="AN190" s="696"/>
      <c r="AO190" s="696"/>
      <c r="AP190" s="696"/>
      <c r="AQ190" s="696"/>
      <c r="AR190" s="696"/>
      <c r="AS190" s="696"/>
      <c r="AT190" s="696"/>
      <c r="AU190" s="696"/>
      <c r="AV190" s="696"/>
      <c r="AW190" s="696"/>
      <c r="AX190" s="696"/>
      <c r="AY190" s="696"/>
      <c r="AZ190" s="696"/>
      <c r="BA190" s="696"/>
      <c r="BB190" s="696"/>
      <c r="BC190" s="696"/>
      <c r="BD190" s="696"/>
      <c r="BE190" s="696"/>
      <c r="BF190" s="695"/>
      <c r="BG190" s="695"/>
      <c r="BH190" s="695"/>
      <c r="BI190" s="695"/>
      <c r="BJ190" s="695"/>
      <c r="BK190" s="695"/>
      <c r="BL190" s="695"/>
      <c r="BM190" s="695"/>
      <c r="BN190" s="695"/>
      <c r="BO190" s="695"/>
      <c r="BP190" s="695"/>
      <c r="BQ190" s="695"/>
      <c r="BR190" s="695"/>
      <c r="BS190" s="695"/>
      <c r="BT190" s="695"/>
      <c r="BU190" s="695"/>
      <c r="BV190" s="695"/>
      <c r="BW190" s="695"/>
    </row>
    <row r="191" spans="1:75" ht="15" customHeight="1" x14ac:dyDescent="0.25">
      <c r="A191" s="916"/>
      <c r="B191" s="916"/>
      <c r="C191" s="717"/>
      <c r="D191" s="1007"/>
      <c r="E191" s="1007"/>
      <c r="F191" s="1007"/>
      <c r="G191" s="1007"/>
      <c r="H191" s="1007"/>
      <c r="I191" s="1007"/>
      <c r="J191" s="1007"/>
      <c r="K191" s="1007"/>
      <c r="L191" s="1007"/>
      <c r="M191" s="1007"/>
      <c r="N191" s="1007"/>
      <c r="O191" s="1169"/>
      <c r="P191" s="702"/>
      <c r="Q191" s="702"/>
      <c r="R191" s="696"/>
      <c r="S191" s="696"/>
      <c r="T191" s="696"/>
      <c r="U191" s="696"/>
      <c r="V191" s="696"/>
      <c r="W191" s="696"/>
      <c r="X191" s="696"/>
      <c r="Y191" s="696"/>
      <c r="Z191" s="696"/>
      <c r="AA191" s="696"/>
      <c r="AB191" s="696"/>
      <c r="AC191" s="696"/>
      <c r="AD191" s="696"/>
      <c r="AE191" s="696"/>
      <c r="AF191" s="696"/>
      <c r="AG191" s="696"/>
      <c r="AH191" s="696"/>
      <c r="AI191" s="696"/>
      <c r="AJ191" s="696"/>
      <c r="AK191" s="696"/>
      <c r="AL191" s="696"/>
      <c r="AM191" s="696"/>
      <c r="AN191" s="696"/>
      <c r="AO191" s="696"/>
      <c r="AP191" s="696"/>
      <c r="AQ191" s="696"/>
      <c r="AR191" s="696"/>
      <c r="AS191" s="696"/>
      <c r="AT191" s="696"/>
      <c r="AU191" s="696"/>
      <c r="AV191" s="696"/>
      <c r="AW191" s="696"/>
      <c r="AX191" s="696"/>
      <c r="AY191" s="696"/>
      <c r="AZ191" s="696"/>
      <c r="BA191" s="696"/>
      <c r="BB191" s="696"/>
      <c r="BC191" s="696"/>
      <c r="BD191" s="696"/>
      <c r="BE191" s="696"/>
      <c r="BF191" s="695"/>
      <c r="BG191" s="695"/>
      <c r="BH191" s="695"/>
      <c r="BI191" s="695"/>
      <c r="BJ191" s="695"/>
      <c r="BK191" s="695"/>
      <c r="BL191" s="695"/>
      <c r="BM191" s="695"/>
      <c r="BN191" s="695"/>
      <c r="BO191" s="695"/>
      <c r="BP191" s="695"/>
      <c r="BQ191" s="695"/>
      <c r="BR191" s="695"/>
      <c r="BS191" s="695"/>
      <c r="BT191" s="695"/>
      <c r="BU191" s="695"/>
      <c r="BV191" s="695"/>
      <c r="BW191" s="695"/>
    </row>
    <row r="192" spans="1:75" ht="15" customHeight="1" x14ac:dyDescent="0.25">
      <c r="A192" s="918"/>
      <c r="B192" s="918"/>
      <c r="C192" s="717"/>
      <c r="D192" s="1007"/>
      <c r="E192" s="1007"/>
      <c r="F192" s="1007"/>
      <c r="G192" s="1007"/>
      <c r="H192" s="1007"/>
      <c r="I192" s="1007"/>
      <c r="J192" s="1007"/>
      <c r="K192" s="1007"/>
      <c r="L192" s="1007"/>
      <c r="M192" s="1007"/>
      <c r="N192" s="1007"/>
      <c r="O192" s="1169"/>
      <c r="P192" s="702"/>
      <c r="Q192" s="702"/>
      <c r="R192" s="696"/>
      <c r="S192" s="696"/>
      <c r="T192" s="696"/>
      <c r="U192" s="696"/>
      <c r="V192" s="696"/>
      <c r="W192" s="696"/>
      <c r="X192" s="696"/>
      <c r="Y192" s="696"/>
      <c r="Z192" s="696"/>
      <c r="AA192" s="696"/>
      <c r="AB192" s="696"/>
      <c r="AC192" s="696"/>
      <c r="AD192" s="696"/>
      <c r="AE192" s="696"/>
      <c r="AF192" s="696"/>
      <c r="AG192" s="696"/>
      <c r="AH192" s="696"/>
      <c r="AI192" s="696"/>
      <c r="AJ192" s="696"/>
      <c r="AK192" s="696"/>
      <c r="AL192" s="696"/>
      <c r="AM192" s="696"/>
      <c r="AN192" s="696"/>
      <c r="AO192" s="696"/>
      <c r="AP192" s="696"/>
      <c r="AQ192" s="696"/>
      <c r="AR192" s="696"/>
      <c r="AS192" s="696"/>
      <c r="AT192" s="696"/>
      <c r="AU192" s="696"/>
      <c r="AV192" s="696"/>
      <c r="AW192" s="696"/>
      <c r="AX192" s="696"/>
      <c r="AY192" s="696"/>
      <c r="AZ192" s="696"/>
      <c r="BA192" s="696"/>
      <c r="BB192" s="696"/>
      <c r="BC192" s="696"/>
      <c r="BD192" s="696"/>
      <c r="BE192" s="696"/>
      <c r="BF192" s="695"/>
      <c r="BG192" s="695"/>
      <c r="BH192" s="695"/>
      <c r="BI192" s="695"/>
      <c r="BJ192" s="695"/>
      <c r="BK192" s="695"/>
      <c r="BL192" s="695"/>
      <c r="BM192" s="695"/>
      <c r="BN192" s="695"/>
      <c r="BO192" s="695"/>
      <c r="BP192" s="695"/>
      <c r="BQ192" s="695"/>
      <c r="BR192" s="695"/>
      <c r="BS192" s="695"/>
      <c r="BT192" s="695"/>
      <c r="BU192" s="695"/>
      <c r="BV192" s="695"/>
      <c r="BW192" s="695"/>
    </row>
    <row r="193" spans="1:75" ht="15" customHeight="1" x14ac:dyDescent="0.25">
      <c r="A193" s="1002"/>
      <c r="B193" s="1002"/>
      <c r="C193" s="1002"/>
      <c r="D193" s="1007"/>
      <c r="E193" s="1007"/>
      <c r="F193" s="1007"/>
      <c r="G193" s="1007"/>
      <c r="H193" s="1007"/>
      <c r="I193" s="1007"/>
      <c r="J193" s="1007"/>
      <c r="K193" s="1007"/>
      <c r="L193" s="1007"/>
      <c r="M193" s="1007"/>
      <c r="N193" s="1007"/>
      <c r="O193" s="1169"/>
      <c r="P193" s="1002"/>
      <c r="Q193" s="1002"/>
      <c r="R193" s="1002"/>
      <c r="S193" s="1002"/>
      <c r="T193" s="1002"/>
      <c r="U193" s="1002"/>
      <c r="V193" s="1002"/>
      <c r="W193" s="1002"/>
      <c r="X193" s="1002"/>
      <c r="Y193" s="1002"/>
      <c r="Z193" s="1002"/>
      <c r="AA193" s="1002"/>
      <c r="AB193" s="1002"/>
      <c r="AC193" s="1002"/>
      <c r="AD193" s="1002"/>
      <c r="AE193" s="1002"/>
      <c r="AF193" s="1002"/>
      <c r="AG193" s="1002"/>
      <c r="AH193" s="1002"/>
      <c r="AI193" s="1002"/>
      <c r="AJ193" s="1002"/>
      <c r="AK193" s="1002"/>
      <c r="AL193" s="1002"/>
      <c r="AM193" s="1002"/>
      <c r="AN193" s="1002"/>
      <c r="AO193" s="1002"/>
      <c r="AP193" s="1002"/>
      <c r="AQ193" s="1002"/>
      <c r="AR193" s="1002"/>
      <c r="AS193" s="1002"/>
      <c r="AT193" s="1002"/>
      <c r="AU193" s="1002"/>
      <c r="AV193" s="1002"/>
      <c r="AW193" s="1002"/>
      <c r="AX193" s="1002"/>
      <c r="AY193" s="1002"/>
      <c r="AZ193" s="1002"/>
      <c r="BA193" s="1002"/>
      <c r="BB193" s="1002"/>
      <c r="BC193" s="1002"/>
      <c r="BD193" s="1002"/>
      <c r="BE193" s="1002"/>
      <c r="BF193" s="1002"/>
      <c r="BG193" s="1002"/>
      <c r="BH193" s="1002"/>
      <c r="BI193" s="1002"/>
      <c r="BJ193" s="1002"/>
      <c r="BK193" s="1002"/>
      <c r="BL193" s="1002"/>
      <c r="BM193" s="1002"/>
      <c r="BN193" s="1002"/>
      <c r="BO193" s="1002"/>
      <c r="BP193" s="1002"/>
      <c r="BQ193" s="1002"/>
      <c r="BR193" s="1002"/>
      <c r="BS193" s="1002"/>
      <c r="BT193" s="1002"/>
      <c r="BU193" s="695"/>
      <c r="BV193" s="695"/>
      <c r="BW193" s="695"/>
    </row>
    <row r="194" spans="1:75" ht="15.75" x14ac:dyDescent="0.25">
      <c r="A194" s="1002"/>
      <c r="B194" s="1002"/>
      <c r="C194" s="1002"/>
      <c r="D194" s="1007"/>
      <c r="E194" s="1007"/>
      <c r="F194" s="1007"/>
      <c r="G194" s="1007"/>
      <c r="H194" s="1007"/>
      <c r="I194" s="1007"/>
      <c r="J194" s="1007"/>
      <c r="K194" s="1007"/>
      <c r="L194" s="1007"/>
      <c r="M194" s="1007"/>
      <c r="N194" s="1007"/>
      <c r="O194" s="1169"/>
      <c r="P194" s="1002"/>
      <c r="Q194" s="1002"/>
      <c r="R194" s="1002"/>
      <c r="S194" s="1002"/>
      <c r="T194" s="1002"/>
      <c r="U194" s="1002"/>
      <c r="V194" s="1002"/>
      <c r="W194" s="1002"/>
      <c r="X194" s="1002"/>
      <c r="Y194" s="1002"/>
      <c r="Z194" s="1002"/>
      <c r="AA194" s="1002"/>
      <c r="AB194" s="1002"/>
      <c r="AC194" s="1002"/>
      <c r="AD194" s="1002"/>
      <c r="AE194" s="1002"/>
      <c r="AF194" s="1002"/>
      <c r="AG194" s="1002"/>
      <c r="AH194" s="1002"/>
      <c r="AI194" s="1002"/>
      <c r="AJ194" s="1002"/>
      <c r="AK194" s="1002"/>
      <c r="AL194" s="1002"/>
      <c r="AM194" s="1002"/>
      <c r="AN194" s="1002"/>
      <c r="AO194" s="1002"/>
      <c r="AP194" s="1002"/>
      <c r="AQ194" s="1002"/>
      <c r="AR194" s="1002"/>
      <c r="AS194" s="1002"/>
      <c r="AT194" s="1002"/>
      <c r="AU194" s="1002"/>
      <c r="AV194" s="1002"/>
      <c r="AW194" s="1002"/>
      <c r="AX194" s="1002"/>
      <c r="AY194" s="1002"/>
      <c r="AZ194" s="1002"/>
      <c r="BA194" s="1002"/>
      <c r="BB194" s="1002"/>
      <c r="BC194" s="1002"/>
      <c r="BD194" s="1002"/>
      <c r="BE194" s="1002"/>
      <c r="BF194" s="1002"/>
      <c r="BG194" s="1002"/>
      <c r="BH194" s="1002"/>
      <c r="BI194" s="1002"/>
      <c r="BJ194" s="1002"/>
      <c r="BK194" s="1002"/>
      <c r="BL194" s="1002"/>
      <c r="BM194" s="1002"/>
      <c r="BN194" s="1002"/>
      <c r="BO194" s="1002"/>
      <c r="BP194" s="1002"/>
      <c r="BQ194" s="1002"/>
      <c r="BR194" s="1002"/>
      <c r="BS194" s="1002"/>
      <c r="BT194" s="1002"/>
      <c r="BU194" s="695"/>
      <c r="BV194" s="695"/>
      <c r="BW194" s="695"/>
    </row>
    <row r="195" spans="1:75" ht="15.75" x14ac:dyDescent="0.25">
      <c r="A195" s="1002"/>
      <c r="B195" s="1002"/>
      <c r="C195" s="1002"/>
      <c r="D195" s="1007"/>
      <c r="E195" s="1007"/>
      <c r="F195" s="1007"/>
      <c r="G195" s="1007"/>
      <c r="H195" s="1007"/>
      <c r="I195" s="1007"/>
      <c r="J195" s="1007"/>
      <c r="K195" s="1007"/>
      <c r="L195" s="1007"/>
      <c r="M195" s="1007"/>
      <c r="N195" s="1007"/>
      <c r="O195" s="1169"/>
      <c r="P195" s="1002"/>
      <c r="Q195" s="1002"/>
      <c r="R195" s="1002"/>
      <c r="S195" s="1002"/>
      <c r="T195" s="1002"/>
      <c r="U195" s="1002"/>
      <c r="V195" s="1002"/>
      <c r="W195" s="1002"/>
      <c r="X195" s="1002"/>
      <c r="Y195" s="1002"/>
      <c r="Z195" s="1002"/>
      <c r="AA195" s="1002"/>
      <c r="AB195" s="1002"/>
      <c r="AC195" s="1002"/>
      <c r="AD195" s="1002"/>
      <c r="AE195" s="1002"/>
      <c r="AF195" s="1002"/>
      <c r="AG195" s="1002"/>
      <c r="AH195" s="1002"/>
      <c r="AI195" s="1002"/>
      <c r="AJ195" s="1002"/>
      <c r="AK195" s="1002"/>
      <c r="AL195" s="1002"/>
      <c r="AM195" s="1002"/>
      <c r="AN195" s="1002"/>
      <c r="AO195" s="1002"/>
      <c r="AP195" s="1002"/>
      <c r="AQ195" s="1002"/>
      <c r="AR195" s="1002"/>
      <c r="AS195" s="1002"/>
      <c r="AT195" s="1002"/>
      <c r="AU195" s="1002"/>
      <c r="AV195" s="1002"/>
      <c r="AW195" s="1002"/>
      <c r="AX195" s="1002"/>
      <c r="AY195" s="1002"/>
      <c r="AZ195" s="1002"/>
      <c r="BA195" s="1002"/>
      <c r="BB195" s="1002"/>
      <c r="BC195" s="1002"/>
      <c r="BD195" s="1002"/>
      <c r="BE195" s="1002"/>
      <c r="BF195" s="1002"/>
      <c r="BG195" s="1002"/>
      <c r="BH195" s="1002"/>
      <c r="BI195" s="1002"/>
      <c r="BJ195" s="1002"/>
      <c r="BK195" s="1002"/>
      <c r="BL195" s="1002"/>
      <c r="BM195" s="1002"/>
      <c r="BN195" s="1002"/>
      <c r="BO195" s="1002"/>
      <c r="BP195" s="1002"/>
      <c r="BQ195" s="1002"/>
      <c r="BR195" s="1002"/>
      <c r="BS195" s="1002"/>
      <c r="BT195" s="1002"/>
      <c r="BU195" s="695"/>
      <c r="BV195" s="695"/>
      <c r="BW195" s="695"/>
    </row>
    <row r="196" spans="1:75" ht="15.75" x14ac:dyDescent="0.25">
      <c r="A196" s="1002"/>
      <c r="B196" s="1002"/>
      <c r="C196" s="1002"/>
      <c r="D196" s="1007"/>
      <c r="E196" s="1007"/>
      <c r="F196" s="1007"/>
      <c r="G196" s="1007"/>
      <c r="H196" s="1007"/>
      <c r="I196" s="1007"/>
      <c r="J196" s="1007"/>
      <c r="K196" s="1007"/>
      <c r="L196" s="1007"/>
      <c r="M196" s="1007"/>
      <c r="N196" s="1007"/>
      <c r="O196" s="1169"/>
      <c r="P196" s="1002"/>
      <c r="Q196" s="1002"/>
      <c r="R196" s="1002"/>
      <c r="S196" s="1002"/>
      <c r="T196" s="1002"/>
      <c r="U196" s="1002"/>
      <c r="V196" s="1002"/>
      <c r="W196" s="1002"/>
      <c r="X196" s="1002"/>
      <c r="Y196" s="1002"/>
      <c r="Z196" s="1002"/>
      <c r="AA196" s="1002"/>
      <c r="AB196" s="1002"/>
      <c r="AC196" s="1002"/>
      <c r="AD196" s="1002"/>
      <c r="AE196" s="1002"/>
      <c r="AF196" s="1002"/>
      <c r="AG196" s="1002"/>
      <c r="AH196" s="1002"/>
      <c r="AI196" s="1002"/>
      <c r="AJ196" s="1002"/>
      <c r="AK196" s="1002"/>
      <c r="AL196" s="1002"/>
      <c r="AM196" s="1002"/>
      <c r="AN196" s="1002"/>
      <c r="AO196" s="1002"/>
      <c r="AP196" s="1002"/>
      <c r="AQ196" s="1002"/>
      <c r="AR196" s="1002"/>
      <c r="AS196" s="1002"/>
      <c r="AT196" s="1002"/>
      <c r="AU196" s="1002"/>
      <c r="AV196" s="1002"/>
      <c r="AW196" s="1002"/>
      <c r="AX196" s="1002"/>
      <c r="AY196" s="1002"/>
      <c r="AZ196" s="1002"/>
      <c r="BA196" s="1002"/>
      <c r="BB196" s="1002"/>
      <c r="BC196" s="1002"/>
      <c r="BD196" s="1002"/>
      <c r="BE196" s="1002"/>
      <c r="BF196" s="1002"/>
      <c r="BG196" s="1002"/>
      <c r="BH196" s="1002"/>
      <c r="BI196" s="1002"/>
      <c r="BJ196" s="1002"/>
      <c r="BK196" s="1002"/>
      <c r="BL196" s="1002"/>
      <c r="BM196" s="1002"/>
      <c r="BN196" s="1002"/>
      <c r="BO196" s="1002"/>
      <c r="BP196" s="1002"/>
      <c r="BQ196" s="1002"/>
      <c r="BR196" s="1002"/>
      <c r="BS196" s="1002"/>
      <c r="BT196" s="1002"/>
      <c r="BU196" s="695"/>
      <c r="BV196" s="695"/>
      <c r="BW196" s="695"/>
    </row>
    <row r="197" spans="1:75" ht="15.75" x14ac:dyDescent="0.25">
      <c r="A197" s="1002"/>
      <c r="B197" s="1002"/>
      <c r="C197" s="1002"/>
      <c r="D197" s="1007"/>
      <c r="E197" s="1007"/>
      <c r="F197" s="1007"/>
      <c r="G197" s="1007"/>
      <c r="H197" s="1007"/>
      <c r="I197" s="1007"/>
      <c r="J197" s="1007"/>
      <c r="K197" s="1007"/>
      <c r="L197" s="1007"/>
      <c r="M197" s="1007"/>
      <c r="N197" s="1007"/>
      <c r="O197" s="1169"/>
      <c r="P197" s="1002"/>
      <c r="Q197" s="1002"/>
      <c r="R197" s="1002"/>
      <c r="S197" s="1002"/>
      <c r="T197" s="1002"/>
      <c r="U197" s="1002"/>
      <c r="V197" s="1002"/>
      <c r="W197" s="1002"/>
      <c r="X197" s="1002"/>
      <c r="Y197" s="1002"/>
      <c r="Z197" s="1002"/>
      <c r="AA197" s="1002"/>
      <c r="AB197" s="1002"/>
      <c r="AC197" s="1002"/>
      <c r="AD197" s="1002"/>
      <c r="AE197" s="1002"/>
      <c r="AF197" s="1002"/>
      <c r="AG197" s="1002"/>
      <c r="AH197" s="1002"/>
      <c r="AI197" s="1002"/>
      <c r="AJ197" s="1002"/>
      <c r="AK197" s="1002"/>
      <c r="AL197" s="1002"/>
      <c r="AM197" s="1002"/>
      <c r="AN197" s="1002"/>
      <c r="AO197" s="1002"/>
      <c r="AP197" s="1002"/>
      <c r="AQ197" s="1002"/>
      <c r="AR197" s="1002"/>
      <c r="AS197" s="1002"/>
      <c r="AT197" s="1002"/>
      <c r="AU197" s="1002"/>
      <c r="AV197" s="1002"/>
      <c r="AW197" s="1002"/>
      <c r="AX197" s="1002"/>
      <c r="AY197" s="1002"/>
      <c r="AZ197" s="1002"/>
      <c r="BA197" s="1002"/>
      <c r="BB197" s="1002"/>
      <c r="BC197" s="1002"/>
      <c r="BD197" s="1002"/>
      <c r="BE197" s="1002"/>
      <c r="BF197" s="1002"/>
      <c r="BG197" s="1002"/>
      <c r="BH197" s="1002"/>
      <c r="BI197" s="1002"/>
      <c r="BJ197" s="1002"/>
      <c r="BK197" s="1002"/>
      <c r="BL197" s="1002"/>
      <c r="BM197" s="1002"/>
      <c r="BN197" s="1002"/>
      <c r="BO197" s="1002"/>
      <c r="BP197" s="1002"/>
      <c r="BQ197" s="1002"/>
      <c r="BR197" s="1002"/>
      <c r="BS197" s="1002"/>
      <c r="BT197" s="1002"/>
      <c r="BU197" s="695"/>
      <c r="BV197" s="695"/>
      <c r="BW197" s="695"/>
    </row>
    <row r="198" spans="1:75" ht="15.75" x14ac:dyDescent="0.25">
      <c r="A198" s="1002"/>
      <c r="B198" s="1002"/>
      <c r="C198" s="1002"/>
      <c r="D198" s="1007"/>
      <c r="E198" s="1007"/>
      <c r="F198" s="1007"/>
      <c r="G198" s="1007"/>
      <c r="H198" s="1007"/>
      <c r="I198" s="1007"/>
      <c r="J198" s="1007"/>
      <c r="K198" s="1007"/>
      <c r="L198" s="1007"/>
      <c r="M198" s="1007"/>
      <c r="N198" s="1007"/>
      <c r="O198" s="1169"/>
      <c r="P198" s="1002"/>
      <c r="Q198" s="1002"/>
      <c r="R198" s="1002"/>
      <c r="S198" s="1002"/>
      <c r="T198" s="1002"/>
      <c r="U198" s="1002"/>
      <c r="V198" s="1002"/>
      <c r="W198" s="1002"/>
      <c r="X198" s="1002"/>
      <c r="Y198" s="1002"/>
      <c r="Z198" s="1002"/>
      <c r="AA198" s="1002"/>
      <c r="AB198" s="1002"/>
      <c r="AC198" s="1002"/>
      <c r="AD198" s="1002"/>
      <c r="AE198" s="1002"/>
      <c r="AF198" s="1002"/>
      <c r="AG198" s="1002"/>
      <c r="AH198" s="1002"/>
      <c r="AI198" s="1002"/>
      <c r="AJ198" s="1002"/>
      <c r="AK198" s="1002"/>
      <c r="AL198" s="1002"/>
      <c r="AM198" s="1002"/>
      <c r="AN198" s="1002"/>
      <c r="AO198" s="1002"/>
      <c r="AP198" s="1002"/>
      <c r="AQ198" s="1002"/>
      <c r="AR198" s="1002"/>
      <c r="AS198" s="1002"/>
      <c r="AT198" s="1002"/>
      <c r="AU198" s="1002"/>
      <c r="AV198" s="1002"/>
      <c r="AW198" s="1002"/>
      <c r="AX198" s="1002"/>
      <c r="AY198" s="1002"/>
      <c r="AZ198" s="1002"/>
      <c r="BA198" s="1002"/>
      <c r="BB198" s="1002"/>
      <c r="BC198" s="1002"/>
      <c r="BD198" s="1002"/>
      <c r="BE198" s="1002"/>
      <c r="BF198" s="1002"/>
      <c r="BG198" s="1002"/>
      <c r="BH198" s="1002"/>
      <c r="BI198" s="1002"/>
      <c r="BJ198" s="1002"/>
      <c r="BK198" s="1002"/>
      <c r="BL198" s="1002"/>
      <c r="BM198" s="1002"/>
      <c r="BN198" s="1002"/>
      <c r="BO198" s="1002"/>
      <c r="BP198" s="1002"/>
      <c r="BQ198" s="1002"/>
      <c r="BR198" s="1002"/>
      <c r="BS198" s="1002"/>
      <c r="BT198" s="1002"/>
      <c r="BU198" s="695"/>
      <c r="BV198" s="695"/>
      <c r="BW198" s="695"/>
    </row>
    <row r="199" spans="1:75" ht="15.75" x14ac:dyDescent="0.25">
      <c r="A199" s="1002"/>
      <c r="B199" s="1002"/>
      <c r="C199" s="1002"/>
      <c r="D199" s="1007"/>
      <c r="E199" s="1007"/>
      <c r="F199" s="1007"/>
      <c r="G199" s="1007"/>
      <c r="H199" s="1007"/>
      <c r="I199" s="1007"/>
      <c r="J199" s="1007"/>
      <c r="K199" s="1007"/>
      <c r="L199" s="1007"/>
      <c r="M199" s="1007"/>
      <c r="N199" s="1007"/>
      <c r="O199" s="1169"/>
      <c r="P199" s="1002"/>
      <c r="Q199" s="1002"/>
      <c r="R199" s="1002"/>
      <c r="S199" s="1002"/>
      <c r="T199" s="1002"/>
      <c r="U199" s="1002"/>
      <c r="V199" s="1002"/>
      <c r="W199" s="1002"/>
      <c r="X199" s="1002"/>
      <c r="Y199" s="1002"/>
      <c r="Z199" s="1002"/>
      <c r="AA199" s="1002"/>
      <c r="AB199" s="1002"/>
      <c r="AC199" s="1002"/>
      <c r="AD199" s="1002"/>
      <c r="AE199" s="1002"/>
      <c r="AF199" s="1002"/>
      <c r="AG199" s="1002"/>
      <c r="AH199" s="1002"/>
      <c r="AI199" s="1002"/>
      <c r="AJ199" s="1002"/>
      <c r="AK199" s="1002"/>
      <c r="AL199" s="1002"/>
      <c r="AM199" s="1002"/>
      <c r="AN199" s="1002"/>
      <c r="AO199" s="1002"/>
      <c r="AP199" s="1002"/>
      <c r="AQ199" s="1002"/>
      <c r="AR199" s="1002"/>
      <c r="AS199" s="1002"/>
      <c r="AT199" s="1002"/>
      <c r="AU199" s="1002"/>
      <c r="AV199" s="1002"/>
      <c r="AW199" s="1002"/>
      <c r="AX199" s="1002"/>
      <c r="AY199" s="1002"/>
      <c r="AZ199" s="1002"/>
      <c r="BA199" s="1002"/>
      <c r="BB199" s="1002"/>
      <c r="BC199" s="1002"/>
      <c r="BD199" s="1002"/>
      <c r="BE199" s="1002"/>
      <c r="BF199" s="1002"/>
      <c r="BG199" s="1002"/>
      <c r="BH199" s="1002"/>
      <c r="BI199" s="1002"/>
      <c r="BJ199" s="1002"/>
      <c r="BK199" s="1002"/>
      <c r="BL199" s="1002"/>
      <c r="BM199" s="1002"/>
      <c r="BN199" s="1002"/>
      <c r="BO199" s="1002"/>
      <c r="BP199" s="1002"/>
      <c r="BQ199" s="1002"/>
      <c r="BR199" s="1002"/>
      <c r="BS199" s="1002"/>
      <c r="BT199" s="1002"/>
      <c r="BU199" s="695"/>
      <c r="BV199" s="695"/>
      <c r="BW199" s="695"/>
    </row>
    <row r="200" spans="1:75" ht="15.75" x14ac:dyDescent="0.25">
      <c r="A200" s="1168">
        <v>0</v>
      </c>
      <c r="B200" s="1002"/>
      <c r="C200" s="1002"/>
      <c r="D200" s="1007"/>
      <c r="E200" s="1007"/>
      <c r="F200" s="1007"/>
      <c r="G200" s="1007"/>
      <c r="H200" s="1007"/>
      <c r="I200" s="1007"/>
      <c r="J200" s="1007"/>
      <c r="K200" s="1007"/>
      <c r="L200" s="1007"/>
      <c r="M200" s="1007"/>
      <c r="N200" s="1007"/>
      <c r="O200" s="1169"/>
      <c r="P200" s="1002"/>
      <c r="Q200" s="1002"/>
      <c r="R200" s="1002"/>
      <c r="S200" s="1002"/>
      <c r="T200" s="1002"/>
      <c r="U200" s="1002"/>
      <c r="V200" s="1002"/>
      <c r="W200" s="1002"/>
      <c r="X200" s="1002"/>
      <c r="Y200" s="1002"/>
      <c r="Z200" s="1002"/>
      <c r="AA200" s="1002"/>
      <c r="AB200" s="1002"/>
      <c r="AC200" s="1002"/>
      <c r="AD200" s="1002"/>
      <c r="AE200" s="1002"/>
      <c r="AF200" s="1002"/>
      <c r="AG200" s="1002"/>
      <c r="AH200" s="1002"/>
      <c r="AI200" s="1002"/>
      <c r="AJ200" s="1002"/>
      <c r="AK200" s="1002"/>
      <c r="AL200" s="1002"/>
      <c r="AM200" s="1002"/>
      <c r="AN200" s="1002"/>
      <c r="AO200" s="1002"/>
      <c r="AP200" s="1002"/>
      <c r="AQ200" s="1002"/>
      <c r="AR200" s="1002"/>
      <c r="AS200" s="1002"/>
      <c r="AT200" s="1002"/>
      <c r="AU200" s="1002"/>
      <c r="AV200" s="1002"/>
      <c r="AW200" s="1002"/>
      <c r="AX200" s="1002"/>
      <c r="AY200" s="1002"/>
      <c r="AZ200" s="1002"/>
      <c r="BA200" s="1002"/>
      <c r="BB200" s="1002"/>
      <c r="BC200" s="1002"/>
      <c r="BD200" s="1002"/>
      <c r="BE200" s="1002"/>
      <c r="BF200" s="1002"/>
      <c r="BG200" s="1002"/>
      <c r="BH200" s="1002"/>
      <c r="BI200" s="1002"/>
      <c r="BJ200" s="1002"/>
      <c r="BK200" s="1002"/>
      <c r="BL200" s="1002"/>
      <c r="BM200" s="1002"/>
      <c r="BN200" s="1002"/>
      <c r="BO200" s="1002"/>
      <c r="BP200" s="1002"/>
      <c r="BQ200" s="1002"/>
      <c r="BR200" s="1002"/>
      <c r="BS200" s="1002"/>
      <c r="BT200" s="1168">
        <v>0</v>
      </c>
      <c r="BU200" s="695"/>
      <c r="BV200" s="695"/>
      <c r="BW200" s="695"/>
    </row>
    <row r="201" spans="1:75" ht="15.75" x14ac:dyDescent="0.25">
      <c r="A201" s="1002"/>
      <c r="B201" s="1002"/>
      <c r="C201" s="1002"/>
      <c r="D201" s="1007"/>
      <c r="E201" s="1007"/>
      <c r="F201" s="1007"/>
      <c r="G201" s="1007"/>
      <c r="H201" s="1007"/>
      <c r="I201" s="1007"/>
      <c r="J201" s="1007"/>
      <c r="K201" s="1007"/>
      <c r="L201" s="1007"/>
      <c r="M201" s="1007"/>
      <c r="N201" s="1007"/>
      <c r="O201" s="1169"/>
      <c r="P201" s="1002"/>
      <c r="Q201" s="1002"/>
      <c r="R201" s="1002"/>
      <c r="S201" s="1002"/>
      <c r="T201" s="1002"/>
      <c r="U201" s="1002"/>
      <c r="V201" s="1002"/>
      <c r="W201" s="1002"/>
      <c r="X201" s="1002"/>
      <c r="Y201" s="1002"/>
      <c r="Z201" s="1002"/>
      <c r="AA201" s="1002"/>
      <c r="AB201" s="1002"/>
      <c r="AC201" s="1002"/>
      <c r="AD201" s="1002"/>
      <c r="AE201" s="1002"/>
      <c r="AF201" s="1002"/>
      <c r="AG201" s="1002"/>
      <c r="AH201" s="1002"/>
      <c r="AI201" s="1002"/>
      <c r="AJ201" s="1002"/>
      <c r="AK201" s="1002"/>
      <c r="AL201" s="1002"/>
      <c r="AM201" s="1002"/>
      <c r="AN201" s="1002"/>
      <c r="AO201" s="1002"/>
      <c r="AP201" s="1002"/>
      <c r="AQ201" s="1002"/>
      <c r="AR201" s="1002"/>
      <c r="AS201" s="1002"/>
      <c r="AT201" s="1002"/>
      <c r="AU201" s="1002"/>
      <c r="AV201" s="1002"/>
      <c r="AW201" s="1002"/>
      <c r="AX201" s="1002"/>
      <c r="AY201" s="1002"/>
      <c r="AZ201" s="1002"/>
      <c r="BA201" s="1002"/>
      <c r="BB201" s="1002"/>
      <c r="BC201" s="1002"/>
      <c r="BD201" s="1002"/>
      <c r="BE201" s="1002"/>
      <c r="BF201" s="1002"/>
      <c r="BG201" s="1002"/>
      <c r="BH201" s="1002"/>
      <c r="BI201" s="1002"/>
      <c r="BJ201" s="1002"/>
      <c r="BK201" s="1002"/>
      <c r="BL201" s="1002"/>
      <c r="BM201" s="1002"/>
      <c r="BN201" s="1002"/>
      <c r="BO201" s="1002"/>
      <c r="BP201" s="1002"/>
      <c r="BQ201" s="1002"/>
      <c r="BR201" s="1002"/>
      <c r="BS201" s="1002"/>
      <c r="BT201" s="1002"/>
      <c r="BU201" s="695"/>
      <c r="BV201" s="695"/>
      <c r="BW201" s="695"/>
    </row>
    <row r="202" spans="1:75" ht="15.75" x14ac:dyDescent="0.25">
      <c r="A202" s="1002"/>
      <c r="B202" s="1002"/>
      <c r="C202" s="1002"/>
      <c r="D202" s="1007"/>
      <c r="E202" s="1007"/>
      <c r="F202" s="1007"/>
      <c r="G202" s="1007"/>
      <c r="H202" s="1007"/>
      <c r="I202" s="1007"/>
      <c r="J202" s="1007"/>
      <c r="K202" s="1007"/>
      <c r="L202" s="1007"/>
      <c r="M202" s="1007"/>
      <c r="N202" s="1007"/>
      <c r="O202" s="1169"/>
      <c r="P202" s="1002"/>
      <c r="Q202" s="1002"/>
      <c r="R202" s="1002"/>
      <c r="S202" s="1002"/>
      <c r="T202" s="1002"/>
      <c r="U202" s="1002"/>
      <c r="V202" s="1002"/>
      <c r="W202" s="1002"/>
      <c r="X202" s="1002"/>
      <c r="Y202" s="1002"/>
      <c r="Z202" s="1002"/>
      <c r="AA202" s="1002"/>
      <c r="AB202" s="1002"/>
      <c r="AC202" s="1002"/>
      <c r="AD202" s="1002"/>
      <c r="AE202" s="1002"/>
      <c r="AF202" s="1002"/>
      <c r="AG202" s="1002"/>
      <c r="AH202" s="1002"/>
      <c r="AI202" s="1002"/>
      <c r="AJ202" s="1002"/>
      <c r="AK202" s="1002"/>
      <c r="AL202" s="1002"/>
      <c r="AM202" s="1002"/>
      <c r="AN202" s="1002"/>
      <c r="AO202" s="1002"/>
      <c r="AP202" s="1002"/>
      <c r="AQ202" s="1002"/>
      <c r="AR202" s="1002"/>
      <c r="AS202" s="1002"/>
      <c r="AT202" s="1002"/>
      <c r="AU202" s="1002"/>
      <c r="AV202" s="1002"/>
      <c r="AW202" s="1002"/>
      <c r="AX202" s="1002"/>
      <c r="AY202" s="1002"/>
      <c r="AZ202" s="1002"/>
      <c r="BA202" s="1002"/>
      <c r="BB202" s="1002"/>
      <c r="BC202" s="1002"/>
      <c r="BD202" s="1002"/>
      <c r="BE202" s="1002"/>
      <c r="BF202" s="1002"/>
      <c r="BG202" s="1002"/>
      <c r="BH202" s="1002"/>
      <c r="BI202" s="1002"/>
      <c r="BJ202" s="1002"/>
      <c r="BK202" s="1002"/>
      <c r="BL202" s="1002"/>
      <c r="BM202" s="1002"/>
      <c r="BN202" s="1002"/>
      <c r="BO202" s="1002"/>
      <c r="BP202" s="1002"/>
      <c r="BQ202" s="1002"/>
      <c r="BR202" s="1002"/>
      <c r="BS202" s="1002"/>
      <c r="BT202" s="1002"/>
      <c r="BU202" s="695"/>
      <c r="BV202" s="695"/>
      <c r="BW202" s="695"/>
    </row>
    <row r="203" spans="1:75" ht="15.75" x14ac:dyDescent="0.25">
      <c r="A203" s="1002"/>
      <c r="B203" s="1002"/>
      <c r="C203" s="1002"/>
      <c r="D203" s="1007"/>
      <c r="E203" s="1007"/>
      <c r="F203" s="1007"/>
      <c r="G203" s="1007"/>
      <c r="H203" s="1007"/>
      <c r="I203" s="1007"/>
      <c r="J203" s="1007"/>
      <c r="K203" s="1007"/>
      <c r="L203" s="1007"/>
      <c r="M203" s="1007"/>
      <c r="N203" s="1007"/>
      <c r="O203" s="1169"/>
      <c r="P203" s="1002"/>
      <c r="Q203" s="1002"/>
      <c r="R203" s="1002"/>
      <c r="S203" s="1002"/>
      <c r="T203" s="1002"/>
      <c r="U203" s="1002"/>
      <c r="V203" s="1002"/>
      <c r="W203" s="1002"/>
      <c r="X203" s="1002"/>
      <c r="Y203" s="1002"/>
      <c r="Z203" s="1002"/>
      <c r="AA203" s="1002"/>
      <c r="AB203" s="1002"/>
      <c r="AC203" s="1002"/>
      <c r="AD203" s="1002"/>
      <c r="AE203" s="1002"/>
      <c r="AF203" s="1002"/>
      <c r="AG203" s="1002"/>
      <c r="AH203" s="1002"/>
      <c r="AI203" s="1002"/>
      <c r="AJ203" s="1002"/>
      <c r="AK203" s="1002"/>
      <c r="AL203" s="1002"/>
      <c r="AM203" s="1002"/>
      <c r="AN203" s="1002"/>
      <c r="AO203" s="1002"/>
      <c r="AP203" s="1002"/>
      <c r="AQ203" s="1002"/>
      <c r="AR203" s="1002"/>
      <c r="AS203" s="1002"/>
      <c r="AT203" s="1002"/>
      <c r="AU203" s="1002"/>
      <c r="AV203" s="1002"/>
      <c r="AW203" s="1002"/>
      <c r="AX203" s="1002"/>
      <c r="AY203" s="1002"/>
      <c r="AZ203" s="1002"/>
      <c r="BA203" s="1002"/>
      <c r="BB203" s="1002"/>
      <c r="BC203" s="1002"/>
      <c r="BD203" s="1002"/>
      <c r="BE203" s="1002"/>
      <c r="BF203" s="1002"/>
      <c r="BG203" s="1002"/>
      <c r="BH203" s="1002"/>
      <c r="BI203" s="1002"/>
      <c r="BJ203" s="1002"/>
      <c r="BK203" s="1002"/>
      <c r="BL203" s="1002"/>
      <c r="BM203" s="1002"/>
      <c r="BN203" s="1002"/>
      <c r="BO203" s="1002"/>
      <c r="BP203" s="1002"/>
      <c r="BQ203" s="1002"/>
      <c r="BR203" s="1002"/>
      <c r="BS203" s="1002"/>
      <c r="BT203" s="1002"/>
      <c r="BU203" s="695"/>
      <c r="BV203" s="695"/>
      <c r="BW203" s="695"/>
    </row>
    <row r="204" spans="1:75" ht="15.75" x14ac:dyDescent="0.25">
      <c r="A204" s="1002"/>
      <c r="B204" s="1002"/>
      <c r="C204" s="1002"/>
      <c r="D204" s="1007"/>
      <c r="E204" s="1007"/>
      <c r="F204" s="1007"/>
      <c r="G204" s="1007"/>
      <c r="H204" s="1007"/>
      <c r="I204" s="1007"/>
      <c r="J204" s="1007"/>
      <c r="K204" s="1007"/>
      <c r="L204" s="1007"/>
      <c r="M204" s="1007"/>
      <c r="N204" s="1007"/>
      <c r="O204" s="1169"/>
      <c r="P204" s="1002"/>
      <c r="Q204" s="1002"/>
      <c r="R204" s="1002"/>
      <c r="S204" s="1002"/>
      <c r="T204" s="1002"/>
      <c r="U204" s="1002"/>
      <c r="V204" s="1002"/>
      <c r="W204" s="1002"/>
      <c r="X204" s="1002"/>
      <c r="Y204" s="1002"/>
      <c r="Z204" s="1002"/>
      <c r="AA204" s="1002"/>
      <c r="AB204" s="1002"/>
      <c r="AC204" s="1002"/>
      <c r="AD204" s="1002"/>
      <c r="AE204" s="1002"/>
      <c r="AF204" s="1002"/>
      <c r="AG204" s="1002"/>
      <c r="AH204" s="1002"/>
      <c r="AI204" s="1002"/>
      <c r="AJ204" s="1002"/>
      <c r="AK204" s="1002"/>
      <c r="AL204" s="1002"/>
      <c r="AM204" s="1002"/>
      <c r="AN204" s="1002"/>
      <c r="AO204" s="1002"/>
      <c r="AP204" s="1002"/>
      <c r="AQ204" s="1002"/>
      <c r="AR204" s="1002"/>
      <c r="AS204" s="1002"/>
      <c r="AT204" s="1002"/>
      <c r="AU204" s="1002"/>
      <c r="AV204" s="1002"/>
      <c r="AW204" s="1002"/>
      <c r="AX204" s="1002"/>
      <c r="AY204" s="1002"/>
      <c r="AZ204" s="1002"/>
      <c r="BA204" s="1002"/>
      <c r="BB204" s="1002"/>
      <c r="BC204" s="1002"/>
      <c r="BD204" s="1002"/>
      <c r="BE204" s="1002"/>
      <c r="BF204" s="1002"/>
      <c r="BG204" s="1002"/>
      <c r="BH204" s="1002"/>
      <c r="BI204" s="1002"/>
      <c r="BJ204" s="1002"/>
      <c r="BK204" s="1002"/>
      <c r="BL204" s="1002"/>
      <c r="BM204" s="1002"/>
      <c r="BN204" s="1002"/>
      <c r="BO204" s="1002"/>
      <c r="BP204" s="1002"/>
      <c r="BQ204" s="1002"/>
      <c r="BR204" s="1002"/>
      <c r="BS204" s="1002"/>
      <c r="BT204" s="1002"/>
      <c r="BU204" s="695"/>
      <c r="BV204" s="695"/>
      <c r="BW204" s="695"/>
    </row>
    <row r="205" spans="1:75" ht="15.75" x14ac:dyDescent="0.25">
      <c r="A205" s="1002"/>
      <c r="B205" s="1002"/>
      <c r="C205" s="1002"/>
      <c r="D205" s="1007"/>
      <c r="E205" s="1007"/>
      <c r="F205" s="1007"/>
      <c r="G205" s="1007"/>
      <c r="H205" s="1007"/>
      <c r="I205" s="1007"/>
      <c r="J205" s="1007"/>
      <c r="K205" s="1007"/>
      <c r="L205" s="1007"/>
      <c r="M205" s="1007"/>
      <c r="N205" s="1007"/>
      <c r="O205" s="1169"/>
      <c r="P205" s="1002"/>
      <c r="Q205" s="1002"/>
      <c r="R205" s="1002"/>
      <c r="S205" s="1002"/>
      <c r="T205" s="1002"/>
      <c r="U205" s="1002"/>
      <c r="V205" s="1002"/>
      <c r="W205" s="1002"/>
      <c r="X205" s="1002"/>
      <c r="Y205" s="1002"/>
      <c r="Z205" s="1002"/>
      <c r="AA205" s="1002"/>
      <c r="AB205" s="1002"/>
      <c r="AC205" s="1002"/>
      <c r="AD205" s="1002"/>
      <c r="AE205" s="1002"/>
      <c r="AF205" s="1002"/>
      <c r="AG205" s="1002"/>
      <c r="AH205" s="1002"/>
      <c r="AI205" s="1002"/>
      <c r="AJ205" s="1002"/>
      <c r="AK205" s="1002"/>
      <c r="AL205" s="1002"/>
      <c r="AM205" s="1002"/>
      <c r="AN205" s="1002"/>
      <c r="AO205" s="1002"/>
      <c r="AP205" s="1002"/>
      <c r="AQ205" s="1002"/>
      <c r="AR205" s="1002"/>
      <c r="AS205" s="1002"/>
      <c r="AT205" s="1002"/>
      <c r="AU205" s="1002"/>
      <c r="AV205" s="1002"/>
      <c r="AW205" s="1002"/>
      <c r="AX205" s="1002"/>
      <c r="AY205" s="1002"/>
      <c r="AZ205" s="1002"/>
      <c r="BA205" s="1002"/>
      <c r="BB205" s="1002"/>
      <c r="BC205" s="1002"/>
      <c r="BD205" s="1002"/>
      <c r="BE205" s="1002"/>
      <c r="BF205" s="1002"/>
      <c r="BG205" s="1002"/>
      <c r="BH205" s="1002"/>
      <c r="BI205" s="1002"/>
      <c r="BJ205" s="1002"/>
      <c r="BK205" s="1002"/>
      <c r="BL205" s="1002"/>
      <c r="BM205" s="1002"/>
      <c r="BN205" s="1002"/>
      <c r="BO205" s="1002"/>
      <c r="BP205" s="1002"/>
      <c r="BQ205" s="1002"/>
      <c r="BR205" s="1002"/>
      <c r="BS205" s="1002"/>
      <c r="BT205" s="1002"/>
      <c r="BU205" s="695"/>
      <c r="BV205" s="695"/>
      <c r="BW205" s="695"/>
    </row>
    <row r="206" spans="1:75" ht="15.75" x14ac:dyDescent="0.25">
      <c r="A206" s="1002"/>
      <c r="B206" s="1002"/>
      <c r="C206" s="1002"/>
      <c r="D206" s="1007"/>
      <c r="E206" s="1007"/>
      <c r="F206" s="1007"/>
      <c r="G206" s="1007"/>
      <c r="H206" s="1007"/>
      <c r="I206" s="1007"/>
      <c r="J206" s="1007"/>
      <c r="K206" s="1007"/>
      <c r="L206" s="1007"/>
      <c r="M206" s="1007"/>
      <c r="N206" s="1007"/>
      <c r="O206" s="1169"/>
      <c r="P206" s="1002"/>
      <c r="Q206" s="1002"/>
      <c r="R206" s="1002"/>
      <c r="S206" s="1002"/>
      <c r="T206" s="1002"/>
      <c r="U206" s="1002"/>
      <c r="V206" s="1002"/>
      <c r="W206" s="1002"/>
      <c r="X206" s="1002"/>
      <c r="Y206" s="1002"/>
      <c r="Z206" s="1002"/>
      <c r="AA206" s="1002"/>
      <c r="AB206" s="1002"/>
      <c r="AC206" s="1002"/>
      <c r="AD206" s="1002"/>
      <c r="AE206" s="1002"/>
      <c r="AF206" s="1002"/>
      <c r="AG206" s="1002"/>
      <c r="AH206" s="1002"/>
      <c r="AI206" s="1002"/>
      <c r="AJ206" s="1002"/>
      <c r="AK206" s="1002"/>
      <c r="AL206" s="1002"/>
      <c r="AM206" s="1002"/>
      <c r="AN206" s="1002"/>
      <c r="AO206" s="1002"/>
      <c r="AP206" s="1002"/>
      <c r="AQ206" s="1002"/>
      <c r="AR206" s="1002"/>
      <c r="AS206" s="1002"/>
      <c r="AT206" s="1002"/>
      <c r="AU206" s="1002"/>
      <c r="AV206" s="1002"/>
      <c r="AW206" s="1002"/>
      <c r="AX206" s="1002"/>
      <c r="AY206" s="1002"/>
      <c r="AZ206" s="1002"/>
      <c r="BA206" s="1002"/>
      <c r="BB206" s="1002"/>
      <c r="BC206" s="1002"/>
      <c r="BD206" s="1002"/>
      <c r="BE206" s="1002"/>
      <c r="BF206" s="1002"/>
      <c r="BG206" s="1002"/>
      <c r="BH206" s="1002"/>
      <c r="BI206" s="1002"/>
      <c r="BJ206" s="1002"/>
      <c r="BK206" s="1002"/>
      <c r="BL206" s="1002"/>
      <c r="BM206" s="1002"/>
      <c r="BN206" s="1002"/>
      <c r="BO206" s="1002"/>
      <c r="BP206" s="1002"/>
      <c r="BQ206" s="1002"/>
      <c r="BR206" s="1002"/>
      <c r="BS206" s="1002"/>
      <c r="BT206" s="1002"/>
      <c r="BU206" s="695"/>
      <c r="BV206" s="695"/>
      <c r="BW206" s="695"/>
    </row>
    <row r="207" spans="1:75" ht="15.75" x14ac:dyDescent="0.25">
      <c r="A207" s="1002"/>
      <c r="B207" s="1002"/>
      <c r="C207" s="1002"/>
      <c r="D207" s="1007"/>
      <c r="E207" s="1007"/>
      <c r="F207" s="1007"/>
      <c r="G207" s="1007"/>
      <c r="H207" s="1007"/>
      <c r="I207" s="1007"/>
      <c r="J207" s="1007"/>
      <c r="K207" s="1007"/>
      <c r="L207" s="1007"/>
      <c r="M207" s="1007"/>
      <c r="N207" s="1007"/>
      <c r="O207" s="1169"/>
      <c r="P207" s="1002"/>
      <c r="Q207" s="1002"/>
      <c r="R207" s="1002"/>
      <c r="S207" s="1002"/>
      <c r="T207" s="1002"/>
      <c r="U207" s="1002"/>
      <c r="V207" s="1002"/>
      <c r="W207" s="1002"/>
      <c r="X207" s="1002"/>
      <c r="Y207" s="1002"/>
      <c r="Z207" s="1002"/>
      <c r="AA207" s="1002"/>
      <c r="AB207" s="1002"/>
      <c r="AC207" s="1002"/>
      <c r="AD207" s="1002"/>
      <c r="AE207" s="1002"/>
      <c r="AF207" s="1002"/>
      <c r="AG207" s="1002"/>
      <c r="AH207" s="1002"/>
      <c r="AI207" s="1002"/>
      <c r="AJ207" s="1002"/>
      <c r="AK207" s="1002"/>
      <c r="AL207" s="1002"/>
      <c r="AM207" s="1002"/>
      <c r="AN207" s="1002"/>
      <c r="AO207" s="1002"/>
      <c r="AP207" s="1002"/>
      <c r="AQ207" s="1002"/>
      <c r="AR207" s="1002"/>
      <c r="AS207" s="1002"/>
      <c r="AT207" s="1002"/>
      <c r="AU207" s="1002"/>
      <c r="AV207" s="1002"/>
      <c r="AW207" s="1002"/>
      <c r="AX207" s="1002"/>
      <c r="AY207" s="1002"/>
      <c r="AZ207" s="1002"/>
      <c r="BA207" s="1002"/>
      <c r="BB207" s="1002"/>
      <c r="BC207" s="1002"/>
      <c r="BD207" s="1002"/>
      <c r="BE207" s="1002"/>
      <c r="BF207" s="1002"/>
      <c r="BG207" s="1002"/>
      <c r="BH207" s="1002"/>
      <c r="BI207" s="1002"/>
      <c r="BJ207" s="1002"/>
      <c r="BK207" s="1002"/>
      <c r="BL207" s="1002"/>
      <c r="BM207" s="1002"/>
      <c r="BN207" s="1002"/>
      <c r="BO207" s="1002"/>
      <c r="BP207" s="1002"/>
      <c r="BQ207" s="1002"/>
      <c r="BR207" s="1002"/>
      <c r="BS207" s="1002"/>
      <c r="BT207" s="1002"/>
      <c r="BU207" s="695"/>
      <c r="BV207" s="695"/>
      <c r="BW207" s="695"/>
    </row>
    <row r="208" spans="1:75" ht="15.75" x14ac:dyDescent="0.25">
      <c r="A208" s="1002"/>
      <c r="B208" s="1002"/>
      <c r="C208" s="1002"/>
      <c r="D208" s="1007"/>
      <c r="E208" s="1007"/>
      <c r="F208" s="1007"/>
      <c r="G208" s="1007"/>
      <c r="H208" s="1007"/>
      <c r="I208" s="1007"/>
      <c r="J208" s="1007"/>
      <c r="K208" s="1007"/>
      <c r="L208" s="1007"/>
      <c r="M208" s="1007"/>
      <c r="N208" s="1007"/>
      <c r="O208" s="1169"/>
      <c r="P208" s="1002"/>
      <c r="Q208" s="1002"/>
      <c r="R208" s="1002"/>
      <c r="S208" s="1002"/>
      <c r="T208" s="1002"/>
      <c r="U208" s="1002"/>
      <c r="V208" s="1002"/>
      <c r="W208" s="1002"/>
      <c r="X208" s="1002"/>
      <c r="Y208" s="1002"/>
      <c r="Z208" s="1002"/>
      <c r="AA208" s="1002"/>
      <c r="AB208" s="1002"/>
      <c r="AC208" s="1002"/>
      <c r="AD208" s="1002"/>
      <c r="AE208" s="1002"/>
      <c r="AF208" s="1002"/>
      <c r="AG208" s="1002"/>
      <c r="AH208" s="1002"/>
      <c r="AI208" s="1002"/>
      <c r="AJ208" s="1002"/>
      <c r="AK208" s="1002"/>
      <c r="AL208" s="1002"/>
      <c r="AM208" s="1002"/>
      <c r="AN208" s="1002"/>
      <c r="AO208" s="1002"/>
      <c r="AP208" s="1002"/>
      <c r="AQ208" s="1002"/>
      <c r="AR208" s="1002"/>
      <c r="AS208" s="1002"/>
      <c r="AT208" s="1002"/>
      <c r="AU208" s="1002"/>
      <c r="AV208" s="1002"/>
      <c r="AW208" s="1002"/>
      <c r="AX208" s="1002"/>
      <c r="AY208" s="1002"/>
      <c r="AZ208" s="1002"/>
      <c r="BA208" s="1002"/>
      <c r="BB208" s="1002"/>
      <c r="BC208" s="1002"/>
      <c r="BD208" s="1002"/>
      <c r="BE208" s="1002"/>
      <c r="BF208" s="1002"/>
      <c r="BG208" s="1002"/>
      <c r="BH208" s="1002"/>
      <c r="BI208" s="1002"/>
      <c r="BJ208" s="1002"/>
      <c r="BK208" s="1002"/>
      <c r="BL208" s="1002"/>
      <c r="BM208" s="1002"/>
      <c r="BN208" s="1002"/>
      <c r="BO208" s="1002"/>
      <c r="BP208" s="1002"/>
      <c r="BQ208" s="1002"/>
      <c r="BR208" s="1002"/>
      <c r="BS208" s="1002"/>
      <c r="BT208" s="1002"/>
      <c r="BU208" s="695"/>
      <c r="BV208" s="695"/>
      <c r="BW208" s="695"/>
    </row>
    <row r="209" spans="1:75" ht="15.75" x14ac:dyDescent="0.25">
      <c r="A209" s="695"/>
      <c r="B209" s="747"/>
      <c r="C209" s="747"/>
      <c r="D209" s="1007"/>
      <c r="E209" s="1007"/>
      <c r="F209" s="1007"/>
      <c r="G209" s="1007"/>
      <c r="H209" s="1007"/>
      <c r="I209" s="1007"/>
      <c r="J209" s="1007"/>
      <c r="K209" s="1007"/>
      <c r="L209" s="1007"/>
      <c r="M209" s="1007"/>
      <c r="N209" s="1007"/>
      <c r="O209" s="1169"/>
      <c r="P209" s="742"/>
      <c r="Q209" s="742"/>
      <c r="R209" s="910"/>
      <c r="S209" s="695"/>
      <c r="T209" s="695"/>
      <c r="U209" s="695"/>
      <c r="V209" s="695"/>
      <c r="W209" s="695"/>
      <c r="X209" s="695"/>
      <c r="Y209" s="695"/>
      <c r="Z209" s="695"/>
      <c r="AA209" s="695"/>
      <c r="AB209" s="695"/>
      <c r="AC209" s="695"/>
      <c r="AD209" s="695"/>
      <c r="AE209" s="695"/>
      <c r="AF209" s="695"/>
      <c r="AG209" s="695"/>
      <c r="AH209" s="695"/>
      <c r="AI209" s="695"/>
      <c r="AJ209" s="695"/>
      <c r="AK209" s="695"/>
      <c r="AL209" s="695"/>
      <c r="AM209" s="695"/>
      <c r="AN209" s="695"/>
      <c r="AO209" s="695"/>
      <c r="AP209" s="695"/>
      <c r="AQ209" s="695"/>
      <c r="AR209" s="695"/>
      <c r="AS209" s="695"/>
      <c r="AT209" s="695"/>
      <c r="AU209" s="695"/>
      <c r="AV209" s="695"/>
      <c r="AW209" s="695"/>
      <c r="AX209" s="695"/>
      <c r="AY209" s="695"/>
      <c r="AZ209" s="695"/>
      <c r="BA209" s="695"/>
      <c r="BB209" s="695"/>
      <c r="BC209" s="695"/>
      <c r="BD209" s="695"/>
      <c r="BE209" s="695"/>
      <c r="BF209" s="695"/>
      <c r="BG209" s="695"/>
      <c r="BH209" s="695"/>
      <c r="BI209" s="695"/>
      <c r="BJ209" s="695"/>
      <c r="BK209" s="695"/>
      <c r="BL209" s="695"/>
      <c r="BM209" s="695"/>
      <c r="BN209" s="695"/>
      <c r="BO209" s="695"/>
      <c r="BP209" s="695"/>
      <c r="BQ209" s="695"/>
      <c r="BR209" s="695"/>
      <c r="BS209" s="695"/>
      <c r="BT209" s="695"/>
      <c r="BU209" s="695"/>
      <c r="BV209" s="695"/>
      <c r="BW209" s="695"/>
    </row>
    <row r="210" spans="1:75" ht="15.75" x14ac:dyDescent="0.25">
      <c r="A210" s="695"/>
      <c r="B210" s="747"/>
      <c r="C210" s="747"/>
      <c r="D210" s="1007"/>
      <c r="E210" s="1007"/>
      <c r="F210" s="1007"/>
      <c r="G210" s="1007"/>
      <c r="H210" s="1007"/>
      <c r="I210" s="1007"/>
      <c r="J210" s="1007"/>
      <c r="K210" s="1007"/>
      <c r="L210" s="1007"/>
      <c r="M210" s="1007"/>
      <c r="N210" s="1007"/>
      <c r="O210" s="1169"/>
      <c r="P210" s="742"/>
      <c r="Q210" s="742"/>
      <c r="R210" s="910"/>
      <c r="S210" s="695"/>
      <c r="T210" s="695"/>
      <c r="U210" s="695"/>
      <c r="V210" s="695"/>
      <c r="W210" s="695"/>
      <c r="X210" s="695"/>
      <c r="Y210" s="695"/>
      <c r="Z210" s="695"/>
      <c r="AA210" s="695"/>
      <c r="AB210" s="695"/>
      <c r="AC210" s="695"/>
      <c r="AD210" s="695"/>
      <c r="AE210" s="695"/>
      <c r="AF210" s="695"/>
      <c r="AG210" s="695"/>
      <c r="AH210" s="695"/>
      <c r="AI210" s="695"/>
      <c r="AJ210" s="695"/>
      <c r="AK210" s="695"/>
      <c r="AL210" s="695"/>
      <c r="AM210" s="695"/>
      <c r="AN210" s="695"/>
      <c r="AO210" s="695"/>
      <c r="AP210" s="695"/>
      <c r="AQ210" s="695"/>
      <c r="AR210" s="695"/>
      <c r="AS210" s="695"/>
      <c r="AT210" s="695"/>
      <c r="AU210" s="695"/>
      <c r="AV210" s="695"/>
      <c r="AW210" s="695"/>
      <c r="AX210" s="695"/>
      <c r="AY210" s="695"/>
      <c r="AZ210" s="695"/>
      <c r="BA210" s="695"/>
      <c r="BB210" s="695"/>
      <c r="BC210" s="695"/>
      <c r="BD210" s="695"/>
      <c r="BE210" s="695"/>
      <c r="BF210" s="695"/>
      <c r="BG210" s="695"/>
      <c r="BH210" s="695"/>
      <c r="BI210" s="695"/>
      <c r="BJ210" s="695"/>
      <c r="BK210" s="695"/>
      <c r="BL210" s="695"/>
      <c r="BM210" s="695"/>
      <c r="BN210" s="695"/>
      <c r="BO210" s="695"/>
      <c r="BP210" s="695"/>
      <c r="BQ210" s="695"/>
      <c r="BR210" s="695"/>
      <c r="BS210" s="695"/>
      <c r="BT210" s="695"/>
      <c r="BU210" s="695"/>
      <c r="BV210" s="695"/>
      <c r="BW210" s="695"/>
    </row>
    <row r="211" spans="1:75" ht="15.75" x14ac:dyDescent="0.25">
      <c r="A211" s="695"/>
      <c r="B211" s="747"/>
      <c r="C211" s="747"/>
      <c r="D211" s="1007"/>
      <c r="E211" s="1007"/>
      <c r="F211" s="1007"/>
      <c r="G211" s="1007"/>
      <c r="H211" s="1007"/>
      <c r="I211" s="1007"/>
      <c r="J211" s="1007"/>
      <c r="K211" s="1007"/>
      <c r="L211" s="1007"/>
      <c r="M211" s="1007"/>
      <c r="N211" s="1007"/>
      <c r="O211" s="1169"/>
      <c r="P211" s="742"/>
      <c r="Q211" s="742"/>
      <c r="R211" s="910"/>
      <c r="S211" s="695"/>
      <c r="T211" s="695"/>
      <c r="U211" s="695"/>
      <c r="V211" s="695"/>
      <c r="W211" s="695"/>
      <c r="X211" s="695"/>
      <c r="Y211" s="695"/>
      <c r="Z211" s="695"/>
      <c r="AA211" s="695"/>
      <c r="AB211" s="695"/>
      <c r="AC211" s="695"/>
      <c r="AD211" s="695"/>
      <c r="AE211" s="695"/>
      <c r="AF211" s="695"/>
      <c r="AG211" s="695"/>
      <c r="AH211" s="695"/>
      <c r="AI211" s="695"/>
      <c r="AJ211" s="695"/>
      <c r="AK211" s="695"/>
      <c r="AL211" s="695"/>
      <c r="AM211" s="695"/>
      <c r="AN211" s="695"/>
      <c r="AO211" s="695"/>
      <c r="AP211" s="695"/>
      <c r="AQ211" s="695"/>
      <c r="AR211" s="695"/>
      <c r="AS211" s="695"/>
      <c r="AT211" s="695"/>
      <c r="AU211" s="695"/>
      <c r="AV211" s="695"/>
      <c r="AW211" s="695"/>
      <c r="AX211" s="695"/>
      <c r="AY211" s="695"/>
      <c r="AZ211" s="695"/>
      <c r="BA211" s="695"/>
      <c r="BB211" s="695"/>
      <c r="BC211" s="695"/>
      <c r="BD211" s="695"/>
      <c r="BE211" s="695"/>
      <c r="BF211" s="695"/>
      <c r="BG211" s="695"/>
      <c r="BH211" s="695"/>
      <c r="BI211" s="695"/>
      <c r="BJ211" s="695"/>
      <c r="BK211" s="695"/>
      <c r="BL211" s="695"/>
      <c r="BM211" s="695"/>
      <c r="BN211" s="695"/>
      <c r="BO211" s="695"/>
      <c r="BP211" s="695"/>
      <c r="BQ211" s="695"/>
      <c r="BR211" s="695"/>
      <c r="BS211" s="695"/>
      <c r="BT211" s="695"/>
      <c r="BU211" s="695"/>
      <c r="BV211" s="695"/>
      <c r="BW211" s="695"/>
    </row>
    <row r="212" spans="1:75" ht="15.75" x14ac:dyDescent="0.25">
      <c r="A212" s="695"/>
      <c r="B212" s="747"/>
      <c r="C212" s="747"/>
      <c r="D212" s="1007"/>
      <c r="E212" s="1007"/>
      <c r="F212" s="1007"/>
      <c r="G212" s="1007"/>
      <c r="H212" s="1007"/>
      <c r="I212" s="1007"/>
      <c r="J212" s="1007"/>
      <c r="K212" s="1007"/>
      <c r="L212" s="1007"/>
      <c r="M212" s="1007"/>
      <c r="N212" s="1007"/>
      <c r="O212" s="1169"/>
      <c r="P212" s="742"/>
      <c r="Q212" s="742"/>
      <c r="R212" s="910"/>
      <c r="S212" s="695"/>
      <c r="T212" s="695"/>
      <c r="U212" s="695"/>
      <c r="V212" s="695"/>
      <c r="W212" s="695"/>
      <c r="X212" s="695"/>
      <c r="Y212" s="695"/>
      <c r="Z212" s="695"/>
      <c r="AA212" s="695"/>
      <c r="AB212" s="695"/>
      <c r="AC212" s="695"/>
      <c r="AD212" s="695"/>
      <c r="AE212" s="695"/>
      <c r="AF212" s="695"/>
      <c r="AG212" s="695"/>
      <c r="AH212" s="695"/>
      <c r="AI212" s="695"/>
      <c r="AJ212" s="695"/>
      <c r="AK212" s="695"/>
      <c r="AL212" s="695"/>
      <c r="AM212" s="695"/>
      <c r="AN212" s="695"/>
      <c r="AO212" s="695"/>
      <c r="AP212" s="695"/>
      <c r="AQ212" s="695"/>
      <c r="AR212" s="695"/>
      <c r="AS212" s="695"/>
      <c r="AT212" s="695"/>
      <c r="AU212" s="695"/>
      <c r="AV212" s="695"/>
      <c r="AW212" s="695"/>
      <c r="AX212" s="695"/>
      <c r="AY212" s="695"/>
      <c r="AZ212" s="695"/>
      <c r="BA212" s="695"/>
      <c r="BB212" s="695"/>
      <c r="BC212" s="695"/>
      <c r="BD212" s="695"/>
      <c r="BE212" s="695"/>
      <c r="BF212" s="695"/>
      <c r="BG212" s="695"/>
      <c r="BH212" s="695"/>
      <c r="BI212" s="695"/>
      <c r="BJ212" s="695"/>
      <c r="BK212" s="695"/>
      <c r="BL212" s="695"/>
      <c r="BM212" s="695"/>
      <c r="BN212" s="695"/>
      <c r="BO212" s="695"/>
      <c r="BP212" s="695"/>
      <c r="BQ212" s="695"/>
      <c r="BR212" s="695"/>
      <c r="BS212" s="695"/>
      <c r="BT212" s="695"/>
      <c r="BU212" s="695"/>
      <c r="BV212" s="695"/>
      <c r="BW212" s="695"/>
    </row>
    <row r="213" spans="1:75" ht="15.75" x14ac:dyDescent="0.25">
      <c r="A213" s="695"/>
      <c r="B213" s="747"/>
      <c r="C213" s="747"/>
      <c r="D213" s="1007"/>
      <c r="E213" s="1007"/>
      <c r="F213" s="1007"/>
      <c r="G213" s="1007"/>
      <c r="H213" s="1007"/>
      <c r="I213" s="1007"/>
      <c r="J213" s="1007"/>
      <c r="K213" s="1007"/>
      <c r="L213" s="1007"/>
      <c r="M213" s="1007"/>
      <c r="N213" s="1007"/>
      <c r="O213" s="1169"/>
      <c r="P213" s="742"/>
      <c r="Q213" s="742"/>
      <c r="R213" s="910"/>
      <c r="S213" s="695"/>
      <c r="T213" s="695"/>
      <c r="U213" s="695"/>
      <c r="V213" s="695"/>
      <c r="W213" s="695"/>
      <c r="X213" s="695"/>
      <c r="Y213" s="695"/>
      <c r="Z213" s="695"/>
      <c r="AA213" s="695"/>
      <c r="AB213" s="695"/>
      <c r="AC213" s="695"/>
      <c r="AD213" s="695"/>
      <c r="AE213" s="695"/>
      <c r="AF213" s="695"/>
      <c r="AG213" s="695"/>
      <c r="AH213" s="695"/>
      <c r="AI213" s="695"/>
      <c r="AJ213" s="695"/>
      <c r="AK213" s="695"/>
      <c r="AL213" s="695"/>
      <c r="AM213" s="695"/>
      <c r="AN213" s="695"/>
      <c r="AO213" s="695"/>
      <c r="AP213" s="695"/>
      <c r="AQ213" s="695"/>
      <c r="AR213" s="695"/>
      <c r="AS213" s="695"/>
      <c r="AT213" s="695"/>
      <c r="AU213" s="695"/>
      <c r="AV213" s="695"/>
      <c r="AW213" s="695"/>
      <c r="AX213" s="695"/>
      <c r="AY213" s="695"/>
      <c r="AZ213" s="695"/>
      <c r="BA213" s="695"/>
      <c r="BB213" s="695"/>
      <c r="BC213" s="695"/>
      <c r="BD213" s="695"/>
      <c r="BE213" s="695"/>
      <c r="BF213" s="695"/>
      <c r="BG213" s="695"/>
      <c r="BH213" s="695"/>
      <c r="BI213" s="695"/>
      <c r="BJ213" s="695"/>
      <c r="BK213" s="695"/>
      <c r="BL213" s="695"/>
      <c r="BM213" s="695"/>
      <c r="BN213" s="695"/>
      <c r="BO213" s="695"/>
      <c r="BP213" s="695"/>
      <c r="BQ213" s="695"/>
      <c r="BR213" s="695"/>
      <c r="BS213" s="695"/>
      <c r="BT213" s="695"/>
      <c r="BU213" s="695"/>
      <c r="BV213" s="695"/>
      <c r="BW213" s="695"/>
    </row>
    <row r="214" spans="1:75" ht="15.75" x14ac:dyDescent="0.25">
      <c r="A214" s="695"/>
      <c r="B214" s="747"/>
      <c r="C214" s="747"/>
      <c r="D214" s="1007"/>
      <c r="E214" s="1007"/>
      <c r="F214" s="1007"/>
      <c r="G214" s="1007"/>
      <c r="H214" s="1007"/>
      <c r="I214" s="1007"/>
      <c r="J214" s="1007"/>
      <c r="K214" s="1007"/>
      <c r="L214" s="1007"/>
      <c r="M214" s="1007"/>
      <c r="N214" s="1007"/>
      <c r="O214" s="1169"/>
      <c r="P214" s="742"/>
      <c r="Q214" s="742"/>
      <c r="R214" s="910"/>
      <c r="S214" s="695"/>
      <c r="T214" s="695"/>
      <c r="U214" s="695"/>
      <c r="V214" s="695"/>
      <c r="W214" s="695"/>
      <c r="X214" s="695"/>
      <c r="Y214" s="695"/>
      <c r="Z214" s="695"/>
      <c r="AA214" s="695"/>
      <c r="AB214" s="695"/>
      <c r="AC214" s="695"/>
      <c r="AD214" s="695"/>
      <c r="AE214" s="695"/>
      <c r="AF214" s="695"/>
      <c r="AG214" s="695"/>
      <c r="AH214" s="695"/>
      <c r="AI214" s="695"/>
      <c r="AJ214" s="695"/>
      <c r="AK214" s="695"/>
      <c r="AL214" s="695"/>
      <c r="AM214" s="695"/>
      <c r="AN214" s="695"/>
      <c r="AO214" s="695"/>
      <c r="AP214" s="695"/>
      <c r="AQ214" s="695"/>
      <c r="AR214" s="695"/>
      <c r="AS214" s="695"/>
      <c r="AT214" s="695"/>
      <c r="AU214" s="695"/>
      <c r="AV214" s="695"/>
      <c r="AW214" s="695"/>
      <c r="AX214" s="695"/>
      <c r="AY214" s="695"/>
      <c r="AZ214" s="695"/>
      <c r="BA214" s="695"/>
      <c r="BB214" s="695"/>
      <c r="BC214" s="695"/>
      <c r="BD214" s="695"/>
      <c r="BE214" s="695"/>
      <c r="BF214" s="695"/>
      <c r="BG214" s="695"/>
      <c r="BH214" s="695"/>
      <c r="BI214" s="695"/>
      <c r="BJ214" s="695"/>
      <c r="BK214" s="695"/>
      <c r="BL214" s="695"/>
      <c r="BM214" s="695"/>
      <c r="BN214" s="695"/>
      <c r="BO214" s="695"/>
      <c r="BP214" s="695"/>
      <c r="BQ214" s="695"/>
      <c r="BR214" s="695"/>
      <c r="BS214" s="695"/>
      <c r="BT214" s="695"/>
      <c r="BU214" s="695"/>
      <c r="BV214" s="695"/>
      <c r="BW214" s="695"/>
    </row>
    <row r="215" spans="1:75" ht="15.75" x14ac:dyDescent="0.25">
      <c r="A215" s="695"/>
      <c r="B215" s="747"/>
      <c r="C215" s="747"/>
      <c r="D215" s="1007"/>
      <c r="E215" s="1007"/>
      <c r="F215" s="1007"/>
      <c r="G215" s="1007"/>
      <c r="H215" s="1007"/>
      <c r="I215" s="1007"/>
      <c r="J215" s="1007"/>
      <c r="K215" s="1007"/>
      <c r="L215" s="1007"/>
      <c r="M215" s="1007"/>
      <c r="N215" s="1007"/>
      <c r="O215" s="1169"/>
      <c r="P215" s="742"/>
      <c r="Q215" s="742"/>
      <c r="R215" s="910"/>
      <c r="S215" s="695"/>
      <c r="T215" s="695"/>
      <c r="U215" s="695"/>
      <c r="V215" s="695"/>
      <c r="W215" s="695"/>
      <c r="X215" s="695"/>
      <c r="Y215" s="695"/>
      <c r="Z215" s="695"/>
      <c r="AA215" s="695"/>
      <c r="AB215" s="695"/>
      <c r="AC215" s="695"/>
      <c r="AD215" s="695"/>
      <c r="AE215" s="695"/>
      <c r="AF215" s="695"/>
      <c r="AG215" s="695"/>
      <c r="AH215" s="695"/>
      <c r="AI215" s="695"/>
      <c r="AJ215" s="695"/>
      <c r="AK215" s="695"/>
      <c r="AL215" s="695"/>
      <c r="AM215" s="695"/>
      <c r="AN215" s="695"/>
      <c r="AO215" s="695"/>
      <c r="AP215" s="695"/>
      <c r="AQ215" s="695"/>
      <c r="AR215" s="695"/>
      <c r="AS215" s="695"/>
      <c r="AT215" s="695"/>
      <c r="AU215" s="695"/>
      <c r="AV215" s="695"/>
      <c r="AW215" s="695"/>
      <c r="AX215" s="695"/>
      <c r="AY215" s="695"/>
      <c r="AZ215" s="695"/>
      <c r="BA215" s="695"/>
      <c r="BB215" s="695"/>
      <c r="BC215" s="695"/>
      <c r="BD215" s="695"/>
      <c r="BE215" s="695"/>
      <c r="BF215" s="695"/>
      <c r="BG215" s="695"/>
      <c r="BH215" s="695"/>
      <c r="BI215" s="695"/>
      <c r="BJ215" s="695"/>
      <c r="BK215" s="695"/>
      <c r="BL215" s="695"/>
      <c r="BM215" s="695"/>
      <c r="BN215" s="695"/>
      <c r="BO215" s="695"/>
      <c r="BP215" s="695"/>
      <c r="BQ215" s="695"/>
      <c r="BR215" s="695"/>
      <c r="BS215" s="695"/>
      <c r="BT215" s="695"/>
      <c r="BU215" s="695"/>
      <c r="BV215" s="695"/>
      <c r="BW215" s="695"/>
    </row>
    <row r="216" spans="1:75" ht="15.75" x14ac:dyDescent="0.25">
      <c r="A216" s="695"/>
      <c r="B216" s="747"/>
      <c r="C216" s="747"/>
      <c r="D216" s="1007"/>
      <c r="E216" s="1007"/>
      <c r="F216" s="1007"/>
      <c r="G216" s="1007"/>
      <c r="H216" s="1007"/>
      <c r="I216" s="1007"/>
      <c r="J216" s="1007"/>
      <c r="K216" s="1007"/>
      <c r="L216" s="1007"/>
      <c r="M216" s="1007"/>
      <c r="N216" s="1007"/>
      <c r="O216" s="1169"/>
      <c r="P216" s="742"/>
      <c r="Q216" s="742"/>
      <c r="R216" s="910"/>
      <c r="S216" s="695"/>
      <c r="T216" s="695"/>
      <c r="U216" s="695"/>
      <c r="V216" s="695"/>
      <c r="W216" s="695"/>
      <c r="X216" s="695"/>
      <c r="Y216" s="695"/>
      <c r="Z216" s="695"/>
      <c r="AA216" s="695"/>
      <c r="AB216" s="695"/>
      <c r="AC216" s="695"/>
      <c r="AD216" s="695"/>
      <c r="AE216" s="695"/>
      <c r="AF216" s="695"/>
      <c r="AG216" s="695"/>
      <c r="AH216" s="695"/>
      <c r="AI216" s="695"/>
      <c r="AJ216" s="695"/>
      <c r="AK216" s="695"/>
      <c r="AL216" s="695"/>
      <c r="AM216" s="695"/>
      <c r="AN216" s="695"/>
      <c r="AO216" s="695"/>
      <c r="AP216" s="695"/>
      <c r="AQ216" s="695"/>
      <c r="AR216" s="695"/>
      <c r="AS216" s="695"/>
      <c r="AT216" s="695"/>
      <c r="AU216" s="695"/>
      <c r="AV216" s="695"/>
      <c r="AW216" s="695"/>
      <c r="AX216" s="695"/>
      <c r="AY216" s="695"/>
      <c r="AZ216" s="695"/>
      <c r="BA216" s="695"/>
      <c r="BB216" s="695"/>
      <c r="BC216" s="695"/>
      <c r="BD216" s="695"/>
      <c r="BE216" s="695"/>
      <c r="BF216" s="695"/>
      <c r="BG216" s="695"/>
      <c r="BH216" s="695"/>
      <c r="BI216" s="695"/>
      <c r="BJ216" s="695"/>
      <c r="BK216" s="695"/>
      <c r="BL216" s="695"/>
      <c r="BM216" s="695"/>
      <c r="BN216" s="695"/>
      <c r="BO216" s="695"/>
      <c r="BP216" s="695"/>
      <c r="BQ216" s="695"/>
      <c r="BR216" s="695"/>
      <c r="BS216" s="695"/>
      <c r="BT216" s="695"/>
      <c r="BU216" s="695"/>
      <c r="BV216" s="695"/>
      <c r="BW216" s="695"/>
    </row>
    <row r="217" spans="1:75" ht="15.75" x14ac:dyDescent="0.25">
      <c r="A217" s="695"/>
      <c r="B217" s="747"/>
      <c r="C217" s="747"/>
      <c r="D217" s="1007"/>
      <c r="E217" s="1007"/>
      <c r="F217" s="1007"/>
      <c r="G217" s="1007"/>
      <c r="H217" s="1007"/>
      <c r="I217" s="1007"/>
      <c r="J217" s="1007"/>
      <c r="K217" s="1007"/>
      <c r="L217" s="1007"/>
      <c r="M217" s="1007"/>
      <c r="N217" s="1007"/>
      <c r="O217" s="1169"/>
      <c r="P217" s="742"/>
      <c r="Q217" s="742"/>
      <c r="R217" s="910"/>
      <c r="S217" s="695"/>
      <c r="T217" s="695"/>
      <c r="U217" s="695"/>
      <c r="V217" s="695"/>
      <c r="W217" s="695"/>
      <c r="X217" s="695"/>
      <c r="Y217" s="695"/>
      <c r="Z217" s="695"/>
      <c r="AA217" s="695"/>
      <c r="AB217" s="695"/>
      <c r="AC217" s="695"/>
      <c r="AD217" s="695"/>
      <c r="AE217" s="695"/>
      <c r="AF217" s="695"/>
      <c r="AG217" s="695"/>
      <c r="AH217" s="695"/>
      <c r="AI217" s="695"/>
      <c r="AJ217" s="695"/>
      <c r="AK217" s="695"/>
      <c r="AL217" s="695"/>
      <c r="AM217" s="695"/>
      <c r="AN217" s="695"/>
      <c r="AO217" s="695"/>
      <c r="AP217" s="695"/>
      <c r="AQ217" s="695"/>
      <c r="AR217" s="695"/>
      <c r="AS217" s="695"/>
      <c r="AT217" s="695"/>
      <c r="AU217" s="695"/>
      <c r="AV217" s="695"/>
      <c r="AW217" s="695"/>
      <c r="AX217" s="695"/>
      <c r="AY217" s="695"/>
      <c r="AZ217" s="695"/>
      <c r="BA217" s="695"/>
      <c r="BB217" s="695"/>
      <c r="BC217" s="695"/>
      <c r="BD217" s="695"/>
      <c r="BE217" s="695"/>
      <c r="BF217" s="695"/>
      <c r="BG217" s="695"/>
      <c r="BH217" s="695"/>
      <c r="BI217" s="695"/>
      <c r="BJ217" s="695"/>
      <c r="BK217" s="695"/>
      <c r="BL217" s="695"/>
      <c r="BM217" s="695"/>
      <c r="BN217" s="695"/>
      <c r="BO217" s="695"/>
      <c r="BP217" s="695"/>
      <c r="BQ217" s="695"/>
      <c r="BR217" s="695"/>
      <c r="BS217" s="695"/>
      <c r="BT217" s="695"/>
      <c r="BU217" s="695"/>
      <c r="BV217" s="695"/>
      <c r="BW217" s="695"/>
    </row>
    <row r="218" spans="1:75" ht="15.75" x14ac:dyDescent="0.25">
      <c r="A218" s="695"/>
      <c r="B218" s="747"/>
      <c r="C218" s="747"/>
      <c r="D218" s="1007"/>
      <c r="E218" s="1007"/>
      <c r="F218" s="1007"/>
      <c r="G218" s="1007"/>
      <c r="H218" s="1007"/>
      <c r="I218" s="1007"/>
      <c r="J218" s="1007"/>
      <c r="K218" s="1007"/>
      <c r="L218" s="1007"/>
      <c r="M218" s="1007"/>
      <c r="N218" s="1007"/>
      <c r="O218" s="1169"/>
      <c r="P218" s="742"/>
      <c r="Q218" s="742"/>
      <c r="R218" s="910"/>
      <c r="S218" s="695"/>
      <c r="T218" s="695"/>
      <c r="U218" s="695"/>
      <c r="V218" s="695"/>
      <c r="W218" s="695"/>
      <c r="X218" s="695"/>
      <c r="Y218" s="695"/>
      <c r="Z218" s="695"/>
      <c r="AA218" s="695"/>
      <c r="AB218" s="695"/>
      <c r="AC218" s="695"/>
      <c r="AD218" s="695"/>
      <c r="AE218" s="695"/>
      <c r="AF218" s="695"/>
      <c r="AG218" s="695"/>
      <c r="AH218" s="695"/>
      <c r="AI218" s="695"/>
      <c r="AJ218" s="695"/>
      <c r="AK218" s="695"/>
      <c r="AL218" s="695"/>
      <c r="AM218" s="695"/>
      <c r="AN218" s="695"/>
      <c r="AO218" s="695"/>
      <c r="AP218" s="695"/>
      <c r="AQ218" s="695"/>
      <c r="AR218" s="695"/>
      <c r="AS218" s="695"/>
      <c r="AT218" s="695"/>
      <c r="AU218" s="695"/>
      <c r="AV218" s="695"/>
      <c r="AW218" s="695"/>
      <c r="AX218" s="695"/>
      <c r="AY218" s="695"/>
      <c r="AZ218" s="695"/>
      <c r="BA218" s="695"/>
      <c r="BB218" s="695"/>
      <c r="BC218" s="695"/>
      <c r="BD218" s="695"/>
      <c r="BE218" s="695"/>
      <c r="BF218" s="695"/>
      <c r="BG218" s="695"/>
      <c r="BH218" s="695"/>
      <c r="BI218" s="695"/>
      <c r="BJ218" s="695"/>
      <c r="BK218" s="695"/>
      <c r="BL218" s="695"/>
      <c r="BM218" s="695"/>
      <c r="BN218" s="695"/>
      <c r="BO218" s="695"/>
      <c r="BP218" s="695"/>
      <c r="BQ218" s="695"/>
      <c r="BR218" s="695"/>
      <c r="BS218" s="695"/>
      <c r="BT218" s="695"/>
      <c r="BU218" s="695"/>
      <c r="BV218" s="695"/>
      <c r="BW218" s="695"/>
    </row>
    <row r="219" spans="1:75" ht="15.75" x14ac:dyDescent="0.25">
      <c r="A219" s="695"/>
      <c r="B219" s="747"/>
      <c r="C219" s="747"/>
      <c r="D219" s="1007"/>
      <c r="E219" s="1007"/>
      <c r="F219" s="1007"/>
      <c r="G219" s="1007"/>
      <c r="H219" s="1007"/>
      <c r="I219" s="1007"/>
      <c r="J219" s="1007"/>
      <c r="K219" s="1007"/>
      <c r="L219" s="1007"/>
      <c r="M219" s="1007"/>
      <c r="N219" s="1007"/>
      <c r="O219" s="1169"/>
      <c r="P219" s="742"/>
      <c r="Q219" s="742"/>
      <c r="R219" s="910"/>
      <c r="S219" s="695"/>
      <c r="T219" s="695"/>
      <c r="U219" s="695"/>
      <c r="V219" s="695"/>
      <c r="W219" s="695"/>
      <c r="X219" s="695"/>
      <c r="Y219" s="695"/>
      <c r="Z219" s="695"/>
      <c r="AA219" s="695"/>
      <c r="AB219" s="695"/>
      <c r="AC219" s="695"/>
      <c r="AD219" s="695"/>
      <c r="AE219" s="695"/>
      <c r="AF219" s="695"/>
      <c r="AG219" s="695"/>
      <c r="AH219" s="695"/>
      <c r="AI219" s="695"/>
      <c r="AJ219" s="695"/>
      <c r="AK219" s="695"/>
      <c r="AL219" s="695"/>
      <c r="AM219" s="695"/>
      <c r="AN219" s="695"/>
      <c r="AO219" s="695"/>
      <c r="AP219" s="695"/>
      <c r="AQ219" s="695"/>
      <c r="AR219" s="695"/>
      <c r="AS219" s="695"/>
      <c r="AT219" s="695"/>
      <c r="AU219" s="695"/>
      <c r="AV219" s="695"/>
      <c r="AW219" s="695"/>
      <c r="AX219" s="695"/>
      <c r="AY219" s="695"/>
      <c r="AZ219" s="695"/>
      <c r="BA219" s="695"/>
      <c r="BB219" s="695"/>
      <c r="BC219" s="695"/>
      <c r="BD219" s="695"/>
      <c r="BE219" s="695"/>
      <c r="BF219" s="695"/>
      <c r="BG219" s="695"/>
      <c r="BH219" s="695"/>
      <c r="BI219" s="695"/>
      <c r="BJ219" s="695"/>
      <c r="BK219" s="695"/>
      <c r="BL219" s="695"/>
      <c r="BM219" s="695"/>
      <c r="BN219" s="695"/>
      <c r="BO219" s="695"/>
      <c r="BP219" s="695"/>
      <c r="BQ219" s="695"/>
      <c r="BR219" s="695"/>
      <c r="BS219" s="695"/>
      <c r="BT219" s="695"/>
      <c r="BU219" s="695"/>
      <c r="BV219" s="695"/>
      <c r="BW219" s="695"/>
    </row>
    <row r="220" spans="1:75" ht="15.75" x14ac:dyDescent="0.25">
      <c r="A220" s="695"/>
      <c r="B220" s="747"/>
      <c r="C220" s="747"/>
      <c r="D220" s="1007"/>
      <c r="E220" s="1007"/>
      <c r="F220" s="1007"/>
      <c r="G220" s="1007"/>
      <c r="H220" s="1007"/>
      <c r="I220" s="1007"/>
      <c r="J220" s="1007"/>
      <c r="K220" s="1007"/>
      <c r="L220" s="1007"/>
      <c r="M220" s="1007"/>
      <c r="N220" s="1007"/>
      <c r="O220" s="1169"/>
      <c r="P220" s="742"/>
      <c r="Q220" s="742"/>
      <c r="R220" s="910"/>
      <c r="S220" s="695"/>
      <c r="T220" s="695"/>
      <c r="U220" s="695"/>
      <c r="V220" s="695"/>
      <c r="W220" s="695"/>
      <c r="X220" s="695"/>
      <c r="Y220" s="695"/>
      <c r="Z220" s="695"/>
      <c r="AA220" s="695"/>
      <c r="AB220" s="695"/>
      <c r="AC220" s="695"/>
      <c r="AD220" s="695"/>
      <c r="AE220" s="695"/>
      <c r="AF220" s="695"/>
      <c r="AG220" s="695"/>
      <c r="AH220" s="695"/>
      <c r="AI220" s="695"/>
      <c r="AJ220" s="695"/>
      <c r="AK220" s="695"/>
      <c r="AL220" s="695"/>
      <c r="AM220" s="695"/>
      <c r="AN220" s="695"/>
      <c r="AO220" s="695"/>
      <c r="AP220" s="695"/>
      <c r="AQ220" s="695"/>
      <c r="AR220" s="695"/>
      <c r="AS220" s="695"/>
      <c r="AT220" s="695"/>
      <c r="AU220" s="695"/>
      <c r="AV220" s="695"/>
      <c r="AW220" s="695"/>
      <c r="AX220" s="695"/>
      <c r="AY220" s="695"/>
      <c r="AZ220" s="695"/>
      <c r="BA220" s="695"/>
      <c r="BB220" s="695"/>
      <c r="BC220" s="695"/>
      <c r="BD220" s="695"/>
      <c r="BE220" s="695"/>
      <c r="BF220" s="695"/>
      <c r="BG220" s="695"/>
      <c r="BH220" s="695"/>
      <c r="BI220" s="695"/>
      <c r="BJ220" s="695"/>
      <c r="BK220" s="695"/>
      <c r="BL220" s="695"/>
      <c r="BM220" s="695"/>
      <c r="BN220" s="695"/>
      <c r="BO220" s="695"/>
      <c r="BP220" s="695"/>
      <c r="BQ220" s="695"/>
      <c r="BR220" s="695"/>
      <c r="BS220" s="695"/>
      <c r="BT220" s="695"/>
      <c r="BU220" s="695"/>
      <c r="BV220" s="695"/>
      <c r="BW220" s="695"/>
    </row>
    <row r="221" spans="1:75" ht="15.75" x14ac:dyDescent="0.25">
      <c r="A221" s="695"/>
      <c r="B221" s="747"/>
      <c r="C221" s="747"/>
      <c r="D221" s="1007"/>
      <c r="E221" s="1007"/>
      <c r="F221" s="1007"/>
      <c r="G221" s="1007"/>
      <c r="H221" s="1007"/>
      <c r="I221" s="1007"/>
      <c r="J221" s="1007"/>
      <c r="K221" s="1007"/>
      <c r="L221" s="1007"/>
      <c r="M221" s="1007"/>
      <c r="N221" s="1007"/>
      <c r="O221" s="1169"/>
      <c r="P221" s="742"/>
      <c r="Q221" s="742"/>
      <c r="R221" s="910"/>
      <c r="S221" s="695"/>
      <c r="T221" s="695"/>
      <c r="U221" s="695"/>
      <c r="V221" s="695"/>
      <c r="W221" s="695"/>
      <c r="X221" s="695"/>
      <c r="Y221" s="695"/>
      <c r="Z221" s="695"/>
      <c r="AA221" s="695"/>
      <c r="AB221" s="695"/>
      <c r="AC221" s="695"/>
      <c r="AD221" s="695"/>
      <c r="AE221" s="695"/>
      <c r="AF221" s="695"/>
      <c r="AG221" s="695"/>
      <c r="AH221" s="695"/>
      <c r="AI221" s="695"/>
      <c r="AJ221" s="695"/>
      <c r="AK221" s="695"/>
      <c r="AL221" s="695"/>
      <c r="AM221" s="695"/>
      <c r="AN221" s="695"/>
      <c r="AO221" s="695"/>
      <c r="AP221" s="695"/>
      <c r="AQ221" s="695"/>
      <c r="AR221" s="695"/>
      <c r="AS221" s="695"/>
      <c r="AT221" s="695"/>
      <c r="AU221" s="695"/>
      <c r="AV221" s="695"/>
      <c r="AW221" s="695"/>
      <c r="AX221" s="695"/>
      <c r="AY221" s="695"/>
      <c r="AZ221" s="695"/>
      <c r="BA221" s="695"/>
      <c r="BB221" s="695"/>
      <c r="BC221" s="695"/>
      <c r="BD221" s="695"/>
      <c r="BE221" s="695"/>
      <c r="BF221" s="695"/>
      <c r="BG221" s="695"/>
      <c r="BH221" s="695"/>
      <c r="BI221" s="695"/>
      <c r="BJ221" s="695"/>
      <c r="BK221" s="695"/>
      <c r="BL221" s="695"/>
      <c r="BM221" s="695"/>
      <c r="BN221" s="695"/>
      <c r="BO221" s="695"/>
      <c r="BP221" s="695"/>
      <c r="BQ221" s="695"/>
      <c r="BR221" s="695"/>
      <c r="BS221" s="695"/>
      <c r="BT221" s="695"/>
      <c r="BU221" s="695"/>
      <c r="BV221" s="695"/>
      <c r="BW221" s="695"/>
    </row>
    <row r="222" spans="1:75" ht="15.75" x14ac:dyDescent="0.25">
      <c r="A222" s="695"/>
      <c r="B222" s="747"/>
      <c r="C222" s="747"/>
      <c r="D222" s="1007"/>
      <c r="E222" s="1007"/>
      <c r="F222" s="1007"/>
      <c r="G222" s="1007"/>
      <c r="H222" s="1007"/>
      <c r="I222" s="1007"/>
      <c r="J222" s="1007"/>
      <c r="K222" s="1007"/>
      <c r="L222" s="1007"/>
      <c r="M222" s="1007"/>
      <c r="N222" s="1007"/>
      <c r="O222" s="1169"/>
      <c r="P222" s="742"/>
      <c r="Q222" s="742"/>
      <c r="R222" s="910"/>
      <c r="S222" s="695"/>
      <c r="T222" s="695"/>
      <c r="U222" s="695"/>
      <c r="V222" s="695"/>
      <c r="W222" s="695"/>
      <c r="X222" s="695"/>
      <c r="Y222" s="695"/>
      <c r="Z222" s="695"/>
      <c r="AA222" s="695"/>
      <c r="AB222" s="695"/>
      <c r="AC222" s="695"/>
      <c r="AD222" s="695"/>
      <c r="AE222" s="695"/>
      <c r="AF222" s="695"/>
      <c r="AG222" s="695"/>
      <c r="AH222" s="695"/>
      <c r="AI222" s="695"/>
      <c r="AJ222" s="695"/>
      <c r="AK222" s="695"/>
      <c r="AL222" s="695"/>
      <c r="AM222" s="695"/>
      <c r="AN222" s="695"/>
      <c r="AO222" s="695"/>
      <c r="AP222" s="695"/>
      <c r="AQ222" s="695"/>
      <c r="AR222" s="695"/>
      <c r="AS222" s="695"/>
      <c r="AT222" s="695"/>
      <c r="AU222" s="695"/>
      <c r="AV222" s="695"/>
      <c r="AW222" s="695"/>
      <c r="AX222" s="695"/>
      <c r="AY222" s="695"/>
      <c r="AZ222" s="695"/>
      <c r="BA222" s="695"/>
      <c r="BB222" s="695"/>
      <c r="BC222" s="695"/>
      <c r="BD222" s="695"/>
      <c r="BE222" s="695"/>
      <c r="BF222" s="695"/>
      <c r="BG222" s="695"/>
      <c r="BH222" s="695"/>
      <c r="BI222" s="695"/>
      <c r="BJ222" s="695"/>
      <c r="BK222" s="695"/>
      <c r="BL222" s="695"/>
      <c r="BM222" s="695"/>
      <c r="BN222" s="695"/>
      <c r="BO222" s="695"/>
      <c r="BP222" s="695"/>
      <c r="BQ222" s="695"/>
      <c r="BR222" s="695"/>
      <c r="BS222" s="695"/>
      <c r="BT222" s="695"/>
      <c r="BU222" s="695"/>
      <c r="BV222" s="695"/>
      <c r="BW222" s="695"/>
    </row>
    <row r="223" spans="1:75" ht="15.75" x14ac:dyDescent="0.25">
      <c r="A223" s="695"/>
      <c r="B223" s="747"/>
      <c r="C223" s="747"/>
      <c r="D223" s="1007"/>
      <c r="E223" s="1007"/>
      <c r="F223" s="1007"/>
      <c r="G223" s="1007"/>
      <c r="H223" s="1007"/>
      <c r="I223" s="1007"/>
      <c r="J223" s="1007"/>
      <c r="K223" s="1007"/>
      <c r="L223" s="1007"/>
      <c r="M223" s="1007"/>
      <c r="N223" s="1007"/>
      <c r="O223" s="1169"/>
      <c r="P223" s="742"/>
      <c r="Q223" s="742"/>
      <c r="R223" s="910"/>
      <c r="S223" s="695"/>
      <c r="T223" s="695"/>
      <c r="U223" s="695"/>
      <c r="V223" s="695"/>
      <c r="W223" s="695"/>
      <c r="X223" s="695"/>
      <c r="Y223" s="695"/>
      <c r="Z223" s="695"/>
      <c r="AA223" s="695"/>
      <c r="AB223" s="695"/>
      <c r="AC223" s="695"/>
      <c r="AD223" s="695"/>
      <c r="AE223" s="695"/>
      <c r="AF223" s="695"/>
      <c r="AG223" s="695"/>
      <c r="AH223" s="695"/>
      <c r="AI223" s="695"/>
      <c r="AJ223" s="695"/>
      <c r="AK223" s="695"/>
      <c r="AL223" s="695"/>
      <c r="AM223" s="695"/>
      <c r="AN223" s="695"/>
      <c r="AO223" s="695"/>
      <c r="AP223" s="695"/>
      <c r="AQ223" s="695"/>
      <c r="AR223" s="695"/>
      <c r="AS223" s="695"/>
      <c r="AT223" s="695"/>
      <c r="AU223" s="695"/>
      <c r="AV223" s="695"/>
      <c r="AW223" s="695"/>
      <c r="AX223" s="695"/>
      <c r="AY223" s="695"/>
      <c r="AZ223" s="695"/>
      <c r="BA223" s="695"/>
      <c r="BB223" s="695"/>
      <c r="BC223" s="695"/>
      <c r="BD223" s="695"/>
      <c r="BE223" s="695"/>
      <c r="BF223" s="695"/>
      <c r="BG223" s="695"/>
      <c r="BH223" s="695"/>
      <c r="BI223" s="695"/>
      <c r="BJ223" s="695"/>
      <c r="BK223" s="695"/>
      <c r="BL223" s="695"/>
      <c r="BM223" s="695"/>
      <c r="BN223" s="695"/>
      <c r="BO223" s="695"/>
      <c r="BP223" s="695"/>
      <c r="BQ223" s="695"/>
      <c r="BR223" s="695"/>
      <c r="BS223" s="695"/>
      <c r="BT223" s="695"/>
      <c r="BU223" s="695"/>
      <c r="BV223" s="695"/>
      <c r="BW223" s="695"/>
    </row>
    <row r="224" spans="1:75" ht="15.75" x14ac:dyDescent="0.25">
      <c r="A224" s="695"/>
      <c r="B224" s="747"/>
      <c r="C224" s="747"/>
      <c r="D224" s="1007"/>
      <c r="E224" s="1007"/>
      <c r="F224" s="1007"/>
      <c r="G224" s="1007"/>
      <c r="H224" s="1007"/>
      <c r="I224" s="1007"/>
      <c r="J224" s="1007"/>
      <c r="K224" s="1007"/>
      <c r="L224" s="1007"/>
      <c r="M224" s="1007"/>
      <c r="N224" s="1007"/>
      <c r="O224" s="1169"/>
      <c r="P224" s="742"/>
      <c r="Q224" s="742"/>
      <c r="R224" s="910"/>
      <c r="S224" s="695"/>
      <c r="T224" s="695"/>
      <c r="U224" s="695"/>
      <c r="V224" s="695"/>
      <c r="W224" s="695"/>
      <c r="X224" s="695"/>
      <c r="Y224" s="695"/>
      <c r="Z224" s="695"/>
      <c r="AA224" s="695"/>
      <c r="AB224" s="695"/>
      <c r="AC224" s="695"/>
      <c r="AD224" s="695"/>
      <c r="AE224" s="695"/>
      <c r="AF224" s="695"/>
      <c r="AG224" s="695"/>
      <c r="AH224" s="695"/>
      <c r="AI224" s="695"/>
      <c r="AJ224" s="695"/>
      <c r="AK224" s="695"/>
      <c r="AL224" s="695"/>
      <c r="AM224" s="695"/>
      <c r="AN224" s="695"/>
      <c r="AO224" s="695"/>
      <c r="AP224" s="695"/>
      <c r="AQ224" s="695"/>
      <c r="AR224" s="695"/>
      <c r="AS224" s="695"/>
      <c r="AT224" s="695"/>
      <c r="AU224" s="695"/>
      <c r="AV224" s="695"/>
      <c r="AW224" s="695"/>
      <c r="AX224" s="695"/>
      <c r="AY224" s="695"/>
      <c r="AZ224" s="695"/>
      <c r="BA224" s="695"/>
      <c r="BB224" s="695"/>
      <c r="BC224" s="695"/>
      <c r="BD224" s="695"/>
      <c r="BE224" s="695"/>
      <c r="BF224" s="695"/>
      <c r="BG224" s="695"/>
      <c r="BH224" s="695"/>
      <c r="BI224" s="695"/>
      <c r="BJ224" s="695"/>
      <c r="BK224" s="695"/>
      <c r="BL224" s="695"/>
      <c r="BM224" s="695"/>
      <c r="BN224" s="695"/>
      <c r="BO224" s="695"/>
      <c r="BP224" s="695"/>
      <c r="BQ224" s="695"/>
      <c r="BR224" s="695"/>
      <c r="BS224" s="695"/>
      <c r="BT224" s="695"/>
      <c r="BU224" s="695"/>
      <c r="BV224" s="695"/>
      <c r="BW224" s="695"/>
    </row>
    <row r="225" spans="1:75" ht="15.75" x14ac:dyDescent="0.25">
      <c r="A225" s="742"/>
      <c r="B225" s="747"/>
      <c r="C225" s="747"/>
      <c r="D225" s="1007"/>
      <c r="E225" s="1007"/>
      <c r="F225" s="1007"/>
      <c r="G225" s="1007"/>
      <c r="H225" s="1007"/>
      <c r="I225" s="1007"/>
      <c r="J225" s="1007"/>
      <c r="K225" s="1007"/>
      <c r="L225" s="1007"/>
      <c r="M225" s="1007"/>
      <c r="N225" s="1007"/>
      <c r="O225" s="1169"/>
      <c r="P225" s="742"/>
      <c r="Q225" s="742"/>
      <c r="R225" s="910"/>
      <c r="S225" s="695"/>
      <c r="T225" s="695"/>
      <c r="U225" s="695"/>
      <c r="V225" s="695"/>
      <c r="W225" s="695"/>
      <c r="X225" s="695"/>
      <c r="Y225" s="695"/>
      <c r="Z225" s="695"/>
      <c r="AA225" s="695"/>
      <c r="AB225" s="695"/>
      <c r="AC225" s="695"/>
      <c r="AD225" s="695"/>
      <c r="AE225" s="695"/>
      <c r="AF225" s="695"/>
      <c r="AG225" s="695"/>
      <c r="AH225" s="695"/>
      <c r="AI225" s="695"/>
      <c r="AJ225" s="695"/>
      <c r="AK225" s="695"/>
      <c r="AL225" s="695"/>
      <c r="AM225" s="695"/>
      <c r="AN225" s="695"/>
      <c r="AO225" s="695"/>
      <c r="AP225" s="695"/>
      <c r="AQ225" s="695"/>
      <c r="AR225" s="695"/>
      <c r="AS225" s="695"/>
      <c r="AT225" s="695"/>
      <c r="AU225" s="695"/>
      <c r="AV225" s="695"/>
      <c r="AW225" s="695"/>
      <c r="AX225" s="695"/>
      <c r="AY225" s="695"/>
      <c r="AZ225" s="695"/>
      <c r="BA225" s="695"/>
      <c r="BB225" s="695"/>
      <c r="BC225" s="695"/>
      <c r="BD225" s="695"/>
      <c r="BE225" s="695"/>
      <c r="BF225" s="695"/>
      <c r="BG225" s="695"/>
      <c r="BH225" s="695"/>
      <c r="BI225" s="695"/>
      <c r="BJ225" s="695"/>
      <c r="BK225" s="695"/>
      <c r="BL225" s="695"/>
      <c r="BM225" s="695"/>
      <c r="BN225" s="695"/>
      <c r="BO225" s="695"/>
      <c r="BP225" s="695"/>
      <c r="BQ225" s="695"/>
      <c r="BR225" s="695"/>
      <c r="BS225" s="695"/>
      <c r="BT225" s="695"/>
      <c r="BU225" s="695"/>
      <c r="BV225" s="695"/>
      <c r="BW225" s="695"/>
    </row>
    <row r="226" spans="1:75" ht="15.75" x14ac:dyDescent="0.25">
      <c r="A226" s="742"/>
      <c r="B226" s="747"/>
      <c r="C226" s="747"/>
      <c r="D226" s="1007"/>
      <c r="E226" s="1007"/>
      <c r="F226" s="1007"/>
      <c r="G226" s="1007"/>
      <c r="H226" s="1007"/>
      <c r="I226" s="1007"/>
      <c r="J226" s="1007"/>
      <c r="K226" s="1007"/>
      <c r="L226" s="1007"/>
      <c r="M226" s="1007"/>
      <c r="N226" s="1007"/>
      <c r="O226" s="1169"/>
      <c r="P226" s="742"/>
      <c r="Q226" s="742"/>
      <c r="R226" s="910"/>
      <c r="S226" s="695"/>
      <c r="T226" s="695"/>
      <c r="U226" s="695"/>
      <c r="V226" s="695"/>
      <c r="W226" s="695"/>
      <c r="X226" s="695"/>
      <c r="Y226" s="695"/>
      <c r="Z226" s="695"/>
      <c r="AA226" s="695"/>
      <c r="AB226" s="695"/>
      <c r="AC226" s="695"/>
      <c r="AD226" s="695"/>
      <c r="AE226" s="695"/>
      <c r="AF226" s="695"/>
      <c r="AG226" s="695"/>
      <c r="AH226" s="695"/>
      <c r="AI226" s="695"/>
      <c r="AJ226" s="695"/>
      <c r="AK226" s="695"/>
      <c r="AL226" s="695"/>
      <c r="AM226" s="695"/>
      <c r="AN226" s="695"/>
      <c r="AO226" s="695"/>
      <c r="AP226" s="695"/>
      <c r="AQ226" s="695"/>
      <c r="AR226" s="695"/>
      <c r="AS226" s="695"/>
      <c r="AT226" s="695"/>
      <c r="AU226" s="695"/>
      <c r="AV226" s="695"/>
      <c r="AW226" s="695"/>
      <c r="AX226" s="695"/>
      <c r="AY226" s="695"/>
      <c r="AZ226" s="695"/>
      <c r="BA226" s="695"/>
      <c r="BB226" s="695"/>
      <c r="BC226" s="695"/>
      <c r="BD226" s="695"/>
      <c r="BE226" s="695"/>
      <c r="BF226" s="695"/>
      <c r="BG226" s="695"/>
      <c r="BH226" s="695"/>
      <c r="BI226" s="695"/>
      <c r="BJ226" s="695"/>
      <c r="BK226" s="695"/>
      <c r="BL226" s="695"/>
      <c r="BM226" s="695"/>
      <c r="BN226" s="695"/>
      <c r="BO226" s="695"/>
      <c r="BP226" s="695"/>
      <c r="BQ226" s="695"/>
      <c r="BR226" s="695"/>
      <c r="BS226" s="695"/>
      <c r="BT226" s="695"/>
      <c r="BU226" s="695"/>
      <c r="BV226" s="695"/>
      <c r="BW226" s="695"/>
    </row>
    <row r="227" spans="1:75" ht="15.75" x14ac:dyDescent="0.25">
      <c r="A227" s="742"/>
      <c r="B227" s="747"/>
      <c r="C227" s="747"/>
      <c r="D227" s="1007"/>
      <c r="E227" s="1007"/>
      <c r="F227" s="1007"/>
      <c r="G227" s="1007"/>
      <c r="H227" s="1007"/>
      <c r="I227" s="1007"/>
      <c r="J227" s="1007"/>
      <c r="K227" s="1007"/>
      <c r="L227" s="1007"/>
      <c r="M227" s="1007"/>
      <c r="N227" s="1007"/>
      <c r="O227" s="1169"/>
      <c r="P227" s="742"/>
      <c r="Q227" s="742"/>
      <c r="R227" s="910"/>
      <c r="S227" s="695"/>
      <c r="T227" s="695"/>
      <c r="U227" s="695"/>
      <c r="V227" s="695"/>
      <c r="W227" s="695"/>
      <c r="X227" s="695"/>
      <c r="Y227" s="695"/>
      <c r="Z227" s="695"/>
      <c r="AA227" s="695"/>
      <c r="AB227" s="695"/>
      <c r="AC227" s="695"/>
      <c r="AD227" s="695"/>
      <c r="AE227" s="695"/>
      <c r="AF227" s="695"/>
      <c r="AG227" s="695"/>
      <c r="AH227" s="695"/>
      <c r="AI227" s="695"/>
      <c r="AJ227" s="695"/>
      <c r="AK227" s="695"/>
      <c r="AL227" s="695"/>
      <c r="AM227" s="695"/>
      <c r="AN227" s="695"/>
      <c r="AO227" s="695"/>
      <c r="AP227" s="695"/>
      <c r="AQ227" s="695"/>
      <c r="AR227" s="695"/>
      <c r="AS227" s="695"/>
      <c r="AT227" s="695"/>
      <c r="AU227" s="695"/>
      <c r="AV227" s="695"/>
      <c r="AW227" s="695"/>
      <c r="AX227" s="695"/>
      <c r="AY227" s="695"/>
      <c r="AZ227" s="695"/>
      <c r="BA227" s="695"/>
      <c r="BB227" s="695"/>
      <c r="BC227" s="695"/>
      <c r="BD227" s="695"/>
      <c r="BE227" s="695"/>
      <c r="BF227" s="695"/>
      <c r="BG227" s="695"/>
      <c r="BH227" s="695"/>
      <c r="BI227" s="695"/>
      <c r="BJ227" s="695"/>
      <c r="BK227" s="695"/>
      <c r="BL227" s="695"/>
      <c r="BM227" s="695"/>
      <c r="BN227" s="695"/>
      <c r="BO227" s="695"/>
      <c r="BP227" s="695"/>
      <c r="BQ227" s="695"/>
      <c r="BR227" s="695"/>
      <c r="BS227" s="695"/>
      <c r="BT227" s="695"/>
      <c r="BU227" s="695"/>
      <c r="BV227" s="695"/>
      <c r="BW227" s="695"/>
    </row>
    <row r="228" spans="1:75" ht="15.75" x14ac:dyDescent="0.25">
      <c r="A228" s="742"/>
      <c r="B228" s="747"/>
      <c r="C228" s="747"/>
      <c r="D228" s="1007"/>
      <c r="E228" s="1007"/>
      <c r="F228" s="1007"/>
      <c r="G228" s="1007"/>
      <c r="H228" s="1007"/>
      <c r="I228" s="1007"/>
      <c r="J228" s="1007"/>
      <c r="K228" s="1007"/>
      <c r="L228" s="1007"/>
      <c r="M228" s="1007"/>
      <c r="N228" s="1007"/>
      <c r="O228" s="1169"/>
      <c r="P228" s="742"/>
      <c r="Q228" s="742"/>
      <c r="R228" s="910"/>
      <c r="S228" s="695"/>
      <c r="T228" s="695"/>
      <c r="U228" s="695"/>
      <c r="V228" s="695"/>
      <c r="W228" s="695"/>
      <c r="X228" s="695"/>
      <c r="Y228" s="695"/>
      <c r="Z228" s="695"/>
      <c r="AA228" s="695"/>
      <c r="AB228" s="695"/>
      <c r="AC228" s="695"/>
      <c r="AD228" s="695"/>
      <c r="AE228" s="695"/>
      <c r="AF228" s="695"/>
      <c r="AG228" s="695"/>
      <c r="AH228" s="695"/>
      <c r="AI228" s="695"/>
      <c r="AJ228" s="695"/>
      <c r="AK228" s="695"/>
      <c r="AL228" s="695"/>
      <c r="AM228" s="695"/>
      <c r="AN228" s="695"/>
      <c r="AO228" s="695"/>
      <c r="AP228" s="695"/>
      <c r="AQ228" s="695"/>
      <c r="AR228" s="695"/>
      <c r="AS228" s="695"/>
      <c r="AT228" s="695"/>
      <c r="AU228" s="695"/>
      <c r="AV228" s="695"/>
      <c r="AW228" s="695"/>
      <c r="AX228" s="695"/>
      <c r="AY228" s="695"/>
      <c r="AZ228" s="695"/>
      <c r="BA228" s="695"/>
      <c r="BB228" s="695"/>
      <c r="BC228" s="695"/>
      <c r="BD228" s="695"/>
      <c r="BE228" s="695"/>
      <c r="BF228" s="695"/>
      <c r="BG228" s="695"/>
      <c r="BH228" s="695"/>
      <c r="BI228" s="695"/>
      <c r="BJ228" s="695"/>
      <c r="BK228" s="695"/>
      <c r="BL228" s="695"/>
      <c r="BM228" s="695"/>
      <c r="BN228" s="695"/>
      <c r="BO228" s="695"/>
      <c r="BP228" s="695"/>
      <c r="BQ228" s="695"/>
      <c r="BR228" s="695"/>
      <c r="BS228" s="695"/>
      <c r="BT228" s="695"/>
      <c r="BU228" s="695"/>
      <c r="BV228" s="695"/>
      <c r="BW228" s="695"/>
    </row>
    <row r="229" spans="1:75" ht="15.75" x14ac:dyDescent="0.25">
      <c r="A229" s="742"/>
      <c r="B229" s="747"/>
      <c r="C229" s="747"/>
      <c r="D229" s="1007"/>
      <c r="E229" s="1007"/>
      <c r="F229" s="1007"/>
      <c r="G229" s="1007"/>
      <c r="H229" s="1007"/>
      <c r="I229" s="1007"/>
      <c r="J229" s="1007"/>
      <c r="K229" s="1007"/>
      <c r="L229" s="1007"/>
      <c r="M229" s="1007"/>
      <c r="N229" s="1007"/>
      <c r="O229" s="1169"/>
      <c r="P229" s="742"/>
      <c r="Q229" s="742"/>
      <c r="R229" s="910"/>
      <c r="S229" s="695"/>
      <c r="T229" s="695"/>
      <c r="U229" s="695"/>
      <c r="V229" s="695"/>
      <c r="W229" s="695"/>
      <c r="X229" s="695"/>
      <c r="Y229" s="695"/>
      <c r="Z229" s="695"/>
      <c r="AA229" s="695"/>
      <c r="AB229" s="695"/>
      <c r="AC229" s="695"/>
      <c r="AD229" s="695"/>
      <c r="AE229" s="695"/>
      <c r="AF229" s="695"/>
      <c r="AG229" s="695"/>
      <c r="AH229" s="695"/>
      <c r="AI229" s="695"/>
      <c r="AJ229" s="695"/>
      <c r="AK229" s="695"/>
      <c r="AL229" s="695"/>
      <c r="AM229" s="695"/>
      <c r="AN229" s="695"/>
      <c r="AO229" s="695"/>
      <c r="AP229" s="695"/>
      <c r="AQ229" s="695"/>
      <c r="AR229" s="695"/>
      <c r="AS229" s="695"/>
      <c r="AT229" s="695"/>
      <c r="AU229" s="695"/>
      <c r="AV229" s="695"/>
      <c r="AW229" s="695"/>
      <c r="AX229" s="695"/>
      <c r="AY229" s="695"/>
      <c r="AZ229" s="695"/>
      <c r="BA229" s="695"/>
      <c r="BB229" s="695"/>
      <c r="BC229" s="695"/>
      <c r="BD229" s="695"/>
      <c r="BE229" s="695"/>
      <c r="BF229" s="695"/>
      <c r="BG229" s="695"/>
      <c r="BH229" s="695"/>
      <c r="BI229" s="695"/>
      <c r="BJ229" s="695"/>
      <c r="BK229" s="695"/>
      <c r="BL229" s="695"/>
      <c r="BM229" s="695"/>
      <c r="BN229" s="695"/>
      <c r="BO229" s="695"/>
      <c r="BP229" s="695"/>
      <c r="BQ229" s="695"/>
      <c r="BR229" s="695"/>
      <c r="BS229" s="695"/>
      <c r="BT229" s="695"/>
      <c r="BU229" s="695"/>
      <c r="BV229" s="695"/>
      <c r="BW229" s="695"/>
    </row>
    <row r="230" spans="1:75" ht="15.75" x14ac:dyDescent="0.25">
      <c r="A230" s="742"/>
      <c r="B230" s="747"/>
      <c r="C230" s="747"/>
      <c r="D230" s="1007"/>
      <c r="E230" s="1007"/>
      <c r="F230" s="1007"/>
      <c r="G230" s="1007"/>
      <c r="H230" s="1007"/>
      <c r="I230" s="1007"/>
      <c r="J230" s="1007"/>
      <c r="K230" s="1007"/>
      <c r="L230" s="1007"/>
      <c r="M230" s="1007"/>
      <c r="N230" s="1007"/>
      <c r="O230" s="1169"/>
      <c r="P230" s="742"/>
      <c r="Q230" s="742"/>
      <c r="R230" s="910"/>
      <c r="S230" s="695"/>
      <c r="T230" s="695"/>
      <c r="U230" s="695"/>
      <c r="V230" s="695"/>
      <c r="W230" s="695"/>
      <c r="X230" s="695"/>
      <c r="Y230" s="695"/>
      <c r="Z230" s="695"/>
      <c r="AA230" s="695"/>
      <c r="AB230" s="695"/>
      <c r="AC230" s="695"/>
      <c r="AD230" s="695"/>
      <c r="AE230" s="695"/>
      <c r="AF230" s="695"/>
      <c r="AG230" s="695"/>
      <c r="AH230" s="695"/>
      <c r="AI230" s="695"/>
      <c r="AJ230" s="695"/>
      <c r="AK230" s="695"/>
      <c r="AL230" s="695"/>
      <c r="AM230" s="695"/>
      <c r="AN230" s="695"/>
      <c r="AO230" s="695"/>
      <c r="AP230" s="695"/>
      <c r="AQ230" s="695"/>
      <c r="AR230" s="695"/>
      <c r="AS230" s="695"/>
      <c r="AT230" s="695"/>
      <c r="AU230" s="695"/>
      <c r="AV230" s="695"/>
      <c r="AW230" s="695"/>
      <c r="AX230" s="695"/>
      <c r="AY230" s="695"/>
      <c r="AZ230" s="695"/>
      <c r="BA230" s="695"/>
      <c r="BB230" s="695"/>
      <c r="BC230" s="695"/>
      <c r="BD230" s="695"/>
      <c r="BE230" s="695"/>
      <c r="BF230" s="695"/>
      <c r="BG230" s="695"/>
      <c r="BH230" s="695"/>
      <c r="BI230" s="695"/>
      <c r="BJ230" s="695"/>
      <c r="BK230" s="695"/>
      <c r="BL230" s="695"/>
      <c r="BM230" s="695"/>
      <c r="BN230" s="695"/>
      <c r="BO230" s="695"/>
      <c r="BP230" s="695"/>
      <c r="BQ230" s="695"/>
      <c r="BR230" s="695"/>
      <c r="BS230" s="695"/>
      <c r="BT230" s="695"/>
      <c r="BU230" s="695"/>
      <c r="BV230" s="695"/>
      <c r="BW230" s="695"/>
    </row>
    <row r="231" spans="1:75" x14ac:dyDescent="0.25">
      <c r="A231" s="189"/>
      <c r="B231" s="190"/>
      <c r="C231" s="190"/>
      <c r="D231" s="189"/>
      <c r="E231" s="189"/>
      <c r="F231" s="189"/>
      <c r="G231" s="189"/>
      <c r="H231" s="189"/>
      <c r="I231" s="189"/>
      <c r="J231" s="189"/>
      <c r="K231" s="189"/>
      <c r="L231" s="189"/>
      <c r="M231" s="189"/>
      <c r="N231" s="189"/>
      <c r="O231" s="189"/>
      <c r="P231" s="189"/>
      <c r="Q231" s="189"/>
      <c r="R231" s="191"/>
    </row>
    <row r="232" spans="1:75" x14ac:dyDescent="0.25">
      <c r="A232" s="189"/>
      <c r="B232" s="190"/>
      <c r="C232" s="190"/>
      <c r="D232" s="189"/>
      <c r="E232" s="189"/>
      <c r="F232" s="189"/>
      <c r="G232" s="189"/>
      <c r="H232" s="189"/>
      <c r="I232" s="189"/>
      <c r="J232" s="189"/>
      <c r="K232" s="189"/>
      <c r="L232" s="189"/>
      <c r="M232" s="189"/>
      <c r="N232" s="189"/>
      <c r="O232" s="189"/>
      <c r="P232" s="189"/>
      <c r="Q232" s="189"/>
      <c r="R232" s="191"/>
    </row>
    <row r="233" spans="1:75" x14ac:dyDescent="0.25">
      <c r="A233" s="189"/>
      <c r="B233" s="190"/>
      <c r="C233" s="190"/>
      <c r="D233" s="189"/>
      <c r="E233" s="189"/>
      <c r="F233" s="189"/>
      <c r="G233" s="189"/>
      <c r="H233" s="189"/>
      <c r="I233" s="189"/>
      <c r="J233" s="189"/>
      <c r="K233" s="189"/>
      <c r="L233" s="189"/>
      <c r="M233" s="189"/>
      <c r="N233" s="189"/>
      <c r="O233" s="189"/>
      <c r="P233" s="189"/>
      <c r="Q233" s="189"/>
      <c r="R233" s="191"/>
    </row>
    <row r="234" spans="1:75" x14ac:dyDescent="0.25">
      <c r="A234" s="189"/>
      <c r="B234" s="190"/>
      <c r="C234" s="190"/>
      <c r="D234" s="189"/>
      <c r="E234" s="189"/>
      <c r="F234" s="189"/>
      <c r="G234" s="189"/>
      <c r="H234" s="189"/>
      <c r="I234" s="189"/>
      <c r="J234" s="189"/>
      <c r="K234" s="189"/>
      <c r="L234" s="189"/>
      <c r="M234" s="189"/>
      <c r="N234" s="189"/>
      <c r="O234" s="189"/>
      <c r="P234" s="189"/>
      <c r="Q234" s="189"/>
      <c r="R234" s="191"/>
    </row>
    <row r="235" spans="1:75" x14ac:dyDescent="0.25">
      <c r="A235" s="192"/>
      <c r="B235" s="190"/>
      <c r="C235" s="190"/>
      <c r="D235" s="189"/>
      <c r="E235" s="189"/>
      <c r="F235" s="189"/>
      <c r="G235" s="189"/>
      <c r="H235" s="189"/>
      <c r="I235" s="189"/>
      <c r="J235" s="189"/>
      <c r="K235" s="189"/>
      <c r="L235" s="189"/>
      <c r="M235" s="189"/>
      <c r="N235" s="189"/>
      <c r="O235" s="189"/>
      <c r="P235" s="189"/>
      <c r="Q235" s="189"/>
      <c r="R235" s="191"/>
    </row>
    <row r="236" spans="1:75" x14ac:dyDescent="0.25">
      <c r="A236" s="189"/>
      <c r="B236" s="190"/>
      <c r="C236" s="190"/>
      <c r="D236" s="189"/>
      <c r="E236" s="189"/>
      <c r="F236" s="189"/>
      <c r="G236" s="189"/>
      <c r="H236" s="189"/>
      <c r="I236" s="189"/>
      <c r="J236" s="189"/>
      <c r="K236" s="189"/>
      <c r="L236" s="189"/>
      <c r="M236" s="189"/>
      <c r="N236" s="189"/>
      <c r="O236" s="189"/>
      <c r="P236" s="189"/>
      <c r="Q236" s="189"/>
      <c r="R236" s="191"/>
    </row>
    <row r="237" spans="1:75" x14ac:dyDescent="0.25">
      <c r="A237" s="189"/>
      <c r="B237" s="190"/>
      <c r="C237" s="190"/>
      <c r="D237" s="189"/>
      <c r="E237" s="189"/>
      <c r="F237" s="189"/>
      <c r="G237" s="189"/>
      <c r="H237" s="189"/>
      <c r="I237" s="189"/>
      <c r="J237" s="189"/>
      <c r="K237" s="189"/>
      <c r="L237" s="189"/>
      <c r="M237" s="189"/>
      <c r="N237" s="189"/>
      <c r="O237" s="189"/>
      <c r="P237" s="189"/>
      <c r="Q237" s="189"/>
      <c r="R237" s="191"/>
    </row>
    <row r="238" spans="1:75" x14ac:dyDescent="0.25">
      <c r="A238" s="189"/>
      <c r="B238" s="190"/>
      <c r="C238" s="190"/>
      <c r="D238" s="189"/>
      <c r="E238" s="189"/>
      <c r="F238" s="189"/>
      <c r="G238" s="189"/>
      <c r="H238" s="189"/>
      <c r="I238" s="189"/>
      <c r="J238" s="189"/>
      <c r="K238" s="189"/>
      <c r="L238" s="189"/>
      <c r="M238" s="189"/>
      <c r="N238" s="189"/>
      <c r="O238" s="189"/>
      <c r="P238" s="189"/>
      <c r="Q238" s="189"/>
      <c r="R238" s="191"/>
    </row>
    <row r="301" spans="1:56" x14ac:dyDescent="0.25">
      <c r="A301" s="193">
        <v>0</v>
      </c>
      <c r="B301" s="188"/>
      <c r="C301" s="188"/>
      <c r="D301" s="188"/>
      <c r="E301" s="188"/>
      <c r="F301" s="188"/>
      <c r="G301" s="188"/>
      <c r="H301" s="188"/>
      <c r="I301" s="188"/>
      <c r="J301" s="188"/>
      <c r="K301" s="188"/>
      <c r="L301" s="188"/>
      <c r="M301" s="188"/>
      <c r="N301" s="188"/>
      <c r="O301" s="188"/>
      <c r="P301" s="188"/>
      <c r="Q301" s="188"/>
      <c r="R301" s="188"/>
      <c r="S301" s="188"/>
      <c r="T301" s="188"/>
      <c r="U301" s="188"/>
      <c r="V301" s="188"/>
      <c r="W301" s="188"/>
      <c r="X301" s="188"/>
      <c r="Y301" s="188"/>
      <c r="Z301" s="188"/>
      <c r="AA301" s="188"/>
      <c r="AB301" s="188"/>
      <c r="AC301" s="188"/>
      <c r="AD301" s="188"/>
      <c r="AE301" s="188"/>
      <c r="AF301" s="188"/>
      <c r="AG301" s="188"/>
      <c r="AH301" s="188"/>
      <c r="AI301" s="188"/>
      <c r="AJ301" s="188"/>
      <c r="AK301" s="188"/>
      <c r="AL301" s="188"/>
      <c r="AM301" s="188"/>
      <c r="AN301" s="188"/>
      <c r="AO301" s="188"/>
      <c r="AP301" s="188"/>
      <c r="AQ301" s="188"/>
      <c r="AR301" s="188"/>
      <c r="AS301" s="188"/>
      <c r="AT301" s="188"/>
      <c r="AU301" s="188"/>
      <c r="AV301" s="188"/>
      <c r="AW301" s="188"/>
      <c r="AX301" s="188"/>
      <c r="AY301" s="188"/>
      <c r="AZ301" s="188"/>
      <c r="BA301" s="188"/>
      <c r="BB301" s="188"/>
      <c r="BC301" s="188"/>
      <c r="BD301" s="193">
        <v>0</v>
      </c>
    </row>
  </sheetData>
  <mergeCells count="78">
    <mergeCell ref="A116:A118"/>
    <mergeCell ref="A112:B112"/>
    <mergeCell ref="A113:A115"/>
    <mergeCell ref="A77:B77"/>
    <mergeCell ref="A78:A79"/>
    <mergeCell ref="A100:D100"/>
    <mergeCell ref="C106:D106"/>
    <mergeCell ref="B107:B110"/>
    <mergeCell ref="C107:D107"/>
    <mergeCell ref="C108:D108"/>
    <mergeCell ref="C109:D109"/>
    <mergeCell ref="C110:D110"/>
    <mergeCell ref="A81:A82"/>
    <mergeCell ref="B81:B82"/>
    <mergeCell ref="A97:D97"/>
    <mergeCell ref="B98:D98"/>
    <mergeCell ref="A70:B70"/>
    <mergeCell ref="A71:A72"/>
    <mergeCell ref="A73:B73"/>
    <mergeCell ref="A74:B74"/>
    <mergeCell ref="A75:B75"/>
    <mergeCell ref="A6:O6"/>
    <mergeCell ref="A8:A9"/>
    <mergeCell ref="B8:B9"/>
    <mergeCell ref="C8:H8"/>
    <mergeCell ref="I8:J8"/>
    <mergeCell ref="K8:K9"/>
    <mergeCell ref="L8:N8"/>
    <mergeCell ref="O8:O9"/>
    <mergeCell ref="C44:C45"/>
    <mergeCell ref="P24:R24"/>
    <mergeCell ref="A37:B38"/>
    <mergeCell ref="C37:C38"/>
    <mergeCell ref="D37:I37"/>
    <mergeCell ref="J37:K37"/>
    <mergeCell ref="L37:L38"/>
    <mergeCell ref="A23:A24"/>
    <mergeCell ref="B23:B24"/>
    <mergeCell ref="C23:H23"/>
    <mergeCell ref="D44:I44"/>
    <mergeCell ref="I23:J23"/>
    <mergeCell ref="J44:K44"/>
    <mergeCell ref="L44:L45"/>
    <mergeCell ref="K23:K24"/>
    <mergeCell ref="L23:N23"/>
    <mergeCell ref="A46:B46"/>
    <mergeCell ref="A47:B47"/>
    <mergeCell ref="A39:B39"/>
    <mergeCell ref="A40:B40"/>
    <mergeCell ref="A41:B41"/>
    <mergeCell ref="A42:B42"/>
    <mergeCell ref="A44:B45"/>
    <mergeCell ref="J52:K52"/>
    <mergeCell ref="L52:L53"/>
    <mergeCell ref="A48:B48"/>
    <mergeCell ref="A49:B49"/>
    <mergeCell ref="A50:B50"/>
    <mergeCell ref="A52:B53"/>
    <mergeCell ref="C52:C53"/>
    <mergeCell ref="D52:I52"/>
    <mergeCell ref="A54:B54"/>
    <mergeCell ref="A55:B55"/>
    <mergeCell ref="A57:B57"/>
    <mergeCell ref="A60:B60"/>
    <mergeCell ref="A61:B61"/>
    <mergeCell ref="A62:A64"/>
    <mergeCell ref="A65:B65"/>
    <mergeCell ref="A66:B66"/>
    <mergeCell ref="A67:B67"/>
    <mergeCell ref="A68:B68"/>
    <mergeCell ref="C105:D105"/>
    <mergeCell ref="A101:A103"/>
    <mergeCell ref="B101:D101"/>
    <mergeCell ref="B102:D102"/>
    <mergeCell ref="B103:D103"/>
    <mergeCell ref="A104:A110"/>
    <mergeCell ref="B104:B106"/>
    <mergeCell ref="C104:D10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01"/>
  <sheetViews>
    <sheetView workbookViewId="0">
      <selection sqref="A1:BW230"/>
    </sheetView>
  </sheetViews>
  <sheetFormatPr baseColWidth="10" defaultRowHeight="15" x14ac:dyDescent="0.25"/>
  <sheetData>
    <row r="1" spans="1:75" ht="15.75" x14ac:dyDescent="0.25">
      <c r="A1" s="1421" t="s">
        <v>0</v>
      </c>
      <c r="B1" s="1221"/>
      <c r="C1" s="1221"/>
      <c r="D1" s="1221"/>
      <c r="E1" s="1221"/>
      <c r="F1" s="1221"/>
      <c r="G1" s="1221"/>
      <c r="H1" s="1221"/>
      <c r="I1" s="1221"/>
      <c r="J1" s="1221"/>
      <c r="K1" s="1221"/>
      <c r="L1" s="1222"/>
      <c r="M1" s="1222"/>
      <c r="N1" s="1222"/>
      <c r="O1" s="1226"/>
      <c r="P1" s="1222"/>
      <c r="Q1" s="1222"/>
      <c r="R1" s="1222"/>
      <c r="S1" s="1222"/>
      <c r="T1" s="1222"/>
      <c r="U1" s="1222"/>
      <c r="V1" s="1222"/>
      <c r="W1" s="1222"/>
      <c r="X1" s="1222"/>
      <c r="Y1" s="1222"/>
      <c r="Z1" s="1222"/>
      <c r="AA1" s="1222"/>
      <c r="AB1" s="1222"/>
      <c r="AC1" s="1222"/>
      <c r="AD1" s="1222"/>
      <c r="AE1" s="1222"/>
      <c r="AF1" s="1222"/>
      <c r="AG1" s="1222"/>
      <c r="AH1" s="1222"/>
      <c r="AI1" s="1222"/>
      <c r="AJ1" s="1222"/>
      <c r="AK1" s="1222"/>
      <c r="AL1" s="1222"/>
      <c r="AM1" s="1222"/>
      <c r="AN1" s="1222"/>
      <c r="AO1" s="1222"/>
      <c r="AP1" s="1222"/>
      <c r="AQ1" s="1222"/>
      <c r="AR1" s="1222"/>
      <c r="AS1" s="1222"/>
      <c r="AT1" s="1222"/>
      <c r="AU1" s="1222"/>
      <c r="AV1" s="1222"/>
      <c r="AW1" s="1222"/>
      <c r="AX1" s="1222"/>
      <c r="AY1" s="1222"/>
      <c r="AZ1" s="1222"/>
      <c r="BA1" s="1222"/>
      <c r="BB1" s="1222"/>
      <c r="BC1" s="1222"/>
      <c r="BD1" s="1222"/>
      <c r="BE1" s="1222"/>
      <c r="BF1" s="1222"/>
      <c r="BG1" s="1222"/>
      <c r="BH1" s="1222"/>
      <c r="BI1" s="1222"/>
      <c r="BJ1" s="1222"/>
      <c r="BK1" s="1222"/>
      <c r="BL1" s="1222"/>
      <c r="BM1" s="1222"/>
      <c r="BN1" s="1222"/>
      <c r="BO1" s="1222"/>
      <c r="BP1" s="1222"/>
      <c r="BQ1" s="1222"/>
      <c r="BR1" s="1222"/>
      <c r="BS1" s="1222"/>
      <c r="BT1" s="1222"/>
      <c r="BU1" s="1222"/>
      <c r="BV1" s="1222"/>
      <c r="BW1" s="1222"/>
    </row>
    <row r="2" spans="1:75" ht="15.75" x14ac:dyDescent="0.25">
      <c r="A2" s="1421" t="s">
        <v>126</v>
      </c>
      <c r="B2" s="1221"/>
      <c r="C2" s="1221"/>
      <c r="D2" s="1221"/>
      <c r="E2" s="1221"/>
      <c r="F2" s="1221"/>
      <c r="G2" s="1221"/>
      <c r="H2" s="1221"/>
      <c r="I2" s="1221"/>
      <c r="J2" s="1221"/>
      <c r="K2" s="1221"/>
      <c r="L2" s="1222"/>
      <c r="M2" s="1222"/>
      <c r="N2" s="1222"/>
      <c r="O2" s="1226"/>
      <c r="P2" s="1222"/>
      <c r="Q2" s="1222"/>
      <c r="R2" s="1222"/>
      <c r="S2" s="1222"/>
      <c r="T2" s="1222"/>
      <c r="U2" s="1222"/>
      <c r="V2" s="1222"/>
      <c r="W2" s="1222"/>
      <c r="X2" s="1222"/>
      <c r="Y2" s="1222"/>
      <c r="Z2" s="1222"/>
      <c r="AA2" s="1222"/>
      <c r="AB2" s="1222"/>
      <c r="AC2" s="1222"/>
      <c r="AD2" s="1222"/>
      <c r="AE2" s="1222"/>
      <c r="AF2" s="1222"/>
      <c r="AG2" s="1222"/>
      <c r="AH2" s="1222"/>
      <c r="AI2" s="1222"/>
      <c r="AJ2" s="1222"/>
      <c r="AK2" s="1222"/>
      <c r="AL2" s="1222"/>
      <c r="AM2" s="1222"/>
      <c r="AN2" s="1222"/>
      <c r="AO2" s="1222"/>
      <c r="AP2" s="1222"/>
      <c r="AQ2" s="1222"/>
      <c r="AR2" s="1222"/>
      <c r="AS2" s="1222"/>
      <c r="AT2" s="1222"/>
      <c r="AU2" s="1222"/>
      <c r="AV2" s="1222"/>
      <c r="AW2" s="1222"/>
      <c r="AX2" s="1222"/>
      <c r="AY2" s="1222"/>
      <c r="AZ2" s="1222"/>
      <c r="BA2" s="1222"/>
      <c r="BB2" s="1222"/>
      <c r="BC2" s="1222"/>
      <c r="BD2" s="1222"/>
      <c r="BE2" s="1222"/>
      <c r="BF2" s="1222"/>
      <c r="BG2" s="1222"/>
      <c r="BH2" s="1222"/>
      <c r="BI2" s="1222"/>
      <c r="BJ2" s="1222"/>
      <c r="BK2" s="1222"/>
      <c r="BL2" s="1222"/>
      <c r="BM2" s="1222"/>
      <c r="BN2" s="1222"/>
      <c r="BO2" s="1222"/>
      <c r="BP2" s="1222"/>
      <c r="BQ2" s="1222"/>
      <c r="BR2" s="1222"/>
      <c r="BS2" s="1222"/>
      <c r="BT2" s="1222"/>
      <c r="BU2" s="1222"/>
      <c r="BV2" s="1222"/>
      <c r="BW2" s="1222"/>
    </row>
    <row r="3" spans="1:75" ht="15.75" x14ac:dyDescent="0.25">
      <c r="A3" s="1421" t="s">
        <v>127</v>
      </c>
      <c r="B3" s="1221"/>
      <c r="C3" s="1221"/>
      <c r="D3" s="1223"/>
      <c r="E3" s="1221"/>
      <c r="F3" s="1221"/>
      <c r="G3" s="1221"/>
      <c r="H3" s="1221"/>
      <c r="I3" s="1221"/>
      <c r="J3" s="1221"/>
      <c r="K3" s="1221"/>
      <c r="L3" s="1222"/>
      <c r="M3" s="1222"/>
      <c r="N3" s="1222"/>
      <c r="O3" s="1226"/>
      <c r="P3" s="1222"/>
      <c r="Q3" s="1222"/>
      <c r="R3" s="1222"/>
      <c r="S3" s="1222"/>
      <c r="T3" s="1222"/>
      <c r="U3" s="1222"/>
      <c r="V3" s="1222"/>
      <c r="W3" s="1222"/>
      <c r="X3" s="1222"/>
      <c r="Y3" s="1222"/>
      <c r="Z3" s="1222"/>
      <c r="AA3" s="1222"/>
      <c r="AB3" s="1222"/>
      <c r="AC3" s="1222"/>
      <c r="AD3" s="1222"/>
      <c r="AE3" s="1222"/>
      <c r="AF3" s="1222"/>
      <c r="AG3" s="1222"/>
      <c r="AH3" s="1222"/>
      <c r="AI3" s="1222"/>
      <c r="AJ3" s="1222"/>
      <c r="AK3" s="1222"/>
      <c r="AL3" s="1222"/>
      <c r="AM3" s="1222"/>
      <c r="AN3" s="1222"/>
      <c r="AO3" s="1222"/>
      <c r="AP3" s="1222"/>
      <c r="AQ3" s="1222"/>
      <c r="AR3" s="1222"/>
      <c r="AS3" s="1222"/>
      <c r="AT3" s="1222"/>
      <c r="AU3" s="1222"/>
      <c r="AV3" s="1222"/>
      <c r="AW3" s="1222"/>
      <c r="AX3" s="1222"/>
      <c r="AY3" s="1222"/>
      <c r="AZ3" s="1222"/>
      <c r="BA3" s="1222"/>
      <c r="BB3" s="1222"/>
      <c r="BC3" s="1222"/>
      <c r="BD3" s="1222"/>
      <c r="BE3" s="1222"/>
      <c r="BF3" s="1222"/>
      <c r="BG3" s="1222"/>
      <c r="BH3" s="1222"/>
      <c r="BI3" s="1222"/>
      <c r="BJ3" s="1222"/>
      <c r="BK3" s="1222"/>
      <c r="BL3" s="1222"/>
      <c r="BM3" s="1222"/>
      <c r="BN3" s="1222"/>
      <c r="BO3" s="1222"/>
      <c r="BP3" s="1222"/>
      <c r="BQ3" s="1222"/>
      <c r="BR3" s="1222"/>
      <c r="BS3" s="1222"/>
      <c r="BT3" s="1222"/>
      <c r="BU3" s="1222"/>
      <c r="BV3" s="1222"/>
      <c r="BW3" s="1222"/>
    </row>
    <row r="4" spans="1:75" ht="15.75" x14ac:dyDescent="0.25">
      <c r="A4" s="1421" t="s">
        <v>128</v>
      </c>
      <c r="B4" s="1221"/>
      <c r="C4" s="1221"/>
      <c r="D4" s="1221"/>
      <c r="E4" s="1221"/>
      <c r="F4" s="1221"/>
      <c r="G4" s="1221"/>
      <c r="H4" s="1221"/>
      <c r="I4" s="1221"/>
      <c r="J4" s="1221"/>
      <c r="K4" s="1221"/>
      <c r="L4" s="1222"/>
      <c r="M4" s="1222"/>
      <c r="N4" s="1222"/>
      <c r="O4" s="1226"/>
      <c r="P4" s="1222"/>
      <c r="Q4" s="1222"/>
      <c r="R4" s="1222"/>
      <c r="S4" s="1222"/>
      <c r="T4" s="1222"/>
      <c r="U4" s="1222"/>
      <c r="V4" s="1222"/>
      <c r="W4" s="1222"/>
      <c r="X4" s="1222"/>
      <c r="Y4" s="1222"/>
      <c r="Z4" s="1222"/>
      <c r="AA4" s="1222"/>
      <c r="AB4" s="1222"/>
      <c r="AC4" s="1222"/>
      <c r="AD4" s="1222"/>
      <c r="AE4" s="1222"/>
      <c r="AF4" s="1222"/>
      <c r="AG4" s="1222"/>
      <c r="AH4" s="1222"/>
      <c r="AI4" s="1222"/>
      <c r="AJ4" s="1222"/>
      <c r="AK4" s="1222"/>
      <c r="AL4" s="1222"/>
      <c r="AM4" s="1222"/>
      <c r="AN4" s="1222"/>
      <c r="AO4" s="1222"/>
      <c r="AP4" s="1222"/>
      <c r="AQ4" s="1222"/>
      <c r="AR4" s="1222"/>
      <c r="AS4" s="1222"/>
      <c r="AT4" s="1222"/>
      <c r="AU4" s="1222"/>
      <c r="AV4" s="1222"/>
      <c r="AW4" s="1222"/>
      <c r="AX4" s="1222"/>
      <c r="AY4" s="1222"/>
      <c r="AZ4" s="1222"/>
      <c r="BA4" s="1222"/>
      <c r="BB4" s="1222"/>
      <c r="BC4" s="1222"/>
      <c r="BD4" s="1222"/>
      <c r="BE4" s="1222"/>
      <c r="BF4" s="1222"/>
      <c r="BG4" s="1222"/>
      <c r="BH4" s="1222"/>
      <c r="BI4" s="1222"/>
      <c r="BJ4" s="1222"/>
      <c r="BK4" s="1222"/>
      <c r="BL4" s="1222"/>
      <c r="BM4" s="1222"/>
      <c r="BN4" s="1222"/>
      <c r="BO4" s="1222"/>
      <c r="BP4" s="1222"/>
      <c r="BQ4" s="1222"/>
      <c r="BR4" s="1222"/>
      <c r="BS4" s="1222"/>
      <c r="BT4" s="1222"/>
      <c r="BU4" s="1222"/>
      <c r="BV4" s="1222"/>
      <c r="BW4" s="1222"/>
    </row>
    <row r="5" spans="1:75" ht="15.75" x14ac:dyDescent="0.25">
      <c r="A5" s="1220" t="s">
        <v>129</v>
      </c>
      <c r="B5" s="1221"/>
      <c r="C5" s="1221"/>
      <c r="D5" s="1221"/>
      <c r="E5" s="1221"/>
      <c r="F5" s="1221"/>
      <c r="G5" s="1221"/>
      <c r="H5" s="1221"/>
      <c r="I5" s="1221"/>
      <c r="J5" s="1221"/>
      <c r="K5" s="1221"/>
      <c r="L5" s="1222"/>
      <c r="M5" s="1222"/>
      <c r="N5" s="1222"/>
      <c r="O5" s="1226"/>
      <c r="P5" s="1222"/>
      <c r="Q5" s="1222"/>
      <c r="R5" s="1222"/>
      <c r="S5" s="1222"/>
      <c r="T5" s="1222"/>
      <c r="U5" s="1222"/>
      <c r="V5" s="1222"/>
      <c r="W5" s="1222"/>
      <c r="X5" s="1222"/>
      <c r="Y5" s="1222"/>
      <c r="Z5" s="1222"/>
      <c r="AA5" s="1222"/>
      <c r="AB5" s="1222"/>
      <c r="AC5" s="1222"/>
      <c r="AD5" s="1222"/>
      <c r="AE5" s="1222"/>
      <c r="AF5" s="1222"/>
      <c r="AG5" s="1222"/>
      <c r="AH5" s="1222"/>
      <c r="AI5" s="1222"/>
      <c r="AJ5" s="1222"/>
      <c r="AK5" s="1222"/>
      <c r="AL5" s="1222"/>
      <c r="AM5" s="1222"/>
      <c r="AN5" s="1222"/>
      <c r="AO5" s="1222"/>
      <c r="AP5" s="1222"/>
      <c r="AQ5" s="1222"/>
      <c r="AR5" s="1222"/>
      <c r="AS5" s="1222"/>
      <c r="AT5" s="1222"/>
      <c r="AU5" s="1222"/>
      <c r="AV5" s="1222"/>
      <c r="AW5" s="1222"/>
      <c r="AX5" s="1222"/>
      <c r="AY5" s="1222"/>
      <c r="AZ5" s="1222"/>
      <c r="BA5" s="1222"/>
      <c r="BB5" s="1222"/>
      <c r="BC5" s="1222"/>
      <c r="BD5" s="1222"/>
      <c r="BE5" s="1222"/>
      <c r="BF5" s="1222"/>
      <c r="BG5" s="1222"/>
      <c r="BH5" s="1222"/>
      <c r="BI5" s="1222"/>
      <c r="BJ5" s="1222"/>
      <c r="BK5" s="1222"/>
      <c r="BL5" s="1222"/>
      <c r="BM5" s="1222"/>
      <c r="BN5" s="1222"/>
      <c r="BO5" s="1222"/>
      <c r="BP5" s="1222"/>
      <c r="BQ5" s="1222"/>
      <c r="BR5" s="1222"/>
      <c r="BS5" s="1222"/>
      <c r="BT5" s="1222"/>
      <c r="BU5" s="1222"/>
      <c r="BV5" s="1222"/>
      <c r="BW5" s="1222"/>
    </row>
    <row r="6" spans="1:75" ht="15.75" customHeight="1" x14ac:dyDescent="0.25">
      <c r="A6" s="2055" t="s">
        <v>1</v>
      </c>
      <c r="B6" s="2055"/>
      <c r="C6" s="2055"/>
      <c r="D6" s="2055"/>
      <c r="E6" s="2055"/>
      <c r="F6" s="2055"/>
      <c r="G6" s="2055"/>
      <c r="H6" s="2055"/>
      <c r="I6" s="2055"/>
      <c r="J6" s="2055"/>
      <c r="K6" s="2055"/>
      <c r="L6" s="2055"/>
      <c r="M6" s="2055"/>
      <c r="N6" s="2055"/>
      <c r="O6" s="2055"/>
      <c r="P6" s="1258"/>
      <c r="Q6" s="1258"/>
      <c r="R6" s="1258"/>
      <c r="S6" s="1258"/>
      <c r="T6" s="1218"/>
      <c r="U6" s="1218"/>
      <c r="V6" s="1218"/>
      <c r="W6" s="1218"/>
      <c r="X6" s="1218"/>
      <c r="Y6" s="1218"/>
      <c r="Z6" s="1216"/>
      <c r="AA6" s="1216"/>
      <c r="AB6" s="1216"/>
      <c r="AC6" s="1216"/>
      <c r="AD6" s="1216"/>
      <c r="AE6" s="1216"/>
      <c r="AF6" s="1216"/>
      <c r="AG6" s="1216"/>
      <c r="AH6" s="1216"/>
      <c r="AI6" s="1216"/>
      <c r="AJ6" s="1216"/>
      <c r="AK6" s="1216"/>
      <c r="AL6" s="1216"/>
      <c r="AM6" s="1216"/>
      <c r="AN6" s="1216"/>
      <c r="AO6" s="1216"/>
      <c r="AP6" s="1216"/>
      <c r="AQ6" s="1216"/>
      <c r="AR6" s="1216"/>
      <c r="AS6" s="1216"/>
      <c r="AT6" s="1216"/>
      <c r="AU6" s="1216"/>
      <c r="AV6" s="1216"/>
      <c r="AW6" s="1216"/>
      <c r="AX6" s="1216"/>
      <c r="AY6" s="1216"/>
      <c r="AZ6" s="1216"/>
      <c r="BA6" s="1216"/>
      <c r="BB6" s="1216"/>
      <c r="BC6" s="1216"/>
      <c r="BD6" s="1216"/>
      <c r="BE6" s="1216"/>
      <c r="BF6" s="1216"/>
      <c r="BG6" s="1216"/>
      <c r="BH6" s="1216"/>
      <c r="BI6" s="1216"/>
      <c r="BJ6" s="1216"/>
      <c r="BK6" s="1216"/>
      <c r="BL6" s="1216"/>
      <c r="BM6" s="1216"/>
      <c r="BN6" s="1216"/>
      <c r="BO6" s="1216"/>
      <c r="BP6" s="1216"/>
      <c r="BQ6" s="1216"/>
      <c r="BR6" s="1216"/>
      <c r="BS6" s="1216"/>
      <c r="BT6" s="1216"/>
      <c r="BU6" s="1216"/>
      <c r="BV6" s="1216"/>
      <c r="BW6" s="1216"/>
    </row>
    <row r="7" spans="1:75" x14ac:dyDescent="0.25">
      <c r="A7" s="1281" t="s">
        <v>2</v>
      </c>
      <c r="B7" s="1281"/>
      <c r="C7" s="1281"/>
      <c r="D7" s="1281"/>
      <c r="E7" s="1281"/>
      <c r="F7" s="1281"/>
      <c r="G7" s="1281"/>
      <c r="H7" s="1281"/>
      <c r="I7" s="1281"/>
      <c r="J7" s="1281"/>
      <c r="K7" s="1281"/>
      <c r="L7" s="1281"/>
      <c r="M7" s="1281"/>
      <c r="N7" s="1282"/>
      <c r="O7" s="1282"/>
      <c r="P7" s="1266"/>
      <c r="Q7" s="1266"/>
      <c r="R7" s="1266"/>
      <c r="S7" s="1266"/>
      <c r="T7" s="1218"/>
      <c r="U7" s="1218"/>
      <c r="V7" s="1218"/>
      <c r="W7" s="1218"/>
      <c r="X7" s="1218"/>
      <c r="Y7" s="1218"/>
      <c r="Z7" s="1216"/>
      <c r="AA7" s="1216"/>
      <c r="AB7" s="1216"/>
      <c r="AC7" s="1216"/>
      <c r="AD7" s="1216"/>
      <c r="AE7" s="1216"/>
      <c r="AF7" s="1216"/>
      <c r="AG7" s="1216"/>
      <c r="AH7" s="1216"/>
      <c r="AI7" s="1216"/>
      <c r="AJ7" s="1216"/>
      <c r="AK7" s="1216"/>
      <c r="AL7" s="1216"/>
      <c r="AM7" s="1216"/>
      <c r="AN7" s="1216"/>
      <c r="AO7" s="1216"/>
      <c r="AP7" s="1216"/>
      <c r="AQ7" s="1216"/>
      <c r="AR7" s="1216"/>
      <c r="AS7" s="1216"/>
      <c r="AT7" s="1216"/>
      <c r="AU7" s="1216"/>
      <c r="AV7" s="1216"/>
      <c r="AW7" s="1216"/>
      <c r="AX7" s="1216"/>
      <c r="AY7" s="1216"/>
      <c r="AZ7" s="1216"/>
      <c r="BA7" s="1216"/>
      <c r="BB7" s="1216"/>
      <c r="BC7" s="1216"/>
      <c r="BD7" s="1216"/>
      <c r="BE7" s="1216"/>
      <c r="BF7" s="1216"/>
      <c r="BG7" s="1216"/>
      <c r="BH7" s="1216"/>
      <c r="BI7" s="1216"/>
      <c r="BJ7" s="1216"/>
      <c r="BK7" s="1216"/>
      <c r="BL7" s="1216"/>
      <c r="BM7" s="1216"/>
      <c r="BN7" s="1216"/>
      <c r="BO7" s="1216"/>
      <c r="BP7" s="1216"/>
      <c r="BQ7" s="1216"/>
      <c r="BR7" s="1216"/>
      <c r="BS7" s="1216"/>
      <c r="BT7" s="1216"/>
      <c r="BU7" s="1216"/>
      <c r="BV7" s="1216"/>
      <c r="BW7" s="1216"/>
    </row>
    <row r="8" spans="1:75" ht="15" customHeight="1" x14ac:dyDescent="0.25">
      <c r="A8" s="2056" t="s">
        <v>3</v>
      </c>
      <c r="B8" s="2015" t="s">
        <v>4</v>
      </c>
      <c r="C8" s="2037" t="s">
        <v>5</v>
      </c>
      <c r="D8" s="2045"/>
      <c r="E8" s="2045"/>
      <c r="F8" s="2045"/>
      <c r="G8" s="2045"/>
      <c r="H8" s="2038"/>
      <c r="I8" s="2037" t="s">
        <v>6</v>
      </c>
      <c r="J8" s="2038"/>
      <c r="K8" s="2015" t="s">
        <v>7</v>
      </c>
      <c r="L8" s="2037" t="s">
        <v>8</v>
      </c>
      <c r="M8" s="2045"/>
      <c r="N8" s="2038"/>
      <c r="O8" s="2015" t="s">
        <v>9</v>
      </c>
      <c r="P8" s="1248"/>
      <c r="Q8" s="1248"/>
      <c r="R8" s="1248"/>
      <c r="S8" s="1248"/>
      <c r="T8" s="1218"/>
      <c r="U8" s="1218"/>
      <c r="V8" s="1218"/>
      <c r="W8" s="1218"/>
      <c r="X8" s="1218"/>
      <c r="Y8" s="1218"/>
      <c r="Z8" s="1216"/>
      <c r="AA8" s="1216"/>
      <c r="AB8" s="1216"/>
      <c r="AC8" s="1216"/>
      <c r="AD8" s="1216"/>
      <c r="AE8" s="1216"/>
      <c r="AF8" s="1216"/>
      <c r="AG8" s="1216"/>
      <c r="AH8" s="1216"/>
      <c r="AI8" s="1216"/>
      <c r="AJ8" s="1216"/>
      <c r="AK8" s="1216"/>
      <c r="AL8" s="1216"/>
      <c r="AM8" s="1219"/>
      <c r="AN8" s="1219"/>
      <c r="AO8" s="1219"/>
      <c r="AP8" s="1219"/>
      <c r="AQ8" s="1219"/>
      <c r="AR8" s="1219"/>
      <c r="AS8" s="1219"/>
      <c r="AT8" s="1219"/>
      <c r="AU8" s="1219"/>
      <c r="AV8" s="1219"/>
      <c r="AW8" s="1219"/>
      <c r="AX8" s="1219"/>
      <c r="AY8" s="1219"/>
      <c r="AZ8" s="1219"/>
      <c r="BA8" s="1219"/>
      <c r="BB8" s="1219"/>
      <c r="BC8" s="1219"/>
      <c r="BD8" s="1219"/>
      <c r="BE8" s="1219"/>
      <c r="BF8" s="1219"/>
      <c r="BG8" s="1219"/>
      <c r="BH8" s="1219"/>
      <c r="BI8" s="1219"/>
      <c r="BJ8" s="1219"/>
      <c r="BK8" s="1219"/>
      <c r="BL8" s="1219"/>
      <c r="BM8" s="1219"/>
      <c r="BN8" s="1219"/>
      <c r="BO8" s="1219"/>
      <c r="BP8" s="1219"/>
      <c r="BQ8" s="1219"/>
      <c r="BR8" s="1219"/>
      <c r="BS8" s="1219"/>
      <c r="BT8" s="1219"/>
      <c r="BU8" s="1219"/>
      <c r="BV8" s="1219"/>
      <c r="BW8" s="1219"/>
    </row>
    <row r="9" spans="1:75" ht="42" x14ac:dyDescent="0.25">
      <c r="A9" s="2057"/>
      <c r="B9" s="2017"/>
      <c r="C9" s="1283" t="s">
        <v>10</v>
      </c>
      <c r="D9" s="1232" t="s">
        <v>11</v>
      </c>
      <c r="E9" s="1232" t="s">
        <v>12</v>
      </c>
      <c r="F9" s="1232" t="s">
        <v>13</v>
      </c>
      <c r="G9" s="1232" t="s">
        <v>14</v>
      </c>
      <c r="H9" s="1236" t="s">
        <v>15</v>
      </c>
      <c r="I9" s="1284" t="s">
        <v>16</v>
      </c>
      <c r="J9" s="1236" t="s">
        <v>17</v>
      </c>
      <c r="K9" s="2017"/>
      <c r="L9" s="1235" t="s">
        <v>18</v>
      </c>
      <c r="M9" s="1285" t="s">
        <v>19</v>
      </c>
      <c r="N9" s="1236" t="s">
        <v>20</v>
      </c>
      <c r="O9" s="2017"/>
      <c r="P9" s="1248"/>
      <c r="Q9" s="1248"/>
      <c r="R9" s="1248"/>
      <c r="S9" s="1248"/>
      <c r="T9" s="1218"/>
      <c r="U9" s="1218"/>
      <c r="V9" s="1218"/>
      <c r="W9" s="1218"/>
      <c r="X9" s="1218"/>
      <c r="Y9" s="1218"/>
      <c r="Z9" s="1216"/>
      <c r="AA9" s="1216"/>
      <c r="AB9" s="1216"/>
      <c r="AC9" s="1216"/>
      <c r="AD9" s="1216"/>
      <c r="AE9" s="1216"/>
      <c r="AF9" s="1216"/>
      <c r="AG9" s="1216"/>
      <c r="AH9" s="1216"/>
      <c r="AI9" s="1216"/>
      <c r="AJ9" s="1216"/>
      <c r="AK9" s="1216"/>
      <c r="AL9" s="1216"/>
      <c r="AM9" s="1219"/>
      <c r="AN9" s="1219"/>
      <c r="AO9" s="1219"/>
      <c r="AP9" s="1219"/>
      <c r="AQ9" s="1219"/>
      <c r="AR9" s="1219"/>
      <c r="AS9" s="1219"/>
      <c r="AT9" s="1219"/>
      <c r="AU9" s="1219"/>
      <c r="AV9" s="1219"/>
      <c r="AW9" s="1219"/>
      <c r="AX9" s="1219"/>
      <c r="AY9" s="1219"/>
      <c r="AZ9" s="1219"/>
      <c r="BA9" s="1219"/>
      <c r="BB9" s="1219"/>
      <c r="BC9" s="1219"/>
      <c r="BD9" s="1219"/>
      <c r="BE9" s="1219"/>
      <c r="BF9" s="1219"/>
      <c r="BG9" s="1219"/>
      <c r="BH9" s="1219"/>
      <c r="BI9" s="1219"/>
      <c r="BJ9" s="1219"/>
      <c r="BK9" s="1219"/>
      <c r="BL9" s="1219"/>
      <c r="BM9" s="1219"/>
      <c r="BN9" s="1219"/>
      <c r="BO9" s="1219"/>
      <c r="BP9" s="1219"/>
      <c r="BQ9" s="1219"/>
      <c r="BR9" s="1219"/>
      <c r="BS9" s="1219"/>
      <c r="BT9" s="1219"/>
      <c r="BU9" s="1219"/>
      <c r="BV9" s="1219"/>
      <c r="BW9" s="1219"/>
    </row>
    <row r="10" spans="1:75" x14ac:dyDescent="0.25">
      <c r="A10" s="1286" t="s">
        <v>21</v>
      </c>
      <c r="B10" s="1358">
        <v>0</v>
      </c>
      <c r="C10" s="1383"/>
      <c r="D10" s="1364"/>
      <c r="E10" s="1364"/>
      <c r="F10" s="1364"/>
      <c r="G10" s="1364"/>
      <c r="H10" s="1373"/>
      <c r="I10" s="1363"/>
      <c r="J10" s="1379"/>
      <c r="K10" s="1396"/>
      <c r="L10" s="1363"/>
      <c r="M10" s="1364"/>
      <c r="N10" s="1379"/>
      <c r="O10" s="1379"/>
      <c r="P10" s="1422" t="s">
        <v>46</v>
      </c>
      <c r="Q10" s="1218"/>
      <c r="R10" s="1218"/>
      <c r="S10" s="1218"/>
      <c r="T10" s="1218"/>
      <c r="U10" s="1218"/>
      <c r="V10" s="1218"/>
      <c r="W10" s="1218"/>
      <c r="X10" s="1219"/>
      <c r="Y10" s="1219"/>
      <c r="Z10" s="1219"/>
      <c r="AA10" s="1219"/>
      <c r="AB10" s="1219"/>
      <c r="AC10" s="1219"/>
      <c r="AD10" s="1216"/>
      <c r="AE10" s="1216"/>
      <c r="AF10" s="1219"/>
      <c r="AG10" s="1219"/>
      <c r="AH10" s="1219"/>
      <c r="AI10" s="1219"/>
      <c r="AJ10" s="1219"/>
      <c r="AK10" s="1219"/>
      <c r="AL10" s="1216"/>
      <c r="AM10" s="1219"/>
      <c r="AN10" s="1219"/>
      <c r="AO10" s="1219"/>
      <c r="AP10" s="1219"/>
      <c r="AQ10" s="1219"/>
      <c r="AR10" s="1219"/>
      <c r="AS10" s="1219"/>
      <c r="AT10" s="1219"/>
      <c r="AU10" s="1219"/>
      <c r="AV10" s="1219"/>
      <c r="AW10" s="1219"/>
      <c r="AX10" s="1219"/>
      <c r="AY10" s="1219"/>
      <c r="AZ10" s="1219"/>
      <c r="BA10" s="1219"/>
      <c r="BB10" s="1219"/>
      <c r="BC10" s="1219"/>
      <c r="BD10" s="1219"/>
      <c r="BE10" s="1219"/>
      <c r="BF10" s="1219"/>
      <c r="BG10" s="1219"/>
      <c r="BH10" s="1219"/>
      <c r="BI10" s="1219"/>
      <c r="BJ10" s="1219"/>
      <c r="BK10" s="1219"/>
      <c r="BL10" s="1219"/>
      <c r="BM10" s="1219"/>
      <c r="BN10" s="1219"/>
      <c r="BO10" s="1219"/>
      <c r="BP10" s="1325" t="s">
        <v>22</v>
      </c>
      <c r="BQ10" s="1263" t="s">
        <v>22</v>
      </c>
      <c r="BR10" s="1263" t="s">
        <v>22</v>
      </c>
      <c r="BS10" s="1424" t="s">
        <v>22</v>
      </c>
      <c r="BT10" s="1427">
        <v>0</v>
      </c>
      <c r="BU10" s="1427">
        <v>0</v>
      </c>
      <c r="BV10" s="1427" t="s">
        <v>22</v>
      </c>
      <c r="BW10" s="1427" t="s">
        <v>22</v>
      </c>
    </row>
    <row r="11" spans="1:75" ht="15" customHeight="1" x14ac:dyDescent="0.25">
      <c r="A11" s="1253" t="s">
        <v>23</v>
      </c>
      <c r="B11" s="1367">
        <v>0</v>
      </c>
      <c r="C11" s="1416"/>
      <c r="D11" s="1402"/>
      <c r="E11" s="1402"/>
      <c r="F11" s="1402"/>
      <c r="G11" s="1402"/>
      <c r="H11" s="1387"/>
      <c r="I11" s="1361"/>
      <c r="J11" s="1388"/>
      <c r="K11" s="1410"/>
      <c r="L11" s="1401"/>
      <c r="M11" s="1402"/>
      <c r="N11" s="1388"/>
      <c r="O11" s="1388"/>
      <c r="P11" s="1422" t="s">
        <v>46</v>
      </c>
      <c r="Q11" s="1218"/>
      <c r="R11" s="1218"/>
      <c r="S11" s="1218"/>
      <c r="T11" s="1218"/>
      <c r="U11" s="1218"/>
      <c r="V11" s="1218"/>
      <c r="W11" s="1218"/>
      <c r="X11" s="1222"/>
      <c r="Y11" s="1231"/>
      <c r="Z11" s="1231"/>
      <c r="AA11" s="1260"/>
      <c r="AB11" s="1222"/>
      <c r="AC11" s="1222"/>
      <c r="AD11" s="1216"/>
      <c r="AE11" s="1216"/>
      <c r="AF11" s="1219"/>
      <c r="AG11" s="1219"/>
      <c r="AH11" s="1219"/>
      <c r="AI11" s="1219"/>
      <c r="AJ11" s="1219"/>
      <c r="AK11" s="1219"/>
      <c r="AL11" s="1216"/>
      <c r="AM11" s="1219"/>
      <c r="AN11" s="1219"/>
      <c r="AO11" s="1219"/>
      <c r="AP11" s="1219"/>
      <c r="AQ11" s="1219"/>
      <c r="AR11" s="1219"/>
      <c r="AS11" s="1219"/>
      <c r="AT11" s="1219"/>
      <c r="AU11" s="1219"/>
      <c r="AV11" s="1219"/>
      <c r="AW11" s="1219"/>
      <c r="AX11" s="1219"/>
      <c r="AY11" s="1219"/>
      <c r="AZ11" s="1219"/>
      <c r="BA11" s="1219"/>
      <c r="BB11" s="1219"/>
      <c r="BC11" s="1219"/>
      <c r="BD11" s="1219"/>
      <c r="BE11" s="1219"/>
      <c r="BF11" s="1219"/>
      <c r="BG11" s="1219"/>
      <c r="BH11" s="1219"/>
      <c r="BI11" s="1219"/>
      <c r="BJ11" s="1219"/>
      <c r="BK11" s="1219"/>
      <c r="BL11" s="1219"/>
      <c r="BM11" s="1219"/>
      <c r="BN11" s="1219"/>
      <c r="BO11" s="1219"/>
      <c r="BP11" s="1325" t="s">
        <v>22</v>
      </c>
      <c r="BQ11" s="1263" t="s">
        <v>22</v>
      </c>
      <c r="BR11" s="1263" t="s">
        <v>22</v>
      </c>
      <c r="BS11" s="1424" t="s">
        <v>22</v>
      </c>
      <c r="BT11" s="1427">
        <v>0</v>
      </c>
      <c r="BU11" s="1427">
        <v>0</v>
      </c>
      <c r="BV11" s="1427" t="s">
        <v>22</v>
      </c>
      <c r="BW11" s="1427" t="s">
        <v>22</v>
      </c>
    </row>
    <row r="12" spans="1:75" ht="15" customHeight="1" x14ac:dyDescent="0.25">
      <c r="A12" s="1245" t="s">
        <v>24</v>
      </c>
      <c r="B12" s="1360">
        <v>0</v>
      </c>
      <c r="C12" s="1385"/>
      <c r="D12" s="1355"/>
      <c r="E12" s="1355"/>
      <c r="F12" s="1355"/>
      <c r="G12" s="1355"/>
      <c r="H12" s="1356"/>
      <c r="I12" s="1374"/>
      <c r="J12" s="1357"/>
      <c r="K12" s="1409"/>
      <c r="L12" s="1374"/>
      <c r="M12" s="1375"/>
      <c r="N12" s="1376"/>
      <c r="O12" s="1376"/>
      <c r="P12" s="1422" t="s">
        <v>46</v>
      </c>
      <c r="Q12" s="1218"/>
      <c r="R12" s="1218"/>
      <c r="S12" s="1218"/>
      <c r="T12" s="1218"/>
      <c r="U12" s="1218"/>
      <c r="V12" s="1218"/>
      <c r="W12" s="1218"/>
      <c r="X12" s="1222"/>
      <c r="Y12" s="1231"/>
      <c r="Z12" s="1231"/>
      <c r="AA12" s="1260"/>
      <c r="AB12" s="1222"/>
      <c r="AC12" s="1222"/>
      <c r="AD12" s="1216"/>
      <c r="AE12" s="1216"/>
      <c r="AF12" s="1219"/>
      <c r="AG12" s="1219"/>
      <c r="AH12" s="1219"/>
      <c r="AI12" s="1219"/>
      <c r="AJ12" s="1219"/>
      <c r="AK12" s="1219"/>
      <c r="AL12" s="1216"/>
      <c r="AM12" s="1219"/>
      <c r="AN12" s="1219"/>
      <c r="AO12" s="1219"/>
      <c r="AP12" s="1219"/>
      <c r="AQ12" s="1219"/>
      <c r="AR12" s="1219"/>
      <c r="AS12" s="1219"/>
      <c r="AT12" s="1219"/>
      <c r="AU12" s="1219"/>
      <c r="AV12" s="1219"/>
      <c r="AW12" s="1219"/>
      <c r="AX12" s="1219"/>
      <c r="AY12" s="1219"/>
      <c r="AZ12" s="1219"/>
      <c r="BA12" s="1219"/>
      <c r="BB12" s="1219"/>
      <c r="BC12" s="1219"/>
      <c r="BD12" s="1219"/>
      <c r="BE12" s="1219"/>
      <c r="BF12" s="1219"/>
      <c r="BG12" s="1219"/>
      <c r="BH12" s="1219"/>
      <c r="BI12" s="1219"/>
      <c r="BJ12" s="1219"/>
      <c r="BK12" s="1219"/>
      <c r="BL12" s="1219"/>
      <c r="BM12" s="1219"/>
      <c r="BN12" s="1219"/>
      <c r="BO12" s="1219"/>
      <c r="BP12" s="1325" t="s">
        <v>22</v>
      </c>
      <c r="BQ12" s="1263" t="s">
        <v>22</v>
      </c>
      <c r="BR12" s="1263" t="s">
        <v>22</v>
      </c>
      <c r="BS12" s="1261"/>
      <c r="BT12" s="1427">
        <v>0</v>
      </c>
      <c r="BU12" s="1427">
        <v>0</v>
      </c>
      <c r="BV12" s="1427" t="s">
        <v>22</v>
      </c>
      <c r="BW12" s="1238"/>
    </row>
    <row r="13" spans="1:75" x14ac:dyDescent="0.25">
      <c r="A13" s="1287" t="s">
        <v>25</v>
      </c>
      <c r="B13" s="1287"/>
      <c r="C13" s="1287"/>
      <c r="D13" s="1287"/>
      <c r="E13" s="1287"/>
      <c r="F13" s="1287"/>
      <c r="G13" s="1287"/>
      <c r="H13" s="1287"/>
      <c r="I13" s="1287"/>
      <c r="J13" s="1287"/>
      <c r="K13" s="1287"/>
      <c r="L13" s="1287"/>
      <c r="M13" s="1287"/>
      <c r="N13" s="1288"/>
      <c r="O13" s="1288"/>
      <c r="P13" s="1269"/>
      <c r="Q13" s="1269"/>
      <c r="R13" s="1269"/>
      <c r="S13" s="1269"/>
      <c r="T13" s="1218"/>
      <c r="U13" s="1218"/>
      <c r="V13" s="1218"/>
      <c r="W13" s="1218"/>
      <c r="X13" s="1218"/>
      <c r="Y13" s="1218"/>
      <c r="Z13" s="1216"/>
      <c r="AA13" s="1216"/>
      <c r="AB13" s="1216"/>
      <c r="AC13" s="1216"/>
      <c r="AD13" s="1216"/>
      <c r="AE13" s="1216"/>
      <c r="AF13" s="1216"/>
      <c r="AG13" s="1216"/>
      <c r="AH13" s="1216"/>
      <c r="AI13" s="1216"/>
      <c r="AJ13" s="1216"/>
      <c r="AK13" s="1216"/>
      <c r="AL13" s="1216"/>
      <c r="AM13" s="1216"/>
      <c r="AN13" s="1216"/>
      <c r="AO13" s="1216"/>
      <c r="AP13" s="1216"/>
      <c r="AQ13" s="1216"/>
      <c r="AR13" s="1216"/>
      <c r="AS13" s="1216"/>
      <c r="AT13" s="1216"/>
      <c r="AU13" s="1216"/>
      <c r="AV13" s="1216"/>
      <c r="AW13" s="1216"/>
      <c r="AX13" s="1216"/>
      <c r="AY13" s="1216"/>
      <c r="AZ13" s="1216"/>
      <c r="BA13" s="1216"/>
      <c r="BB13" s="1216"/>
      <c r="BC13" s="1216"/>
      <c r="BD13" s="1216"/>
      <c r="BE13" s="1216"/>
      <c r="BF13" s="1216"/>
      <c r="BG13" s="1216"/>
      <c r="BH13" s="1216"/>
      <c r="BI13" s="1216"/>
      <c r="BJ13" s="1216"/>
      <c r="BK13" s="1216"/>
      <c r="BL13" s="1216"/>
      <c r="BM13" s="1216"/>
      <c r="BN13" s="1216"/>
      <c r="BO13" s="1216"/>
      <c r="BP13" s="1216"/>
      <c r="BQ13" s="1216"/>
      <c r="BR13" s="1216"/>
      <c r="BS13" s="1216"/>
      <c r="BT13" s="1216"/>
      <c r="BU13" s="1216"/>
      <c r="BV13" s="1216"/>
      <c r="BW13" s="1216"/>
    </row>
    <row r="14" spans="1:75" ht="21" x14ac:dyDescent="0.25">
      <c r="A14" s="1272" t="s">
        <v>26</v>
      </c>
      <c r="B14" s="1237" t="s">
        <v>4</v>
      </c>
      <c r="C14" s="1237" t="s">
        <v>27</v>
      </c>
      <c r="D14" s="1237" t="s">
        <v>28</v>
      </c>
      <c r="E14" s="1270"/>
      <c r="F14" s="1270"/>
      <c r="G14" s="1288"/>
      <c r="H14" s="1221"/>
      <c r="I14" s="1221"/>
      <c r="J14" s="1221"/>
      <c r="K14" s="1221"/>
      <c r="L14" s="1221"/>
      <c r="M14" s="1221"/>
      <c r="N14" s="1221"/>
      <c r="O14" s="1221"/>
      <c r="P14" s="1423"/>
      <c r="Q14" s="1221"/>
      <c r="R14" s="1221"/>
      <c r="S14" s="1221"/>
      <c r="T14" s="1218"/>
      <c r="U14" s="1218"/>
      <c r="V14" s="1218"/>
      <c r="W14" s="1218"/>
      <c r="X14" s="1218"/>
      <c r="Y14" s="1218"/>
      <c r="Z14" s="1216"/>
      <c r="AA14" s="1216"/>
      <c r="AB14" s="1216"/>
      <c r="AC14" s="1216"/>
      <c r="AD14" s="1216"/>
      <c r="AE14" s="1216"/>
      <c r="AF14" s="1219"/>
      <c r="AG14" s="1219"/>
      <c r="AH14" s="1219"/>
      <c r="AI14" s="1219"/>
      <c r="AJ14" s="1219"/>
      <c r="AK14" s="1219"/>
      <c r="AL14" s="1216"/>
      <c r="AM14" s="1219"/>
      <c r="AN14" s="1219"/>
      <c r="AO14" s="1219"/>
      <c r="AP14" s="1219"/>
      <c r="AQ14" s="1219"/>
      <c r="AR14" s="1219"/>
      <c r="AS14" s="1219"/>
      <c r="AT14" s="1219"/>
      <c r="AU14" s="1219"/>
      <c r="AV14" s="1219"/>
      <c r="AW14" s="1219"/>
      <c r="AX14" s="1219"/>
      <c r="AY14" s="1219"/>
      <c r="AZ14" s="1219"/>
      <c r="BA14" s="1219"/>
      <c r="BB14" s="1219"/>
      <c r="BC14" s="1219"/>
      <c r="BD14" s="1219"/>
      <c r="BE14" s="1219"/>
      <c r="BF14" s="1219"/>
      <c r="BG14" s="1219"/>
      <c r="BH14" s="1219"/>
      <c r="BI14" s="1219"/>
      <c r="BJ14" s="1219"/>
      <c r="BK14" s="1219"/>
      <c r="BL14" s="1219"/>
      <c r="BM14" s="1219"/>
      <c r="BN14" s="1219"/>
      <c r="BO14" s="1219"/>
      <c r="BP14" s="1216"/>
      <c r="BQ14" s="1216"/>
      <c r="BR14" s="1216"/>
      <c r="BS14" s="1216"/>
      <c r="BT14" s="1216"/>
      <c r="BU14" s="1216"/>
      <c r="BV14" s="1219"/>
      <c r="BW14" s="1219"/>
    </row>
    <row r="15" spans="1:75" ht="15" customHeight="1" x14ac:dyDescent="0.25">
      <c r="A15" s="1329" t="s">
        <v>29</v>
      </c>
      <c r="B15" s="1358">
        <v>0</v>
      </c>
      <c r="C15" s="1344"/>
      <c r="D15" s="1344"/>
      <c r="E15" s="1422" t="s">
        <v>22</v>
      </c>
      <c r="F15" s="1270"/>
      <c r="G15" s="1288"/>
      <c r="H15" s="1221"/>
      <c r="I15" s="1221"/>
      <c r="J15" s="1222"/>
      <c r="K15" s="1222"/>
      <c r="L15" s="1222"/>
      <c r="M15" s="1222"/>
      <c r="N15" s="1222"/>
      <c r="O15" s="1222"/>
      <c r="P15" s="1222"/>
      <c r="Q15" s="1222"/>
      <c r="R15" s="1222"/>
      <c r="S15" s="1222"/>
      <c r="T15" s="1218"/>
      <c r="U15" s="1218"/>
      <c r="V15" s="1218"/>
      <c r="W15" s="1218"/>
      <c r="X15" s="1218"/>
      <c r="Y15" s="1218"/>
      <c r="Z15" s="1216"/>
      <c r="AA15" s="1216"/>
      <c r="AB15" s="1216"/>
      <c r="AC15" s="1216"/>
      <c r="AD15" s="1216"/>
      <c r="AE15" s="1216"/>
      <c r="AF15" s="1219"/>
      <c r="AG15" s="1219"/>
      <c r="AH15" s="1219"/>
      <c r="AI15" s="1219"/>
      <c r="AJ15" s="1219"/>
      <c r="AK15" s="1219"/>
      <c r="AL15" s="1216"/>
      <c r="AM15" s="1219"/>
      <c r="AN15" s="1219"/>
      <c r="AO15" s="1219"/>
      <c r="AP15" s="1219"/>
      <c r="AQ15" s="1219"/>
      <c r="AR15" s="1219"/>
      <c r="AS15" s="1219"/>
      <c r="AT15" s="1219"/>
      <c r="AU15" s="1219"/>
      <c r="AV15" s="1219"/>
      <c r="AW15" s="1219"/>
      <c r="AX15" s="1219"/>
      <c r="AY15" s="1219"/>
      <c r="AZ15" s="1219"/>
      <c r="BA15" s="1219"/>
      <c r="BB15" s="1219"/>
      <c r="BC15" s="1219"/>
      <c r="BD15" s="1219"/>
      <c r="BE15" s="1219"/>
      <c r="BF15" s="1219"/>
      <c r="BG15" s="1219"/>
      <c r="BH15" s="1219"/>
      <c r="BI15" s="1219"/>
      <c r="BJ15" s="1219"/>
      <c r="BK15" s="1219"/>
      <c r="BL15" s="1219"/>
      <c r="BM15" s="1219"/>
      <c r="BN15" s="1219"/>
      <c r="BO15" s="1219"/>
      <c r="BP15" s="1216"/>
      <c r="BQ15" s="1325" t="s">
        <v>22</v>
      </c>
      <c r="BR15" s="1216"/>
      <c r="BS15" s="1216"/>
      <c r="BT15" s="1427">
        <v>0</v>
      </c>
      <c r="BU15" s="1216"/>
      <c r="BV15" s="1219"/>
      <c r="BW15" s="1219"/>
    </row>
    <row r="16" spans="1:75" ht="15" customHeight="1" x14ac:dyDescent="0.25">
      <c r="A16" s="1330" t="s">
        <v>30</v>
      </c>
      <c r="B16" s="1359">
        <v>0</v>
      </c>
      <c r="C16" s="1345"/>
      <c r="D16" s="1345"/>
      <c r="E16" s="1422" t="s">
        <v>22</v>
      </c>
      <c r="F16" s="1270"/>
      <c r="G16" s="1288"/>
      <c r="H16" s="1221"/>
      <c r="I16" s="1221"/>
      <c r="J16" s="1222"/>
      <c r="K16" s="1222"/>
      <c r="L16" s="1222"/>
      <c r="M16" s="1222"/>
      <c r="N16" s="1222"/>
      <c r="O16" s="1222"/>
      <c r="P16" s="1222"/>
      <c r="Q16" s="1222"/>
      <c r="R16" s="1222"/>
      <c r="S16" s="1222"/>
      <c r="T16" s="1218"/>
      <c r="U16" s="1218"/>
      <c r="V16" s="1218"/>
      <c r="W16" s="1218"/>
      <c r="X16" s="1218"/>
      <c r="Y16" s="1218"/>
      <c r="Z16" s="1216"/>
      <c r="AA16" s="1216"/>
      <c r="AB16" s="1216"/>
      <c r="AC16" s="1216"/>
      <c r="AD16" s="1216"/>
      <c r="AE16" s="1216"/>
      <c r="AF16" s="1219"/>
      <c r="AG16" s="1219"/>
      <c r="AH16" s="1219"/>
      <c r="AI16" s="1219"/>
      <c r="AJ16" s="1219"/>
      <c r="AK16" s="1219"/>
      <c r="AL16" s="1216"/>
      <c r="AM16" s="1219"/>
      <c r="AN16" s="1219"/>
      <c r="AO16" s="1219"/>
      <c r="AP16" s="1219"/>
      <c r="AQ16" s="1219"/>
      <c r="AR16" s="1219"/>
      <c r="AS16" s="1219"/>
      <c r="AT16" s="1219"/>
      <c r="AU16" s="1219"/>
      <c r="AV16" s="1219"/>
      <c r="AW16" s="1219"/>
      <c r="AX16" s="1219"/>
      <c r="AY16" s="1219"/>
      <c r="AZ16" s="1219"/>
      <c r="BA16" s="1219"/>
      <c r="BB16" s="1219"/>
      <c r="BC16" s="1219"/>
      <c r="BD16" s="1219"/>
      <c r="BE16" s="1219"/>
      <c r="BF16" s="1219"/>
      <c r="BG16" s="1219"/>
      <c r="BH16" s="1219"/>
      <c r="BI16" s="1219"/>
      <c r="BJ16" s="1219"/>
      <c r="BK16" s="1219"/>
      <c r="BL16" s="1219"/>
      <c r="BM16" s="1219"/>
      <c r="BN16" s="1219"/>
      <c r="BO16" s="1219"/>
      <c r="BP16" s="1216"/>
      <c r="BQ16" s="1325" t="s">
        <v>22</v>
      </c>
      <c r="BR16" s="1216"/>
      <c r="BS16" s="1216"/>
      <c r="BT16" s="1427">
        <v>0</v>
      </c>
      <c r="BU16" s="1216"/>
      <c r="BV16" s="1219"/>
      <c r="BW16" s="1219"/>
    </row>
    <row r="17" spans="1:75" x14ac:dyDescent="0.25">
      <c r="A17" s="1330" t="s">
        <v>31</v>
      </c>
      <c r="B17" s="1359">
        <v>0</v>
      </c>
      <c r="C17" s="1345"/>
      <c r="D17" s="1345"/>
      <c r="E17" s="1422" t="s">
        <v>22</v>
      </c>
      <c r="F17" s="1270"/>
      <c r="G17" s="1288"/>
      <c r="H17" s="1221"/>
      <c r="I17" s="1221"/>
      <c r="J17" s="1222"/>
      <c r="K17" s="1222"/>
      <c r="L17" s="1222"/>
      <c r="M17" s="1222"/>
      <c r="N17" s="1222"/>
      <c r="O17" s="1222"/>
      <c r="P17" s="1222"/>
      <c r="Q17" s="1222"/>
      <c r="R17" s="1222"/>
      <c r="S17" s="1222"/>
      <c r="T17" s="1218"/>
      <c r="U17" s="1218"/>
      <c r="V17" s="1218"/>
      <c r="W17" s="1218"/>
      <c r="X17" s="1218"/>
      <c r="Y17" s="1218"/>
      <c r="Z17" s="1216"/>
      <c r="AA17" s="1216"/>
      <c r="AB17" s="1216"/>
      <c r="AC17" s="1216"/>
      <c r="AD17" s="1216"/>
      <c r="AE17" s="1216"/>
      <c r="AF17" s="1219"/>
      <c r="AG17" s="1219"/>
      <c r="AH17" s="1219"/>
      <c r="AI17" s="1219"/>
      <c r="AJ17" s="1219"/>
      <c r="AK17" s="1219"/>
      <c r="AL17" s="1216"/>
      <c r="AM17" s="1219"/>
      <c r="AN17" s="1219"/>
      <c r="AO17" s="1219"/>
      <c r="AP17" s="1219"/>
      <c r="AQ17" s="1219"/>
      <c r="AR17" s="1219"/>
      <c r="AS17" s="1219"/>
      <c r="AT17" s="1219"/>
      <c r="AU17" s="1219"/>
      <c r="AV17" s="1219"/>
      <c r="AW17" s="1219"/>
      <c r="AX17" s="1219"/>
      <c r="AY17" s="1219"/>
      <c r="AZ17" s="1219"/>
      <c r="BA17" s="1219"/>
      <c r="BB17" s="1219"/>
      <c r="BC17" s="1219"/>
      <c r="BD17" s="1219"/>
      <c r="BE17" s="1219"/>
      <c r="BF17" s="1219"/>
      <c r="BG17" s="1219"/>
      <c r="BH17" s="1219"/>
      <c r="BI17" s="1219"/>
      <c r="BJ17" s="1219"/>
      <c r="BK17" s="1219"/>
      <c r="BL17" s="1219"/>
      <c r="BM17" s="1219"/>
      <c r="BN17" s="1219"/>
      <c r="BO17" s="1219"/>
      <c r="BP17" s="1216"/>
      <c r="BQ17" s="1325" t="s">
        <v>22</v>
      </c>
      <c r="BR17" s="1216"/>
      <c r="BS17" s="1216"/>
      <c r="BT17" s="1427">
        <v>0</v>
      </c>
      <c r="BU17" s="1216"/>
      <c r="BV17" s="1219"/>
      <c r="BW17" s="1219"/>
    </row>
    <row r="18" spans="1:75" x14ac:dyDescent="0.25">
      <c r="A18" s="1330" t="s">
        <v>32</v>
      </c>
      <c r="B18" s="1359">
        <v>0</v>
      </c>
      <c r="C18" s="1345"/>
      <c r="D18" s="1345"/>
      <c r="E18" s="1422" t="s">
        <v>22</v>
      </c>
      <c r="F18" s="1270"/>
      <c r="G18" s="1288"/>
      <c r="H18" s="1221"/>
      <c r="I18" s="1221"/>
      <c r="J18" s="1222"/>
      <c r="K18" s="1222"/>
      <c r="L18" s="1222"/>
      <c r="M18" s="1222"/>
      <c r="N18" s="1222"/>
      <c r="O18" s="1222"/>
      <c r="P18" s="1222"/>
      <c r="Q18" s="1222"/>
      <c r="R18" s="1222"/>
      <c r="S18" s="1222"/>
      <c r="T18" s="1218"/>
      <c r="U18" s="1218"/>
      <c r="V18" s="1218"/>
      <c r="W18" s="1218"/>
      <c r="X18" s="1218"/>
      <c r="Y18" s="1218"/>
      <c r="Z18" s="1216"/>
      <c r="AA18" s="1216"/>
      <c r="AB18" s="1216"/>
      <c r="AC18" s="1216"/>
      <c r="AD18" s="1216"/>
      <c r="AE18" s="1216"/>
      <c r="AF18" s="1219"/>
      <c r="AG18" s="1219"/>
      <c r="AH18" s="1219"/>
      <c r="AI18" s="1219"/>
      <c r="AJ18" s="1219"/>
      <c r="AK18" s="1219"/>
      <c r="AL18" s="1216"/>
      <c r="AM18" s="1219"/>
      <c r="AN18" s="1219"/>
      <c r="AO18" s="1219"/>
      <c r="AP18" s="1219"/>
      <c r="AQ18" s="1219"/>
      <c r="AR18" s="1219"/>
      <c r="AS18" s="1219"/>
      <c r="AT18" s="1219"/>
      <c r="AU18" s="1219"/>
      <c r="AV18" s="1219"/>
      <c r="AW18" s="1219"/>
      <c r="AX18" s="1219"/>
      <c r="AY18" s="1219"/>
      <c r="AZ18" s="1219"/>
      <c r="BA18" s="1219"/>
      <c r="BB18" s="1219"/>
      <c r="BC18" s="1219"/>
      <c r="BD18" s="1219"/>
      <c r="BE18" s="1219"/>
      <c r="BF18" s="1219"/>
      <c r="BG18" s="1219"/>
      <c r="BH18" s="1219"/>
      <c r="BI18" s="1219"/>
      <c r="BJ18" s="1219"/>
      <c r="BK18" s="1219"/>
      <c r="BL18" s="1219"/>
      <c r="BM18" s="1219"/>
      <c r="BN18" s="1219"/>
      <c r="BO18" s="1219"/>
      <c r="BP18" s="1216"/>
      <c r="BQ18" s="1325" t="s">
        <v>22</v>
      </c>
      <c r="BR18" s="1216"/>
      <c r="BS18" s="1216"/>
      <c r="BT18" s="1427">
        <v>0</v>
      </c>
      <c r="BU18" s="1216"/>
      <c r="BV18" s="1219"/>
      <c r="BW18" s="1219"/>
    </row>
    <row r="19" spans="1:75" x14ac:dyDescent="0.25">
      <c r="A19" s="1331" t="s">
        <v>33</v>
      </c>
      <c r="B19" s="1368">
        <v>0</v>
      </c>
      <c r="C19" s="1346"/>
      <c r="D19" s="1346"/>
      <c r="E19" s="1422" t="s">
        <v>22</v>
      </c>
      <c r="F19" s="1270"/>
      <c r="G19" s="1288"/>
      <c r="H19" s="1221"/>
      <c r="I19" s="1221"/>
      <c r="J19" s="1222"/>
      <c r="K19" s="1222"/>
      <c r="L19" s="1222"/>
      <c r="M19" s="1222"/>
      <c r="N19" s="1222"/>
      <c r="O19" s="1222"/>
      <c r="P19" s="1222"/>
      <c r="Q19" s="1222"/>
      <c r="R19" s="1222"/>
      <c r="S19" s="1222"/>
      <c r="T19" s="1218"/>
      <c r="U19" s="1218"/>
      <c r="V19" s="1218"/>
      <c r="W19" s="1218"/>
      <c r="X19" s="1218"/>
      <c r="Y19" s="1218"/>
      <c r="Z19" s="1216"/>
      <c r="AA19" s="1216"/>
      <c r="AB19" s="1216"/>
      <c r="AC19" s="1216"/>
      <c r="AD19" s="1216"/>
      <c r="AE19" s="1216"/>
      <c r="AF19" s="1219"/>
      <c r="AG19" s="1219"/>
      <c r="AH19" s="1219"/>
      <c r="AI19" s="1219"/>
      <c r="AJ19" s="1219"/>
      <c r="AK19" s="1219"/>
      <c r="AL19" s="1216"/>
      <c r="AM19" s="1219"/>
      <c r="AN19" s="1219"/>
      <c r="AO19" s="1219"/>
      <c r="AP19" s="1219"/>
      <c r="AQ19" s="1219"/>
      <c r="AR19" s="1219"/>
      <c r="AS19" s="1219"/>
      <c r="AT19" s="1219"/>
      <c r="AU19" s="1219"/>
      <c r="AV19" s="1219"/>
      <c r="AW19" s="1219"/>
      <c r="AX19" s="1219"/>
      <c r="AY19" s="1219"/>
      <c r="AZ19" s="1219"/>
      <c r="BA19" s="1219"/>
      <c r="BB19" s="1219"/>
      <c r="BC19" s="1219"/>
      <c r="BD19" s="1219"/>
      <c r="BE19" s="1219"/>
      <c r="BF19" s="1219"/>
      <c r="BG19" s="1219"/>
      <c r="BH19" s="1219"/>
      <c r="BI19" s="1219"/>
      <c r="BJ19" s="1219"/>
      <c r="BK19" s="1219"/>
      <c r="BL19" s="1219"/>
      <c r="BM19" s="1219"/>
      <c r="BN19" s="1219"/>
      <c r="BO19" s="1219"/>
      <c r="BP19" s="1216"/>
      <c r="BQ19" s="1325" t="s">
        <v>22</v>
      </c>
      <c r="BR19" s="1216"/>
      <c r="BS19" s="1216"/>
      <c r="BT19" s="1427">
        <v>0</v>
      </c>
      <c r="BU19" s="1216"/>
      <c r="BV19" s="1219"/>
      <c r="BW19" s="1219"/>
    </row>
    <row r="20" spans="1:75" ht="31.5" x14ac:dyDescent="0.25">
      <c r="A20" s="1332" t="s">
        <v>34</v>
      </c>
      <c r="B20" s="1360">
        <v>0</v>
      </c>
      <c r="C20" s="1347"/>
      <c r="D20" s="1347"/>
      <c r="E20" s="1422" t="s">
        <v>22</v>
      </c>
      <c r="F20" s="1289"/>
      <c r="G20" s="1289"/>
      <c r="H20" s="1289"/>
      <c r="I20" s="1289"/>
      <c r="J20" s="1289"/>
      <c r="K20" s="1222"/>
      <c r="L20" s="1222"/>
      <c r="M20" s="1222"/>
      <c r="N20" s="1222"/>
      <c r="O20" s="1222"/>
      <c r="P20" s="1222"/>
      <c r="Q20" s="1222"/>
      <c r="R20" s="1222"/>
      <c r="S20" s="1222"/>
      <c r="T20" s="1218"/>
      <c r="U20" s="1218"/>
      <c r="V20" s="1218"/>
      <c r="W20" s="1218"/>
      <c r="X20" s="1218"/>
      <c r="Y20" s="1218"/>
      <c r="Z20" s="1216"/>
      <c r="AA20" s="1216"/>
      <c r="AB20" s="1216"/>
      <c r="AC20" s="1216"/>
      <c r="AD20" s="1216"/>
      <c r="AE20" s="1216"/>
      <c r="AF20" s="1219"/>
      <c r="AG20" s="1219"/>
      <c r="AH20" s="1219"/>
      <c r="AI20" s="1219"/>
      <c r="AJ20" s="1219"/>
      <c r="AK20" s="1219"/>
      <c r="AL20" s="1216"/>
      <c r="AM20" s="1219"/>
      <c r="AN20" s="1219"/>
      <c r="AO20" s="1219"/>
      <c r="AP20" s="1219"/>
      <c r="AQ20" s="1219"/>
      <c r="AR20" s="1219"/>
      <c r="AS20" s="1219"/>
      <c r="AT20" s="1219"/>
      <c r="AU20" s="1219"/>
      <c r="AV20" s="1219"/>
      <c r="AW20" s="1219"/>
      <c r="AX20" s="1219"/>
      <c r="AY20" s="1219"/>
      <c r="AZ20" s="1219"/>
      <c r="BA20" s="1219"/>
      <c r="BB20" s="1219"/>
      <c r="BC20" s="1219"/>
      <c r="BD20" s="1219"/>
      <c r="BE20" s="1219"/>
      <c r="BF20" s="1219"/>
      <c r="BG20" s="1219"/>
      <c r="BH20" s="1219"/>
      <c r="BI20" s="1219"/>
      <c r="BJ20" s="1219"/>
      <c r="BK20" s="1219"/>
      <c r="BL20" s="1219"/>
      <c r="BM20" s="1219"/>
      <c r="BN20" s="1219"/>
      <c r="BO20" s="1219"/>
      <c r="BP20" s="1216"/>
      <c r="BQ20" s="1325" t="s">
        <v>22</v>
      </c>
      <c r="BR20" s="1216"/>
      <c r="BS20" s="1216"/>
      <c r="BT20" s="1427">
        <v>0</v>
      </c>
      <c r="BU20" s="1216"/>
      <c r="BV20" s="1219"/>
      <c r="BW20" s="1219"/>
    </row>
    <row r="21" spans="1:75" x14ac:dyDescent="0.25">
      <c r="A21" s="1244" t="s">
        <v>35</v>
      </c>
      <c r="B21" s="1377">
        <v>0</v>
      </c>
      <c r="C21" s="1377">
        <v>0</v>
      </c>
      <c r="D21" s="1377">
        <v>0</v>
      </c>
      <c r="E21" s="1422" t="s">
        <v>130</v>
      </c>
      <c r="F21" s="1289"/>
      <c r="G21" s="1289"/>
      <c r="H21" s="1289"/>
      <c r="I21" s="1289"/>
      <c r="J21" s="1289"/>
      <c r="K21" s="1221"/>
      <c r="L21" s="1221"/>
      <c r="M21" s="1221"/>
      <c r="N21" s="1222"/>
      <c r="O21" s="1222"/>
      <c r="P21" s="1222"/>
      <c r="Q21" s="1222"/>
      <c r="R21" s="1222"/>
      <c r="S21" s="1222"/>
      <c r="T21" s="1218"/>
      <c r="U21" s="1218"/>
      <c r="V21" s="1218"/>
      <c r="W21" s="1218"/>
      <c r="X21" s="1219"/>
      <c r="Y21" s="1218"/>
      <c r="Z21" s="1216"/>
      <c r="AA21" s="1216"/>
      <c r="AB21" s="1222"/>
      <c r="AC21" s="1216"/>
      <c r="AD21" s="1216"/>
      <c r="AE21" s="1216"/>
      <c r="AF21" s="1219"/>
      <c r="AG21" s="1219"/>
      <c r="AH21" s="1219"/>
      <c r="AI21" s="1219"/>
      <c r="AJ21" s="1219"/>
      <c r="AK21" s="1219"/>
      <c r="AL21" s="1216"/>
      <c r="AM21" s="1219"/>
      <c r="AN21" s="1219"/>
      <c r="AO21" s="1219"/>
      <c r="AP21" s="1219"/>
      <c r="AQ21" s="1219"/>
      <c r="AR21" s="1219"/>
      <c r="AS21" s="1219"/>
      <c r="AT21" s="1219"/>
      <c r="AU21" s="1219"/>
      <c r="AV21" s="1219"/>
      <c r="AW21" s="1219"/>
      <c r="AX21" s="1219"/>
      <c r="AY21" s="1219"/>
      <c r="AZ21" s="1219"/>
      <c r="BA21" s="1219"/>
      <c r="BB21" s="1219"/>
      <c r="BC21" s="1219"/>
      <c r="BD21" s="1219"/>
      <c r="BE21" s="1219"/>
      <c r="BF21" s="1219"/>
      <c r="BG21" s="1219"/>
      <c r="BH21" s="1219"/>
      <c r="BI21" s="1219"/>
      <c r="BJ21" s="1219"/>
      <c r="BK21" s="1219"/>
      <c r="BL21" s="1219"/>
      <c r="BM21" s="1219"/>
      <c r="BN21" s="1219"/>
      <c r="BO21" s="1219"/>
      <c r="BP21" s="1325" t="s">
        <v>22</v>
      </c>
      <c r="BQ21" s="1325" t="s">
        <v>22</v>
      </c>
      <c r="BR21" s="1238"/>
      <c r="BS21" s="1238"/>
      <c r="BT21" s="1427">
        <v>0</v>
      </c>
      <c r="BU21" s="1427">
        <v>0</v>
      </c>
      <c r="BV21" s="1219"/>
      <c r="BW21" s="1219"/>
    </row>
    <row r="22" spans="1:75" ht="15" customHeight="1" x14ac:dyDescent="0.25">
      <c r="A22" s="1281" t="s">
        <v>36</v>
      </c>
      <c r="B22" s="1281"/>
      <c r="C22" s="1281"/>
      <c r="D22" s="1281"/>
      <c r="E22" s="1281"/>
      <c r="F22" s="1281"/>
      <c r="G22" s="1281"/>
      <c r="H22" s="1281"/>
      <c r="I22" s="1281"/>
      <c r="J22" s="1281"/>
      <c r="K22" s="1281"/>
      <c r="L22" s="1281"/>
      <c r="M22" s="1281"/>
      <c r="N22" s="1222"/>
      <c r="O22" s="1222"/>
      <c r="P22" s="1222"/>
      <c r="Q22" s="1222"/>
      <c r="R22" s="1222"/>
      <c r="S22" s="1222"/>
      <c r="T22" s="1218"/>
      <c r="U22" s="1218"/>
      <c r="V22" s="1218"/>
      <c r="W22" s="1218"/>
      <c r="X22" s="1218"/>
      <c r="Y22" s="1218"/>
      <c r="Z22" s="1216"/>
      <c r="AA22" s="1216"/>
      <c r="AB22" s="1216"/>
      <c r="AC22" s="1216"/>
      <c r="AD22" s="1216"/>
      <c r="AE22" s="1216"/>
      <c r="AF22" s="1216"/>
      <c r="AG22" s="1216"/>
      <c r="AH22" s="1216"/>
      <c r="AI22" s="1216"/>
      <c r="AJ22" s="1216"/>
      <c r="AK22" s="1216"/>
      <c r="AL22" s="1216"/>
      <c r="AM22" s="1216"/>
      <c r="AN22" s="1216"/>
      <c r="AO22" s="1216"/>
      <c r="AP22" s="1216"/>
      <c r="AQ22" s="1216"/>
      <c r="AR22" s="1216"/>
      <c r="AS22" s="1216"/>
      <c r="AT22" s="1216"/>
      <c r="AU22" s="1216"/>
      <c r="AV22" s="1216"/>
      <c r="AW22" s="1216"/>
      <c r="AX22" s="1216"/>
      <c r="AY22" s="1216"/>
      <c r="AZ22" s="1216"/>
      <c r="BA22" s="1216"/>
      <c r="BB22" s="1216"/>
      <c r="BC22" s="1216"/>
      <c r="BD22" s="1216"/>
      <c r="BE22" s="1216"/>
      <c r="BF22" s="1216"/>
      <c r="BG22" s="1216"/>
      <c r="BH22" s="1216"/>
      <c r="BI22" s="1216"/>
      <c r="BJ22" s="1216"/>
      <c r="BK22" s="1216"/>
      <c r="BL22" s="1216"/>
      <c r="BM22" s="1216"/>
      <c r="BN22" s="1216"/>
      <c r="BO22" s="1216"/>
      <c r="BP22" s="1216"/>
      <c r="BQ22" s="1216"/>
      <c r="BR22" s="1216"/>
      <c r="BS22" s="1216"/>
      <c r="BT22" s="1216"/>
      <c r="BU22" s="1216"/>
      <c r="BV22" s="1216"/>
      <c r="BW22" s="1216"/>
    </row>
    <row r="23" spans="1:75" ht="15.75" x14ac:dyDescent="0.25">
      <c r="A23" s="2015" t="s">
        <v>37</v>
      </c>
      <c r="B23" s="2053" t="s">
        <v>4</v>
      </c>
      <c r="C23" s="2037" t="s">
        <v>5</v>
      </c>
      <c r="D23" s="2045"/>
      <c r="E23" s="2045"/>
      <c r="F23" s="2045"/>
      <c r="G23" s="2045"/>
      <c r="H23" s="2038"/>
      <c r="I23" s="2045" t="s">
        <v>6</v>
      </c>
      <c r="J23" s="2038"/>
      <c r="K23" s="2015" t="s">
        <v>38</v>
      </c>
      <c r="L23" s="2037" t="s">
        <v>39</v>
      </c>
      <c r="M23" s="2045"/>
      <c r="N23" s="2038"/>
      <c r="O23" s="1226"/>
      <c r="P23" s="1221"/>
      <c r="Q23" s="1221"/>
      <c r="R23" s="1221"/>
      <c r="S23" s="1222"/>
      <c r="T23" s="1218"/>
      <c r="U23" s="1218"/>
      <c r="V23" s="1218"/>
      <c r="W23" s="1218"/>
      <c r="X23" s="1218"/>
      <c r="Y23" s="1218"/>
      <c r="Z23" s="1216"/>
      <c r="AA23" s="1216"/>
      <c r="AB23" s="1216"/>
      <c r="AC23" s="1216"/>
      <c r="AD23" s="1216"/>
      <c r="AE23" s="1216"/>
      <c r="AF23" s="1219"/>
      <c r="AG23" s="1219"/>
      <c r="AH23" s="1219"/>
      <c r="AI23" s="1219"/>
      <c r="AJ23" s="1219"/>
      <c r="AK23" s="1219"/>
      <c r="AL23" s="1216"/>
      <c r="AM23" s="1219"/>
      <c r="AN23" s="1219"/>
      <c r="AO23" s="1219"/>
      <c r="AP23" s="1219"/>
      <c r="AQ23" s="1219"/>
      <c r="AR23" s="1219"/>
      <c r="AS23" s="1219"/>
      <c r="AT23" s="1219"/>
      <c r="AU23" s="1219"/>
      <c r="AV23" s="1219"/>
      <c r="AW23" s="1219"/>
      <c r="AX23" s="1219"/>
      <c r="AY23" s="1219"/>
      <c r="AZ23" s="1219"/>
      <c r="BA23" s="1219"/>
      <c r="BB23" s="1219"/>
      <c r="BC23" s="1219"/>
      <c r="BD23" s="1219"/>
      <c r="BE23" s="1219"/>
      <c r="BF23" s="1219"/>
      <c r="BG23" s="1219"/>
      <c r="BH23" s="1219"/>
      <c r="BI23" s="1219"/>
      <c r="BJ23" s="1219"/>
      <c r="BK23" s="1219"/>
      <c r="BL23" s="1219"/>
      <c r="BM23" s="1219"/>
      <c r="BN23" s="1219"/>
      <c r="BO23" s="1219"/>
      <c r="BP23" s="1216"/>
      <c r="BQ23" s="1216"/>
      <c r="BR23" s="1216"/>
      <c r="BS23" s="1216"/>
      <c r="BT23" s="1216"/>
      <c r="BU23" s="1216"/>
      <c r="BV23" s="1219"/>
      <c r="BW23" s="1219"/>
    </row>
    <row r="24" spans="1:75" ht="21" x14ac:dyDescent="0.25">
      <c r="A24" s="2017"/>
      <c r="B24" s="2054"/>
      <c r="C24" s="1228" t="s">
        <v>10</v>
      </c>
      <c r="D24" s="1232" t="s">
        <v>11</v>
      </c>
      <c r="E24" s="1232" t="s">
        <v>12</v>
      </c>
      <c r="F24" s="1232" t="s">
        <v>13</v>
      </c>
      <c r="G24" s="1232" t="s">
        <v>14</v>
      </c>
      <c r="H24" s="1236" t="s">
        <v>15</v>
      </c>
      <c r="I24" s="1284" t="s">
        <v>16</v>
      </c>
      <c r="J24" s="1236" t="s">
        <v>17</v>
      </c>
      <c r="K24" s="2017"/>
      <c r="L24" s="1235" t="s">
        <v>18</v>
      </c>
      <c r="M24" s="1285" t="s">
        <v>40</v>
      </c>
      <c r="N24" s="1236" t="s">
        <v>41</v>
      </c>
      <c r="O24" s="1226"/>
      <c r="P24" s="2052"/>
      <c r="Q24" s="2052"/>
      <c r="R24" s="2052"/>
      <c r="S24" s="1248"/>
      <c r="T24" s="1218"/>
      <c r="U24" s="1218"/>
      <c r="V24" s="1218"/>
      <c r="W24" s="1218"/>
      <c r="X24" s="1218"/>
      <c r="Y24" s="1218"/>
      <c r="Z24" s="1216"/>
      <c r="AA24" s="1216"/>
      <c r="AB24" s="1216"/>
      <c r="AC24" s="1216"/>
      <c r="AD24" s="1216"/>
      <c r="AE24" s="1216"/>
      <c r="AF24" s="1219"/>
      <c r="AG24" s="1219"/>
      <c r="AH24" s="1219"/>
      <c r="AI24" s="1219"/>
      <c r="AJ24" s="1219"/>
      <c r="AK24" s="1219"/>
      <c r="AL24" s="1216"/>
      <c r="AM24" s="1219"/>
      <c r="AN24" s="1219"/>
      <c r="AO24" s="1219"/>
      <c r="AP24" s="1219"/>
      <c r="AQ24" s="1219"/>
      <c r="AR24" s="1219"/>
      <c r="AS24" s="1219"/>
      <c r="AT24" s="1219"/>
      <c r="AU24" s="1219"/>
      <c r="AV24" s="1219"/>
      <c r="AW24" s="1219"/>
      <c r="AX24" s="1219"/>
      <c r="AY24" s="1219"/>
      <c r="AZ24" s="1219"/>
      <c r="BA24" s="1219"/>
      <c r="BB24" s="1219"/>
      <c r="BC24" s="1219"/>
      <c r="BD24" s="1219"/>
      <c r="BE24" s="1219"/>
      <c r="BF24" s="1219"/>
      <c r="BG24" s="1219"/>
      <c r="BH24" s="1219"/>
      <c r="BI24" s="1219"/>
      <c r="BJ24" s="1219"/>
      <c r="BK24" s="1219"/>
      <c r="BL24" s="1219"/>
      <c r="BM24" s="1219"/>
      <c r="BN24" s="1219"/>
      <c r="BO24" s="1219"/>
      <c r="BP24" s="1216"/>
      <c r="BQ24" s="1216"/>
      <c r="BR24" s="1216"/>
      <c r="BS24" s="1216"/>
      <c r="BT24" s="1216"/>
      <c r="BU24" s="1216"/>
      <c r="BV24" s="1219"/>
      <c r="BW24" s="1219"/>
    </row>
    <row r="25" spans="1:75" ht="15" customHeight="1" x14ac:dyDescent="0.25">
      <c r="A25" s="1252" t="s">
        <v>42</v>
      </c>
      <c r="B25" s="1417">
        <v>0</v>
      </c>
      <c r="C25" s="1363"/>
      <c r="D25" s="1364"/>
      <c r="E25" s="1364"/>
      <c r="F25" s="1364"/>
      <c r="G25" s="1364"/>
      <c r="H25" s="1379"/>
      <c r="I25" s="1363"/>
      <c r="J25" s="1364"/>
      <c r="K25" s="1344"/>
      <c r="L25" s="1363"/>
      <c r="M25" s="1364"/>
      <c r="N25" s="1379"/>
      <c r="O25" s="1422" t="s">
        <v>46</v>
      </c>
      <c r="P25" s="1218"/>
      <c r="Q25" s="1218"/>
      <c r="R25" s="1218"/>
      <c r="S25" s="1218"/>
      <c r="T25" s="1218"/>
      <c r="U25" s="1218"/>
      <c r="V25" s="1218"/>
      <c r="W25" s="1218"/>
      <c r="X25" s="1219"/>
      <c r="Y25" s="1219"/>
      <c r="Z25" s="1219"/>
      <c r="AA25" s="1231"/>
      <c r="AB25" s="1219"/>
      <c r="AC25" s="1219"/>
      <c r="AD25" s="1216"/>
      <c r="AE25" s="1216"/>
      <c r="AF25" s="1219"/>
      <c r="AG25" s="1219"/>
      <c r="AH25" s="1219"/>
      <c r="AI25" s="1219"/>
      <c r="AJ25" s="1219"/>
      <c r="AK25" s="1219"/>
      <c r="AL25" s="1216"/>
      <c r="AM25" s="1219"/>
      <c r="AN25" s="1219"/>
      <c r="AO25" s="1219"/>
      <c r="AP25" s="1219"/>
      <c r="AQ25" s="1219"/>
      <c r="AR25" s="1219"/>
      <c r="AS25" s="1219"/>
      <c r="AT25" s="1219"/>
      <c r="AU25" s="1219"/>
      <c r="AV25" s="1219"/>
      <c r="AW25" s="1219"/>
      <c r="AX25" s="1219"/>
      <c r="AY25" s="1219"/>
      <c r="AZ25" s="1219"/>
      <c r="BA25" s="1219"/>
      <c r="BB25" s="1219"/>
      <c r="BC25" s="1219"/>
      <c r="BD25" s="1219"/>
      <c r="BE25" s="1219"/>
      <c r="BF25" s="1219"/>
      <c r="BG25" s="1219"/>
      <c r="BH25" s="1219"/>
      <c r="BI25" s="1219"/>
      <c r="BJ25" s="1219"/>
      <c r="BK25" s="1219"/>
      <c r="BL25" s="1219"/>
      <c r="BM25" s="1219"/>
      <c r="BN25" s="1219"/>
      <c r="BO25" s="1219"/>
      <c r="BP25" s="1325" t="s">
        <v>22</v>
      </c>
      <c r="BQ25" s="1325" t="s">
        <v>22</v>
      </c>
      <c r="BR25" s="1325" t="s">
        <v>22</v>
      </c>
      <c r="BS25" s="1325" t="s">
        <v>22</v>
      </c>
      <c r="BT25" s="1427">
        <v>0</v>
      </c>
      <c r="BU25" s="1427">
        <v>0</v>
      </c>
      <c r="BV25" s="1427" t="s">
        <v>22</v>
      </c>
      <c r="BW25" s="1427">
        <v>0</v>
      </c>
    </row>
    <row r="26" spans="1:75" ht="15" customHeight="1" x14ac:dyDescent="0.25">
      <c r="A26" s="1254" t="s">
        <v>43</v>
      </c>
      <c r="B26" s="1397">
        <v>0</v>
      </c>
      <c r="C26" s="1354"/>
      <c r="D26" s="1355"/>
      <c r="E26" s="1355"/>
      <c r="F26" s="1355"/>
      <c r="G26" s="1355"/>
      <c r="H26" s="1357"/>
      <c r="I26" s="1354"/>
      <c r="J26" s="1355"/>
      <c r="K26" s="1347"/>
      <c r="L26" s="1354"/>
      <c r="M26" s="1355"/>
      <c r="N26" s="1357"/>
      <c r="O26" s="1422" t="s">
        <v>46</v>
      </c>
      <c r="P26" s="1218"/>
      <c r="Q26" s="1218"/>
      <c r="R26" s="1218"/>
      <c r="S26" s="1218"/>
      <c r="T26" s="1218"/>
      <c r="U26" s="1218"/>
      <c r="V26" s="1218"/>
      <c r="W26" s="1218"/>
      <c r="X26" s="1222"/>
      <c r="Y26" s="1231"/>
      <c r="Z26" s="1231"/>
      <c r="AA26" s="1231"/>
      <c r="AB26" s="1222"/>
      <c r="AC26" s="1222"/>
      <c r="AD26" s="1216"/>
      <c r="AE26" s="1216"/>
      <c r="AF26" s="1219"/>
      <c r="AG26" s="1219"/>
      <c r="AH26" s="1219"/>
      <c r="AI26" s="1219"/>
      <c r="AJ26" s="1219"/>
      <c r="AK26" s="1219"/>
      <c r="AL26" s="1216"/>
      <c r="AM26" s="1219"/>
      <c r="AN26" s="1219"/>
      <c r="AO26" s="1219"/>
      <c r="AP26" s="1219"/>
      <c r="AQ26" s="1219"/>
      <c r="AR26" s="1219"/>
      <c r="AS26" s="1219"/>
      <c r="AT26" s="1219"/>
      <c r="AU26" s="1219"/>
      <c r="AV26" s="1219"/>
      <c r="AW26" s="1219"/>
      <c r="AX26" s="1219"/>
      <c r="AY26" s="1219"/>
      <c r="AZ26" s="1219"/>
      <c r="BA26" s="1219"/>
      <c r="BB26" s="1219"/>
      <c r="BC26" s="1219"/>
      <c r="BD26" s="1219"/>
      <c r="BE26" s="1219"/>
      <c r="BF26" s="1219"/>
      <c r="BG26" s="1219"/>
      <c r="BH26" s="1219"/>
      <c r="BI26" s="1219"/>
      <c r="BJ26" s="1219"/>
      <c r="BK26" s="1219"/>
      <c r="BL26" s="1219"/>
      <c r="BM26" s="1219"/>
      <c r="BN26" s="1219"/>
      <c r="BO26" s="1219"/>
      <c r="BP26" s="1325" t="s">
        <v>22</v>
      </c>
      <c r="BQ26" s="1325" t="s">
        <v>22</v>
      </c>
      <c r="BR26" s="1325" t="s">
        <v>22</v>
      </c>
      <c r="BS26" s="1325" t="s">
        <v>22</v>
      </c>
      <c r="BT26" s="1427">
        <v>0</v>
      </c>
      <c r="BU26" s="1427">
        <v>0</v>
      </c>
      <c r="BV26" s="1427" t="s">
        <v>22</v>
      </c>
      <c r="BW26" s="1427">
        <v>0</v>
      </c>
    </row>
    <row r="27" spans="1:75" ht="15" customHeight="1" x14ac:dyDescent="0.25">
      <c r="A27" s="1287" t="s">
        <v>44</v>
      </c>
      <c r="B27" s="1287"/>
      <c r="C27" s="1287"/>
      <c r="D27" s="1287"/>
      <c r="E27" s="1287"/>
      <c r="F27" s="1287"/>
      <c r="G27" s="1287"/>
      <c r="H27" s="1287"/>
      <c r="I27" s="1290"/>
      <c r="J27" s="1290"/>
      <c r="K27" s="1290"/>
      <c r="L27" s="1290"/>
      <c r="M27" s="1290"/>
      <c r="N27" s="1290"/>
      <c r="O27" s="1290"/>
      <c r="P27" s="1269"/>
      <c r="Q27" s="1269"/>
      <c r="R27" s="1269"/>
      <c r="S27" s="1269"/>
      <c r="T27" s="1218"/>
      <c r="U27" s="1218"/>
      <c r="V27" s="1218"/>
      <c r="W27" s="1218"/>
      <c r="X27" s="1218"/>
      <c r="Y27" s="1218"/>
      <c r="Z27" s="1216"/>
      <c r="AA27" s="1216"/>
      <c r="AB27" s="1216"/>
      <c r="AC27" s="1216"/>
      <c r="AD27" s="1216"/>
      <c r="AE27" s="1216"/>
      <c r="AF27" s="1216"/>
      <c r="AG27" s="1216"/>
      <c r="AH27" s="1216"/>
      <c r="AI27" s="1216"/>
      <c r="AJ27" s="1216"/>
      <c r="AK27" s="1216"/>
      <c r="AL27" s="1216"/>
      <c r="AM27" s="1216"/>
      <c r="AN27" s="1216"/>
      <c r="AO27" s="1216"/>
      <c r="AP27" s="1216"/>
      <c r="AQ27" s="1216"/>
      <c r="AR27" s="1216"/>
      <c r="AS27" s="1216"/>
      <c r="AT27" s="1216"/>
      <c r="AU27" s="1216"/>
      <c r="AV27" s="1216"/>
      <c r="AW27" s="1216"/>
      <c r="AX27" s="1216"/>
      <c r="AY27" s="1216"/>
      <c r="AZ27" s="1216"/>
      <c r="BA27" s="1216"/>
      <c r="BB27" s="1216"/>
      <c r="BC27" s="1216"/>
      <c r="BD27" s="1216"/>
      <c r="BE27" s="1216"/>
      <c r="BF27" s="1216"/>
      <c r="BG27" s="1216"/>
      <c r="BH27" s="1216"/>
      <c r="BI27" s="1216"/>
      <c r="BJ27" s="1216"/>
      <c r="BK27" s="1216"/>
      <c r="BL27" s="1216"/>
      <c r="BM27" s="1216"/>
      <c r="BN27" s="1216"/>
      <c r="BO27" s="1216"/>
      <c r="BP27" s="1216"/>
      <c r="BQ27" s="1216"/>
      <c r="BR27" s="1216"/>
      <c r="BS27" s="1216"/>
      <c r="BT27" s="1216"/>
      <c r="BU27" s="1216"/>
      <c r="BV27" s="1216"/>
      <c r="BW27" s="1216"/>
    </row>
    <row r="28" spans="1:75" ht="21" x14ac:dyDescent="0.25">
      <c r="A28" s="1272" t="s">
        <v>45</v>
      </c>
      <c r="B28" s="1237" t="s">
        <v>4</v>
      </c>
      <c r="C28" s="1237" t="s">
        <v>27</v>
      </c>
      <c r="D28" s="1237" t="s">
        <v>28</v>
      </c>
      <c r="E28" s="1270"/>
      <c r="F28" s="1270"/>
      <c r="G28" s="1288"/>
      <c r="H28" s="1221"/>
      <c r="I28" s="1221"/>
      <c r="J28" s="1221"/>
      <c r="K28" s="1221"/>
      <c r="L28" s="1221"/>
      <c r="M28" s="1221"/>
      <c r="N28" s="1221"/>
      <c r="O28" s="1221"/>
      <c r="P28" s="1423" t="s">
        <v>46</v>
      </c>
      <c r="Q28" s="1221"/>
      <c r="R28" s="1221"/>
      <c r="S28" s="1221"/>
      <c r="T28" s="1218"/>
      <c r="U28" s="1218"/>
      <c r="V28" s="1218"/>
      <c r="W28" s="1218"/>
      <c r="X28" s="1218"/>
      <c r="Y28" s="1218"/>
      <c r="Z28" s="1216"/>
      <c r="AA28" s="1216"/>
      <c r="AB28" s="1216"/>
      <c r="AC28" s="1216"/>
      <c r="AD28" s="1216"/>
      <c r="AE28" s="1216"/>
      <c r="AF28" s="1219"/>
      <c r="AG28" s="1219"/>
      <c r="AH28" s="1219"/>
      <c r="AI28" s="1219"/>
      <c r="AJ28" s="1219"/>
      <c r="AK28" s="1219"/>
      <c r="AL28" s="1216"/>
      <c r="AM28" s="1219"/>
      <c r="AN28" s="1219"/>
      <c r="AO28" s="1219"/>
      <c r="AP28" s="1219"/>
      <c r="AQ28" s="1219"/>
      <c r="AR28" s="1219"/>
      <c r="AS28" s="1219"/>
      <c r="AT28" s="1219"/>
      <c r="AU28" s="1219"/>
      <c r="AV28" s="1219"/>
      <c r="AW28" s="1219"/>
      <c r="AX28" s="1219"/>
      <c r="AY28" s="1219"/>
      <c r="AZ28" s="1219"/>
      <c r="BA28" s="1219"/>
      <c r="BB28" s="1219"/>
      <c r="BC28" s="1219"/>
      <c r="BD28" s="1219"/>
      <c r="BE28" s="1219"/>
      <c r="BF28" s="1219"/>
      <c r="BG28" s="1219"/>
      <c r="BH28" s="1219"/>
      <c r="BI28" s="1219"/>
      <c r="BJ28" s="1219"/>
      <c r="BK28" s="1219"/>
      <c r="BL28" s="1219"/>
      <c r="BM28" s="1219"/>
      <c r="BN28" s="1219"/>
      <c r="BO28" s="1219"/>
      <c r="BP28" s="1216"/>
      <c r="BQ28" s="1216"/>
      <c r="BR28" s="1216"/>
      <c r="BS28" s="1216"/>
      <c r="BT28" s="1216"/>
      <c r="BU28" s="1216"/>
      <c r="BV28" s="1219"/>
      <c r="BW28" s="1219"/>
    </row>
    <row r="29" spans="1:75" ht="21" x14ac:dyDescent="0.25">
      <c r="A29" s="1333" t="s">
        <v>47</v>
      </c>
      <c r="B29" s="1358">
        <v>0</v>
      </c>
      <c r="C29" s="1344"/>
      <c r="D29" s="1344"/>
      <c r="E29" s="1229" t="s">
        <v>46</v>
      </c>
      <c r="F29" s="1270"/>
      <c r="G29" s="1288"/>
      <c r="H29" s="1221"/>
      <c r="I29" s="1221"/>
      <c r="J29" s="1222"/>
      <c r="K29" s="1222"/>
      <c r="L29" s="1222"/>
      <c r="M29" s="1222"/>
      <c r="N29" s="1222"/>
      <c r="O29" s="1222"/>
      <c r="P29" s="1222"/>
      <c r="Q29" s="1222"/>
      <c r="R29" s="1222"/>
      <c r="S29" s="1222"/>
      <c r="T29" s="1218"/>
      <c r="U29" s="1218"/>
      <c r="V29" s="1218"/>
      <c r="W29" s="1218"/>
      <c r="X29" s="1218"/>
      <c r="Y29" s="1218"/>
      <c r="Z29" s="1216"/>
      <c r="AA29" s="1216"/>
      <c r="AB29" s="1216"/>
      <c r="AC29" s="1216"/>
      <c r="AD29" s="1216"/>
      <c r="AE29" s="1216"/>
      <c r="AF29" s="1219"/>
      <c r="AG29" s="1219"/>
      <c r="AH29" s="1219"/>
      <c r="AI29" s="1219"/>
      <c r="AJ29" s="1219"/>
      <c r="AK29" s="1219"/>
      <c r="AL29" s="1216"/>
      <c r="AM29" s="1219"/>
      <c r="AN29" s="1219"/>
      <c r="AO29" s="1219"/>
      <c r="AP29" s="1219"/>
      <c r="AQ29" s="1219"/>
      <c r="AR29" s="1219"/>
      <c r="AS29" s="1219"/>
      <c r="AT29" s="1219"/>
      <c r="AU29" s="1219"/>
      <c r="AV29" s="1219"/>
      <c r="AW29" s="1219"/>
      <c r="AX29" s="1219"/>
      <c r="AY29" s="1219"/>
      <c r="AZ29" s="1219"/>
      <c r="BA29" s="1219"/>
      <c r="BB29" s="1219"/>
      <c r="BC29" s="1219"/>
      <c r="BD29" s="1219"/>
      <c r="BE29" s="1219"/>
      <c r="BF29" s="1219"/>
      <c r="BG29" s="1219"/>
      <c r="BH29" s="1219"/>
      <c r="BI29" s="1219"/>
      <c r="BJ29" s="1219"/>
      <c r="BK29" s="1219"/>
      <c r="BL29" s="1219"/>
      <c r="BM29" s="1219"/>
      <c r="BN29" s="1219"/>
      <c r="BO29" s="1219"/>
      <c r="BP29" s="1325" t="s">
        <v>22</v>
      </c>
      <c r="BQ29" s="1216"/>
      <c r="BR29" s="1216"/>
      <c r="BS29" s="1216"/>
      <c r="BT29" s="1427">
        <v>0</v>
      </c>
      <c r="BU29" s="1216"/>
      <c r="BV29" s="1219"/>
      <c r="BW29" s="1219"/>
    </row>
    <row r="30" spans="1:75" ht="15" customHeight="1" x14ac:dyDescent="0.25">
      <c r="A30" s="1297" t="s">
        <v>48</v>
      </c>
      <c r="B30" s="1359">
        <v>0</v>
      </c>
      <c r="C30" s="1345"/>
      <c r="D30" s="1345"/>
      <c r="E30" s="1229" t="s">
        <v>46</v>
      </c>
      <c r="F30" s="1270"/>
      <c r="G30" s="1288"/>
      <c r="H30" s="1221"/>
      <c r="I30" s="1221"/>
      <c r="J30" s="1222"/>
      <c r="K30" s="1222"/>
      <c r="L30" s="1222"/>
      <c r="M30" s="1222"/>
      <c r="N30" s="1222"/>
      <c r="O30" s="1222"/>
      <c r="P30" s="1222"/>
      <c r="Q30" s="1222"/>
      <c r="R30" s="1222"/>
      <c r="S30" s="1222"/>
      <c r="T30" s="1218"/>
      <c r="U30" s="1218"/>
      <c r="V30" s="1218"/>
      <c r="W30" s="1218"/>
      <c r="X30" s="1218"/>
      <c r="Y30" s="1218"/>
      <c r="Z30" s="1216"/>
      <c r="AA30" s="1216"/>
      <c r="AB30" s="1216"/>
      <c r="AC30" s="1216"/>
      <c r="AD30" s="1216"/>
      <c r="AE30" s="1216"/>
      <c r="AF30" s="1219"/>
      <c r="AG30" s="1219"/>
      <c r="AH30" s="1219"/>
      <c r="AI30" s="1219"/>
      <c r="AJ30" s="1219"/>
      <c r="AK30" s="1219"/>
      <c r="AL30" s="1216"/>
      <c r="AM30" s="1219"/>
      <c r="AN30" s="1219"/>
      <c r="AO30" s="1219"/>
      <c r="AP30" s="1219"/>
      <c r="AQ30" s="1219"/>
      <c r="AR30" s="1219"/>
      <c r="AS30" s="1219"/>
      <c r="AT30" s="1219"/>
      <c r="AU30" s="1219"/>
      <c r="AV30" s="1219"/>
      <c r="AW30" s="1219"/>
      <c r="AX30" s="1219"/>
      <c r="AY30" s="1219"/>
      <c r="AZ30" s="1219"/>
      <c r="BA30" s="1219"/>
      <c r="BB30" s="1219"/>
      <c r="BC30" s="1219"/>
      <c r="BD30" s="1219"/>
      <c r="BE30" s="1219"/>
      <c r="BF30" s="1219"/>
      <c r="BG30" s="1219"/>
      <c r="BH30" s="1219"/>
      <c r="BI30" s="1219"/>
      <c r="BJ30" s="1219"/>
      <c r="BK30" s="1219"/>
      <c r="BL30" s="1219"/>
      <c r="BM30" s="1219"/>
      <c r="BN30" s="1219"/>
      <c r="BO30" s="1219"/>
      <c r="BP30" s="1325" t="s">
        <v>22</v>
      </c>
      <c r="BQ30" s="1216"/>
      <c r="BR30" s="1216"/>
      <c r="BS30" s="1216"/>
      <c r="BT30" s="1427">
        <v>0</v>
      </c>
      <c r="BU30" s="1216"/>
      <c r="BV30" s="1219"/>
      <c r="BW30" s="1219"/>
    </row>
    <row r="31" spans="1:75" ht="15" customHeight="1" x14ac:dyDescent="0.25">
      <c r="A31" s="1297" t="s">
        <v>49</v>
      </c>
      <c r="B31" s="1359">
        <v>0</v>
      </c>
      <c r="C31" s="1345"/>
      <c r="D31" s="1345"/>
      <c r="E31" s="1229" t="s">
        <v>46</v>
      </c>
      <c r="F31" s="1270"/>
      <c r="G31" s="1288"/>
      <c r="H31" s="1221"/>
      <c r="I31" s="1221"/>
      <c r="J31" s="1222"/>
      <c r="K31" s="1222"/>
      <c r="L31" s="1222"/>
      <c r="M31" s="1222"/>
      <c r="N31" s="1222"/>
      <c r="O31" s="1222"/>
      <c r="P31" s="1222"/>
      <c r="Q31" s="1222"/>
      <c r="R31" s="1222"/>
      <c r="S31" s="1222"/>
      <c r="T31" s="1218"/>
      <c r="U31" s="1218"/>
      <c r="V31" s="1218"/>
      <c r="W31" s="1218"/>
      <c r="X31" s="1218"/>
      <c r="Y31" s="1218"/>
      <c r="Z31" s="1216"/>
      <c r="AA31" s="1216"/>
      <c r="AB31" s="1216"/>
      <c r="AC31" s="1216"/>
      <c r="AD31" s="1216"/>
      <c r="AE31" s="1216"/>
      <c r="AF31" s="1219"/>
      <c r="AG31" s="1219"/>
      <c r="AH31" s="1219"/>
      <c r="AI31" s="1219"/>
      <c r="AJ31" s="1219"/>
      <c r="AK31" s="1219"/>
      <c r="AL31" s="1216"/>
      <c r="AM31" s="1219"/>
      <c r="AN31" s="1219"/>
      <c r="AO31" s="1219"/>
      <c r="AP31" s="1219"/>
      <c r="AQ31" s="1219"/>
      <c r="AR31" s="1219"/>
      <c r="AS31" s="1219"/>
      <c r="AT31" s="1219"/>
      <c r="AU31" s="1219"/>
      <c r="AV31" s="1219"/>
      <c r="AW31" s="1219"/>
      <c r="AX31" s="1219"/>
      <c r="AY31" s="1219"/>
      <c r="AZ31" s="1219"/>
      <c r="BA31" s="1219"/>
      <c r="BB31" s="1219"/>
      <c r="BC31" s="1219"/>
      <c r="BD31" s="1219"/>
      <c r="BE31" s="1219"/>
      <c r="BF31" s="1219"/>
      <c r="BG31" s="1219"/>
      <c r="BH31" s="1219"/>
      <c r="BI31" s="1219"/>
      <c r="BJ31" s="1219"/>
      <c r="BK31" s="1219"/>
      <c r="BL31" s="1219"/>
      <c r="BM31" s="1219"/>
      <c r="BN31" s="1219"/>
      <c r="BO31" s="1219"/>
      <c r="BP31" s="1325" t="s">
        <v>22</v>
      </c>
      <c r="BQ31" s="1216"/>
      <c r="BR31" s="1216"/>
      <c r="BS31" s="1216"/>
      <c r="BT31" s="1427">
        <v>0</v>
      </c>
      <c r="BU31" s="1216"/>
      <c r="BV31" s="1219"/>
      <c r="BW31" s="1219"/>
    </row>
    <row r="32" spans="1:75" ht="15" customHeight="1" x14ac:dyDescent="0.25">
      <c r="A32" s="1297" t="s">
        <v>50</v>
      </c>
      <c r="B32" s="1359">
        <v>0</v>
      </c>
      <c r="C32" s="1345"/>
      <c r="D32" s="1345"/>
      <c r="E32" s="1229" t="s">
        <v>46</v>
      </c>
      <c r="F32" s="1270"/>
      <c r="G32" s="1288"/>
      <c r="H32" s="1221"/>
      <c r="I32" s="1221"/>
      <c r="J32" s="1222"/>
      <c r="K32" s="1222"/>
      <c r="L32" s="1222"/>
      <c r="M32" s="1222"/>
      <c r="N32" s="1222"/>
      <c r="O32" s="1222"/>
      <c r="P32" s="1222"/>
      <c r="Q32" s="1222"/>
      <c r="R32" s="1222"/>
      <c r="S32" s="1222"/>
      <c r="T32" s="1218"/>
      <c r="U32" s="1218"/>
      <c r="V32" s="1218"/>
      <c r="W32" s="1218"/>
      <c r="X32" s="1218"/>
      <c r="Y32" s="1218"/>
      <c r="Z32" s="1216"/>
      <c r="AA32" s="1216"/>
      <c r="AB32" s="1216"/>
      <c r="AC32" s="1216"/>
      <c r="AD32" s="1216"/>
      <c r="AE32" s="1216"/>
      <c r="AF32" s="1219"/>
      <c r="AG32" s="1219"/>
      <c r="AH32" s="1219"/>
      <c r="AI32" s="1219"/>
      <c r="AJ32" s="1219"/>
      <c r="AK32" s="1219"/>
      <c r="AL32" s="1216"/>
      <c r="AM32" s="1219"/>
      <c r="AN32" s="1219"/>
      <c r="AO32" s="1219"/>
      <c r="AP32" s="1219"/>
      <c r="AQ32" s="1219"/>
      <c r="AR32" s="1219"/>
      <c r="AS32" s="1219"/>
      <c r="AT32" s="1219"/>
      <c r="AU32" s="1219"/>
      <c r="AV32" s="1219"/>
      <c r="AW32" s="1219"/>
      <c r="AX32" s="1219"/>
      <c r="AY32" s="1219"/>
      <c r="AZ32" s="1219"/>
      <c r="BA32" s="1219"/>
      <c r="BB32" s="1219"/>
      <c r="BC32" s="1219"/>
      <c r="BD32" s="1219"/>
      <c r="BE32" s="1219"/>
      <c r="BF32" s="1219"/>
      <c r="BG32" s="1219"/>
      <c r="BH32" s="1219"/>
      <c r="BI32" s="1219"/>
      <c r="BJ32" s="1219"/>
      <c r="BK32" s="1219"/>
      <c r="BL32" s="1219"/>
      <c r="BM32" s="1219"/>
      <c r="BN32" s="1219"/>
      <c r="BO32" s="1219"/>
      <c r="BP32" s="1325" t="s">
        <v>22</v>
      </c>
      <c r="BQ32" s="1216"/>
      <c r="BR32" s="1216"/>
      <c r="BS32" s="1216"/>
      <c r="BT32" s="1427">
        <v>0</v>
      </c>
      <c r="BU32" s="1216"/>
      <c r="BV32" s="1219"/>
      <c r="BW32" s="1219"/>
    </row>
    <row r="33" spans="1:75" ht="15" customHeight="1" x14ac:dyDescent="0.25">
      <c r="A33" s="1297" t="s">
        <v>51</v>
      </c>
      <c r="B33" s="1359">
        <v>0</v>
      </c>
      <c r="C33" s="1345"/>
      <c r="D33" s="1345"/>
      <c r="E33" s="1229" t="s">
        <v>46</v>
      </c>
      <c r="F33" s="1289"/>
      <c r="G33" s="1289"/>
      <c r="H33" s="1289"/>
      <c r="I33" s="1289"/>
      <c r="J33" s="1289"/>
      <c r="K33" s="1222"/>
      <c r="L33" s="1222"/>
      <c r="M33" s="1222"/>
      <c r="N33" s="1222"/>
      <c r="O33" s="1222"/>
      <c r="P33" s="1222"/>
      <c r="Q33" s="1222"/>
      <c r="R33" s="1222"/>
      <c r="S33" s="1222"/>
      <c r="T33" s="1218"/>
      <c r="U33" s="1218"/>
      <c r="V33" s="1218"/>
      <c r="W33" s="1218"/>
      <c r="X33" s="1218"/>
      <c r="Y33" s="1218"/>
      <c r="Z33" s="1216"/>
      <c r="AA33" s="1216"/>
      <c r="AB33" s="1216"/>
      <c r="AC33" s="1216"/>
      <c r="AD33" s="1216"/>
      <c r="AE33" s="1216"/>
      <c r="AF33" s="1219"/>
      <c r="AG33" s="1219"/>
      <c r="AH33" s="1219"/>
      <c r="AI33" s="1219"/>
      <c r="AJ33" s="1219"/>
      <c r="AK33" s="1219"/>
      <c r="AL33" s="1216"/>
      <c r="AM33" s="1219"/>
      <c r="AN33" s="1219"/>
      <c r="AO33" s="1219"/>
      <c r="AP33" s="1219"/>
      <c r="AQ33" s="1219"/>
      <c r="AR33" s="1219"/>
      <c r="AS33" s="1219"/>
      <c r="AT33" s="1219"/>
      <c r="AU33" s="1219"/>
      <c r="AV33" s="1219"/>
      <c r="AW33" s="1219"/>
      <c r="AX33" s="1219"/>
      <c r="AY33" s="1219"/>
      <c r="AZ33" s="1219"/>
      <c r="BA33" s="1219"/>
      <c r="BB33" s="1219"/>
      <c r="BC33" s="1219"/>
      <c r="BD33" s="1219"/>
      <c r="BE33" s="1219"/>
      <c r="BF33" s="1219"/>
      <c r="BG33" s="1219"/>
      <c r="BH33" s="1219"/>
      <c r="BI33" s="1219"/>
      <c r="BJ33" s="1219"/>
      <c r="BK33" s="1219"/>
      <c r="BL33" s="1219"/>
      <c r="BM33" s="1219"/>
      <c r="BN33" s="1219"/>
      <c r="BO33" s="1219"/>
      <c r="BP33" s="1325" t="s">
        <v>22</v>
      </c>
      <c r="BQ33" s="1216"/>
      <c r="BR33" s="1216"/>
      <c r="BS33" s="1216"/>
      <c r="BT33" s="1427">
        <v>0</v>
      </c>
      <c r="BU33" s="1216"/>
      <c r="BV33" s="1219"/>
      <c r="BW33" s="1219"/>
    </row>
    <row r="34" spans="1:75" ht="15" customHeight="1" x14ac:dyDescent="0.25">
      <c r="A34" s="1297" t="s">
        <v>52</v>
      </c>
      <c r="B34" s="1359">
        <v>0</v>
      </c>
      <c r="C34" s="1345"/>
      <c r="D34" s="1345"/>
      <c r="E34" s="1229" t="s">
        <v>46</v>
      </c>
      <c r="F34" s="1289"/>
      <c r="G34" s="1289"/>
      <c r="H34" s="1289"/>
      <c r="I34" s="1289"/>
      <c r="J34" s="1289"/>
      <c r="K34" s="1222"/>
      <c r="L34" s="1222"/>
      <c r="M34" s="1222"/>
      <c r="N34" s="1222"/>
      <c r="O34" s="1222"/>
      <c r="P34" s="1222"/>
      <c r="Q34" s="1222"/>
      <c r="R34" s="1222"/>
      <c r="S34" s="1222"/>
      <c r="T34" s="1218"/>
      <c r="U34" s="1218"/>
      <c r="V34" s="1218"/>
      <c r="W34" s="1218"/>
      <c r="X34" s="1218"/>
      <c r="Y34" s="1218"/>
      <c r="Z34" s="1216"/>
      <c r="AA34" s="1216"/>
      <c r="AB34" s="1216"/>
      <c r="AC34" s="1216"/>
      <c r="AD34" s="1216"/>
      <c r="AE34" s="1216"/>
      <c r="AF34" s="1219"/>
      <c r="AG34" s="1219"/>
      <c r="AH34" s="1219"/>
      <c r="AI34" s="1219"/>
      <c r="AJ34" s="1219"/>
      <c r="AK34" s="1219"/>
      <c r="AL34" s="1216"/>
      <c r="AM34" s="1219"/>
      <c r="AN34" s="1219"/>
      <c r="AO34" s="1219"/>
      <c r="AP34" s="1219"/>
      <c r="AQ34" s="1219"/>
      <c r="AR34" s="1219"/>
      <c r="AS34" s="1219"/>
      <c r="AT34" s="1219"/>
      <c r="AU34" s="1219"/>
      <c r="AV34" s="1219"/>
      <c r="AW34" s="1219"/>
      <c r="AX34" s="1219"/>
      <c r="AY34" s="1219"/>
      <c r="AZ34" s="1219"/>
      <c r="BA34" s="1219"/>
      <c r="BB34" s="1219"/>
      <c r="BC34" s="1219"/>
      <c r="BD34" s="1219"/>
      <c r="BE34" s="1219"/>
      <c r="BF34" s="1219"/>
      <c r="BG34" s="1219"/>
      <c r="BH34" s="1219"/>
      <c r="BI34" s="1219"/>
      <c r="BJ34" s="1219"/>
      <c r="BK34" s="1219"/>
      <c r="BL34" s="1219"/>
      <c r="BM34" s="1219"/>
      <c r="BN34" s="1219"/>
      <c r="BO34" s="1219"/>
      <c r="BP34" s="1325" t="s">
        <v>22</v>
      </c>
      <c r="BQ34" s="1216"/>
      <c r="BR34" s="1216"/>
      <c r="BS34" s="1216"/>
      <c r="BT34" s="1427">
        <v>0</v>
      </c>
      <c r="BU34" s="1216"/>
      <c r="BV34" s="1219"/>
      <c r="BW34" s="1219"/>
    </row>
    <row r="35" spans="1:75" x14ac:dyDescent="0.25">
      <c r="A35" s="1244" t="s">
        <v>35</v>
      </c>
      <c r="B35" s="1377">
        <v>0</v>
      </c>
      <c r="C35" s="1377">
        <v>0</v>
      </c>
      <c r="D35" s="1377">
        <v>0</v>
      </c>
      <c r="E35" s="1229" t="s">
        <v>46</v>
      </c>
      <c r="F35" s="1289"/>
      <c r="G35" s="1289"/>
      <c r="H35" s="1289"/>
      <c r="I35" s="1289"/>
      <c r="J35" s="1289"/>
      <c r="K35" s="1221"/>
      <c r="L35" s="1222"/>
      <c r="M35" s="1222"/>
      <c r="N35" s="1222"/>
      <c r="O35" s="1222"/>
      <c r="P35" s="1222"/>
      <c r="Q35" s="1222"/>
      <c r="R35" s="1222"/>
      <c r="S35" s="1222"/>
      <c r="T35" s="1218"/>
      <c r="U35" s="1218"/>
      <c r="V35" s="1218"/>
      <c r="W35" s="1218"/>
      <c r="X35" s="1219"/>
      <c r="Y35" s="1218"/>
      <c r="Z35" s="1216"/>
      <c r="AA35" s="1216"/>
      <c r="AB35" s="1219"/>
      <c r="AC35" s="1216"/>
      <c r="AD35" s="1216"/>
      <c r="AE35" s="1216"/>
      <c r="AF35" s="1219"/>
      <c r="AG35" s="1219"/>
      <c r="AH35" s="1219"/>
      <c r="AI35" s="1219"/>
      <c r="AJ35" s="1219"/>
      <c r="AK35" s="1219"/>
      <c r="AL35" s="1216"/>
      <c r="AM35" s="1219"/>
      <c r="AN35" s="1219"/>
      <c r="AO35" s="1219"/>
      <c r="AP35" s="1219"/>
      <c r="AQ35" s="1219"/>
      <c r="AR35" s="1219"/>
      <c r="AS35" s="1219"/>
      <c r="AT35" s="1219"/>
      <c r="AU35" s="1219"/>
      <c r="AV35" s="1219"/>
      <c r="AW35" s="1219"/>
      <c r="AX35" s="1219"/>
      <c r="AY35" s="1219"/>
      <c r="AZ35" s="1219"/>
      <c r="BA35" s="1219"/>
      <c r="BB35" s="1219"/>
      <c r="BC35" s="1219"/>
      <c r="BD35" s="1219"/>
      <c r="BE35" s="1219"/>
      <c r="BF35" s="1219"/>
      <c r="BG35" s="1219"/>
      <c r="BH35" s="1219"/>
      <c r="BI35" s="1219"/>
      <c r="BJ35" s="1219"/>
      <c r="BK35" s="1219"/>
      <c r="BL35" s="1219"/>
      <c r="BM35" s="1219"/>
      <c r="BN35" s="1219"/>
      <c r="BO35" s="1219"/>
      <c r="BP35" s="1238"/>
      <c r="BQ35" s="1325" t="s">
        <v>22</v>
      </c>
      <c r="BR35" s="1216"/>
      <c r="BS35" s="1216"/>
      <c r="BT35" s="1238"/>
      <c r="BU35" s="1427">
        <v>0</v>
      </c>
      <c r="BV35" s="1219"/>
      <c r="BW35" s="1219"/>
    </row>
    <row r="36" spans="1:75" ht="15" customHeight="1" x14ac:dyDescent="0.25">
      <c r="A36" s="1291" t="s">
        <v>53</v>
      </c>
      <c r="B36" s="1292"/>
      <c r="C36" s="1292"/>
      <c r="D36" s="1292"/>
      <c r="E36" s="1293"/>
      <c r="F36" s="1293"/>
      <c r="G36" s="1293"/>
      <c r="H36" s="1293"/>
      <c r="I36" s="1293"/>
      <c r="J36" s="1293"/>
      <c r="K36" s="1293"/>
      <c r="L36" s="1216"/>
      <c r="M36" s="1216"/>
      <c r="N36" s="1216"/>
      <c r="O36" s="1216"/>
      <c r="P36" s="1216"/>
      <c r="Q36" s="1216"/>
      <c r="R36" s="1216"/>
      <c r="S36" s="1216"/>
      <c r="T36" s="1218"/>
      <c r="U36" s="1218"/>
      <c r="V36" s="1218"/>
      <c r="W36" s="1218"/>
      <c r="X36" s="1218"/>
      <c r="Y36" s="1218"/>
      <c r="Z36" s="1216"/>
      <c r="AA36" s="1216"/>
      <c r="AB36" s="1216"/>
      <c r="AC36" s="1216"/>
      <c r="AD36" s="1216"/>
      <c r="AE36" s="1216"/>
      <c r="AF36" s="1216"/>
      <c r="AG36" s="1216"/>
      <c r="AH36" s="1216"/>
      <c r="AI36" s="1216"/>
      <c r="AJ36" s="1216"/>
      <c r="AK36" s="1216"/>
      <c r="AL36" s="1216"/>
      <c r="AM36" s="1216"/>
      <c r="AN36" s="1216"/>
      <c r="AO36" s="1216"/>
      <c r="AP36" s="1216"/>
      <c r="AQ36" s="1216"/>
      <c r="AR36" s="1216"/>
      <c r="AS36" s="1216"/>
      <c r="AT36" s="1216"/>
      <c r="AU36" s="1216"/>
      <c r="AV36" s="1216"/>
      <c r="AW36" s="1216"/>
      <c r="AX36" s="1216"/>
      <c r="AY36" s="1216"/>
      <c r="AZ36" s="1216"/>
      <c r="BA36" s="1216"/>
      <c r="BB36" s="1216"/>
      <c r="BC36" s="1216"/>
      <c r="BD36" s="1216"/>
      <c r="BE36" s="1216"/>
      <c r="BF36" s="1216"/>
      <c r="BG36" s="1216"/>
      <c r="BH36" s="1216"/>
      <c r="BI36" s="1216"/>
      <c r="BJ36" s="1216"/>
      <c r="BK36" s="1216"/>
      <c r="BL36" s="1216"/>
      <c r="BM36" s="1216"/>
      <c r="BN36" s="1216"/>
      <c r="BO36" s="1216"/>
      <c r="BP36" s="1216"/>
      <c r="BQ36" s="1216"/>
      <c r="BR36" s="1216"/>
      <c r="BS36" s="1216"/>
      <c r="BT36" s="1216"/>
      <c r="BU36" s="1216"/>
      <c r="BV36" s="1216"/>
      <c r="BW36" s="1216"/>
    </row>
    <row r="37" spans="1:75" ht="15" customHeight="1" x14ac:dyDescent="0.25">
      <c r="A37" s="2041" t="s">
        <v>37</v>
      </c>
      <c r="B37" s="2042"/>
      <c r="C37" s="2015" t="s">
        <v>4</v>
      </c>
      <c r="D37" s="2037" t="s">
        <v>5</v>
      </c>
      <c r="E37" s="2045"/>
      <c r="F37" s="2045"/>
      <c r="G37" s="2045"/>
      <c r="H37" s="2045"/>
      <c r="I37" s="2038"/>
      <c r="J37" s="2037" t="s">
        <v>6</v>
      </c>
      <c r="K37" s="2038"/>
      <c r="L37" s="2015" t="s">
        <v>7</v>
      </c>
      <c r="M37" s="1216"/>
      <c r="N37" s="1216"/>
      <c r="O37" s="1216"/>
      <c r="P37" s="1216"/>
      <c r="Q37" s="1216"/>
      <c r="R37" s="1216"/>
      <c r="S37" s="1216"/>
      <c r="T37" s="1218"/>
      <c r="U37" s="1218"/>
      <c r="V37" s="1218"/>
      <c r="W37" s="1218"/>
      <c r="X37" s="1218"/>
      <c r="Y37" s="1218"/>
      <c r="Z37" s="1216"/>
      <c r="AA37" s="1216"/>
      <c r="AB37" s="1216"/>
      <c r="AC37" s="1216"/>
      <c r="AD37" s="1216"/>
      <c r="AE37" s="1216"/>
      <c r="AF37" s="1219"/>
      <c r="AG37" s="1219"/>
      <c r="AH37" s="1219"/>
      <c r="AI37" s="1219"/>
      <c r="AJ37" s="1219"/>
      <c r="AK37" s="1219"/>
      <c r="AL37" s="1216"/>
      <c r="AM37" s="1219"/>
      <c r="AN37" s="1219"/>
      <c r="AO37" s="1219"/>
      <c r="AP37" s="1219"/>
      <c r="AQ37" s="1219"/>
      <c r="AR37" s="1219"/>
      <c r="AS37" s="1219"/>
      <c r="AT37" s="1219"/>
      <c r="AU37" s="1219"/>
      <c r="AV37" s="1219"/>
      <c r="AW37" s="1219"/>
      <c r="AX37" s="1219"/>
      <c r="AY37" s="1219"/>
      <c r="AZ37" s="1219"/>
      <c r="BA37" s="1219"/>
      <c r="BB37" s="1219"/>
      <c r="BC37" s="1219"/>
      <c r="BD37" s="1219"/>
      <c r="BE37" s="1219"/>
      <c r="BF37" s="1219"/>
      <c r="BG37" s="1219"/>
      <c r="BH37" s="1219"/>
      <c r="BI37" s="1219"/>
      <c r="BJ37" s="1219"/>
      <c r="BK37" s="1219"/>
      <c r="BL37" s="1219"/>
      <c r="BM37" s="1219"/>
      <c r="BN37" s="1219"/>
      <c r="BO37" s="1219"/>
      <c r="BP37" s="1216"/>
      <c r="BQ37" s="1216"/>
      <c r="BR37" s="1216"/>
      <c r="BS37" s="1216"/>
      <c r="BT37" s="1216"/>
      <c r="BU37" s="1216"/>
      <c r="BV37" s="1219"/>
      <c r="BW37" s="1219"/>
    </row>
    <row r="38" spans="1:75" x14ac:dyDescent="0.25">
      <c r="A38" s="2043"/>
      <c r="B38" s="2044"/>
      <c r="C38" s="2016"/>
      <c r="D38" s="1228" t="s">
        <v>10</v>
      </c>
      <c r="E38" s="1232" t="s">
        <v>11</v>
      </c>
      <c r="F38" s="1232" t="s">
        <v>12</v>
      </c>
      <c r="G38" s="1232" t="s">
        <v>13</v>
      </c>
      <c r="H38" s="1232" t="s">
        <v>14</v>
      </c>
      <c r="I38" s="1236" t="s">
        <v>15</v>
      </c>
      <c r="J38" s="1235" t="s">
        <v>16</v>
      </c>
      <c r="K38" s="1236" t="s">
        <v>17</v>
      </c>
      <c r="L38" s="2017"/>
      <c r="M38" s="1216"/>
      <c r="N38" s="1216"/>
      <c r="O38" s="1216"/>
      <c r="P38" s="1216"/>
      <c r="Q38" s="1216"/>
      <c r="R38" s="1216"/>
      <c r="S38" s="1216"/>
      <c r="T38" s="1218"/>
      <c r="U38" s="1218"/>
      <c r="V38" s="1218"/>
      <c r="W38" s="1218"/>
      <c r="X38" s="1218"/>
      <c r="Y38" s="1218"/>
      <c r="Z38" s="1216"/>
      <c r="AA38" s="1216"/>
      <c r="AB38" s="1216"/>
      <c r="AC38" s="1216"/>
      <c r="AD38" s="1216"/>
      <c r="AE38" s="1216"/>
      <c r="AF38" s="1219"/>
      <c r="AG38" s="1219"/>
      <c r="AH38" s="1219"/>
      <c r="AI38" s="1219"/>
      <c r="AJ38" s="1219"/>
      <c r="AK38" s="1219"/>
      <c r="AL38" s="1216"/>
      <c r="AM38" s="1219"/>
      <c r="AN38" s="1219"/>
      <c r="AO38" s="1219"/>
      <c r="AP38" s="1219"/>
      <c r="AQ38" s="1219"/>
      <c r="AR38" s="1219"/>
      <c r="AS38" s="1219"/>
      <c r="AT38" s="1219"/>
      <c r="AU38" s="1219"/>
      <c r="AV38" s="1219"/>
      <c r="AW38" s="1219"/>
      <c r="AX38" s="1219"/>
      <c r="AY38" s="1219"/>
      <c r="AZ38" s="1219"/>
      <c r="BA38" s="1219"/>
      <c r="BB38" s="1219"/>
      <c r="BC38" s="1219"/>
      <c r="BD38" s="1219"/>
      <c r="BE38" s="1219"/>
      <c r="BF38" s="1219"/>
      <c r="BG38" s="1219"/>
      <c r="BH38" s="1219"/>
      <c r="BI38" s="1219"/>
      <c r="BJ38" s="1219"/>
      <c r="BK38" s="1219"/>
      <c r="BL38" s="1219"/>
      <c r="BM38" s="1219"/>
      <c r="BN38" s="1219"/>
      <c r="BO38" s="1219"/>
      <c r="BP38" s="1216"/>
      <c r="BQ38" s="1216"/>
      <c r="BR38" s="1216"/>
      <c r="BS38" s="1216"/>
      <c r="BT38" s="1216"/>
      <c r="BU38" s="1216"/>
      <c r="BV38" s="1219"/>
      <c r="BW38" s="1219"/>
    </row>
    <row r="39" spans="1:75" x14ac:dyDescent="0.25">
      <c r="A39" s="2046" t="s">
        <v>42</v>
      </c>
      <c r="B39" s="2047"/>
      <c r="C39" s="1358">
        <v>0</v>
      </c>
      <c r="D39" s="1363"/>
      <c r="E39" s="1364"/>
      <c r="F39" s="1364"/>
      <c r="G39" s="1364"/>
      <c r="H39" s="1364"/>
      <c r="I39" s="1379"/>
      <c r="J39" s="1363"/>
      <c r="K39" s="1379"/>
      <c r="L39" s="1344"/>
      <c r="M39" s="1422" t="s">
        <v>46</v>
      </c>
      <c r="N39" s="1426"/>
      <c r="O39" s="1294"/>
      <c r="P39" s="1218"/>
      <c r="Q39" s="1218"/>
      <c r="R39" s="1218"/>
      <c r="S39" s="1218"/>
      <c r="T39" s="1218"/>
      <c r="U39" s="1218"/>
      <c r="V39" s="1218"/>
      <c r="W39" s="1218"/>
      <c r="X39" s="1219"/>
      <c r="Y39" s="1219"/>
      <c r="Z39" s="1219"/>
      <c r="AA39" s="1231"/>
      <c r="AB39" s="1219"/>
      <c r="AC39" s="1219"/>
      <c r="AD39" s="1216"/>
      <c r="AE39" s="1216"/>
      <c r="AF39" s="1219"/>
      <c r="AG39" s="1219"/>
      <c r="AH39" s="1219"/>
      <c r="AI39" s="1219"/>
      <c r="AJ39" s="1219"/>
      <c r="AK39" s="1219"/>
      <c r="AL39" s="1216"/>
      <c r="AM39" s="1219"/>
      <c r="AN39" s="1219"/>
      <c r="AO39" s="1219"/>
      <c r="AP39" s="1219"/>
      <c r="AQ39" s="1219"/>
      <c r="AR39" s="1219"/>
      <c r="AS39" s="1219"/>
      <c r="AT39" s="1219"/>
      <c r="AU39" s="1219"/>
      <c r="AV39" s="1219"/>
      <c r="AW39" s="1219"/>
      <c r="AX39" s="1219"/>
      <c r="AY39" s="1219"/>
      <c r="AZ39" s="1219"/>
      <c r="BA39" s="1219"/>
      <c r="BB39" s="1219"/>
      <c r="BC39" s="1219"/>
      <c r="BD39" s="1219"/>
      <c r="BE39" s="1219"/>
      <c r="BF39" s="1219"/>
      <c r="BG39" s="1219"/>
      <c r="BH39" s="1219"/>
      <c r="BI39" s="1219"/>
      <c r="BJ39" s="1219"/>
      <c r="BK39" s="1219"/>
      <c r="BL39" s="1219"/>
      <c r="BM39" s="1219"/>
      <c r="BN39" s="1219"/>
      <c r="BO39" s="1219"/>
      <c r="BP39" s="1325" t="s">
        <v>22</v>
      </c>
      <c r="BQ39" s="1325" t="s">
        <v>22</v>
      </c>
      <c r="BR39" s="1325" t="s">
        <v>22</v>
      </c>
      <c r="BS39" s="1325" t="s">
        <v>22</v>
      </c>
      <c r="BT39" s="1427">
        <v>0</v>
      </c>
      <c r="BU39" s="1427">
        <v>0</v>
      </c>
      <c r="BV39" s="1427" t="s">
        <v>22</v>
      </c>
      <c r="BW39" s="1427">
        <v>0</v>
      </c>
    </row>
    <row r="40" spans="1:75" x14ac:dyDescent="0.25">
      <c r="A40" s="2031" t="s">
        <v>54</v>
      </c>
      <c r="B40" s="2032"/>
      <c r="C40" s="1359">
        <v>0</v>
      </c>
      <c r="D40" s="1351"/>
      <c r="E40" s="1352"/>
      <c r="F40" s="1352"/>
      <c r="G40" s="1352"/>
      <c r="H40" s="1352"/>
      <c r="I40" s="1348"/>
      <c r="J40" s="1351"/>
      <c r="K40" s="1348"/>
      <c r="L40" s="1345"/>
      <c r="M40" s="1422" t="s">
        <v>46</v>
      </c>
      <c r="N40" s="1294"/>
      <c r="O40" s="1294"/>
      <c r="P40" s="1218"/>
      <c r="Q40" s="1218"/>
      <c r="R40" s="1218"/>
      <c r="S40" s="1218"/>
      <c r="T40" s="1218"/>
      <c r="U40" s="1218"/>
      <c r="V40" s="1218"/>
      <c r="W40" s="1218"/>
      <c r="X40" s="1219"/>
      <c r="Y40" s="1219"/>
      <c r="Z40" s="1219"/>
      <c r="AA40" s="1231"/>
      <c r="AB40" s="1219"/>
      <c r="AC40" s="1219"/>
      <c r="AD40" s="1216"/>
      <c r="AE40" s="1216"/>
      <c r="AF40" s="1219"/>
      <c r="AG40" s="1219"/>
      <c r="AH40" s="1219"/>
      <c r="AI40" s="1219"/>
      <c r="AJ40" s="1219"/>
      <c r="AK40" s="1219"/>
      <c r="AL40" s="1216"/>
      <c r="AM40" s="1219"/>
      <c r="AN40" s="1219"/>
      <c r="AO40" s="1219"/>
      <c r="AP40" s="1219"/>
      <c r="AQ40" s="1219"/>
      <c r="AR40" s="1219"/>
      <c r="AS40" s="1219"/>
      <c r="AT40" s="1219"/>
      <c r="AU40" s="1219"/>
      <c r="AV40" s="1219"/>
      <c r="AW40" s="1219"/>
      <c r="AX40" s="1219"/>
      <c r="AY40" s="1219"/>
      <c r="AZ40" s="1219"/>
      <c r="BA40" s="1219"/>
      <c r="BB40" s="1219"/>
      <c r="BC40" s="1219"/>
      <c r="BD40" s="1219"/>
      <c r="BE40" s="1219"/>
      <c r="BF40" s="1219"/>
      <c r="BG40" s="1219"/>
      <c r="BH40" s="1219"/>
      <c r="BI40" s="1219"/>
      <c r="BJ40" s="1219"/>
      <c r="BK40" s="1219"/>
      <c r="BL40" s="1219"/>
      <c r="BM40" s="1219"/>
      <c r="BN40" s="1219"/>
      <c r="BO40" s="1219"/>
      <c r="BP40" s="1325" t="s">
        <v>22</v>
      </c>
      <c r="BQ40" s="1325" t="s">
        <v>22</v>
      </c>
      <c r="BR40" s="1325" t="s">
        <v>22</v>
      </c>
      <c r="BS40" s="1325" t="s">
        <v>22</v>
      </c>
      <c r="BT40" s="1427">
        <v>0</v>
      </c>
      <c r="BU40" s="1427">
        <v>0</v>
      </c>
      <c r="BV40" s="1427" t="s">
        <v>22</v>
      </c>
      <c r="BW40" s="1427">
        <v>0</v>
      </c>
    </row>
    <row r="41" spans="1:75" ht="15" customHeight="1" x14ac:dyDescent="0.25">
      <c r="A41" s="2048" t="s">
        <v>43</v>
      </c>
      <c r="B41" s="2049"/>
      <c r="C41" s="1359">
        <v>0</v>
      </c>
      <c r="D41" s="1351"/>
      <c r="E41" s="1352"/>
      <c r="F41" s="1352"/>
      <c r="G41" s="1352"/>
      <c r="H41" s="1352"/>
      <c r="I41" s="1348"/>
      <c r="J41" s="1351"/>
      <c r="K41" s="1348"/>
      <c r="L41" s="1345"/>
      <c r="M41" s="1422" t="s">
        <v>46</v>
      </c>
      <c r="N41" s="1294"/>
      <c r="O41" s="1294"/>
      <c r="P41" s="1218"/>
      <c r="Q41" s="1218"/>
      <c r="R41" s="1218"/>
      <c r="S41" s="1218"/>
      <c r="T41" s="1218"/>
      <c r="U41" s="1218"/>
      <c r="V41" s="1218"/>
      <c r="W41" s="1218"/>
      <c r="X41" s="1219"/>
      <c r="Y41" s="1219"/>
      <c r="Z41" s="1219"/>
      <c r="AA41" s="1231"/>
      <c r="AB41" s="1219"/>
      <c r="AC41" s="1219"/>
      <c r="AD41" s="1216"/>
      <c r="AE41" s="1216"/>
      <c r="AF41" s="1219"/>
      <c r="AG41" s="1219"/>
      <c r="AH41" s="1219"/>
      <c r="AI41" s="1219"/>
      <c r="AJ41" s="1219"/>
      <c r="AK41" s="1219"/>
      <c r="AL41" s="1216"/>
      <c r="AM41" s="1219"/>
      <c r="AN41" s="1219"/>
      <c r="AO41" s="1219"/>
      <c r="AP41" s="1219"/>
      <c r="AQ41" s="1219"/>
      <c r="AR41" s="1219"/>
      <c r="AS41" s="1219"/>
      <c r="AT41" s="1219"/>
      <c r="AU41" s="1219"/>
      <c r="AV41" s="1219"/>
      <c r="AW41" s="1219"/>
      <c r="AX41" s="1219"/>
      <c r="AY41" s="1219"/>
      <c r="AZ41" s="1219"/>
      <c r="BA41" s="1219"/>
      <c r="BB41" s="1219"/>
      <c r="BC41" s="1219"/>
      <c r="BD41" s="1219"/>
      <c r="BE41" s="1219"/>
      <c r="BF41" s="1219"/>
      <c r="BG41" s="1219"/>
      <c r="BH41" s="1219"/>
      <c r="BI41" s="1219"/>
      <c r="BJ41" s="1219"/>
      <c r="BK41" s="1219"/>
      <c r="BL41" s="1219"/>
      <c r="BM41" s="1219"/>
      <c r="BN41" s="1219"/>
      <c r="BO41" s="1219"/>
      <c r="BP41" s="1325" t="s">
        <v>22</v>
      </c>
      <c r="BQ41" s="1325" t="s">
        <v>22</v>
      </c>
      <c r="BR41" s="1325" t="s">
        <v>22</v>
      </c>
      <c r="BS41" s="1325" t="s">
        <v>22</v>
      </c>
      <c r="BT41" s="1427">
        <v>0</v>
      </c>
      <c r="BU41" s="1427">
        <v>0</v>
      </c>
      <c r="BV41" s="1427" t="s">
        <v>22</v>
      </c>
      <c r="BW41" s="1427">
        <v>0</v>
      </c>
    </row>
    <row r="42" spans="1:75" ht="15" customHeight="1" x14ac:dyDescent="0.25">
      <c r="A42" s="2050" t="s">
        <v>55</v>
      </c>
      <c r="B42" s="2051"/>
      <c r="C42" s="1360">
        <v>0</v>
      </c>
      <c r="D42" s="1354"/>
      <c r="E42" s="1355"/>
      <c r="F42" s="1355"/>
      <c r="G42" s="1355"/>
      <c r="H42" s="1355"/>
      <c r="I42" s="1357"/>
      <c r="J42" s="1354"/>
      <c r="K42" s="1357"/>
      <c r="L42" s="1347"/>
      <c r="M42" s="1422" t="s">
        <v>46</v>
      </c>
      <c r="N42" s="1294"/>
      <c r="O42" s="1294"/>
      <c r="P42" s="1218"/>
      <c r="Q42" s="1218"/>
      <c r="R42" s="1218"/>
      <c r="S42" s="1218"/>
      <c r="T42" s="1218"/>
      <c r="U42" s="1218"/>
      <c r="V42" s="1218"/>
      <c r="W42" s="1218"/>
      <c r="X42" s="1219"/>
      <c r="Y42" s="1219"/>
      <c r="Z42" s="1219"/>
      <c r="AA42" s="1231"/>
      <c r="AB42" s="1219"/>
      <c r="AC42" s="1219"/>
      <c r="AD42" s="1216"/>
      <c r="AE42" s="1216"/>
      <c r="AF42" s="1219"/>
      <c r="AG42" s="1219"/>
      <c r="AH42" s="1219"/>
      <c r="AI42" s="1219"/>
      <c r="AJ42" s="1219"/>
      <c r="AK42" s="1219"/>
      <c r="AL42" s="1216"/>
      <c r="AM42" s="1219"/>
      <c r="AN42" s="1219"/>
      <c r="AO42" s="1219"/>
      <c r="AP42" s="1219"/>
      <c r="AQ42" s="1219"/>
      <c r="AR42" s="1219"/>
      <c r="AS42" s="1219"/>
      <c r="AT42" s="1219"/>
      <c r="AU42" s="1219"/>
      <c r="AV42" s="1219"/>
      <c r="AW42" s="1219"/>
      <c r="AX42" s="1219"/>
      <c r="AY42" s="1219"/>
      <c r="AZ42" s="1219"/>
      <c r="BA42" s="1219"/>
      <c r="BB42" s="1219"/>
      <c r="BC42" s="1219"/>
      <c r="BD42" s="1219"/>
      <c r="BE42" s="1219"/>
      <c r="BF42" s="1219"/>
      <c r="BG42" s="1219"/>
      <c r="BH42" s="1219"/>
      <c r="BI42" s="1219"/>
      <c r="BJ42" s="1219"/>
      <c r="BK42" s="1219"/>
      <c r="BL42" s="1219"/>
      <c r="BM42" s="1219"/>
      <c r="BN42" s="1219"/>
      <c r="BO42" s="1219"/>
      <c r="BP42" s="1325" t="s">
        <v>22</v>
      </c>
      <c r="BQ42" s="1325" t="s">
        <v>22</v>
      </c>
      <c r="BR42" s="1325" t="s">
        <v>22</v>
      </c>
      <c r="BS42" s="1325" t="s">
        <v>22</v>
      </c>
      <c r="BT42" s="1427">
        <v>0</v>
      </c>
      <c r="BU42" s="1427">
        <v>0</v>
      </c>
      <c r="BV42" s="1427" t="s">
        <v>22</v>
      </c>
      <c r="BW42" s="1427">
        <v>0</v>
      </c>
    </row>
    <row r="43" spans="1:75" ht="15" customHeight="1" x14ac:dyDescent="0.25">
      <c r="A43" s="1295" t="s">
        <v>56</v>
      </c>
      <c r="B43" s="1295"/>
      <c r="C43" s="1295"/>
      <c r="D43" s="1295"/>
      <c r="E43" s="1295"/>
      <c r="F43" s="1295"/>
      <c r="G43" s="1295"/>
      <c r="H43" s="1295"/>
      <c r="I43" s="1295"/>
      <c r="J43" s="1295"/>
      <c r="K43" s="1295"/>
      <c r="L43" s="1295"/>
      <c r="M43" s="1296"/>
      <c r="N43" s="1282"/>
      <c r="O43" s="1282"/>
      <c r="P43" s="1266"/>
      <c r="Q43" s="1266"/>
      <c r="R43" s="1266"/>
      <c r="S43" s="1266"/>
      <c r="T43" s="1218"/>
      <c r="U43" s="1218"/>
      <c r="V43" s="1218"/>
      <c r="W43" s="1218"/>
      <c r="X43" s="1218"/>
      <c r="Y43" s="1218"/>
      <c r="Z43" s="1216"/>
      <c r="AA43" s="1216"/>
      <c r="AB43" s="1216"/>
      <c r="AC43" s="1216"/>
      <c r="AD43" s="1216"/>
      <c r="AE43" s="1216"/>
      <c r="AF43" s="1219"/>
      <c r="AG43" s="1219"/>
      <c r="AH43" s="1219"/>
      <c r="AI43" s="1219"/>
      <c r="AJ43" s="1219"/>
      <c r="AK43" s="1219"/>
      <c r="AL43" s="1216"/>
      <c r="AM43" s="1219"/>
      <c r="AN43" s="1219"/>
      <c r="AO43" s="1219"/>
      <c r="AP43" s="1219"/>
      <c r="AQ43" s="1219"/>
      <c r="AR43" s="1219"/>
      <c r="AS43" s="1219"/>
      <c r="AT43" s="1219"/>
      <c r="AU43" s="1219"/>
      <c r="AV43" s="1219"/>
      <c r="AW43" s="1219"/>
      <c r="AX43" s="1219"/>
      <c r="AY43" s="1219"/>
      <c r="AZ43" s="1219"/>
      <c r="BA43" s="1219"/>
      <c r="BB43" s="1219"/>
      <c r="BC43" s="1219"/>
      <c r="BD43" s="1219"/>
      <c r="BE43" s="1219"/>
      <c r="BF43" s="1219"/>
      <c r="BG43" s="1219"/>
      <c r="BH43" s="1219"/>
      <c r="BI43" s="1219"/>
      <c r="BJ43" s="1219"/>
      <c r="BK43" s="1219"/>
      <c r="BL43" s="1219"/>
      <c r="BM43" s="1219"/>
      <c r="BN43" s="1219"/>
      <c r="BO43" s="1219"/>
      <c r="BP43" s="1216"/>
      <c r="BQ43" s="1216"/>
      <c r="BR43" s="1216"/>
      <c r="BS43" s="1216"/>
      <c r="BT43" s="1216"/>
      <c r="BU43" s="1216"/>
      <c r="BV43" s="1219"/>
      <c r="BW43" s="1219"/>
    </row>
    <row r="44" spans="1:75" ht="15" customHeight="1" x14ac:dyDescent="0.25">
      <c r="A44" s="2041" t="s">
        <v>37</v>
      </c>
      <c r="B44" s="2042"/>
      <c r="C44" s="2015" t="s">
        <v>4</v>
      </c>
      <c r="D44" s="2037" t="s">
        <v>5</v>
      </c>
      <c r="E44" s="2045"/>
      <c r="F44" s="2045"/>
      <c r="G44" s="2045"/>
      <c r="H44" s="2045"/>
      <c r="I44" s="2038"/>
      <c r="J44" s="2037" t="s">
        <v>6</v>
      </c>
      <c r="K44" s="2038"/>
      <c r="L44" s="2015" t="s">
        <v>7</v>
      </c>
      <c r="M44" s="1216"/>
      <c r="N44" s="1216"/>
      <c r="O44" s="1216"/>
      <c r="P44" s="1216"/>
      <c r="Q44" s="1216"/>
      <c r="R44" s="1216"/>
      <c r="S44" s="1216"/>
      <c r="T44" s="1218"/>
      <c r="U44" s="1218"/>
      <c r="V44" s="1218"/>
      <c r="W44" s="1218"/>
      <c r="X44" s="1218"/>
      <c r="Y44" s="1218"/>
      <c r="Z44" s="1216"/>
      <c r="AA44" s="1216"/>
      <c r="AB44" s="1216"/>
      <c r="AC44" s="1216"/>
      <c r="AD44" s="1216"/>
      <c r="AE44" s="1216"/>
      <c r="AF44" s="1219"/>
      <c r="AG44" s="1219"/>
      <c r="AH44" s="1219"/>
      <c r="AI44" s="1219"/>
      <c r="AJ44" s="1219"/>
      <c r="AK44" s="1219"/>
      <c r="AL44" s="1216"/>
      <c r="AM44" s="1219"/>
      <c r="AN44" s="1219"/>
      <c r="AO44" s="1219"/>
      <c r="AP44" s="1219"/>
      <c r="AQ44" s="1219"/>
      <c r="AR44" s="1219"/>
      <c r="AS44" s="1219"/>
      <c r="AT44" s="1219"/>
      <c r="AU44" s="1219"/>
      <c r="AV44" s="1219"/>
      <c r="AW44" s="1219"/>
      <c r="AX44" s="1219"/>
      <c r="AY44" s="1219"/>
      <c r="AZ44" s="1219"/>
      <c r="BA44" s="1219"/>
      <c r="BB44" s="1219"/>
      <c r="BC44" s="1219"/>
      <c r="BD44" s="1219"/>
      <c r="BE44" s="1219"/>
      <c r="BF44" s="1219"/>
      <c r="BG44" s="1219"/>
      <c r="BH44" s="1219"/>
      <c r="BI44" s="1219"/>
      <c r="BJ44" s="1219"/>
      <c r="BK44" s="1219"/>
      <c r="BL44" s="1219"/>
      <c r="BM44" s="1219"/>
      <c r="BN44" s="1219"/>
      <c r="BO44" s="1219"/>
      <c r="BP44" s="1216"/>
      <c r="BQ44" s="1216"/>
      <c r="BR44" s="1216"/>
      <c r="BS44" s="1216"/>
      <c r="BT44" s="1216"/>
      <c r="BU44" s="1216"/>
      <c r="BV44" s="1219"/>
      <c r="BW44" s="1219"/>
    </row>
    <row r="45" spans="1:75" ht="15" customHeight="1" x14ac:dyDescent="0.25">
      <c r="A45" s="2043"/>
      <c r="B45" s="2044"/>
      <c r="C45" s="2017"/>
      <c r="D45" s="1228" t="s">
        <v>10</v>
      </c>
      <c r="E45" s="1232" t="s">
        <v>11</v>
      </c>
      <c r="F45" s="1232" t="s">
        <v>12</v>
      </c>
      <c r="G45" s="1232" t="s">
        <v>13</v>
      </c>
      <c r="H45" s="1232" t="s">
        <v>14</v>
      </c>
      <c r="I45" s="1251" t="s">
        <v>15</v>
      </c>
      <c r="J45" s="1228" t="s">
        <v>16</v>
      </c>
      <c r="K45" s="1251" t="s">
        <v>17</v>
      </c>
      <c r="L45" s="2017"/>
      <c r="M45" s="1239"/>
      <c r="N45" s="1216"/>
      <c r="O45" s="1216"/>
      <c r="P45" s="1216"/>
      <c r="Q45" s="1216"/>
      <c r="R45" s="1216"/>
      <c r="S45" s="1216"/>
      <c r="T45" s="1218"/>
      <c r="U45" s="1218"/>
      <c r="V45" s="1218"/>
      <c r="W45" s="1218"/>
      <c r="X45" s="1218"/>
      <c r="Y45" s="1218"/>
      <c r="Z45" s="1216"/>
      <c r="AA45" s="1216"/>
      <c r="AB45" s="1216"/>
      <c r="AC45" s="1216"/>
      <c r="AD45" s="1216"/>
      <c r="AE45" s="1216"/>
      <c r="AF45" s="1219"/>
      <c r="AG45" s="1219"/>
      <c r="AH45" s="1219"/>
      <c r="AI45" s="1219"/>
      <c r="AJ45" s="1219"/>
      <c r="AK45" s="1219"/>
      <c r="AL45" s="1216"/>
      <c r="AM45" s="1219"/>
      <c r="AN45" s="1219"/>
      <c r="AO45" s="1219"/>
      <c r="AP45" s="1219"/>
      <c r="AQ45" s="1219"/>
      <c r="AR45" s="1219"/>
      <c r="AS45" s="1219"/>
      <c r="AT45" s="1219"/>
      <c r="AU45" s="1219"/>
      <c r="AV45" s="1219"/>
      <c r="AW45" s="1219"/>
      <c r="AX45" s="1219"/>
      <c r="AY45" s="1219"/>
      <c r="AZ45" s="1219"/>
      <c r="BA45" s="1219"/>
      <c r="BB45" s="1219"/>
      <c r="BC45" s="1219"/>
      <c r="BD45" s="1219"/>
      <c r="BE45" s="1219"/>
      <c r="BF45" s="1219"/>
      <c r="BG45" s="1219"/>
      <c r="BH45" s="1219"/>
      <c r="BI45" s="1219"/>
      <c r="BJ45" s="1219"/>
      <c r="BK45" s="1219"/>
      <c r="BL45" s="1219"/>
      <c r="BM45" s="1219"/>
      <c r="BN45" s="1219"/>
      <c r="BO45" s="1219"/>
      <c r="BP45" s="1216"/>
      <c r="BQ45" s="1216"/>
      <c r="BR45" s="1216"/>
      <c r="BS45" s="1216"/>
      <c r="BT45" s="1216"/>
      <c r="BU45" s="1216"/>
      <c r="BV45" s="1219"/>
      <c r="BW45" s="1219"/>
    </row>
    <row r="46" spans="1:75" ht="15" customHeight="1" x14ac:dyDescent="0.25">
      <c r="A46" s="2046" t="s">
        <v>42</v>
      </c>
      <c r="B46" s="2047"/>
      <c r="C46" s="1358">
        <v>0</v>
      </c>
      <c r="D46" s="1363"/>
      <c r="E46" s="1364"/>
      <c r="F46" s="1364"/>
      <c r="G46" s="1364"/>
      <c r="H46" s="1364"/>
      <c r="I46" s="1379"/>
      <c r="J46" s="1363"/>
      <c r="K46" s="1379"/>
      <c r="L46" s="1344"/>
      <c r="M46" s="1422" t="s">
        <v>46</v>
      </c>
      <c r="N46" s="1294"/>
      <c r="O46" s="1294"/>
      <c r="P46" s="1218"/>
      <c r="Q46" s="1218"/>
      <c r="R46" s="1218"/>
      <c r="S46" s="1218"/>
      <c r="T46" s="1218"/>
      <c r="U46" s="1218"/>
      <c r="V46" s="1218"/>
      <c r="W46" s="1218"/>
      <c r="X46" s="1219"/>
      <c r="Y46" s="1219"/>
      <c r="Z46" s="1219"/>
      <c r="AA46" s="1231"/>
      <c r="AB46" s="1219"/>
      <c r="AC46" s="1219"/>
      <c r="AD46" s="1216"/>
      <c r="AE46" s="1216"/>
      <c r="AF46" s="1219"/>
      <c r="AG46" s="1219"/>
      <c r="AH46" s="1219"/>
      <c r="AI46" s="1219"/>
      <c r="AJ46" s="1219"/>
      <c r="AK46" s="1219"/>
      <c r="AL46" s="1216"/>
      <c r="AM46" s="1219"/>
      <c r="AN46" s="1219"/>
      <c r="AO46" s="1219"/>
      <c r="AP46" s="1219"/>
      <c r="AQ46" s="1219"/>
      <c r="AR46" s="1219"/>
      <c r="AS46" s="1219"/>
      <c r="AT46" s="1219"/>
      <c r="AU46" s="1219"/>
      <c r="AV46" s="1219"/>
      <c r="AW46" s="1219"/>
      <c r="AX46" s="1219"/>
      <c r="AY46" s="1219"/>
      <c r="AZ46" s="1219"/>
      <c r="BA46" s="1219"/>
      <c r="BB46" s="1219"/>
      <c r="BC46" s="1219"/>
      <c r="BD46" s="1219"/>
      <c r="BE46" s="1219"/>
      <c r="BF46" s="1219"/>
      <c r="BG46" s="1219"/>
      <c r="BH46" s="1219"/>
      <c r="BI46" s="1219"/>
      <c r="BJ46" s="1219"/>
      <c r="BK46" s="1219"/>
      <c r="BL46" s="1219"/>
      <c r="BM46" s="1219"/>
      <c r="BN46" s="1219"/>
      <c r="BO46" s="1219"/>
      <c r="BP46" s="1325" t="s">
        <v>22</v>
      </c>
      <c r="BQ46" s="1325" t="s">
        <v>22</v>
      </c>
      <c r="BR46" s="1325" t="s">
        <v>22</v>
      </c>
      <c r="BS46" s="1325" t="s">
        <v>22</v>
      </c>
      <c r="BT46" s="1427">
        <v>0</v>
      </c>
      <c r="BU46" s="1427">
        <v>0</v>
      </c>
      <c r="BV46" s="1427" t="s">
        <v>22</v>
      </c>
      <c r="BW46" s="1427">
        <v>0</v>
      </c>
    </row>
    <row r="47" spans="1:75" ht="15" customHeight="1" x14ac:dyDescent="0.25">
      <c r="A47" s="2031" t="s">
        <v>54</v>
      </c>
      <c r="B47" s="2032"/>
      <c r="C47" s="1359">
        <v>0</v>
      </c>
      <c r="D47" s="1351"/>
      <c r="E47" s="1352"/>
      <c r="F47" s="1352"/>
      <c r="G47" s="1352"/>
      <c r="H47" s="1352"/>
      <c r="I47" s="1348"/>
      <c r="J47" s="1351"/>
      <c r="K47" s="1348"/>
      <c r="L47" s="1345"/>
      <c r="M47" s="1422" t="s">
        <v>46</v>
      </c>
      <c r="N47" s="1294"/>
      <c r="O47" s="1294"/>
      <c r="P47" s="1218"/>
      <c r="Q47" s="1218"/>
      <c r="R47" s="1218"/>
      <c r="S47" s="1218"/>
      <c r="T47" s="1218"/>
      <c r="U47" s="1218"/>
      <c r="V47" s="1218"/>
      <c r="W47" s="1218"/>
      <c r="X47" s="1219"/>
      <c r="Y47" s="1219"/>
      <c r="Z47" s="1219"/>
      <c r="AA47" s="1231"/>
      <c r="AB47" s="1219"/>
      <c r="AC47" s="1219"/>
      <c r="AD47" s="1216"/>
      <c r="AE47" s="1216"/>
      <c r="AF47" s="1219"/>
      <c r="AG47" s="1219"/>
      <c r="AH47" s="1219"/>
      <c r="AI47" s="1219"/>
      <c r="AJ47" s="1219"/>
      <c r="AK47" s="1219"/>
      <c r="AL47" s="1216"/>
      <c r="AM47" s="1219"/>
      <c r="AN47" s="1219"/>
      <c r="AO47" s="1219"/>
      <c r="AP47" s="1219"/>
      <c r="AQ47" s="1219"/>
      <c r="AR47" s="1219"/>
      <c r="AS47" s="1219"/>
      <c r="AT47" s="1219"/>
      <c r="AU47" s="1219"/>
      <c r="AV47" s="1219"/>
      <c r="AW47" s="1219"/>
      <c r="AX47" s="1219"/>
      <c r="AY47" s="1219"/>
      <c r="AZ47" s="1219"/>
      <c r="BA47" s="1219"/>
      <c r="BB47" s="1219"/>
      <c r="BC47" s="1219"/>
      <c r="BD47" s="1219"/>
      <c r="BE47" s="1219"/>
      <c r="BF47" s="1219"/>
      <c r="BG47" s="1219"/>
      <c r="BH47" s="1219"/>
      <c r="BI47" s="1219"/>
      <c r="BJ47" s="1219"/>
      <c r="BK47" s="1219"/>
      <c r="BL47" s="1219"/>
      <c r="BM47" s="1219"/>
      <c r="BN47" s="1219"/>
      <c r="BO47" s="1219"/>
      <c r="BP47" s="1325" t="s">
        <v>22</v>
      </c>
      <c r="BQ47" s="1325" t="s">
        <v>22</v>
      </c>
      <c r="BR47" s="1325" t="s">
        <v>22</v>
      </c>
      <c r="BS47" s="1325" t="s">
        <v>22</v>
      </c>
      <c r="BT47" s="1427">
        <v>0</v>
      </c>
      <c r="BU47" s="1427">
        <v>0</v>
      </c>
      <c r="BV47" s="1427" t="s">
        <v>22</v>
      </c>
      <c r="BW47" s="1427">
        <v>0</v>
      </c>
    </row>
    <row r="48" spans="1:75" ht="15" customHeight="1" x14ac:dyDescent="0.25">
      <c r="A48" s="2031" t="s">
        <v>43</v>
      </c>
      <c r="B48" s="2032"/>
      <c r="C48" s="1359">
        <v>0</v>
      </c>
      <c r="D48" s="1351"/>
      <c r="E48" s="1352"/>
      <c r="F48" s="1352"/>
      <c r="G48" s="1352"/>
      <c r="H48" s="1352"/>
      <c r="I48" s="1348"/>
      <c r="J48" s="1351"/>
      <c r="K48" s="1348"/>
      <c r="L48" s="1345"/>
      <c r="M48" s="1422" t="s">
        <v>46</v>
      </c>
      <c r="N48" s="1426"/>
      <c r="O48" s="1294"/>
      <c r="P48" s="1218"/>
      <c r="Q48" s="1218"/>
      <c r="R48" s="1218"/>
      <c r="S48" s="1218"/>
      <c r="T48" s="1218"/>
      <c r="U48" s="1218"/>
      <c r="V48" s="1218"/>
      <c r="W48" s="1218"/>
      <c r="X48" s="1219"/>
      <c r="Y48" s="1219"/>
      <c r="Z48" s="1219"/>
      <c r="AA48" s="1231"/>
      <c r="AB48" s="1219"/>
      <c r="AC48" s="1219"/>
      <c r="AD48" s="1216"/>
      <c r="AE48" s="1216"/>
      <c r="AF48" s="1219"/>
      <c r="AG48" s="1219"/>
      <c r="AH48" s="1219"/>
      <c r="AI48" s="1219"/>
      <c r="AJ48" s="1219"/>
      <c r="AK48" s="1219"/>
      <c r="AL48" s="1216"/>
      <c r="AM48" s="1219"/>
      <c r="AN48" s="1219"/>
      <c r="AO48" s="1219"/>
      <c r="AP48" s="1219"/>
      <c r="AQ48" s="1219"/>
      <c r="AR48" s="1219"/>
      <c r="AS48" s="1219"/>
      <c r="AT48" s="1219"/>
      <c r="AU48" s="1219"/>
      <c r="AV48" s="1219"/>
      <c r="AW48" s="1219"/>
      <c r="AX48" s="1219"/>
      <c r="AY48" s="1219"/>
      <c r="AZ48" s="1219"/>
      <c r="BA48" s="1219"/>
      <c r="BB48" s="1219"/>
      <c r="BC48" s="1219"/>
      <c r="BD48" s="1219"/>
      <c r="BE48" s="1219"/>
      <c r="BF48" s="1219"/>
      <c r="BG48" s="1219"/>
      <c r="BH48" s="1219"/>
      <c r="BI48" s="1219"/>
      <c r="BJ48" s="1219"/>
      <c r="BK48" s="1219"/>
      <c r="BL48" s="1219"/>
      <c r="BM48" s="1219"/>
      <c r="BN48" s="1219"/>
      <c r="BO48" s="1219"/>
      <c r="BP48" s="1325" t="s">
        <v>22</v>
      </c>
      <c r="BQ48" s="1325" t="s">
        <v>22</v>
      </c>
      <c r="BR48" s="1325" t="s">
        <v>22</v>
      </c>
      <c r="BS48" s="1325" t="s">
        <v>22</v>
      </c>
      <c r="BT48" s="1427">
        <v>0</v>
      </c>
      <c r="BU48" s="1427">
        <v>0</v>
      </c>
      <c r="BV48" s="1427" t="s">
        <v>22</v>
      </c>
      <c r="BW48" s="1427">
        <v>0</v>
      </c>
    </row>
    <row r="49" spans="1:75" ht="15" customHeight="1" x14ac:dyDescent="0.25">
      <c r="A49" s="2031" t="s">
        <v>57</v>
      </c>
      <c r="B49" s="2032"/>
      <c r="C49" s="1359">
        <v>0</v>
      </c>
      <c r="D49" s="1351"/>
      <c r="E49" s="1352"/>
      <c r="F49" s="1352"/>
      <c r="G49" s="1352"/>
      <c r="H49" s="1352"/>
      <c r="I49" s="1348"/>
      <c r="J49" s="1351"/>
      <c r="K49" s="1348"/>
      <c r="L49" s="1345"/>
      <c r="M49" s="1422" t="s">
        <v>46</v>
      </c>
      <c r="N49" s="1294"/>
      <c r="O49" s="1294"/>
      <c r="P49" s="1218"/>
      <c r="Q49" s="1218"/>
      <c r="R49" s="1218"/>
      <c r="S49" s="1218"/>
      <c r="T49" s="1218"/>
      <c r="U49" s="1218"/>
      <c r="V49" s="1218"/>
      <c r="W49" s="1218"/>
      <c r="X49" s="1219"/>
      <c r="Y49" s="1219"/>
      <c r="Z49" s="1219"/>
      <c r="AA49" s="1231"/>
      <c r="AB49" s="1219"/>
      <c r="AC49" s="1219"/>
      <c r="AD49" s="1216"/>
      <c r="AE49" s="1216"/>
      <c r="AF49" s="1219"/>
      <c r="AG49" s="1219"/>
      <c r="AH49" s="1219"/>
      <c r="AI49" s="1219"/>
      <c r="AJ49" s="1219"/>
      <c r="AK49" s="1219"/>
      <c r="AL49" s="1216"/>
      <c r="AM49" s="1219"/>
      <c r="AN49" s="1219"/>
      <c r="AO49" s="1219"/>
      <c r="AP49" s="1219"/>
      <c r="AQ49" s="1219"/>
      <c r="AR49" s="1219"/>
      <c r="AS49" s="1219"/>
      <c r="AT49" s="1219"/>
      <c r="AU49" s="1219"/>
      <c r="AV49" s="1219"/>
      <c r="AW49" s="1219"/>
      <c r="AX49" s="1219"/>
      <c r="AY49" s="1219"/>
      <c r="AZ49" s="1219"/>
      <c r="BA49" s="1219"/>
      <c r="BB49" s="1219"/>
      <c r="BC49" s="1219"/>
      <c r="BD49" s="1219"/>
      <c r="BE49" s="1219"/>
      <c r="BF49" s="1219"/>
      <c r="BG49" s="1219"/>
      <c r="BH49" s="1219"/>
      <c r="BI49" s="1219"/>
      <c r="BJ49" s="1219"/>
      <c r="BK49" s="1219"/>
      <c r="BL49" s="1219"/>
      <c r="BM49" s="1219"/>
      <c r="BN49" s="1219"/>
      <c r="BO49" s="1219"/>
      <c r="BP49" s="1325" t="s">
        <v>22</v>
      </c>
      <c r="BQ49" s="1325" t="s">
        <v>22</v>
      </c>
      <c r="BR49" s="1325" t="s">
        <v>22</v>
      </c>
      <c r="BS49" s="1325" t="s">
        <v>22</v>
      </c>
      <c r="BT49" s="1427">
        <v>0</v>
      </c>
      <c r="BU49" s="1427">
        <v>0</v>
      </c>
      <c r="BV49" s="1427" t="s">
        <v>22</v>
      </c>
      <c r="BW49" s="1427">
        <v>0</v>
      </c>
    </row>
    <row r="50" spans="1:75" ht="15" customHeight="1" x14ac:dyDescent="0.25">
      <c r="A50" s="2039" t="s">
        <v>58</v>
      </c>
      <c r="B50" s="2040"/>
      <c r="C50" s="1360">
        <v>0</v>
      </c>
      <c r="D50" s="1354"/>
      <c r="E50" s="1355"/>
      <c r="F50" s="1355"/>
      <c r="G50" s="1355"/>
      <c r="H50" s="1355"/>
      <c r="I50" s="1357"/>
      <c r="J50" s="1354"/>
      <c r="K50" s="1357"/>
      <c r="L50" s="1347"/>
      <c r="M50" s="1422" t="s">
        <v>46</v>
      </c>
      <c r="N50" s="1294"/>
      <c r="O50" s="1294"/>
      <c r="P50" s="1218"/>
      <c r="Q50" s="1218"/>
      <c r="R50" s="1218"/>
      <c r="S50" s="1218"/>
      <c r="T50" s="1218"/>
      <c r="U50" s="1218"/>
      <c r="V50" s="1218"/>
      <c r="W50" s="1218"/>
      <c r="X50" s="1219"/>
      <c r="Y50" s="1219"/>
      <c r="Z50" s="1219"/>
      <c r="AA50" s="1231"/>
      <c r="AB50" s="1219"/>
      <c r="AC50" s="1219"/>
      <c r="AD50" s="1216"/>
      <c r="AE50" s="1216"/>
      <c r="AF50" s="1219"/>
      <c r="AG50" s="1219"/>
      <c r="AH50" s="1219"/>
      <c r="AI50" s="1219"/>
      <c r="AJ50" s="1219"/>
      <c r="AK50" s="1219"/>
      <c r="AL50" s="1216"/>
      <c r="AM50" s="1219"/>
      <c r="AN50" s="1219"/>
      <c r="AO50" s="1219"/>
      <c r="AP50" s="1219"/>
      <c r="AQ50" s="1219"/>
      <c r="AR50" s="1219"/>
      <c r="AS50" s="1219"/>
      <c r="AT50" s="1219"/>
      <c r="AU50" s="1219"/>
      <c r="AV50" s="1219"/>
      <c r="AW50" s="1219"/>
      <c r="AX50" s="1219"/>
      <c r="AY50" s="1219"/>
      <c r="AZ50" s="1219"/>
      <c r="BA50" s="1219"/>
      <c r="BB50" s="1219"/>
      <c r="BC50" s="1219"/>
      <c r="BD50" s="1219"/>
      <c r="BE50" s="1219"/>
      <c r="BF50" s="1219"/>
      <c r="BG50" s="1219"/>
      <c r="BH50" s="1219"/>
      <c r="BI50" s="1219"/>
      <c r="BJ50" s="1219"/>
      <c r="BK50" s="1219"/>
      <c r="BL50" s="1219"/>
      <c r="BM50" s="1219"/>
      <c r="BN50" s="1219"/>
      <c r="BO50" s="1219"/>
      <c r="BP50" s="1325" t="s">
        <v>22</v>
      </c>
      <c r="BQ50" s="1325" t="s">
        <v>22</v>
      </c>
      <c r="BR50" s="1325" t="s">
        <v>22</v>
      </c>
      <c r="BS50" s="1325" t="s">
        <v>22</v>
      </c>
      <c r="BT50" s="1427">
        <v>0</v>
      </c>
      <c r="BU50" s="1427">
        <v>0</v>
      </c>
      <c r="BV50" s="1427" t="s">
        <v>22</v>
      </c>
      <c r="BW50" s="1427">
        <v>0</v>
      </c>
    </row>
    <row r="51" spans="1:75" ht="15" customHeight="1" x14ac:dyDescent="0.25">
      <c r="A51" s="1295" t="s">
        <v>59</v>
      </c>
      <c r="B51" s="1295"/>
      <c r="C51" s="1295"/>
      <c r="D51" s="1295"/>
      <c r="E51" s="1295"/>
      <c r="F51" s="1295"/>
      <c r="G51" s="1295"/>
      <c r="H51" s="1295"/>
      <c r="I51" s="1295"/>
      <c r="J51" s="1295"/>
      <c r="K51" s="1295"/>
      <c r="L51" s="1295"/>
      <c r="M51" s="1295"/>
      <c r="N51" s="1216"/>
      <c r="O51" s="1216"/>
      <c r="P51" s="1216"/>
      <c r="Q51" s="1216"/>
      <c r="R51" s="1216"/>
      <c r="S51" s="1216"/>
      <c r="T51" s="1218"/>
      <c r="U51" s="1218"/>
      <c r="V51" s="1218"/>
      <c r="W51" s="1218"/>
      <c r="X51" s="1218"/>
      <c r="Y51" s="1218"/>
      <c r="Z51" s="1216"/>
      <c r="AA51" s="1216"/>
      <c r="AB51" s="1216"/>
      <c r="AC51" s="1216"/>
      <c r="AD51" s="1216"/>
      <c r="AE51" s="1216"/>
      <c r="AF51" s="1219"/>
      <c r="AG51" s="1219"/>
      <c r="AH51" s="1219"/>
      <c r="AI51" s="1219"/>
      <c r="AJ51" s="1219"/>
      <c r="AK51" s="1219"/>
      <c r="AL51" s="1216"/>
      <c r="AM51" s="1219"/>
      <c r="AN51" s="1219"/>
      <c r="AO51" s="1219"/>
      <c r="AP51" s="1219"/>
      <c r="AQ51" s="1219"/>
      <c r="AR51" s="1219"/>
      <c r="AS51" s="1219"/>
      <c r="AT51" s="1219"/>
      <c r="AU51" s="1219"/>
      <c r="AV51" s="1219"/>
      <c r="AW51" s="1219"/>
      <c r="AX51" s="1219"/>
      <c r="AY51" s="1219"/>
      <c r="AZ51" s="1219"/>
      <c r="BA51" s="1219"/>
      <c r="BB51" s="1219"/>
      <c r="BC51" s="1219"/>
      <c r="BD51" s="1219"/>
      <c r="BE51" s="1219"/>
      <c r="BF51" s="1219"/>
      <c r="BG51" s="1219"/>
      <c r="BH51" s="1219"/>
      <c r="BI51" s="1219"/>
      <c r="BJ51" s="1219"/>
      <c r="BK51" s="1219"/>
      <c r="BL51" s="1219"/>
      <c r="BM51" s="1219"/>
      <c r="BN51" s="1219"/>
      <c r="BO51" s="1219"/>
      <c r="BP51" s="1216"/>
      <c r="BQ51" s="1216"/>
      <c r="BR51" s="1216"/>
      <c r="BS51" s="1216"/>
      <c r="BT51" s="1216"/>
      <c r="BU51" s="1216"/>
      <c r="BV51" s="1219"/>
      <c r="BW51" s="1219"/>
    </row>
    <row r="52" spans="1:75" ht="15" customHeight="1" x14ac:dyDescent="0.25">
      <c r="A52" s="2041" t="s">
        <v>37</v>
      </c>
      <c r="B52" s="2042"/>
      <c r="C52" s="2015" t="s">
        <v>4</v>
      </c>
      <c r="D52" s="2037" t="s">
        <v>5</v>
      </c>
      <c r="E52" s="2045"/>
      <c r="F52" s="2045"/>
      <c r="G52" s="2045"/>
      <c r="H52" s="2045"/>
      <c r="I52" s="2038"/>
      <c r="J52" s="2037" t="s">
        <v>6</v>
      </c>
      <c r="K52" s="2038"/>
      <c r="L52" s="2015" t="s">
        <v>7</v>
      </c>
      <c r="M52" s="1217"/>
      <c r="N52" s="1217"/>
      <c r="O52" s="1216"/>
      <c r="P52" s="1216"/>
      <c r="Q52" s="1216"/>
      <c r="R52" s="1216"/>
      <c r="S52" s="1216"/>
      <c r="T52" s="1218"/>
      <c r="U52" s="1218"/>
      <c r="V52" s="1218"/>
      <c r="W52" s="1218"/>
      <c r="X52" s="1218"/>
      <c r="Y52" s="1218"/>
      <c r="Z52" s="1216"/>
      <c r="AA52" s="1216"/>
      <c r="AB52" s="1216"/>
      <c r="AC52" s="1216"/>
      <c r="AD52" s="1216"/>
      <c r="AE52" s="1216"/>
      <c r="AF52" s="1219"/>
      <c r="AG52" s="1219"/>
      <c r="AH52" s="1219"/>
      <c r="AI52" s="1219"/>
      <c r="AJ52" s="1219"/>
      <c r="AK52" s="1219"/>
      <c r="AL52" s="1216"/>
      <c r="AM52" s="1219"/>
      <c r="AN52" s="1219"/>
      <c r="AO52" s="1219"/>
      <c r="AP52" s="1219"/>
      <c r="AQ52" s="1219"/>
      <c r="AR52" s="1219"/>
      <c r="AS52" s="1219"/>
      <c r="AT52" s="1219"/>
      <c r="AU52" s="1219"/>
      <c r="AV52" s="1219"/>
      <c r="AW52" s="1219"/>
      <c r="AX52" s="1219"/>
      <c r="AY52" s="1219"/>
      <c r="AZ52" s="1219"/>
      <c r="BA52" s="1219"/>
      <c r="BB52" s="1219"/>
      <c r="BC52" s="1219"/>
      <c r="BD52" s="1219"/>
      <c r="BE52" s="1219"/>
      <c r="BF52" s="1219"/>
      <c r="BG52" s="1219"/>
      <c r="BH52" s="1219"/>
      <c r="BI52" s="1219"/>
      <c r="BJ52" s="1219"/>
      <c r="BK52" s="1219"/>
      <c r="BL52" s="1219"/>
      <c r="BM52" s="1219"/>
      <c r="BN52" s="1219"/>
      <c r="BO52" s="1219"/>
      <c r="BP52" s="1216"/>
      <c r="BQ52" s="1216"/>
      <c r="BR52" s="1216"/>
      <c r="BS52" s="1216"/>
      <c r="BT52" s="1216"/>
      <c r="BU52" s="1216"/>
      <c r="BV52" s="1219"/>
      <c r="BW52" s="1219"/>
    </row>
    <row r="53" spans="1:75" ht="15" customHeight="1" x14ac:dyDescent="0.25">
      <c r="A53" s="2043"/>
      <c r="B53" s="2044"/>
      <c r="C53" s="2016"/>
      <c r="D53" s="1228" t="s">
        <v>10</v>
      </c>
      <c r="E53" s="1232" t="s">
        <v>11</v>
      </c>
      <c r="F53" s="1232" t="s">
        <v>12</v>
      </c>
      <c r="G53" s="1232" t="s">
        <v>13</v>
      </c>
      <c r="H53" s="1232" t="s">
        <v>14</v>
      </c>
      <c r="I53" s="1236" t="s">
        <v>15</v>
      </c>
      <c r="J53" s="1228" t="s">
        <v>16</v>
      </c>
      <c r="K53" s="1251" t="s">
        <v>17</v>
      </c>
      <c r="L53" s="2017"/>
      <c r="M53" s="1217"/>
      <c r="N53" s="1217"/>
      <c r="O53" s="1216"/>
      <c r="P53" s="1216"/>
      <c r="Q53" s="1216"/>
      <c r="R53" s="1216"/>
      <c r="S53" s="1216"/>
      <c r="T53" s="1218"/>
      <c r="U53" s="1218"/>
      <c r="V53" s="1218"/>
      <c r="W53" s="1218"/>
      <c r="X53" s="1218"/>
      <c r="Y53" s="1218"/>
      <c r="Z53" s="1216"/>
      <c r="AA53" s="1216"/>
      <c r="AB53" s="1216"/>
      <c r="AC53" s="1216"/>
      <c r="AD53" s="1216"/>
      <c r="AE53" s="1216"/>
      <c r="AF53" s="1219"/>
      <c r="AG53" s="1219"/>
      <c r="AH53" s="1219"/>
      <c r="AI53" s="1219"/>
      <c r="AJ53" s="1219"/>
      <c r="AK53" s="1219"/>
      <c r="AL53" s="1216"/>
      <c r="AM53" s="1219"/>
      <c r="AN53" s="1219"/>
      <c r="AO53" s="1219"/>
      <c r="AP53" s="1219"/>
      <c r="AQ53" s="1219"/>
      <c r="AR53" s="1219"/>
      <c r="AS53" s="1219"/>
      <c r="AT53" s="1219"/>
      <c r="AU53" s="1219"/>
      <c r="AV53" s="1219"/>
      <c r="AW53" s="1219"/>
      <c r="AX53" s="1219"/>
      <c r="AY53" s="1219"/>
      <c r="AZ53" s="1219"/>
      <c r="BA53" s="1219"/>
      <c r="BB53" s="1219"/>
      <c r="BC53" s="1219"/>
      <c r="BD53" s="1219"/>
      <c r="BE53" s="1219"/>
      <c r="BF53" s="1219"/>
      <c r="BG53" s="1219"/>
      <c r="BH53" s="1219"/>
      <c r="BI53" s="1219"/>
      <c r="BJ53" s="1219"/>
      <c r="BK53" s="1219"/>
      <c r="BL53" s="1219"/>
      <c r="BM53" s="1219"/>
      <c r="BN53" s="1219"/>
      <c r="BO53" s="1219"/>
      <c r="BP53" s="1216"/>
      <c r="BQ53" s="1216"/>
      <c r="BR53" s="1216"/>
      <c r="BS53" s="1216"/>
      <c r="BT53" s="1216"/>
      <c r="BU53" s="1216"/>
      <c r="BV53" s="1219"/>
      <c r="BW53" s="1219"/>
    </row>
    <row r="54" spans="1:75" ht="15" customHeight="1" x14ac:dyDescent="0.25">
      <c r="A54" s="2029" t="s">
        <v>42</v>
      </c>
      <c r="B54" s="2030"/>
      <c r="C54" s="1378">
        <v>0</v>
      </c>
      <c r="D54" s="1398"/>
      <c r="E54" s="1399"/>
      <c r="F54" s="1399"/>
      <c r="G54" s="1364"/>
      <c r="H54" s="1373"/>
      <c r="I54" s="1379"/>
      <c r="J54" s="1363"/>
      <c r="K54" s="1379"/>
      <c r="L54" s="1344"/>
      <c r="M54" s="1422" t="s">
        <v>46</v>
      </c>
      <c r="N54" s="1289"/>
      <c r="O54" s="1289"/>
      <c r="P54" s="1218"/>
      <c r="Q54" s="1218"/>
      <c r="R54" s="1218"/>
      <c r="S54" s="1218"/>
      <c r="T54" s="1218"/>
      <c r="U54" s="1218"/>
      <c r="V54" s="1218"/>
      <c r="W54" s="1218"/>
      <c r="X54" s="1219"/>
      <c r="Y54" s="1219"/>
      <c r="Z54" s="1219"/>
      <c r="AA54" s="1231"/>
      <c r="AB54" s="1219"/>
      <c r="AC54" s="1219"/>
      <c r="AD54" s="1216"/>
      <c r="AE54" s="1216"/>
      <c r="AF54" s="1219"/>
      <c r="AG54" s="1219"/>
      <c r="AH54" s="1219"/>
      <c r="AI54" s="1219"/>
      <c r="AJ54" s="1219"/>
      <c r="AK54" s="1219"/>
      <c r="AL54" s="1216"/>
      <c r="AM54" s="1219"/>
      <c r="AN54" s="1219"/>
      <c r="AO54" s="1219"/>
      <c r="AP54" s="1219"/>
      <c r="AQ54" s="1219"/>
      <c r="AR54" s="1219"/>
      <c r="AS54" s="1219"/>
      <c r="AT54" s="1219"/>
      <c r="AU54" s="1219"/>
      <c r="AV54" s="1219"/>
      <c r="AW54" s="1219"/>
      <c r="AX54" s="1219"/>
      <c r="AY54" s="1219"/>
      <c r="AZ54" s="1219"/>
      <c r="BA54" s="1219"/>
      <c r="BB54" s="1219"/>
      <c r="BC54" s="1219"/>
      <c r="BD54" s="1219"/>
      <c r="BE54" s="1219"/>
      <c r="BF54" s="1219"/>
      <c r="BG54" s="1219"/>
      <c r="BH54" s="1219"/>
      <c r="BI54" s="1219"/>
      <c r="BJ54" s="1219"/>
      <c r="BK54" s="1219"/>
      <c r="BL54" s="1219"/>
      <c r="BM54" s="1219"/>
      <c r="BN54" s="1219"/>
      <c r="BO54" s="1219"/>
      <c r="BP54" s="1325" t="s">
        <v>22</v>
      </c>
      <c r="BQ54" s="1325" t="s">
        <v>22</v>
      </c>
      <c r="BR54" s="1325" t="s">
        <v>22</v>
      </c>
      <c r="BS54" s="1325" t="s">
        <v>22</v>
      </c>
      <c r="BT54" s="1427">
        <v>0</v>
      </c>
      <c r="BU54" s="1427">
        <v>0</v>
      </c>
      <c r="BV54" s="1427" t="s">
        <v>22</v>
      </c>
      <c r="BW54" s="1427">
        <v>0</v>
      </c>
    </row>
    <row r="55" spans="1:75" ht="15" customHeight="1" x14ac:dyDescent="0.25">
      <c r="A55" s="2031" t="s">
        <v>54</v>
      </c>
      <c r="B55" s="2032"/>
      <c r="C55" s="1359">
        <v>0</v>
      </c>
      <c r="D55" s="1351"/>
      <c r="E55" s="1352"/>
      <c r="F55" s="1352"/>
      <c r="G55" s="1352"/>
      <c r="H55" s="1353"/>
      <c r="I55" s="1348"/>
      <c r="J55" s="1351"/>
      <c r="K55" s="1348"/>
      <c r="L55" s="1345"/>
      <c r="M55" s="1422" t="s">
        <v>46</v>
      </c>
      <c r="N55" s="1289"/>
      <c r="O55" s="1289"/>
      <c r="P55" s="1218"/>
      <c r="Q55" s="1218"/>
      <c r="R55" s="1218"/>
      <c r="S55" s="1218"/>
      <c r="T55" s="1218"/>
      <c r="U55" s="1218"/>
      <c r="V55" s="1218"/>
      <c r="W55" s="1218"/>
      <c r="X55" s="1219"/>
      <c r="Y55" s="1219"/>
      <c r="Z55" s="1219"/>
      <c r="AA55" s="1231"/>
      <c r="AB55" s="1219"/>
      <c r="AC55" s="1219"/>
      <c r="AD55" s="1216"/>
      <c r="AE55" s="1216"/>
      <c r="AF55" s="1219"/>
      <c r="AG55" s="1219"/>
      <c r="AH55" s="1219"/>
      <c r="AI55" s="1219"/>
      <c r="AJ55" s="1219"/>
      <c r="AK55" s="1219"/>
      <c r="AL55" s="1216"/>
      <c r="AM55" s="1219"/>
      <c r="AN55" s="1219"/>
      <c r="AO55" s="1219"/>
      <c r="AP55" s="1219"/>
      <c r="AQ55" s="1219"/>
      <c r="AR55" s="1219"/>
      <c r="AS55" s="1219"/>
      <c r="AT55" s="1219"/>
      <c r="AU55" s="1219"/>
      <c r="AV55" s="1219"/>
      <c r="AW55" s="1219"/>
      <c r="AX55" s="1219"/>
      <c r="AY55" s="1219"/>
      <c r="AZ55" s="1219"/>
      <c r="BA55" s="1219"/>
      <c r="BB55" s="1219"/>
      <c r="BC55" s="1219"/>
      <c r="BD55" s="1219"/>
      <c r="BE55" s="1219"/>
      <c r="BF55" s="1219"/>
      <c r="BG55" s="1219"/>
      <c r="BH55" s="1219"/>
      <c r="BI55" s="1219"/>
      <c r="BJ55" s="1219"/>
      <c r="BK55" s="1219"/>
      <c r="BL55" s="1219"/>
      <c r="BM55" s="1219"/>
      <c r="BN55" s="1219"/>
      <c r="BO55" s="1219"/>
      <c r="BP55" s="1325" t="s">
        <v>22</v>
      </c>
      <c r="BQ55" s="1325" t="s">
        <v>22</v>
      </c>
      <c r="BR55" s="1325" t="s">
        <v>22</v>
      </c>
      <c r="BS55" s="1325" t="s">
        <v>22</v>
      </c>
      <c r="BT55" s="1427">
        <v>0</v>
      </c>
      <c r="BU55" s="1427">
        <v>0</v>
      </c>
      <c r="BV55" s="1427" t="s">
        <v>22</v>
      </c>
      <c r="BW55" s="1427">
        <v>0</v>
      </c>
    </row>
    <row r="56" spans="1:75" ht="15" customHeight="1" x14ac:dyDescent="0.25">
      <c r="A56" s="1297" t="s">
        <v>43</v>
      </c>
      <c r="B56" s="1298"/>
      <c r="C56" s="1359">
        <v>0</v>
      </c>
      <c r="D56" s="1351"/>
      <c r="E56" s="1352"/>
      <c r="F56" s="1352"/>
      <c r="G56" s="1352"/>
      <c r="H56" s="1353"/>
      <c r="I56" s="1348"/>
      <c r="J56" s="1351"/>
      <c r="K56" s="1348"/>
      <c r="L56" s="1345"/>
      <c r="M56" s="1422" t="s">
        <v>46</v>
      </c>
      <c r="N56" s="1289"/>
      <c r="O56" s="1289"/>
      <c r="P56" s="1218"/>
      <c r="Q56" s="1218"/>
      <c r="R56" s="1218"/>
      <c r="S56" s="1218"/>
      <c r="T56" s="1218"/>
      <c r="U56" s="1218"/>
      <c r="V56" s="1218"/>
      <c r="W56" s="1218"/>
      <c r="X56" s="1219"/>
      <c r="Y56" s="1219"/>
      <c r="Z56" s="1219"/>
      <c r="AA56" s="1231"/>
      <c r="AB56" s="1219"/>
      <c r="AC56" s="1219"/>
      <c r="AD56" s="1216"/>
      <c r="AE56" s="1216"/>
      <c r="AF56" s="1219"/>
      <c r="AG56" s="1219"/>
      <c r="AH56" s="1219"/>
      <c r="AI56" s="1219"/>
      <c r="AJ56" s="1219"/>
      <c r="AK56" s="1219"/>
      <c r="AL56" s="1216"/>
      <c r="AM56" s="1219"/>
      <c r="AN56" s="1219"/>
      <c r="AO56" s="1219"/>
      <c r="AP56" s="1219"/>
      <c r="AQ56" s="1219"/>
      <c r="AR56" s="1219"/>
      <c r="AS56" s="1219"/>
      <c r="AT56" s="1219"/>
      <c r="AU56" s="1219"/>
      <c r="AV56" s="1219"/>
      <c r="AW56" s="1219"/>
      <c r="AX56" s="1219"/>
      <c r="AY56" s="1219"/>
      <c r="AZ56" s="1219"/>
      <c r="BA56" s="1219"/>
      <c r="BB56" s="1219"/>
      <c r="BC56" s="1219"/>
      <c r="BD56" s="1219"/>
      <c r="BE56" s="1219"/>
      <c r="BF56" s="1219"/>
      <c r="BG56" s="1219"/>
      <c r="BH56" s="1219"/>
      <c r="BI56" s="1219"/>
      <c r="BJ56" s="1219"/>
      <c r="BK56" s="1219"/>
      <c r="BL56" s="1219"/>
      <c r="BM56" s="1219"/>
      <c r="BN56" s="1219"/>
      <c r="BO56" s="1219"/>
      <c r="BP56" s="1325" t="s">
        <v>22</v>
      </c>
      <c r="BQ56" s="1325" t="s">
        <v>22</v>
      </c>
      <c r="BR56" s="1325" t="s">
        <v>22</v>
      </c>
      <c r="BS56" s="1325" t="s">
        <v>22</v>
      </c>
      <c r="BT56" s="1427">
        <v>0</v>
      </c>
      <c r="BU56" s="1427">
        <v>0</v>
      </c>
      <c r="BV56" s="1427" t="s">
        <v>22</v>
      </c>
      <c r="BW56" s="1427">
        <v>0</v>
      </c>
    </row>
    <row r="57" spans="1:75" ht="15" customHeight="1" x14ac:dyDescent="0.25">
      <c r="A57" s="2033" t="s">
        <v>57</v>
      </c>
      <c r="B57" s="2034"/>
      <c r="C57" s="1368">
        <v>0</v>
      </c>
      <c r="D57" s="1369"/>
      <c r="E57" s="1370"/>
      <c r="F57" s="1370"/>
      <c r="G57" s="1370"/>
      <c r="H57" s="1371"/>
      <c r="I57" s="1349"/>
      <c r="J57" s="1369"/>
      <c r="K57" s="1349"/>
      <c r="L57" s="1346"/>
      <c r="M57" s="1422" t="s">
        <v>46</v>
      </c>
      <c r="N57" s="1426"/>
      <c r="O57" s="1289"/>
      <c r="P57" s="1218"/>
      <c r="Q57" s="1218"/>
      <c r="R57" s="1218"/>
      <c r="S57" s="1218"/>
      <c r="T57" s="1218"/>
      <c r="U57" s="1218"/>
      <c r="V57" s="1218"/>
      <c r="W57" s="1218"/>
      <c r="X57" s="1219"/>
      <c r="Y57" s="1219"/>
      <c r="Z57" s="1219"/>
      <c r="AA57" s="1231"/>
      <c r="AB57" s="1219"/>
      <c r="AC57" s="1219"/>
      <c r="AD57" s="1216"/>
      <c r="AE57" s="1216"/>
      <c r="AF57" s="1219"/>
      <c r="AG57" s="1219"/>
      <c r="AH57" s="1219"/>
      <c r="AI57" s="1219"/>
      <c r="AJ57" s="1219"/>
      <c r="AK57" s="1219"/>
      <c r="AL57" s="1216"/>
      <c r="AM57" s="1219"/>
      <c r="AN57" s="1219"/>
      <c r="AO57" s="1219"/>
      <c r="AP57" s="1219"/>
      <c r="AQ57" s="1219"/>
      <c r="AR57" s="1219"/>
      <c r="AS57" s="1219"/>
      <c r="AT57" s="1219"/>
      <c r="AU57" s="1219"/>
      <c r="AV57" s="1219"/>
      <c r="AW57" s="1219"/>
      <c r="AX57" s="1219"/>
      <c r="AY57" s="1219"/>
      <c r="AZ57" s="1219"/>
      <c r="BA57" s="1219"/>
      <c r="BB57" s="1219"/>
      <c r="BC57" s="1219"/>
      <c r="BD57" s="1219"/>
      <c r="BE57" s="1219"/>
      <c r="BF57" s="1219"/>
      <c r="BG57" s="1219"/>
      <c r="BH57" s="1219"/>
      <c r="BI57" s="1219"/>
      <c r="BJ57" s="1219"/>
      <c r="BK57" s="1219"/>
      <c r="BL57" s="1219"/>
      <c r="BM57" s="1219"/>
      <c r="BN57" s="1219"/>
      <c r="BO57" s="1219"/>
      <c r="BP57" s="1325" t="s">
        <v>22</v>
      </c>
      <c r="BQ57" s="1325" t="s">
        <v>22</v>
      </c>
      <c r="BR57" s="1325" t="s">
        <v>22</v>
      </c>
      <c r="BS57" s="1325" t="s">
        <v>22</v>
      </c>
      <c r="BT57" s="1427">
        <v>0</v>
      </c>
      <c r="BU57" s="1427">
        <v>0</v>
      </c>
      <c r="BV57" s="1427" t="s">
        <v>22</v>
      </c>
      <c r="BW57" s="1427">
        <v>0</v>
      </c>
    </row>
    <row r="58" spans="1:75" ht="15" customHeight="1" x14ac:dyDescent="0.25">
      <c r="A58" s="1299" t="s">
        <v>58</v>
      </c>
      <c r="B58" s="1300"/>
      <c r="C58" s="1360">
        <v>0</v>
      </c>
      <c r="D58" s="1354"/>
      <c r="E58" s="1355"/>
      <c r="F58" s="1355"/>
      <c r="G58" s="1355"/>
      <c r="H58" s="1356"/>
      <c r="I58" s="1357"/>
      <c r="J58" s="1354"/>
      <c r="K58" s="1357"/>
      <c r="L58" s="1347"/>
      <c r="M58" s="1422" t="s">
        <v>46</v>
      </c>
      <c r="N58" s="1289"/>
      <c r="O58" s="1289"/>
      <c r="P58" s="1218"/>
      <c r="Q58" s="1218"/>
      <c r="R58" s="1218"/>
      <c r="S58" s="1218"/>
      <c r="T58" s="1218"/>
      <c r="U58" s="1218"/>
      <c r="V58" s="1218"/>
      <c r="W58" s="1218"/>
      <c r="X58" s="1219"/>
      <c r="Y58" s="1219"/>
      <c r="Z58" s="1219"/>
      <c r="AA58" s="1231"/>
      <c r="AB58" s="1219"/>
      <c r="AC58" s="1219"/>
      <c r="AD58" s="1216"/>
      <c r="AE58" s="1216"/>
      <c r="AF58" s="1219"/>
      <c r="AG58" s="1219"/>
      <c r="AH58" s="1219"/>
      <c r="AI58" s="1219"/>
      <c r="AJ58" s="1219"/>
      <c r="AK58" s="1219"/>
      <c r="AL58" s="1216"/>
      <c r="AM58" s="1219"/>
      <c r="AN58" s="1219"/>
      <c r="AO58" s="1219"/>
      <c r="AP58" s="1219"/>
      <c r="AQ58" s="1219"/>
      <c r="AR58" s="1219"/>
      <c r="AS58" s="1219"/>
      <c r="AT58" s="1219"/>
      <c r="AU58" s="1219"/>
      <c r="AV58" s="1219"/>
      <c r="AW58" s="1219"/>
      <c r="AX58" s="1219"/>
      <c r="AY58" s="1219"/>
      <c r="AZ58" s="1219"/>
      <c r="BA58" s="1219"/>
      <c r="BB58" s="1219"/>
      <c r="BC58" s="1219"/>
      <c r="BD58" s="1219"/>
      <c r="BE58" s="1219"/>
      <c r="BF58" s="1219"/>
      <c r="BG58" s="1219"/>
      <c r="BH58" s="1219"/>
      <c r="BI58" s="1219"/>
      <c r="BJ58" s="1219"/>
      <c r="BK58" s="1219"/>
      <c r="BL58" s="1219"/>
      <c r="BM58" s="1219"/>
      <c r="BN58" s="1219"/>
      <c r="BO58" s="1219"/>
      <c r="BP58" s="1325" t="s">
        <v>22</v>
      </c>
      <c r="BQ58" s="1325" t="s">
        <v>22</v>
      </c>
      <c r="BR58" s="1325" t="s">
        <v>22</v>
      </c>
      <c r="BS58" s="1325" t="s">
        <v>22</v>
      </c>
      <c r="BT58" s="1427">
        <v>0</v>
      </c>
      <c r="BU58" s="1427">
        <v>0</v>
      </c>
      <c r="BV58" s="1427" t="s">
        <v>22</v>
      </c>
      <c r="BW58" s="1427">
        <v>0</v>
      </c>
    </row>
    <row r="59" spans="1:75" x14ac:dyDescent="0.25">
      <c r="A59" s="1304" t="s">
        <v>60</v>
      </c>
      <c r="B59" s="1216"/>
      <c r="C59" s="1216"/>
      <c r="D59" s="1218"/>
      <c r="E59" s="1218"/>
      <c r="F59" s="1216"/>
      <c r="G59" s="1216"/>
      <c r="H59" s="1216"/>
      <c r="I59" s="1216"/>
      <c r="J59" s="1216"/>
      <c r="K59" s="1216"/>
      <c r="L59" s="1216"/>
      <c r="M59" s="1216"/>
      <c r="N59" s="1230"/>
      <c r="O59" s="1230"/>
      <c r="P59" s="1230"/>
      <c r="Q59" s="1230"/>
      <c r="R59" s="1230"/>
      <c r="S59" s="1230"/>
      <c r="T59" s="1218"/>
      <c r="U59" s="1218"/>
      <c r="V59" s="1218"/>
      <c r="W59" s="1218"/>
      <c r="X59" s="1218"/>
      <c r="Y59" s="1218"/>
      <c r="Z59" s="1216"/>
      <c r="AA59" s="1216"/>
      <c r="AB59" s="1216"/>
      <c r="AC59" s="1216"/>
      <c r="AD59" s="1216"/>
      <c r="AE59" s="1216"/>
      <c r="AF59" s="1216"/>
      <c r="AG59" s="1216"/>
      <c r="AH59" s="1216"/>
      <c r="AI59" s="1216"/>
      <c r="AJ59" s="1216"/>
      <c r="AK59" s="1216"/>
      <c r="AL59" s="1216"/>
      <c r="AM59" s="1216"/>
      <c r="AN59" s="1216"/>
      <c r="AO59" s="1216"/>
      <c r="AP59" s="1216"/>
      <c r="AQ59" s="1216"/>
      <c r="AR59" s="1216"/>
      <c r="AS59" s="1216"/>
      <c r="AT59" s="1216"/>
      <c r="AU59" s="1216"/>
      <c r="AV59" s="1216"/>
      <c r="AW59" s="1216"/>
      <c r="AX59" s="1216"/>
      <c r="AY59" s="1216"/>
      <c r="AZ59" s="1216"/>
      <c r="BA59" s="1216"/>
      <c r="BB59" s="1216"/>
      <c r="BC59" s="1216"/>
      <c r="BD59" s="1216"/>
      <c r="BE59" s="1216"/>
      <c r="BF59" s="1216"/>
      <c r="BG59" s="1216"/>
      <c r="BH59" s="1216"/>
      <c r="BI59" s="1216"/>
      <c r="BJ59" s="1216"/>
      <c r="BK59" s="1216"/>
      <c r="BL59" s="1216"/>
      <c r="BM59" s="1216"/>
      <c r="BN59" s="1216"/>
      <c r="BO59" s="1216"/>
      <c r="BP59" s="1216"/>
      <c r="BQ59" s="1216"/>
      <c r="BR59" s="1216"/>
      <c r="BS59" s="1216"/>
      <c r="BT59" s="1216"/>
      <c r="BU59" s="1216"/>
      <c r="BV59" s="1216"/>
      <c r="BW59" s="1216"/>
    </row>
    <row r="60" spans="1:75" x14ac:dyDescent="0.25">
      <c r="A60" s="2035" t="s">
        <v>61</v>
      </c>
      <c r="B60" s="2035"/>
      <c r="C60" s="1237" t="s">
        <v>35</v>
      </c>
      <c r="D60" s="1216"/>
      <c r="E60" s="1216"/>
      <c r="F60" s="1216"/>
      <c r="G60" s="1216"/>
      <c r="H60" s="1248"/>
      <c r="I60" s="1216"/>
      <c r="J60" s="1216"/>
      <c r="K60" s="1216"/>
      <c r="L60" s="1216"/>
      <c r="M60" s="1216"/>
      <c r="N60" s="1216"/>
      <c r="O60" s="1216"/>
      <c r="P60" s="1216"/>
      <c r="Q60" s="1216"/>
      <c r="R60" s="1216"/>
      <c r="S60" s="1216"/>
      <c r="T60" s="1218"/>
      <c r="U60" s="1218"/>
      <c r="V60" s="1218"/>
      <c r="W60" s="1218"/>
      <c r="X60" s="1218"/>
      <c r="Y60" s="1218"/>
      <c r="Z60" s="1216"/>
      <c r="AA60" s="1216"/>
      <c r="AB60" s="1216"/>
      <c r="AC60" s="1216"/>
      <c r="AD60" s="1216"/>
      <c r="AE60" s="1216"/>
      <c r="AF60" s="1219"/>
      <c r="AG60" s="1219"/>
      <c r="AH60" s="1219"/>
      <c r="AI60" s="1219"/>
      <c r="AJ60" s="1219"/>
      <c r="AK60" s="1219"/>
      <c r="AL60" s="1216"/>
      <c r="AM60" s="1219"/>
      <c r="AN60" s="1219"/>
      <c r="AO60" s="1219"/>
      <c r="AP60" s="1219"/>
      <c r="AQ60" s="1219"/>
      <c r="AR60" s="1219"/>
      <c r="AS60" s="1219"/>
      <c r="AT60" s="1219"/>
      <c r="AU60" s="1219"/>
      <c r="AV60" s="1219"/>
      <c r="AW60" s="1219"/>
      <c r="AX60" s="1219"/>
      <c r="AY60" s="1219"/>
      <c r="AZ60" s="1219"/>
      <c r="BA60" s="1219"/>
      <c r="BB60" s="1219"/>
      <c r="BC60" s="1219"/>
      <c r="BD60" s="1219"/>
      <c r="BE60" s="1219"/>
      <c r="BF60" s="1219"/>
      <c r="BG60" s="1219"/>
      <c r="BH60" s="1219"/>
      <c r="BI60" s="1219"/>
      <c r="BJ60" s="1219"/>
      <c r="BK60" s="1219"/>
      <c r="BL60" s="1219"/>
      <c r="BM60" s="1219"/>
      <c r="BN60" s="1219"/>
      <c r="BO60" s="1219"/>
      <c r="BP60" s="1216"/>
      <c r="BQ60" s="1216"/>
      <c r="BR60" s="1216"/>
      <c r="BS60" s="1216"/>
      <c r="BT60" s="1216"/>
      <c r="BU60" s="1216"/>
      <c r="BV60" s="1219"/>
      <c r="BW60" s="1219"/>
    </row>
    <row r="61" spans="1:75" ht="15" customHeight="1" x14ac:dyDescent="0.25">
      <c r="A61" s="2036" t="s">
        <v>62</v>
      </c>
      <c r="B61" s="2036"/>
      <c r="C61" s="1359">
        <v>0</v>
      </c>
      <c r="D61" s="1434" t="s">
        <v>22</v>
      </c>
      <c r="E61" s="1216"/>
      <c r="F61" s="1248"/>
      <c r="G61" s="1216"/>
      <c r="H61" s="1216"/>
      <c r="I61" s="1216"/>
      <c r="J61" s="1216"/>
      <c r="K61" s="1216"/>
      <c r="L61" s="1216"/>
      <c r="M61" s="1216"/>
      <c r="N61" s="1216"/>
      <c r="O61" s="1216"/>
      <c r="P61" s="1216"/>
      <c r="Q61" s="1216"/>
      <c r="R61" s="1216"/>
      <c r="S61" s="1216"/>
      <c r="T61" s="1218"/>
      <c r="U61" s="1218"/>
      <c r="V61" s="1218"/>
      <c r="W61" s="1218"/>
      <c r="X61" s="1218"/>
      <c r="Y61" s="1218"/>
      <c r="Z61" s="1216"/>
      <c r="AA61" s="1216"/>
      <c r="AB61" s="1216"/>
      <c r="AC61" s="1216"/>
      <c r="AD61" s="1216"/>
      <c r="AE61" s="1216"/>
      <c r="AF61" s="1219"/>
      <c r="AG61" s="1219"/>
      <c r="AH61" s="1219"/>
      <c r="AI61" s="1219"/>
      <c r="AJ61" s="1219"/>
      <c r="AK61" s="1219"/>
      <c r="AL61" s="1216"/>
      <c r="AM61" s="1219"/>
      <c r="AN61" s="1219"/>
      <c r="AO61" s="1219"/>
      <c r="AP61" s="1219"/>
      <c r="AQ61" s="1219"/>
      <c r="AR61" s="1219"/>
      <c r="AS61" s="1219"/>
      <c r="AT61" s="1219"/>
      <c r="AU61" s="1219"/>
      <c r="AV61" s="1219"/>
      <c r="AW61" s="1219"/>
      <c r="AX61" s="1219"/>
      <c r="AY61" s="1219"/>
      <c r="AZ61" s="1219"/>
      <c r="BA61" s="1219"/>
      <c r="BB61" s="1219"/>
      <c r="BC61" s="1219"/>
      <c r="BD61" s="1219"/>
      <c r="BE61" s="1219"/>
      <c r="BF61" s="1219"/>
      <c r="BG61" s="1219"/>
      <c r="BH61" s="1219"/>
      <c r="BI61" s="1219"/>
      <c r="BJ61" s="1219"/>
      <c r="BK61" s="1219"/>
      <c r="BL61" s="1219"/>
      <c r="BM61" s="1219"/>
      <c r="BN61" s="1219"/>
      <c r="BO61" s="1219"/>
      <c r="BP61" s="1325" t="s">
        <v>22</v>
      </c>
      <c r="BQ61" s="1216"/>
      <c r="BR61" s="1216"/>
      <c r="BS61" s="1216"/>
      <c r="BT61" s="1427">
        <v>0</v>
      </c>
      <c r="BU61" s="1216"/>
      <c r="BV61" s="1219"/>
      <c r="BW61" s="1219"/>
    </row>
    <row r="62" spans="1:75" ht="15.75" x14ac:dyDescent="0.25">
      <c r="A62" s="2015" t="s">
        <v>63</v>
      </c>
      <c r="B62" s="1334" t="s">
        <v>64</v>
      </c>
      <c r="C62" s="1389"/>
      <c r="D62" s="1302"/>
      <c r="E62" s="1225"/>
      <c r="F62" s="1302"/>
      <c r="G62" s="1225"/>
      <c r="H62" s="1225"/>
      <c r="I62" s="1225"/>
      <c r="J62" s="1225"/>
      <c r="K62" s="1222"/>
      <c r="L62" s="1222"/>
      <c r="M62" s="1222"/>
      <c r="N62" s="1222"/>
      <c r="O62" s="1222"/>
      <c r="P62" s="1222"/>
      <c r="Q62" s="1222"/>
      <c r="R62" s="1222"/>
      <c r="S62" s="1222"/>
      <c r="T62" s="1218"/>
      <c r="U62" s="1218"/>
      <c r="V62" s="1218"/>
      <c r="W62" s="1218"/>
      <c r="X62" s="1218"/>
      <c r="Y62" s="1218"/>
      <c r="Z62" s="1216"/>
      <c r="AA62" s="1216"/>
      <c r="AB62" s="1216"/>
      <c r="AC62" s="1216"/>
      <c r="AD62" s="1216"/>
      <c r="AE62" s="1216"/>
      <c r="AF62" s="1219"/>
      <c r="AG62" s="1219"/>
      <c r="AH62" s="1219"/>
      <c r="AI62" s="1219"/>
      <c r="AJ62" s="1219"/>
      <c r="AK62" s="1219"/>
      <c r="AL62" s="1216"/>
      <c r="AM62" s="1219"/>
      <c r="AN62" s="1219"/>
      <c r="AO62" s="1219"/>
      <c r="AP62" s="1219"/>
      <c r="AQ62" s="1219"/>
      <c r="AR62" s="1219"/>
      <c r="AS62" s="1219"/>
      <c r="AT62" s="1219"/>
      <c r="AU62" s="1219"/>
      <c r="AV62" s="1219"/>
      <c r="AW62" s="1219"/>
      <c r="AX62" s="1219"/>
      <c r="AY62" s="1219"/>
      <c r="AZ62" s="1219"/>
      <c r="BA62" s="1219"/>
      <c r="BB62" s="1219"/>
      <c r="BC62" s="1219"/>
      <c r="BD62" s="1219"/>
      <c r="BE62" s="1219"/>
      <c r="BF62" s="1219"/>
      <c r="BG62" s="1219"/>
      <c r="BH62" s="1219"/>
      <c r="BI62" s="1219"/>
      <c r="BJ62" s="1219"/>
      <c r="BK62" s="1219"/>
      <c r="BL62" s="1219"/>
      <c r="BM62" s="1219"/>
      <c r="BN62" s="1219"/>
      <c r="BO62" s="1219"/>
      <c r="BP62" s="1216"/>
      <c r="BQ62" s="1216"/>
      <c r="BR62" s="1216"/>
      <c r="BS62" s="1216"/>
      <c r="BT62" s="1216"/>
      <c r="BU62" s="1216"/>
      <c r="BV62" s="1219"/>
      <c r="BW62" s="1219"/>
    </row>
    <row r="63" spans="1:75" ht="15" customHeight="1" x14ac:dyDescent="0.25">
      <c r="A63" s="2016"/>
      <c r="B63" s="1326" t="s">
        <v>65</v>
      </c>
      <c r="C63" s="1343"/>
      <c r="D63" s="1302"/>
      <c r="E63" s="1225"/>
      <c r="F63" s="1302"/>
      <c r="G63" s="1225"/>
      <c r="H63" s="1225"/>
      <c r="I63" s="1225"/>
      <c r="J63" s="1225"/>
      <c r="K63" s="1222"/>
      <c r="L63" s="1222"/>
      <c r="M63" s="1222"/>
      <c r="N63" s="1222"/>
      <c r="O63" s="1222"/>
      <c r="P63" s="1222"/>
      <c r="Q63" s="1222"/>
      <c r="R63" s="1222"/>
      <c r="S63" s="1222"/>
      <c r="T63" s="1218"/>
      <c r="U63" s="1218"/>
      <c r="V63" s="1218"/>
      <c r="W63" s="1218"/>
      <c r="X63" s="1218"/>
      <c r="Y63" s="1218"/>
      <c r="Z63" s="1216"/>
      <c r="AA63" s="1216"/>
      <c r="AB63" s="1216"/>
      <c r="AC63" s="1216"/>
      <c r="AD63" s="1216"/>
      <c r="AE63" s="1216"/>
      <c r="AF63" s="1219"/>
      <c r="AG63" s="1219"/>
      <c r="AH63" s="1219"/>
      <c r="AI63" s="1219"/>
      <c r="AJ63" s="1219"/>
      <c r="AK63" s="1219"/>
      <c r="AL63" s="1216"/>
      <c r="AM63" s="1219"/>
      <c r="AN63" s="1219"/>
      <c r="AO63" s="1219"/>
      <c r="AP63" s="1219"/>
      <c r="AQ63" s="1219"/>
      <c r="AR63" s="1219"/>
      <c r="AS63" s="1219"/>
      <c r="AT63" s="1219"/>
      <c r="AU63" s="1219"/>
      <c r="AV63" s="1219"/>
      <c r="AW63" s="1219"/>
      <c r="AX63" s="1219"/>
      <c r="AY63" s="1219"/>
      <c r="AZ63" s="1219"/>
      <c r="BA63" s="1219"/>
      <c r="BB63" s="1219"/>
      <c r="BC63" s="1219"/>
      <c r="BD63" s="1219"/>
      <c r="BE63" s="1219"/>
      <c r="BF63" s="1219"/>
      <c r="BG63" s="1219"/>
      <c r="BH63" s="1219"/>
      <c r="BI63" s="1219"/>
      <c r="BJ63" s="1219"/>
      <c r="BK63" s="1219"/>
      <c r="BL63" s="1219"/>
      <c r="BM63" s="1219"/>
      <c r="BN63" s="1219"/>
      <c r="BO63" s="1219"/>
      <c r="BP63" s="1216"/>
      <c r="BQ63" s="1216"/>
      <c r="BR63" s="1216"/>
      <c r="BS63" s="1216"/>
      <c r="BT63" s="1216"/>
      <c r="BU63" s="1216"/>
      <c r="BV63" s="1219"/>
      <c r="BW63" s="1219"/>
    </row>
    <row r="64" spans="1:75" ht="21.75" thickBot="1" x14ac:dyDescent="0.3">
      <c r="A64" s="2016"/>
      <c r="B64" s="1327" t="s">
        <v>66</v>
      </c>
      <c r="C64" s="1415"/>
      <c r="D64" s="1302"/>
      <c r="E64" s="1225"/>
      <c r="F64" s="1302"/>
      <c r="G64" s="1225"/>
      <c r="H64" s="1225"/>
      <c r="I64" s="1225"/>
      <c r="J64" s="1225"/>
      <c r="K64" s="1222"/>
      <c r="L64" s="1222"/>
      <c r="M64" s="1222"/>
      <c r="N64" s="1222"/>
      <c r="O64" s="1222"/>
      <c r="P64" s="1222"/>
      <c r="Q64" s="1222"/>
      <c r="R64" s="1222"/>
      <c r="S64" s="1222"/>
      <c r="T64" s="1218"/>
      <c r="U64" s="1218"/>
      <c r="V64" s="1218"/>
      <c r="W64" s="1218"/>
      <c r="X64" s="1218"/>
      <c r="Y64" s="1218"/>
      <c r="Z64" s="1216"/>
      <c r="AA64" s="1216"/>
      <c r="AB64" s="1216"/>
      <c r="AC64" s="1216"/>
      <c r="AD64" s="1216"/>
      <c r="AE64" s="1216"/>
      <c r="AF64" s="1219"/>
      <c r="AG64" s="1219"/>
      <c r="AH64" s="1219"/>
      <c r="AI64" s="1219"/>
      <c r="AJ64" s="1219"/>
      <c r="AK64" s="1219"/>
      <c r="AL64" s="1216"/>
      <c r="AM64" s="1219"/>
      <c r="AN64" s="1219"/>
      <c r="AO64" s="1219"/>
      <c r="AP64" s="1219"/>
      <c r="AQ64" s="1219"/>
      <c r="AR64" s="1219"/>
      <c r="AS64" s="1219"/>
      <c r="AT64" s="1219"/>
      <c r="AU64" s="1219"/>
      <c r="AV64" s="1219"/>
      <c r="AW64" s="1219"/>
      <c r="AX64" s="1219"/>
      <c r="AY64" s="1219"/>
      <c r="AZ64" s="1219"/>
      <c r="BA64" s="1219"/>
      <c r="BB64" s="1219"/>
      <c r="BC64" s="1219"/>
      <c r="BD64" s="1219"/>
      <c r="BE64" s="1219"/>
      <c r="BF64" s="1219"/>
      <c r="BG64" s="1219"/>
      <c r="BH64" s="1219"/>
      <c r="BI64" s="1219"/>
      <c r="BJ64" s="1219"/>
      <c r="BK64" s="1219"/>
      <c r="BL64" s="1219"/>
      <c r="BM64" s="1219"/>
      <c r="BN64" s="1219"/>
      <c r="BO64" s="1219"/>
      <c r="BP64" s="1216"/>
      <c r="BQ64" s="1216"/>
      <c r="BR64" s="1216"/>
      <c r="BS64" s="1216"/>
      <c r="BT64" s="1216"/>
      <c r="BU64" s="1216"/>
      <c r="BV64" s="1219"/>
      <c r="BW64" s="1219"/>
    </row>
    <row r="65" spans="1:75" ht="15" customHeight="1" thickTop="1" x14ac:dyDescent="0.25">
      <c r="A65" s="2023" t="s">
        <v>67</v>
      </c>
      <c r="B65" s="2024"/>
      <c r="C65" s="1419"/>
      <c r="D65" s="1225"/>
      <c r="E65" s="1225"/>
      <c r="F65" s="1225"/>
      <c r="G65" s="1225"/>
      <c r="H65" s="1225"/>
      <c r="I65" s="1225"/>
      <c r="J65" s="1222"/>
      <c r="K65" s="1222"/>
      <c r="L65" s="1222"/>
      <c r="M65" s="1222"/>
      <c r="N65" s="1247"/>
      <c r="O65" s="1247"/>
      <c r="P65" s="1231"/>
      <c r="Q65" s="1231"/>
      <c r="R65" s="1231"/>
      <c r="S65" s="1231"/>
      <c r="T65" s="1218"/>
      <c r="U65" s="1218"/>
      <c r="V65" s="1218"/>
      <c r="W65" s="1218"/>
      <c r="X65" s="1218"/>
      <c r="Y65" s="1218"/>
      <c r="Z65" s="1216"/>
      <c r="AA65" s="1216"/>
      <c r="AB65" s="1216"/>
      <c r="AC65" s="1216"/>
      <c r="AD65" s="1216"/>
      <c r="AE65" s="1216"/>
      <c r="AF65" s="1219"/>
      <c r="AG65" s="1219"/>
      <c r="AH65" s="1219"/>
      <c r="AI65" s="1219"/>
      <c r="AJ65" s="1219"/>
      <c r="AK65" s="1219"/>
      <c r="AL65" s="1216"/>
      <c r="AM65" s="1219"/>
      <c r="AN65" s="1219"/>
      <c r="AO65" s="1219"/>
      <c r="AP65" s="1219"/>
      <c r="AQ65" s="1219"/>
      <c r="AR65" s="1219"/>
      <c r="AS65" s="1219"/>
      <c r="AT65" s="1219"/>
      <c r="AU65" s="1219"/>
      <c r="AV65" s="1219"/>
      <c r="AW65" s="1219"/>
      <c r="AX65" s="1219"/>
      <c r="AY65" s="1219"/>
      <c r="AZ65" s="1219"/>
      <c r="BA65" s="1219"/>
      <c r="BB65" s="1219"/>
      <c r="BC65" s="1219"/>
      <c r="BD65" s="1219"/>
      <c r="BE65" s="1219"/>
      <c r="BF65" s="1219"/>
      <c r="BG65" s="1219"/>
      <c r="BH65" s="1219"/>
      <c r="BI65" s="1219"/>
      <c r="BJ65" s="1219"/>
      <c r="BK65" s="1219"/>
      <c r="BL65" s="1219"/>
      <c r="BM65" s="1219"/>
      <c r="BN65" s="1219"/>
      <c r="BO65" s="1219"/>
      <c r="BP65" s="1216"/>
      <c r="BQ65" s="1216"/>
      <c r="BR65" s="1216"/>
      <c r="BS65" s="1216"/>
      <c r="BT65" s="1216"/>
      <c r="BU65" s="1216"/>
      <c r="BV65" s="955"/>
      <c r="BW65" s="955"/>
    </row>
    <row r="66" spans="1:75" ht="15.75" x14ac:dyDescent="0.25">
      <c r="A66" s="2025" t="s">
        <v>68</v>
      </c>
      <c r="B66" s="2026"/>
      <c r="C66" s="1390"/>
      <c r="D66" s="1303"/>
      <c r="E66" s="1225"/>
      <c r="F66" s="1225"/>
      <c r="G66" s="1225"/>
      <c r="H66" s="1225"/>
      <c r="I66" s="1225"/>
      <c r="J66" s="1222"/>
      <c r="K66" s="1222"/>
      <c r="L66" s="1222"/>
      <c r="M66" s="1222"/>
      <c r="N66" s="1247"/>
      <c r="O66" s="1247"/>
      <c r="P66" s="1231"/>
      <c r="Q66" s="1231"/>
      <c r="R66" s="1231"/>
      <c r="S66" s="1231"/>
      <c r="T66" s="1218"/>
      <c r="U66" s="1218"/>
      <c r="V66" s="1218"/>
      <c r="W66" s="1218"/>
      <c r="X66" s="1218"/>
      <c r="Y66" s="1218"/>
      <c r="Z66" s="1216"/>
      <c r="AA66" s="1216"/>
      <c r="AB66" s="1216"/>
      <c r="AC66" s="1216"/>
      <c r="AD66" s="1216"/>
      <c r="AE66" s="1216"/>
      <c r="AF66" s="1219"/>
      <c r="AG66" s="1219"/>
      <c r="AH66" s="1219"/>
      <c r="AI66" s="1219"/>
      <c r="AJ66" s="1219"/>
      <c r="AK66" s="1219"/>
      <c r="AL66" s="1216"/>
      <c r="AM66" s="1219"/>
      <c r="AN66" s="1219"/>
      <c r="AO66" s="1219"/>
      <c r="AP66" s="1219"/>
      <c r="AQ66" s="1219"/>
      <c r="AR66" s="1219"/>
      <c r="AS66" s="1219"/>
      <c r="AT66" s="1219"/>
      <c r="AU66" s="1219"/>
      <c r="AV66" s="1219"/>
      <c r="AW66" s="1219"/>
      <c r="AX66" s="1219"/>
      <c r="AY66" s="1219"/>
      <c r="AZ66" s="1219"/>
      <c r="BA66" s="1219"/>
      <c r="BB66" s="1219"/>
      <c r="BC66" s="1219"/>
      <c r="BD66" s="1219"/>
      <c r="BE66" s="1219"/>
      <c r="BF66" s="1219"/>
      <c r="BG66" s="1219"/>
      <c r="BH66" s="1219"/>
      <c r="BI66" s="1219"/>
      <c r="BJ66" s="1219"/>
      <c r="BK66" s="1219"/>
      <c r="BL66" s="1219"/>
      <c r="BM66" s="1219"/>
      <c r="BN66" s="1219"/>
      <c r="BO66" s="1219"/>
      <c r="BP66" s="1216"/>
      <c r="BQ66" s="1216"/>
      <c r="BR66" s="1216"/>
      <c r="BS66" s="1216"/>
      <c r="BT66" s="1216"/>
      <c r="BU66" s="1216"/>
      <c r="BV66" s="955"/>
      <c r="BW66" s="955"/>
    </row>
    <row r="67" spans="1:75" ht="15" customHeight="1" x14ac:dyDescent="0.25">
      <c r="A67" s="2025" t="s">
        <v>69</v>
      </c>
      <c r="B67" s="2026"/>
      <c r="C67" s="1390"/>
      <c r="D67" s="1225"/>
      <c r="E67" s="1225"/>
      <c r="F67" s="1225"/>
      <c r="G67" s="1225"/>
      <c r="H67" s="1225"/>
      <c r="I67" s="1225"/>
      <c r="J67" s="1222"/>
      <c r="K67" s="1222"/>
      <c r="L67" s="1222"/>
      <c r="M67" s="1222"/>
      <c r="N67" s="1247"/>
      <c r="O67" s="1247"/>
      <c r="P67" s="1231"/>
      <c r="Q67" s="1231"/>
      <c r="R67" s="1231"/>
      <c r="S67" s="1231"/>
      <c r="T67" s="1218"/>
      <c r="U67" s="1218"/>
      <c r="V67" s="1218"/>
      <c r="W67" s="1218"/>
      <c r="X67" s="1218"/>
      <c r="Y67" s="1218"/>
      <c r="Z67" s="1216"/>
      <c r="AA67" s="1216"/>
      <c r="AB67" s="1216"/>
      <c r="AC67" s="1216"/>
      <c r="AD67" s="1216"/>
      <c r="AE67" s="1216"/>
      <c r="AF67" s="1219"/>
      <c r="AG67" s="1219"/>
      <c r="AH67" s="1219"/>
      <c r="AI67" s="1219"/>
      <c r="AJ67" s="1219"/>
      <c r="AK67" s="1219"/>
      <c r="AL67" s="1216"/>
      <c r="AM67" s="1219"/>
      <c r="AN67" s="1219"/>
      <c r="AO67" s="1219"/>
      <c r="AP67" s="1219"/>
      <c r="AQ67" s="1219"/>
      <c r="AR67" s="1219"/>
      <c r="AS67" s="1219"/>
      <c r="AT67" s="1219"/>
      <c r="AU67" s="1219"/>
      <c r="AV67" s="1219"/>
      <c r="AW67" s="1219"/>
      <c r="AX67" s="1219"/>
      <c r="AY67" s="1219"/>
      <c r="AZ67" s="1219"/>
      <c r="BA67" s="1219"/>
      <c r="BB67" s="1219"/>
      <c r="BC67" s="1219"/>
      <c r="BD67" s="1219"/>
      <c r="BE67" s="1219"/>
      <c r="BF67" s="1219"/>
      <c r="BG67" s="1219"/>
      <c r="BH67" s="1219"/>
      <c r="BI67" s="1219"/>
      <c r="BJ67" s="1219"/>
      <c r="BK67" s="1219"/>
      <c r="BL67" s="1219"/>
      <c r="BM67" s="1219"/>
      <c r="BN67" s="1219"/>
      <c r="BO67" s="1219"/>
      <c r="BP67" s="1216"/>
      <c r="BQ67" s="1216"/>
      <c r="BR67" s="1216"/>
      <c r="BS67" s="1216"/>
      <c r="BT67" s="1216"/>
      <c r="BU67" s="1216"/>
      <c r="BV67" s="955"/>
      <c r="BW67" s="955"/>
    </row>
    <row r="68" spans="1:75" ht="15" customHeight="1" x14ac:dyDescent="0.25">
      <c r="A68" s="2027" t="s">
        <v>70</v>
      </c>
      <c r="B68" s="2028"/>
      <c r="C68" s="1390"/>
      <c r="D68" s="1225"/>
      <c r="E68" s="1225"/>
      <c r="F68" s="1225"/>
      <c r="G68" s="1225"/>
      <c r="H68" s="1225"/>
      <c r="I68" s="1225"/>
      <c r="J68" s="1222"/>
      <c r="K68" s="1222"/>
      <c r="L68" s="1222"/>
      <c r="M68" s="1222"/>
      <c r="N68" s="1247"/>
      <c r="O68" s="1247"/>
      <c r="P68" s="1231"/>
      <c r="Q68" s="1231"/>
      <c r="R68" s="1231"/>
      <c r="S68" s="1231"/>
      <c r="T68" s="1218"/>
      <c r="U68" s="1218"/>
      <c r="V68" s="1218"/>
      <c r="W68" s="1218"/>
      <c r="X68" s="1218"/>
      <c r="Y68" s="1218"/>
      <c r="Z68" s="1216"/>
      <c r="AA68" s="1216"/>
      <c r="AB68" s="1216"/>
      <c r="AC68" s="1216"/>
      <c r="AD68" s="1216"/>
      <c r="AE68" s="1216"/>
      <c r="AF68" s="1219"/>
      <c r="AG68" s="1219"/>
      <c r="AH68" s="1219"/>
      <c r="AI68" s="1219"/>
      <c r="AJ68" s="1219"/>
      <c r="AK68" s="1219"/>
      <c r="AL68" s="1216"/>
      <c r="AM68" s="1219"/>
      <c r="AN68" s="1219"/>
      <c r="AO68" s="1219"/>
      <c r="AP68" s="1219"/>
      <c r="AQ68" s="1219"/>
      <c r="AR68" s="1219"/>
      <c r="AS68" s="1219"/>
      <c r="AT68" s="1219"/>
      <c r="AU68" s="1219"/>
      <c r="AV68" s="1219"/>
      <c r="AW68" s="1219"/>
      <c r="AX68" s="1219"/>
      <c r="AY68" s="1219"/>
      <c r="AZ68" s="1219"/>
      <c r="BA68" s="1219"/>
      <c r="BB68" s="1219"/>
      <c r="BC68" s="1219"/>
      <c r="BD68" s="1219"/>
      <c r="BE68" s="1219"/>
      <c r="BF68" s="1219"/>
      <c r="BG68" s="1219"/>
      <c r="BH68" s="1219"/>
      <c r="BI68" s="1219"/>
      <c r="BJ68" s="1219"/>
      <c r="BK68" s="1219"/>
      <c r="BL68" s="1219"/>
      <c r="BM68" s="1219"/>
      <c r="BN68" s="1219"/>
      <c r="BO68" s="1219"/>
      <c r="BP68" s="1216"/>
      <c r="BQ68" s="1216"/>
      <c r="BR68" s="1216"/>
      <c r="BS68" s="1216"/>
      <c r="BT68" s="1216"/>
      <c r="BU68" s="1216"/>
      <c r="BV68" s="955"/>
      <c r="BW68" s="955"/>
    </row>
    <row r="69" spans="1:75" ht="15" customHeight="1" x14ac:dyDescent="0.25">
      <c r="A69" s="1304" t="s">
        <v>71</v>
      </c>
      <c r="B69" s="1275"/>
      <c r="C69" s="1275"/>
      <c r="D69" s="1275"/>
      <c r="E69" s="1275"/>
      <c r="F69" s="1225"/>
      <c r="G69" s="1222"/>
      <c r="H69" s="1222"/>
      <c r="I69" s="1247"/>
      <c r="J69" s="1247"/>
      <c r="K69" s="1247"/>
      <c r="L69" s="1247"/>
      <c r="M69" s="1247"/>
      <c r="N69" s="1247"/>
      <c r="O69" s="1218"/>
      <c r="P69" s="1218"/>
      <c r="Q69" s="1218"/>
      <c r="R69" s="1218"/>
      <c r="S69" s="1218"/>
      <c r="T69" s="1218"/>
      <c r="U69" s="1216"/>
      <c r="V69" s="1216"/>
      <c r="W69" s="1216"/>
      <c r="X69" s="1216"/>
      <c r="Y69" s="1216"/>
      <c r="Z69" s="1216"/>
      <c r="AA69" s="1216"/>
      <c r="AB69" s="1216"/>
      <c r="AC69" s="1216"/>
      <c r="AD69" s="1216"/>
      <c r="AE69" s="1216"/>
      <c r="AF69" s="1216"/>
      <c r="AG69" s="1216"/>
      <c r="AH69" s="1216"/>
      <c r="AI69" s="1216"/>
      <c r="AJ69" s="1216"/>
      <c r="AK69" s="1216"/>
      <c r="AL69" s="1216"/>
      <c r="AM69" s="1216"/>
      <c r="AN69" s="1216"/>
      <c r="AO69" s="1216"/>
      <c r="AP69" s="1216"/>
      <c r="AQ69" s="1216"/>
      <c r="AR69" s="1216"/>
      <c r="AS69" s="1216"/>
      <c r="AT69" s="1216"/>
      <c r="AU69" s="1216"/>
      <c r="AV69" s="1216"/>
      <c r="AW69" s="1216"/>
      <c r="AX69" s="1216"/>
      <c r="AY69" s="1216"/>
      <c r="AZ69" s="1216"/>
      <c r="BA69" s="1216"/>
      <c r="BB69" s="1216"/>
      <c r="BC69" s="1216"/>
      <c r="BD69" s="1216"/>
      <c r="BE69" s="1216"/>
      <c r="BF69" s="1216"/>
      <c r="BG69" s="1216"/>
      <c r="BH69" s="1216"/>
      <c r="BI69" s="1216"/>
      <c r="BJ69" s="1216"/>
      <c r="BK69" s="1216"/>
      <c r="BL69" s="1216"/>
      <c r="BM69" s="1216"/>
      <c r="BN69" s="1216"/>
      <c r="BO69" s="1216"/>
      <c r="BP69" s="1216"/>
      <c r="BQ69" s="1216"/>
      <c r="BR69" s="1216"/>
      <c r="BS69" s="1216"/>
      <c r="BT69" s="1216"/>
      <c r="BU69" s="1216"/>
      <c r="BV69" s="955"/>
      <c r="BW69" s="955"/>
    </row>
    <row r="70" spans="1:75" ht="15.75" x14ac:dyDescent="0.25">
      <c r="A70" s="2058" t="s">
        <v>72</v>
      </c>
      <c r="B70" s="2059"/>
      <c r="C70" s="1277" t="s">
        <v>35</v>
      </c>
      <c r="D70" s="1228" t="s">
        <v>16</v>
      </c>
      <c r="E70" s="1251" t="s">
        <v>17</v>
      </c>
      <c r="F70" s="1225"/>
      <c r="G70" s="1222"/>
      <c r="H70" s="1222"/>
      <c r="I70" s="1247"/>
      <c r="J70" s="1247"/>
      <c r="K70" s="1247"/>
      <c r="L70" s="1247"/>
      <c r="M70" s="1247"/>
      <c r="N70" s="1247"/>
      <c r="O70" s="1218"/>
      <c r="P70" s="1218"/>
      <c r="Q70" s="1218"/>
      <c r="R70" s="1218"/>
      <c r="S70" s="1218"/>
      <c r="T70" s="1218"/>
      <c r="U70" s="1216"/>
      <c r="V70" s="1216"/>
      <c r="W70" s="1216"/>
      <c r="X70" s="1216"/>
      <c r="Y70" s="1216"/>
      <c r="Z70" s="1216"/>
      <c r="AA70" s="1216"/>
      <c r="AB70" s="1216"/>
      <c r="AC70" s="1216"/>
      <c r="AD70" s="1216"/>
      <c r="AE70" s="1216"/>
      <c r="AF70" s="1219"/>
      <c r="AG70" s="1219"/>
      <c r="AH70" s="1219"/>
      <c r="AI70" s="1219"/>
      <c r="AJ70" s="1219"/>
      <c r="AK70" s="1219"/>
      <c r="AL70" s="1216"/>
      <c r="AM70" s="1216"/>
      <c r="AN70" s="1216"/>
      <c r="AO70" s="1216"/>
      <c r="AP70" s="1216"/>
      <c r="AQ70" s="1216"/>
      <c r="AR70" s="1216"/>
      <c r="AS70" s="1216"/>
      <c r="AT70" s="1216"/>
      <c r="AU70" s="1216"/>
      <c r="AV70" s="1216"/>
      <c r="AW70" s="1216"/>
      <c r="AX70" s="1216"/>
      <c r="AY70" s="1216"/>
      <c r="AZ70" s="1219"/>
      <c r="BA70" s="1219"/>
      <c r="BB70" s="1219"/>
      <c r="BC70" s="1219"/>
      <c r="BD70" s="1219"/>
      <c r="BE70" s="1219"/>
      <c r="BF70" s="1219"/>
      <c r="BG70" s="1219"/>
      <c r="BH70" s="1219"/>
      <c r="BI70" s="1219"/>
      <c r="BJ70" s="1219"/>
      <c r="BK70" s="1219"/>
      <c r="BL70" s="1219"/>
      <c r="BM70" s="1219"/>
      <c r="BN70" s="1219"/>
      <c r="BO70" s="1219"/>
      <c r="BP70" s="1216"/>
      <c r="BQ70" s="1216"/>
      <c r="BR70" s="1216"/>
      <c r="BS70" s="1216"/>
      <c r="BT70" s="1216"/>
      <c r="BU70" s="1216"/>
      <c r="BV70" s="955"/>
      <c r="BW70" s="955"/>
    </row>
    <row r="71" spans="1:75" ht="43.5" x14ac:dyDescent="0.25">
      <c r="A71" s="2060" t="s">
        <v>73</v>
      </c>
      <c r="B71" s="1335" t="s">
        <v>74</v>
      </c>
      <c r="C71" s="1358">
        <v>0</v>
      </c>
      <c r="D71" s="1362"/>
      <c r="E71" s="1379"/>
      <c r="F71" s="1225"/>
      <c r="G71" s="1225"/>
      <c r="H71" s="1225"/>
      <c r="I71" s="1225"/>
      <c r="J71" s="1222"/>
      <c r="K71" s="1222"/>
      <c r="L71" s="1222"/>
      <c r="M71" s="1222"/>
      <c r="N71" s="1247"/>
      <c r="O71" s="1247"/>
      <c r="P71" s="1231"/>
      <c r="Q71" s="1231"/>
      <c r="R71" s="1231"/>
      <c r="S71" s="1231"/>
      <c r="T71" s="1218"/>
      <c r="U71" s="1218"/>
      <c r="V71" s="1218"/>
      <c r="W71" s="1218"/>
      <c r="X71" s="1218"/>
      <c r="Y71" s="1218"/>
      <c r="Z71" s="1216"/>
      <c r="AA71" s="1216"/>
      <c r="AB71" s="1216"/>
      <c r="AC71" s="1216"/>
      <c r="AD71" s="1216"/>
      <c r="AE71" s="1216"/>
      <c r="AF71" s="1219"/>
      <c r="AG71" s="1219"/>
      <c r="AH71" s="1219"/>
      <c r="AI71" s="1219"/>
      <c r="AJ71" s="1219"/>
      <c r="AK71" s="1219"/>
      <c r="AL71" s="1216"/>
      <c r="AM71" s="1216"/>
      <c r="AN71" s="1216"/>
      <c r="AO71" s="1216"/>
      <c r="AP71" s="1216"/>
      <c r="AQ71" s="1216"/>
      <c r="AR71" s="1216"/>
      <c r="AS71" s="1216"/>
      <c r="AT71" s="1216"/>
      <c r="AU71" s="1216"/>
      <c r="AV71" s="1216"/>
      <c r="AW71" s="1216"/>
      <c r="AX71" s="1216"/>
      <c r="AY71" s="1216"/>
      <c r="AZ71" s="1219"/>
      <c r="BA71" s="1219"/>
      <c r="BB71" s="1219"/>
      <c r="BC71" s="1219"/>
      <c r="BD71" s="1219"/>
      <c r="BE71" s="1219"/>
      <c r="BF71" s="1219"/>
      <c r="BG71" s="1219"/>
      <c r="BH71" s="1219"/>
      <c r="BI71" s="1219"/>
      <c r="BJ71" s="1219"/>
      <c r="BK71" s="1219"/>
      <c r="BL71" s="1219"/>
      <c r="BM71" s="1219"/>
      <c r="BN71" s="1219"/>
      <c r="BO71" s="1219"/>
      <c r="BP71" s="1216"/>
      <c r="BQ71" s="1216"/>
      <c r="BR71" s="1216"/>
      <c r="BS71" s="1216"/>
      <c r="BT71" s="1216"/>
      <c r="BU71" s="1216"/>
      <c r="BV71" s="955"/>
      <c r="BW71" s="955"/>
    </row>
    <row r="72" spans="1:75" ht="43.5" x14ac:dyDescent="0.25">
      <c r="A72" s="2061"/>
      <c r="B72" s="1336" t="s">
        <v>75</v>
      </c>
      <c r="C72" s="1360">
        <v>0</v>
      </c>
      <c r="D72" s="1354"/>
      <c r="E72" s="1357"/>
      <c r="F72" s="1225"/>
      <c r="G72" s="1225"/>
      <c r="H72" s="1225"/>
      <c r="I72" s="1225"/>
      <c r="J72" s="1222"/>
      <c r="K72" s="1222"/>
      <c r="L72" s="1222"/>
      <c r="M72" s="1222"/>
      <c r="N72" s="1247"/>
      <c r="O72" s="1247"/>
      <c r="P72" s="1231"/>
      <c r="Q72" s="1231"/>
      <c r="R72" s="1231"/>
      <c r="S72" s="1231"/>
      <c r="T72" s="1218"/>
      <c r="U72" s="1218"/>
      <c r="V72" s="1218"/>
      <c r="W72" s="1218"/>
      <c r="X72" s="1218"/>
      <c r="Y72" s="1218"/>
      <c r="Z72" s="1216"/>
      <c r="AA72" s="1216"/>
      <c r="AB72" s="1216"/>
      <c r="AC72" s="1216"/>
      <c r="AD72" s="1216"/>
      <c r="AE72" s="1216"/>
      <c r="AF72" s="1219"/>
      <c r="AG72" s="1219"/>
      <c r="AH72" s="1219"/>
      <c r="AI72" s="1219"/>
      <c r="AJ72" s="1219"/>
      <c r="AK72" s="1219"/>
      <c r="AL72" s="1216"/>
      <c r="AM72" s="1216"/>
      <c r="AN72" s="1216"/>
      <c r="AO72" s="1216"/>
      <c r="AP72" s="1216"/>
      <c r="AQ72" s="1216"/>
      <c r="AR72" s="1216"/>
      <c r="AS72" s="1216"/>
      <c r="AT72" s="1216"/>
      <c r="AU72" s="1216"/>
      <c r="AV72" s="1216"/>
      <c r="AW72" s="1216"/>
      <c r="AX72" s="1216"/>
      <c r="AY72" s="1216"/>
      <c r="AZ72" s="1219"/>
      <c r="BA72" s="1219"/>
      <c r="BB72" s="1219"/>
      <c r="BC72" s="1219"/>
      <c r="BD72" s="1219"/>
      <c r="BE72" s="1219"/>
      <c r="BF72" s="1219"/>
      <c r="BG72" s="1219"/>
      <c r="BH72" s="1219"/>
      <c r="BI72" s="1219"/>
      <c r="BJ72" s="1219"/>
      <c r="BK72" s="1219"/>
      <c r="BL72" s="1219"/>
      <c r="BM72" s="1219"/>
      <c r="BN72" s="1219"/>
      <c r="BO72" s="1219"/>
      <c r="BP72" s="1216"/>
      <c r="BQ72" s="1216"/>
      <c r="BR72" s="1216"/>
      <c r="BS72" s="1216"/>
      <c r="BT72" s="1216"/>
      <c r="BU72" s="1216"/>
      <c r="BV72" s="955"/>
      <c r="BW72" s="955"/>
    </row>
    <row r="73" spans="1:75" ht="15.75" x14ac:dyDescent="0.25">
      <c r="A73" s="2062" t="s">
        <v>76</v>
      </c>
      <c r="B73" s="2063"/>
      <c r="C73" s="1420">
        <v>0</v>
      </c>
      <c r="D73" s="1398"/>
      <c r="E73" s="1386"/>
      <c r="F73" s="1225"/>
      <c r="G73" s="1225"/>
      <c r="H73" s="1225"/>
      <c r="I73" s="1225"/>
      <c r="J73" s="1222"/>
      <c r="K73" s="1222"/>
      <c r="L73" s="1222"/>
      <c r="M73" s="1222"/>
      <c r="N73" s="1247"/>
      <c r="O73" s="1247"/>
      <c r="P73" s="1231"/>
      <c r="Q73" s="1231"/>
      <c r="R73" s="1231"/>
      <c r="S73" s="1231"/>
      <c r="T73" s="1218"/>
      <c r="U73" s="1218"/>
      <c r="V73" s="1218"/>
      <c r="W73" s="1218"/>
      <c r="X73" s="1218"/>
      <c r="Y73" s="1218"/>
      <c r="Z73" s="1216"/>
      <c r="AA73" s="1216"/>
      <c r="AB73" s="1216"/>
      <c r="AC73" s="1216"/>
      <c r="AD73" s="1216"/>
      <c r="AE73" s="1216"/>
      <c r="AF73" s="1219"/>
      <c r="AG73" s="1219"/>
      <c r="AH73" s="1219"/>
      <c r="AI73" s="1219"/>
      <c r="AJ73" s="1219"/>
      <c r="AK73" s="1219"/>
      <c r="AL73" s="1216"/>
      <c r="AM73" s="1216"/>
      <c r="AN73" s="1216"/>
      <c r="AO73" s="1216"/>
      <c r="AP73" s="1216"/>
      <c r="AQ73" s="1216"/>
      <c r="AR73" s="1216"/>
      <c r="AS73" s="1216"/>
      <c r="AT73" s="1216"/>
      <c r="AU73" s="1216"/>
      <c r="AV73" s="1216"/>
      <c r="AW73" s="1216"/>
      <c r="AX73" s="1216"/>
      <c r="AY73" s="1216"/>
      <c r="AZ73" s="1219"/>
      <c r="BA73" s="1219"/>
      <c r="BB73" s="1219"/>
      <c r="BC73" s="1219"/>
      <c r="BD73" s="1219"/>
      <c r="BE73" s="1219"/>
      <c r="BF73" s="1219"/>
      <c r="BG73" s="1219"/>
      <c r="BH73" s="1219"/>
      <c r="BI73" s="1219"/>
      <c r="BJ73" s="1219"/>
      <c r="BK73" s="1219"/>
      <c r="BL73" s="1219"/>
      <c r="BM73" s="1219"/>
      <c r="BN73" s="1219"/>
      <c r="BO73" s="1219"/>
      <c r="BP73" s="1216"/>
      <c r="BQ73" s="1216"/>
      <c r="BR73" s="1216"/>
      <c r="BS73" s="1216"/>
      <c r="BT73" s="1216"/>
      <c r="BU73" s="1216"/>
      <c r="BV73" s="955"/>
      <c r="BW73" s="955"/>
    </row>
    <row r="74" spans="1:75" ht="15" customHeight="1" x14ac:dyDescent="0.25">
      <c r="A74" s="2062" t="s">
        <v>77</v>
      </c>
      <c r="B74" s="2063"/>
      <c r="C74" s="1377">
        <v>0</v>
      </c>
      <c r="D74" s="1392"/>
      <c r="E74" s="1395"/>
      <c r="F74" s="1230"/>
      <c r="G74" s="1230"/>
      <c r="H74" s="1230"/>
      <c r="I74" s="1216"/>
      <c r="J74" s="1218"/>
      <c r="K74" s="1216"/>
      <c r="L74" s="1216"/>
      <c r="M74" s="1216"/>
      <c r="N74" s="1240"/>
      <c r="O74" s="1240"/>
      <c r="P74" s="1216"/>
      <c r="Q74" s="1216"/>
      <c r="R74" s="1216"/>
      <c r="S74" s="1216"/>
      <c r="T74" s="1218"/>
      <c r="U74" s="1218"/>
      <c r="V74" s="1218"/>
      <c r="W74" s="1218"/>
      <c r="X74" s="1218"/>
      <c r="Y74" s="1218"/>
      <c r="Z74" s="1216"/>
      <c r="AA74" s="1216"/>
      <c r="AB74" s="1216"/>
      <c r="AC74" s="1216"/>
      <c r="AD74" s="1216"/>
      <c r="AE74" s="1216"/>
      <c r="AF74" s="1219"/>
      <c r="AG74" s="1219"/>
      <c r="AH74" s="1219"/>
      <c r="AI74" s="1219"/>
      <c r="AJ74" s="1219"/>
      <c r="AK74" s="1219"/>
      <c r="AL74" s="1216"/>
      <c r="AM74" s="1216"/>
      <c r="AN74" s="1216"/>
      <c r="AO74" s="1216"/>
      <c r="AP74" s="1216"/>
      <c r="AQ74" s="1216"/>
      <c r="AR74" s="1216"/>
      <c r="AS74" s="1216"/>
      <c r="AT74" s="1216"/>
      <c r="AU74" s="1216"/>
      <c r="AV74" s="1216"/>
      <c r="AW74" s="1216"/>
      <c r="AX74" s="1216"/>
      <c r="AY74" s="1216"/>
      <c r="AZ74" s="1219"/>
      <c r="BA74" s="1219"/>
      <c r="BB74" s="1219"/>
      <c r="BC74" s="1219"/>
      <c r="BD74" s="1219"/>
      <c r="BE74" s="1219"/>
      <c r="BF74" s="1219"/>
      <c r="BG74" s="1219"/>
      <c r="BH74" s="1219"/>
      <c r="BI74" s="1219"/>
      <c r="BJ74" s="1219"/>
      <c r="BK74" s="1219"/>
      <c r="BL74" s="1219"/>
      <c r="BM74" s="1219"/>
      <c r="BN74" s="1219"/>
      <c r="BO74" s="1219"/>
      <c r="BP74" s="1216"/>
      <c r="BQ74" s="1216"/>
      <c r="BR74" s="1216"/>
      <c r="BS74" s="1216"/>
      <c r="BT74" s="1216"/>
      <c r="BU74" s="1216"/>
      <c r="BV74" s="955"/>
      <c r="BW74" s="955"/>
    </row>
    <row r="75" spans="1:75" ht="15" customHeight="1" x14ac:dyDescent="0.25">
      <c r="A75" s="2064" t="s">
        <v>78</v>
      </c>
      <c r="B75" s="2065"/>
      <c r="C75" s="1414">
        <v>0</v>
      </c>
      <c r="D75" s="1400"/>
      <c r="E75" s="1384"/>
      <c r="F75" s="1216"/>
      <c r="G75" s="1230"/>
      <c r="H75" s="1216"/>
      <c r="I75" s="1218"/>
      <c r="J75" s="1216"/>
      <c r="K75" s="1216"/>
      <c r="L75" s="1216"/>
      <c r="M75" s="1240"/>
      <c r="N75" s="1240"/>
      <c r="O75" s="1240"/>
      <c r="P75" s="1216"/>
      <c r="Q75" s="1216"/>
      <c r="R75" s="1216"/>
      <c r="S75" s="1216"/>
      <c r="T75" s="1218"/>
      <c r="U75" s="1218"/>
      <c r="V75" s="1218"/>
      <c r="W75" s="1218"/>
      <c r="X75" s="1218"/>
      <c r="Y75" s="1218"/>
      <c r="Z75" s="1216"/>
      <c r="AA75" s="1216"/>
      <c r="AB75" s="1216"/>
      <c r="AC75" s="1216"/>
      <c r="AD75" s="1216"/>
      <c r="AE75" s="1216"/>
      <c r="AF75" s="1219"/>
      <c r="AG75" s="1219"/>
      <c r="AH75" s="1219"/>
      <c r="AI75" s="1219"/>
      <c r="AJ75" s="1219"/>
      <c r="AK75" s="1219"/>
      <c r="AL75" s="1216"/>
      <c r="AM75" s="1216"/>
      <c r="AN75" s="1216"/>
      <c r="AO75" s="1216"/>
      <c r="AP75" s="1216"/>
      <c r="AQ75" s="1216"/>
      <c r="AR75" s="1216"/>
      <c r="AS75" s="1216"/>
      <c r="AT75" s="1216"/>
      <c r="AU75" s="1216"/>
      <c r="AV75" s="1216"/>
      <c r="AW75" s="1216"/>
      <c r="AX75" s="1216"/>
      <c r="AY75" s="1216"/>
      <c r="AZ75" s="1219"/>
      <c r="BA75" s="1219"/>
      <c r="BB75" s="1219"/>
      <c r="BC75" s="1219"/>
      <c r="BD75" s="1219"/>
      <c r="BE75" s="1219"/>
      <c r="BF75" s="1219"/>
      <c r="BG75" s="1219"/>
      <c r="BH75" s="1219"/>
      <c r="BI75" s="1219"/>
      <c r="BJ75" s="1219"/>
      <c r="BK75" s="1219"/>
      <c r="BL75" s="1219"/>
      <c r="BM75" s="1219"/>
      <c r="BN75" s="1219"/>
      <c r="BO75" s="1219"/>
      <c r="BP75" s="1216"/>
      <c r="BQ75" s="1216"/>
      <c r="BR75" s="1216"/>
      <c r="BS75" s="1216"/>
      <c r="BT75" s="1216"/>
      <c r="BU75" s="1216"/>
      <c r="BV75" s="955"/>
      <c r="BW75" s="955"/>
    </row>
    <row r="76" spans="1:75" ht="15.75" x14ac:dyDescent="0.25">
      <c r="A76" s="1304" t="s">
        <v>79</v>
      </c>
      <c r="B76" s="1275"/>
      <c r="C76" s="1275"/>
      <c r="D76" s="1275"/>
      <c r="E76" s="1275"/>
      <c r="F76" s="1216"/>
      <c r="G76" s="1230"/>
      <c r="H76" s="1216"/>
      <c r="I76" s="1218"/>
      <c r="J76" s="1216"/>
      <c r="K76" s="1216"/>
      <c r="L76" s="1216"/>
      <c r="M76" s="1240"/>
      <c r="N76" s="1240"/>
      <c r="O76" s="1240"/>
      <c r="P76" s="1216"/>
      <c r="Q76" s="1216"/>
      <c r="R76" s="1216"/>
      <c r="S76" s="1216"/>
      <c r="T76" s="1218"/>
      <c r="U76" s="1218"/>
      <c r="V76" s="1218"/>
      <c r="W76" s="1218"/>
      <c r="X76" s="1218"/>
      <c r="Y76" s="1218"/>
      <c r="Z76" s="1216"/>
      <c r="AA76" s="1216"/>
      <c r="AB76" s="1216"/>
      <c r="AC76" s="1216"/>
      <c r="AD76" s="1216"/>
      <c r="AE76" s="1216"/>
      <c r="AF76" s="1216"/>
      <c r="AG76" s="1216"/>
      <c r="AH76" s="1216"/>
      <c r="AI76" s="1216"/>
      <c r="AJ76" s="1216"/>
      <c r="AK76" s="1216"/>
      <c r="AL76" s="1216"/>
      <c r="AM76" s="1216"/>
      <c r="AN76" s="1216"/>
      <c r="AO76" s="1216"/>
      <c r="AP76" s="1216"/>
      <c r="AQ76" s="1216"/>
      <c r="AR76" s="1216"/>
      <c r="AS76" s="1216"/>
      <c r="AT76" s="1216"/>
      <c r="AU76" s="1216"/>
      <c r="AV76" s="1216"/>
      <c r="AW76" s="1216"/>
      <c r="AX76" s="1216"/>
      <c r="AY76" s="1216"/>
      <c r="AZ76" s="1216"/>
      <c r="BA76" s="1216"/>
      <c r="BB76" s="1216"/>
      <c r="BC76" s="1216"/>
      <c r="BD76" s="1216"/>
      <c r="BE76" s="1216"/>
      <c r="BF76" s="1216"/>
      <c r="BG76" s="1216"/>
      <c r="BH76" s="1216"/>
      <c r="BI76" s="1216"/>
      <c r="BJ76" s="1216"/>
      <c r="BK76" s="1216"/>
      <c r="BL76" s="1216"/>
      <c r="BM76" s="1216"/>
      <c r="BN76" s="1216"/>
      <c r="BO76" s="1216"/>
      <c r="BP76" s="1216"/>
      <c r="BQ76" s="1216"/>
      <c r="BR76" s="1216"/>
      <c r="BS76" s="1216"/>
      <c r="BT76" s="1216"/>
      <c r="BU76" s="1216"/>
      <c r="BV76" s="955"/>
      <c r="BW76" s="955"/>
    </row>
    <row r="77" spans="1:75" ht="15" customHeight="1" x14ac:dyDescent="0.25">
      <c r="A77" s="2058" t="s">
        <v>72</v>
      </c>
      <c r="B77" s="2059"/>
      <c r="C77" s="1305" t="s">
        <v>35</v>
      </c>
      <c r="D77" s="1216"/>
      <c r="E77" s="1230"/>
      <c r="F77" s="1216"/>
      <c r="G77" s="1218"/>
      <c r="H77" s="1216"/>
      <c r="I77" s="1216"/>
      <c r="J77" s="1216"/>
      <c r="K77" s="1240"/>
      <c r="L77" s="1240"/>
      <c r="M77" s="1240"/>
      <c r="N77" s="1240"/>
      <c r="O77" s="1240"/>
      <c r="P77" s="1216"/>
      <c r="Q77" s="1216"/>
      <c r="R77" s="1218"/>
      <c r="S77" s="1218"/>
      <c r="T77" s="1218"/>
      <c r="U77" s="1218"/>
      <c r="V77" s="1218"/>
      <c r="W77" s="1218"/>
      <c r="X77" s="1216"/>
      <c r="Y77" s="1216"/>
      <c r="Z77" s="1216"/>
      <c r="AA77" s="1216"/>
      <c r="AB77" s="1216"/>
      <c r="AC77" s="1216"/>
      <c r="AD77" s="1216"/>
      <c r="AE77" s="1216"/>
      <c r="AF77" s="1219"/>
      <c r="AG77" s="1219"/>
      <c r="AH77" s="1219"/>
      <c r="AI77" s="1219"/>
      <c r="AJ77" s="1219"/>
      <c r="AK77" s="1219"/>
      <c r="AL77" s="1216"/>
      <c r="AM77" s="1216"/>
      <c r="AN77" s="1216"/>
      <c r="AO77" s="1216"/>
      <c r="AP77" s="1216"/>
      <c r="AQ77" s="1216"/>
      <c r="AR77" s="1216"/>
      <c r="AS77" s="1216"/>
      <c r="AT77" s="1216"/>
      <c r="AU77" s="1216"/>
      <c r="AV77" s="1216"/>
      <c r="AW77" s="1216"/>
      <c r="AX77" s="1219"/>
      <c r="AY77" s="1219"/>
      <c r="AZ77" s="1219"/>
      <c r="BA77" s="1219"/>
      <c r="BB77" s="1219"/>
      <c r="BC77" s="1219"/>
      <c r="BD77" s="1219"/>
      <c r="BE77" s="1219"/>
      <c r="BF77" s="1219"/>
      <c r="BG77" s="1219"/>
      <c r="BH77" s="1219"/>
      <c r="BI77" s="1219"/>
      <c r="BJ77" s="1219"/>
      <c r="BK77" s="1219"/>
      <c r="BL77" s="1219"/>
      <c r="BM77" s="1219"/>
      <c r="BN77" s="1219"/>
      <c r="BO77" s="1219"/>
      <c r="BP77" s="1216"/>
      <c r="BQ77" s="1216"/>
      <c r="BR77" s="1216"/>
      <c r="BS77" s="1216"/>
      <c r="BT77" s="1216"/>
      <c r="BU77" s="1216"/>
      <c r="BV77" s="955"/>
      <c r="BW77" s="955"/>
    </row>
    <row r="78" spans="1:75" ht="33" x14ac:dyDescent="0.25">
      <c r="A78" s="2066" t="s">
        <v>80</v>
      </c>
      <c r="B78" s="1335" t="s">
        <v>81</v>
      </c>
      <c r="C78" s="1344"/>
      <c r="D78" s="1216"/>
      <c r="E78" s="1230"/>
      <c r="F78" s="1216"/>
      <c r="G78" s="1218"/>
      <c r="H78" s="1216"/>
      <c r="I78" s="1216"/>
      <c r="J78" s="1216"/>
      <c r="K78" s="1240"/>
      <c r="L78" s="1240"/>
      <c r="M78" s="1240"/>
      <c r="N78" s="1240"/>
      <c r="O78" s="1240"/>
      <c r="P78" s="1216"/>
      <c r="Q78" s="1216"/>
      <c r="R78" s="1218"/>
      <c r="S78" s="1218"/>
      <c r="T78" s="1218"/>
      <c r="U78" s="1218"/>
      <c r="V78" s="1218"/>
      <c r="W78" s="1218"/>
      <c r="X78" s="1216"/>
      <c r="Y78" s="1216"/>
      <c r="Z78" s="1216"/>
      <c r="AA78" s="1216"/>
      <c r="AB78" s="1216"/>
      <c r="AC78" s="1216"/>
      <c r="AD78" s="1216"/>
      <c r="AE78" s="1216"/>
      <c r="AF78" s="1219"/>
      <c r="AG78" s="1219"/>
      <c r="AH78" s="1219"/>
      <c r="AI78" s="1219"/>
      <c r="AJ78" s="1219"/>
      <c r="AK78" s="1219"/>
      <c r="AL78" s="1216"/>
      <c r="AM78" s="1216"/>
      <c r="AN78" s="1216"/>
      <c r="AO78" s="1216"/>
      <c r="AP78" s="1216"/>
      <c r="AQ78" s="1216"/>
      <c r="AR78" s="1216"/>
      <c r="AS78" s="1216"/>
      <c r="AT78" s="1216"/>
      <c r="AU78" s="1216"/>
      <c r="AV78" s="1216"/>
      <c r="AW78" s="1216"/>
      <c r="AX78" s="1219"/>
      <c r="AY78" s="1219"/>
      <c r="AZ78" s="1219"/>
      <c r="BA78" s="1219"/>
      <c r="BB78" s="1219"/>
      <c r="BC78" s="1219"/>
      <c r="BD78" s="1219"/>
      <c r="BE78" s="1219"/>
      <c r="BF78" s="1219"/>
      <c r="BG78" s="1219"/>
      <c r="BH78" s="1219"/>
      <c r="BI78" s="1219"/>
      <c r="BJ78" s="1219"/>
      <c r="BK78" s="1219"/>
      <c r="BL78" s="1219"/>
      <c r="BM78" s="1219"/>
      <c r="BN78" s="1219"/>
      <c r="BO78" s="1219"/>
      <c r="BP78" s="1216"/>
      <c r="BQ78" s="1216"/>
      <c r="BR78" s="1216"/>
      <c r="BS78" s="1216"/>
      <c r="BT78" s="1216"/>
      <c r="BU78" s="1216"/>
      <c r="BV78" s="955"/>
      <c r="BW78" s="955"/>
    </row>
    <row r="79" spans="1:75" ht="33" x14ac:dyDescent="0.25">
      <c r="A79" s="2067"/>
      <c r="B79" s="1336" t="s">
        <v>82</v>
      </c>
      <c r="C79" s="1347"/>
      <c r="D79" s="1216"/>
      <c r="E79" s="1230"/>
      <c r="F79" s="1216"/>
      <c r="G79" s="1218"/>
      <c r="H79" s="1216"/>
      <c r="I79" s="1216"/>
      <c r="J79" s="1216"/>
      <c r="K79" s="1240"/>
      <c r="L79" s="1240"/>
      <c r="M79" s="1240"/>
      <c r="N79" s="1240"/>
      <c r="O79" s="1240"/>
      <c r="P79" s="1216"/>
      <c r="Q79" s="1216"/>
      <c r="R79" s="1218"/>
      <c r="S79" s="1218"/>
      <c r="T79" s="1218"/>
      <c r="U79" s="1218"/>
      <c r="V79" s="1218"/>
      <c r="W79" s="1218"/>
      <c r="X79" s="1216"/>
      <c r="Y79" s="1216"/>
      <c r="Z79" s="1216"/>
      <c r="AA79" s="1216"/>
      <c r="AB79" s="1216"/>
      <c r="AC79" s="1216"/>
      <c r="AD79" s="1216"/>
      <c r="AE79" s="1216"/>
      <c r="AF79" s="1219"/>
      <c r="AG79" s="1219"/>
      <c r="AH79" s="1219"/>
      <c r="AI79" s="1219"/>
      <c r="AJ79" s="1219"/>
      <c r="AK79" s="1219"/>
      <c r="AL79" s="1216"/>
      <c r="AM79" s="1216"/>
      <c r="AN79" s="1216"/>
      <c r="AO79" s="1216"/>
      <c r="AP79" s="1216"/>
      <c r="AQ79" s="1216"/>
      <c r="AR79" s="1216"/>
      <c r="AS79" s="1216"/>
      <c r="AT79" s="1216"/>
      <c r="AU79" s="1216"/>
      <c r="AV79" s="1216"/>
      <c r="AW79" s="1216"/>
      <c r="AX79" s="1219"/>
      <c r="AY79" s="1219"/>
      <c r="AZ79" s="1219"/>
      <c r="BA79" s="1219"/>
      <c r="BB79" s="1219"/>
      <c r="BC79" s="1219"/>
      <c r="BD79" s="1219"/>
      <c r="BE79" s="1219"/>
      <c r="BF79" s="1219"/>
      <c r="BG79" s="1219"/>
      <c r="BH79" s="1219"/>
      <c r="BI79" s="1219"/>
      <c r="BJ79" s="1219"/>
      <c r="BK79" s="1219"/>
      <c r="BL79" s="1219"/>
      <c r="BM79" s="1219"/>
      <c r="BN79" s="1219"/>
      <c r="BO79" s="1219"/>
      <c r="BP79" s="1216"/>
      <c r="BQ79" s="1216"/>
      <c r="BR79" s="1216"/>
      <c r="BS79" s="1216"/>
      <c r="BT79" s="1216"/>
      <c r="BU79" s="1216"/>
      <c r="BV79" s="955"/>
      <c r="BW79" s="955"/>
    </row>
    <row r="80" spans="1:75" x14ac:dyDescent="0.25">
      <c r="A80" s="1265" t="s">
        <v>83</v>
      </c>
      <c r="B80" s="1265"/>
      <c r="C80" s="1337"/>
      <c r="D80" s="1337"/>
      <c r="E80" s="1337"/>
      <c r="F80" s="1337"/>
      <c r="G80" s="1337"/>
      <c r="H80" s="1337"/>
      <c r="I80" s="1224"/>
      <c r="J80" s="1224"/>
      <c r="K80" s="1224"/>
      <c r="L80" s="1224"/>
      <c r="M80" s="1224"/>
      <c r="N80" s="1224"/>
      <c r="O80" s="1222"/>
      <c r="P80" s="1222"/>
      <c r="Q80" s="1222"/>
      <c r="R80" s="1222"/>
      <c r="S80" s="1222"/>
      <c r="T80" s="1222"/>
      <c r="U80" s="1222"/>
      <c r="V80" s="1222"/>
      <c r="W80" s="1222"/>
      <c r="X80" s="1222"/>
      <c r="Y80" s="1222"/>
      <c r="Z80" s="1222"/>
      <c r="AA80" s="1222"/>
      <c r="AB80" s="1222"/>
      <c r="AC80" s="1222"/>
      <c r="AD80" s="1222"/>
      <c r="AE80" s="1222"/>
      <c r="AF80" s="1222"/>
      <c r="AG80" s="1222"/>
      <c r="AH80" s="1222"/>
      <c r="AI80" s="1222"/>
      <c r="AJ80" s="1222"/>
      <c r="AK80" s="1222"/>
      <c r="AL80" s="1222"/>
      <c r="AM80" s="1222"/>
      <c r="AN80" s="1222"/>
      <c r="AO80" s="1222"/>
      <c r="AP80" s="1222"/>
      <c r="AQ80" s="1222"/>
      <c r="AR80" s="1222"/>
      <c r="AS80" s="1222"/>
      <c r="AT80" s="1222"/>
      <c r="AU80" s="1222"/>
      <c r="AV80" s="1222"/>
      <c r="AW80" s="1222"/>
      <c r="AX80" s="1222"/>
      <c r="AY80" s="1222"/>
      <c r="AZ80" s="1222"/>
      <c r="BA80" s="1222"/>
      <c r="BB80" s="1222"/>
      <c r="BC80" s="1222"/>
      <c r="BD80" s="1222"/>
      <c r="BE80" s="1222"/>
      <c r="BF80" s="1222"/>
      <c r="BG80" s="1222"/>
      <c r="BH80" s="1222"/>
      <c r="BI80" s="1222"/>
      <c r="BJ80" s="1222"/>
      <c r="BK80" s="1222"/>
      <c r="BL80" s="1222"/>
      <c r="BM80" s="1222"/>
      <c r="BN80" s="1222"/>
      <c r="BO80" s="1222"/>
      <c r="BP80" s="1222"/>
      <c r="BQ80" s="1222"/>
      <c r="BR80" s="1222"/>
      <c r="BS80" s="1222"/>
      <c r="BT80" s="1222"/>
      <c r="BU80" s="1222"/>
      <c r="BV80" s="955"/>
      <c r="BW80" s="955"/>
    </row>
    <row r="81" spans="1:75" x14ac:dyDescent="0.25">
      <c r="A81" s="2072" t="s">
        <v>84</v>
      </c>
      <c r="B81" s="2074" t="s">
        <v>85</v>
      </c>
      <c r="C81" s="1221"/>
      <c r="D81" s="1246"/>
      <c r="E81" s="1222"/>
      <c r="F81" s="1221"/>
      <c r="G81" s="1221"/>
      <c r="H81" s="1222"/>
      <c r="I81" s="1222"/>
      <c r="J81" s="1222"/>
      <c r="K81" s="1222"/>
      <c r="L81" s="1222"/>
      <c r="M81" s="1222"/>
      <c r="N81" s="1222"/>
      <c r="O81" s="1222"/>
      <c r="P81" s="1222"/>
      <c r="Q81" s="1222"/>
      <c r="R81" s="1222"/>
      <c r="S81" s="1222"/>
      <c r="T81" s="1222"/>
      <c r="U81" s="1222"/>
      <c r="V81" s="1222"/>
      <c r="W81" s="1222"/>
      <c r="X81" s="1222"/>
      <c r="Y81" s="1222"/>
      <c r="Z81" s="1222"/>
      <c r="AA81" s="1222"/>
      <c r="AB81" s="1222"/>
      <c r="AC81" s="1222"/>
      <c r="AD81" s="1222"/>
      <c r="AE81" s="1222"/>
      <c r="AF81" s="1323"/>
      <c r="AG81" s="1323"/>
      <c r="AH81" s="1323"/>
      <c r="AI81" s="1323"/>
      <c r="AJ81" s="1323"/>
      <c r="AK81" s="1323"/>
      <c r="AL81" s="1238"/>
      <c r="AM81" s="1238"/>
      <c r="AN81" s="1238"/>
      <c r="AO81" s="1238"/>
      <c r="AP81" s="1238"/>
      <c r="AQ81" s="1238"/>
      <c r="AR81" s="1238"/>
      <c r="AS81" s="1238"/>
      <c r="AT81" s="1238"/>
      <c r="AU81" s="1238"/>
      <c r="AV81" s="1238"/>
      <c r="AW81" s="1238"/>
      <c r="AX81" s="1238"/>
      <c r="AY81" s="1238"/>
      <c r="AZ81" s="1238"/>
      <c r="BA81" s="1238"/>
      <c r="BB81" s="1238"/>
      <c r="BC81" s="1238"/>
      <c r="BD81" s="1238"/>
      <c r="BE81" s="1238"/>
      <c r="BF81" s="1238"/>
      <c r="BG81" s="1238"/>
      <c r="BH81" s="1238"/>
      <c r="BI81" s="1238"/>
      <c r="BJ81" s="1238"/>
      <c r="BK81" s="1238"/>
      <c r="BL81" s="1238"/>
      <c r="BM81" s="1238"/>
      <c r="BN81" s="1238"/>
      <c r="BO81" s="1238"/>
      <c r="BP81" s="1238"/>
      <c r="BQ81" s="1238"/>
      <c r="BR81" s="1238"/>
      <c r="BS81" s="1238"/>
      <c r="BT81" s="1238"/>
      <c r="BU81" s="1238"/>
      <c r="BV81" s="955"/>
      <c r="BW81" s="955"/>
    </row>
    <row r="82" spans="1:75" x14ac:dyDescent="0.25">
      <c r="A82" s="2073"/>
      <c r="B82" s="2075"/>
      <c r="C82" s="1221"/>
      <c r="D82" s="1246"/>
      <c r="E82" s="1222"/>
      <c r="F82" s="1221"/>
      <c r="G82" s="1221"/>
      <c r="H82" s="1222"/>
      <c r="I82" s="1222"/>
      <c r="J82" s="1222"/>
      <c r="K82" s="1222"/>
      <c r="L82" s="1222"/>
      <c r="M82" s="1222"/>
      <c r="N82" s="1222"/>
      <c r="O82" s="1222"/>
      <c r="P82" s="1222"/>
      <c r="Q82" s="1222"/>
      <c r="R82" s="1222"/>
      <c r="S82" s="1222"/>
      <c r="T82" s="1222"/>
      <c r="U82" s="1222"/>
      <c r="V82" s="1222"/>
      <c r="W82" s="1222"/>
      <c r="X82" s="1222"/>
      <c r="Y82" s="1222"/>
      <c r="Z82" s="1222"/>
      <c r="AA82" s="1222"/>
      <c r="AB82" s="1222"/>
      <c r="AC82" s="1222"/>
      <c r="AD82" s="1222"/>
      <c r="AE82" s="1222"/>
      <c r="AF82" s="1323"/>
      <c r="AG82" s="1323"/>
      <c r="AH82" s="1323"/>
      <c r="AI82" s="1323"/>
      <c r="AJ82" s="1323"/>
      <c r="AK82" s="1323"/>
      <c r="AL82" s="1238"/>
      <c r="AM82" s="1238"/>
      <c r="AN82" s="1238"/>
      <c r="AO82" s="1238"/>
      <c r="AP82" s="1238"/>
      <c r="AQ82" s="1238"/>
      <c r="AR82" s="1238"/>
      <c r="AS82" s="1238"/>
      <c r="AT82" s="1238"/>
      <c r="AU82" s="1238"/>
      <c r="AV82" s="1238"/>
      <c r="AW82" s="1238"/>
      <c r="AX82" s="1238"/>
      <c r="AY82" s="1238"/>
      <c r="AZ82" s="1238"/>
      <c r="BA82" s="1238"/>
      <c r="BB82" s="1238"/>
      <c r="BC82" s="1238"/>
      <c r="BD82" s="1238"/>
      <c r="BE82" s="1238"/>
      <c r="BF82" s="1238"/>
      <c r="BG82" s="1238"/>
      <c r="BH82" s="1238"/>
      <c r="BI82" s="1238"/>
      <c r="BJ82" s="1238"/>
      <c r="BK82" s="1238"/>
      <c r="BL82" s="1238"/>
      <c r="BM82" s="1238"/>
      <c r="BN82" s="1238"/>
      <c r="BO82" s="1238"/>
      <c r="BP82" s="1238"/>
      <c r="BQ82" s="1238"/>
      <c r="BR82" s="1238"/>
      <c r="BS82" s="1238"/>
      <c r="BT82" s="1238"/>
      <c r="BU82" s="1238"/>
      <c r="BV82" s="955"/>
      <c r="BW82" s="955"/>
    </row>
    <row r="83" spans="1:75" ht="22.5" x14ac:dyDescent="0.25">
      <c r="A83" s="1338" t="s">
        <v>86</v>
      </c>
      <c r="B83" s="1344"/>
      <c r="C83" s="1221"/>
      <c r="D83" s="1221"/>
      <c r="E83" s="1221"/>
      <c r="F83" s="1221"/>
      <c r="G83" s="1221"/>
      <c r="H83" s="1222"/>
      <c r="I83" s="1222"/>
      <c r="J83" s="1222"/>
      <c r="K83" s="1222"/>
      <c r="L83" s="1222"/>
      <c r="M83" s="1222"/>
      <c r="N83" s="1222"/>
      <c r="O83" s="1222"/>
      <c r="P83" s="1222"/>
      <c r="Q83" s="1222"/>
      <c r="R83" s="1222"/>
      <c r="S83" s="1222"/>
      <c r="T83" s="1222"/>
      <c r="U83" s="1222"/>
      <c r="V83" s="1222"/>
      <c r="W83" s="1222"/>
      <c r="X83" s="1222"/>
      <c r="Y83" s="1222"/>
      <c r="Z83" s="1222"/>
      <c r="AA83" s="1222"/>
      <c r="AB83" s="1222"/>
      <c r="AC83" s="1222"/>
      <c r="AD83" s="1222"/>
      <c r="AE83" s="1222"/>
      <c r="AF83" s="1323"/>
      <c r="AG83" s="1323"/>
      <c r="AH83" s="1323"/>
      <c r="AI83" s="1323"/>
      <c r="AJ83" s="1323"/>
      <c r="AK83" s="1323"/>
      <c r="AL83" s="1238"/>
      <c r="AM83" s="1238"/>
      <c r="AN83" s="1238"/>
      <c r="AO83" s="1238"/>
      <c r="AP83" s="1238"/>
      <c r="AQ83" s="1238"/>
      <c r="AR83" s="1238"/>
      <c r="AS83" s="1238"/>
      <c r="AT83" s="1238"/>
      <c r="AU83" s="1238"/>
      <c r="AV83" s="1238"/>
      <c r="AW83" s="1238"/>
      <c r="AX83" s="1238"/>
      <c r="AY83" s="1238"/>
      <c r="AZ83" s="1238"/>
      <c r="BA83" s="1238"/>
      <c r="BB83" s="1238"/>
      <c r="BC83" s="1238"/>
      <c r="BD83" s="1238"/>
      <c r="BE83" s="1238"/>
      <c r="BF83" s="1238"/>
      <c r="BG83" s="1238"/>
      <c r="BH83" s="1238"/>
      <c r="BI83" s="1238"/>
      <c r="BJ83" s="1238"/>
      <c r="BK83" s="1238"/>
      <c r="BL83" s="1238"/>
      <c r="BM83" s="1238"/>
      <c r="BN83" s="1238"/>
      <c r="BO83" s="1238"/>
      <c r="BP83" s="1238"/>
      <c r="BQ83" s="1238"/>
      <c r="BR83" s="1238"/>
      <c r="BS83" s="1238"/>
      <c r="BT83" s="1238"/>
      <c r="BU83" s="1238"/>
      <c r="BV83" s="955"/>
      <c r="BW83" s="955"/>
    </row>
    <row r="84" spans="1:75" x14ac:dyDescent="0.25">
      <c r="A84" s="1306" t="s">
        <v>87</v>
      </c>
      <c r="B84" s="1350"/>
      <c r="C84" s="1221"/>
      <c r="D84" s="1221"/>
      <c r="E84" s="1221"/>
      <c r="F84" s="1221"/>
      <c r="G84" s="1221"/>
      <c r="H84" s="1222"/>
      <c r="I84" s="1222"/>
      <c r="J84" s="1222"/>
      <c r="K84" s="1222"/>
      <c r="L84" s="1222"/>
      <c r="M84" s="1222"/>
      <c r="N84" s="1222"/>
      <c r="O84" s="1222"/>
      <c r="P84" s="1222"/>
      <c r="Q84" s="1222"/>
      <c r="R84" s="1222"/>
      <c r="S84" s="1222"/>
      <c r="T84" s="1222"/>
      <c r="U84" s="1222"/>
      <c r="V84" s="1222"/>
      <c r="W84" s="1222"/>
      <c r="X84" s="1222"/>
      <c r="Y84" s="1222"/>
      <c r="Z84" s="1222"/>
      <c r="AA84" s="1222"/>
      <c r="AB84" s="1222"/>
      <c r="AC84" s="1222"/>
      <c r="AD84" s="1222"/>
      <c r="AE84" s="1222"/>
      <c r="AF84" s="1323"/>
      <c r="AG84" s="1323"/>
      <c r="AH84" s="1323"/>
      <c r="AI84" s="1323"/>
      <c r="AJ84" s="1323"/>
      <c r="AK84" s="1323"/>
      <c r="AL84" s="1238"/>
      <c r="AM84" s="1238"/>
      <c r="AN84" s="1238"/>
      <c r="AO84" s="1238"/>
      <c r="AP84" s="1238"/>
      <c r="AQ84" s="1238"/>
      <c r="AR84" s="1238"/>
      <c r="AS84" s="1238"/>
      <c r="AT84" s="1238"/>
      <c r="AU84" s="1238"/>
      <c r="AV84" s="1238"/>
      <c r="AW84" s="1238"/>
      <c r="AX84" s="1238"/>
      <c r="AY84" s="1238"/>
      <c r="AZ84" s="1238"/>
      <c r="BA84" s="1238"/>
      <c r="BB84" s="1238"/>
      <c r="BC84" s="1238"/>
      <c r="BD84" s="1238"/>
      <c r="BE84" s="1238"/>
      <c r="BF84" s="1238"/>
      <c r="BG84" s="1238"/>
      <c r="BH84" s="1238"/>
      <c r="BI84" s="1238"/>
      <c r="BJ84" s="1238"/>
      <c r="BK84" s="1238"/>
      <c r="BL84" s="1238"/>
      <c r="BM84" s="1238"/>
      <c r="BN84" s="1238"/>
      <c r="BO84" s="1238"/>
      <c r="BP84" s="1238"/>
      <c r="BQ84" s="1238"/>
      <c r="BR84" s="1238"/>
      <c r="BS84" s="1238"/>
      <c r="BT84" s="1238"/>
      <c r="BU84" s="1238"/>
      <c r="BV84" s="955"/>
      <c r="BW84" s="955"/>
    </row>
    <row r="85" spans="1:75" ht="15" customHeight="1" x14ac:dyDescent="0.25">
      <c r="A85" s="1306" t="s">
        <v>88</v>
      </c>
      <c r="B85" s="1350"/>
      <c r="C85" s="1221"/>
      <c r="D85" s="1221"/>
      <c r="E85" s="1221"/>
      <c r="F85" s="1221"/>
      <c r="G85" s="1221"/>
      <c r="H85" s="1222"/>
      <c r="I85" s="1222"/>
      <c r="J85" s="1222"/>
      <c r="K85" s="1222"/>
      <c r="L85" s="1222"/>
      <c r="M85" s="1222"/>
      <c r="N85" s="1222"/>
      <c r="O85" s="1222"/>
      <c r="P85" s="1222"/>
      <c r="Q85" s="1222"/>
      <c r="R85" s="1222"/>
      <c r="S85" s="1222"/>
      <c r="T85" s="1222"/>
      <c r="U85" s="1222"/>
      <c r="V85" s="1222"/>
      <c r="W85" s="1222"/>
      <c r="X85" s="1222"/>
      <c r="Y85" s="1222"/>
      <c r="Z85" s="1222"/>
      <c r="AA85" s="1222"/>
      <c r="AB85" s="1222"/>
      <c r="AC85" s="1222"/>
      <c r="AD85" s="1222"/>
      <c r="AE85" s="1222"/>
      <c r="AF85" s="1323"/>
      <c r="AG85" s="1323"/>
      <c r="AH85" s="1323"/>
      <c r="AI85" s="1323"/>
      <c r="AJ85" s="1323"/>
      <c r="AK85" s="1323"/>
      <c r="AL85" s="1238"/>
      <c r="AM85" s="1238"/>
      <c r="AN85" s="1238"/>
      <c r="AO85" s="1238"/>
      <c r="AP85" s="1238"/>
      <c r="AQ85" s="1238"/>
      <c r="AR85" s="1238"/>
      <c r="AS85" s="1238"/>
      <c r="AT85" s="1238"/>
      <c r="AU85" s="1238"/>
      <c r="AV85" s="1238"/>
      <c r="AW85" s="1238"/>
      <c r="AX85" s="1238"/>
      <c r="AY85" s="1238"/>
      <c r="AZ85" s="1238"/>
      <c r="BA85" s="1238"/>
      <c r="BB85" s="1238"/>
      <c r="BC85" s="1238"/>
      <c r="BD85" s="1238"/>
      <c r="BE85" s="1238"/>
      <c r="BF85" s="1238"/>
      <c r="BG85" s="1238"/>
      <c r="BH85" s="1238"/>
      <c r="BI85" s="1238"/>
      <c r="BJ85" s="1238"/>
      <c r="BK85" s="1238"/>
      <c r="BL85" s="1238"/>
      <c r="BM85" s="1238"/>
      <c r="BN85" s="1238"/>
      <c r="BO85" s="1238"/>
      <c r="BP85" s="1238"/>
      <c r="BQ85" s="1238"/>
      <c r="BR85" s="1238"/>
      <c r="BS85" s="1238"/>
      <c r="BT85" s="1238"/>
      <c r="BU85" s="1238"/>
      <c r="BV85" s="955"/>
      <c r="BW85" s="955"/>
    </row>
    <row r="86" spans="1:75" ht="43.5" x14ac:dyDescent="0.25">
      <c r="A86" s="1306" t="s">
        <v>89</v>
      </c>
      <c r="B86" s="1350"/>
      <c r="C86" s="1221"/>
      <c r="D86" s="1221"/>
      <c r="E86" s="1221"/>
      <c r="F86" s="1221"/>
      <c r="G86" s="1221"/>
      <c r="H86" s="1222"/>
      <c r="I86" s="1222"/>
      <c r="J86" s="1222"/>
      <c r="K86" s="1222"/>
      <c r="L86" s="1222"/>
      <c r="M86" s="1222"/>
      <c r="N86" s="1222"/>
      <c r="O86" s="1222"/>
      <c r="P86" s="1222"/>
      <c r="Q86" s="1222"/>
      <c r="R86" s="1222"/>
      <c r="S86" s="1222"/>
      <c r="T86" s="1222"/>
      <c r="U86" s="1222"/>
      <c r="V86" s="1222"/>
      <c r="W86" s="1222"/>
      <c r="X86" s="1222"/>
      <c r="Y86" s="1222"/>
      <c r="Z86" s="1222"/>
      <c r="AA86" s="1222"/>
      <c r="AB86" s="1222"/>
      <c r="AC86" s="1222"/>
      <c r="AD86" s="1222"/>
      <c r="AE86" s="1222"/>
      <c r="AF86" s="1323"/>
      <c r="AG86" s="1323"/>
      <c r="AH86" s="1323"/>
      <c r="AI86" s="1323"/>
      <c r="AJ86" s="1323"/>
      <c r="AK86" s="1323"/>
      <c r="AL86" s="1238"/>
      <c r="AM86" s="1238"/>
      <c r="AN86" s="1238"/>
      <c r="AO86" s="1238"/>
      <c r="AP86" s="1238"/>
      <c r="AQ86" s="1238"/>
      <c r="AR86" s="1238"/>
      <c r="AS86" s="1238"/>
      <c r="AT86" s="1238"/>
      <c r="AU86" s="1238"/>
      <c r="AV86" s="1238"/>
      <c r="AW86" s="1238"/>
      <c r="AX86" s="1238"/>
      <c r="AY86" s="1238"/>
      <c r="AZ86" s="1238"/>
      <c r="BA86" s="1238"/>
      <c r="BB86" s="1238"/>
      <c r="BC86" s="1238"/>
      <c r="BD86" s="1238"/>
      <c r="BE86" s="1238"/>
      <c r="BF86" s="1238"/>
      <c r="BG86" s="1238"/>
      <c r="BH86" s="1238"/>
      <c r="BI86" s="1238"/>
      <c r="BJ86" s="1238"/>
      <c r="BK86" s="1238"/>
      <c r="BL86" s="1238"/>
      <c r="BM86" s="1238"/>
      <c r="BN86" s="1238"/>
      <c r="BO86" s="1238"/>
      <c r="BP86" s="1238"/>
      <c r="BQ86" s="1238"/>
      <c r="BR86" s="1238"/>
      <c r="BS86" s="1238"/>
      <c r="BT86" s="1238"/>
      <c r="BU86" s="1238"/>
      <c r="BV86" s="955"/>
      <c r="BW86" s="955"/>
    </row>
    <row r="87" spans="1:75" ht="15" customHeight="1" x14ac:dyDescent="0.25">
      <c r="A87" s="1306" t="s">
        <v>90</v>
      </c>
      <c r="B87" s="1350"/>
      <c r="C87" s="1221"/>
      <c r="D87" s="1221"/>
      <c r="E87" s="1221"/>
      <c r="F87" s="1222"/>
      <c r="G87" s="1222"/>
      <c r="H87" s="1222"/>
      <c r="I87" s="1222"/>
      <c r="J87" s="1222"/>
      <c r="K87" s="1222"/>
      <c r="L87" s="1222"/>
      <c r="M87" s="1222"/>
      <c r="N87" s="1222"/>
      <c r="O87" s="1222"/>
      <c r="P87" s="1222"/>
      <c r="Q87" s="1222"/>
      <c r="R87" s="1222"/>
      <c r="S87" s="1222"/>
      <c r="T87" s="1222"/>
      <c r="U87" s="1222"/>
      <c r="V87" s="1222"/>
      <c r="W87" s="1222"/>
      <c r="X87" s="1222"/>
      <c r="Y87" s="1222"/>
      <c r="Z87" s="1222"/>
      <c r="AA87" s="1222"/>
      <c r="AB87" s="1222"/>
      <c r="AC87" s="1222"/>
      <c r="AD87" s="1222"/>
      <c r="AE87" s="1222"/>
      <c r="AF87" s="1323"/>
      <c r="AG87" s="1323"/>
      <c r="AH87" s="1323"/>
      <c r="AI87" s="1323"/>
      <c r="AJ87" s="1323"/>
      <c r="AK87" s="1323"/>
      <c r="AL87" s="1238"/>
      <c r="AM87" s="1238"/>
      <c r="AN87" s="1238"/>
      <c r="AO87" s="1238"/>
      <c r="AP87" s="1238"/>
      <c r="AQ87" s="1238"/>
      <c r="AR87" s="1238"/>
      <c r="AS87" s="1238"/>
      <c r="AT87" s="1238"/>
      <c r="AU87" s="1238"/>
      <c r="AV87" s="1238"/>
      <c r="AW87" s="1238"/>
      <c r="AX87" s="1238"/>
      <c r="AY87" s="1238"/>
      <c r="AZ87" s="1238"/>
      <c r="BA87" s="1238"/>
      <c r="BB87" s="1238"/>
      <c r="BC87" s="1238"/>
      <c r="BD87" s="1238"/>
      <c r="BE87" s="1238"/>
      <c r="BF87" s="1238"/>
      <c r="BG87" s="1238"/>
      <c r="BH87" s="1238"/>
      <c r="BI87" s="1238"/>
      <c r="BJ87" s="1238"/>
      <c r="BK87" s="1238"/>
      <c r="BL87" s="1238"/>
      <c r="BM87" s="1238"/>
      <c r="BN87" s="1238"/>
      <c r="BO87" s="1238"/>
      <c r="BP87" s="1238"/>
      <c r="BQ87" s="1238"/>
      <c r="BR87" s="1238"/>
      <c r="BS87" s="1238"/>
      <c r="BT87" s="1238"/>
      <c r="BU87" s="1238"/>
      <c r="BV87" s="955"/>
      <c r="BW87" s="955"/>
    </row>
    <row r="88" spans="1:75" ht="15" customHeight="1" x14ac:dyDescent="0.25">
      <c r="A88" s="1307" t="s">
        <v>91</v>
      </c>
      <c r="B88" s="1345"/>
      <c r="C88" s="1221"/>
      <c r="D88" s="1221"/>
      <c r="E88" s="1221"/>
      <c r="F88" s="1222"/>
      <c r="G88" s="1222"/>
      <c r="H88" s="1222"/>
      <c r="I88" s="1222"/>
      <c r="J88" s="1222"/>
      <c r="K88" s="1222"/>
      <c r="L88" s="1222"/>
      <c r="M88" s="1222"/>
      <c r="N88" s="1222"/>
      <c r="O88" s="1222"/>
      <c r="P88" s="1222"/>
      <c r="Q88" s="1222"/>
      <c r="R88" s="1222"/>
      <c r="S88" s="1222"/>
      <c r="T88" s="1222"/>
      <c r="U88" s="1222"/>
      <c r="V88" s="1222"/>
      <c r="W88" s="1222"/>
      <c r="X88" s="1222"/>
      <c r="Y88" s="1222"/>
      <c r="Z88" s="1222"/>
      <c r="AA88" s="1222"/>
      <c r="AB88" s="1222"/>
      <c r="AC88" s="1222"/>
      <c r="AD88" s="1222"/>
      <c r="AE88" s="1222"/>
      <c r="AF88" s="1323"/>
      <c r="AG88" s="1323"/>
      <c r="AH88" s="1323"/>
      <c r="AI88" s="1323"/>
      <c r="AJ88" s="1323"/>
      <c r="AK88" s="1323"/>
      <c r="AL88" s="1238"/>
      <c r="AM88" s="1238"/>
      <c r="AN88" s="1238"/>
      <c r="AO88" s="1238"/>
      <c r="AP88" s="1238"/>
      <c r="AQ88" s="1238"/>
      <c r="AR88" s="1238"/>
      <c r="AS88" s="1238"/>
      <c r="AT88" s="1238"/>
      <c r="AU88" s="1238"/>
      <c r="AV88" s="1238"/>
      <c r="AW88" s="1238"/>
      <c r="AX88" s="1238"/>
      <c r="AY88" s="1238"/>
      <c r="AZ88" s="1238"/>
      <c r="BA88" s="1238"/>
      <c r="BB88" s="1238"/>
      <c r="BC88" s="1238"/>
      <c r="BD88" s="1238"/>
      <c r="BE88" s="1238"/>
      <c r="BF88" s="1238"/>
      <c r="BG88" s="1238"/>
      <c r="BH88" s="1238"/>
      <c r="BI88" s="1238"/>
      <c r="BJ88" s="1238"/>
      <c r="BK88" s="1238"/>
      <c r="BL88" s="1238"/>
      <c r="BM88" s="1238"/>
      <c r="BN88" s="1238"/>
      <c r="BO88" s="1238"/>
      <c r="BP88" s="1238"/>
      <c r="BQ88" s="1238"/>
      <c r="BR88" s="1238"/>
      <c r="BS88" s="1238"/>
      <c r="BT88" s="1238"/>
      <c r="BU88" s="1238"/>
      <c r="BV88" s="955"/>
      <c r="BW88" s="955"/>
    </row>
    <row r="89" spans="1:75" ht="22.5" x14ac:dyDescent="0.25">
      <c r="A89" s="1307" t="s">
        <v>92</v>
      </c>
      <c r="B89" s="1345"/>
      <c r="C89" s="1222"/>
      <c r="D89" s="1222"/>
      <c r="E89" s="1222"/>
      <c r="F89" s="1222"/>
      <c r="G89" s="1222"/>
      <c r="H89" s="1222"/>
      <c r="I89" s="1222"/>
      <c r="J89" s="1222"/>
      <c r="K89" s="1222"/>
      <c r="L89" s="1222"/>
      <c r="M89" s="1222"/>
      <c r="N89" s="1222"/>
      <c r="O89" s="1222"/>
      <c r="P89" s="1222"/>
      <c r="Q89" s="1222"/>
      <c r="R89" s="1222"/>
      <c r="S89" s="1222"/>
      <c r="T89" s="1222"/>
      <c r="U89" s="1222"/>
      <c r="V89" s="1222"/>
      <c r="W89" s="1222"/>
      <c r="X89" s="1222"/>
      <c r="Y89" s="1222"/>
      <c r="Z89" s="1222"/>
      <c r="AA89" s="1222"/>
      <c r="AB89" s="1222"/>
      <c r="AC89" s="1222"/>
      <c r="AD89" s="1222"/>
      <c r="AE89" s="1222"/>
      <c r="AF89" s="1323"/>
      <c r="AG89" s="1323"/>
      <c r="AH89" s="1323"/>
      <c r="AI89" s="1323"/>
      <c r="AJ89" s="1323"/>
      <c r="AK89" s="1323"/>
      <c r="AL89" s="1238"/>
      <c r="AM89" s="1238"/>
      <c r="AN89" s="1238"/>
      <c r="AO89" s="1238"/>
      <c r="AP89" s="1238"/>
      <c r="AQ89" s="1238"/>
      <c r="AR89" s="1238"/>
      <c r="AS89" s="1238"/>
      <c r="AT89" s="1238"/>
      <c r="AU89" s="1238"/>
      <c r="AV89" s="1238"/>
      <c r="AW89" s="1238"/>
      <c r="AX89" s="1238"/>
      <c r="AY89" s="1238"/>
      <c r="AZ89" s="1238"/>
      <c r="BA89" s="1238"/>
      <c r="BB89" s="1238"/>
      <c r="BC89" s="1238"/>
      <c r="BD89" s="1238"/>
      <c r="BE89" s="1238"/>
      <c r="BF89" s="1238"/>
      <c r="BG89" s="1238"/>
      <c r="BH89" s="1238"/>
      <c r="BI89" s="1238"/>
      <c r="BJ89" s="1238"/>
      <c r="BK89" s="1238"/>
      <c r="BL89" s="1238"/>
      <c r="BM89" s="1238"/>
      <c r="BN89" s="1238"/>
      <c r="BO89" s="1238"/>
      <c r="BP89" s="1238"/>
      <c r="BQ89" s="1238"/>
      <c r="BR89" s="1238"/>
      <c r="BS89" s="1238"/>
      <c r="BT89" s="1238"/>
      <c r="BU89" s="1238"/>
      <c r="BV89" s="955"/>
      <c r="BW89" s="955"/>
    </row>
    <row r="90" spans="1:75" ht="22.5" x14ac:dyDescent="0.25">
      <c r="A90" s="1307" t="s">
        <v>93</v>
      </c>
      <c r="B90" s="1350"/>
      <c r="C90" s="1222"/>
      <c r="D90" s="1222"/>
      <c r="E90" s="1222"/>
      <c r="F90" s="1222"/>
      <c r="G90" s="1222"/>
      <c r="H90" s="1222"/>
      <c r="I90" s="1222"/>
      <c r="J90" s="1222"/>
      <c r="K90" s="1222"/>
      <c r="L90" s="1222"/>
      <c r="M90" s="1222"/>
      <c r="N90" s="1222"/>
      <c r="O90" s="1222"/>
      <c r="P90" s="1222"/>
      <c r="Q90" s="1222"/>
      <c r="R90" s="1222"/>
      <c r="S90" s="1222"/>
      <c r="T90" s="1222"/>
      <c r="U90" s="1222"/>
      <c r="V90" s="1222"/>
      <c r="W90" s="1222"/>
      <c r="X90" s="1222"/>
      <c r="Y90" s="1222"/>
      <c r="Z90" s="1222"/>
      <c r="AA90" s="1222"/>
      <c r="AB90" s="1222"/>
      <c r="AC90" s="1222"/>
      <c r="AD90" s="1222"/>
      <c r="AE90" s="1222"/>
      <c r="AF90" s="1323"/>
      <c r="AG90" s="1323"/>
      <c r="AH90" s="1323"/>
      <c r="AI90" s="1323"/>
      <c r="AJ90" s="1323"/>
      <c r="AK90" s="1323"/>
      <c r="AL90" s="1238"/>
      <c r="AM90" s="1238"/>
      <c r="AN90" s="1238"/>
      <c r="AO90" s="1238"/>
      <c r="AP90" s="1238"/>
      <c r="AQ90" s="1238"/>
      <c r="AR90" s="1238"/>
      <c r="AS90" s="1238"/>
      <c r="AT90" s="1238"/>
      <c r="AU90" s="1238"/>
      <c r="AV90" s="1238"/>
      <c r="AW90" s="1238"/>
      <c r="AX90" s="1238"/>
      <c r="AY90" s="1238"/>
      <c r="AZ90" s="1238"/>
      <c r="BA90" s="1238"/>
      <c r="BB90" s="1238"/>
      <c r="BC90" s="1238"/>
      <c r="BD90" s="1238"/>
      <c r="BE90" s="1238"/>
      <c r="BF90" s="1238"/>
      <c r="BG90" s="1238"/>
      <c r="BH90" s="1238"/>
      <c r="BI90" s="1238"/>
      <c r="BJ90" s="1238"/>
      <c r="BK90" s="1238"/>
      <c r="BL90" s="1238"/>
      <c r="BM90" s="1238"/>
      <c r="BN90" s="1238"/>
      <c r="BO90" s="1238"/>
      <c r="BP90" s="1238"/>
      <c r="BQ90" s="1238"/>
      <c r="BR90" s="1238"/>
      <c r="BS90" s="1238"/>
      <c r="BT90" s="1238"/>
      <c r="BU90" s="1238"/>
      <c r="BV90" s="955"/>
      <c r="BW90" s="955"/>
    </row>
    <row r="91" spans="1:75" ht="33" x14ac:dyDescent="0.25">
      <c r="A91" s="1307" t="s">
        <v>94</v>
      </c>
      <c r="B91" s="1345"/>
      <c r="C91" s="1222"/>
      <c r="D91" s="1222"/>
      <c r="E91" s="1222"/>
      <c r="F91" s="1222"/>
      <c r="G91" s="1222"/>
      <c r="H91" s="1222"/>
      <c r="I91" s="1222"/>
      <c r="J91" s="1222"/>
      <c r="K91" s="1222"/>
      <c r="L91" s="1222"/>
      <c r="M91" s="1222"/>
      <c r="N91" s="1222"/>
      <c r="O91" s="1222"/>
      <c r="P91" s="1222"/>
      <c r="Q91" s="1222"/>
      <c r="R91" s="1222"/>
      <c r="S91" s="1222"/>
      <c r="T91" s="1222"/>
      <c r="U91" s="1222"/>
      <c r="V91" s="1222"/>
      <c r="W91" s="1222"/>
      <c r="X91" s="1222"/>
      <c r="Y91" s="1222"/>
      <c r="Z91" s="1222"/>
      <c r="AA91" s="1222"/>
      <c r="AB91" s="1222"/>
      <c r="AC91" s="1222"/>
      <c r="AD91" s="1222"/>
      <c r="AE91" s="1222"/>
      <c r="AF91" s="1323"/>
      <c r="AG91" s="1323"/>
      <c r="AH91" s="1323"/>
      <c r="AI91" s="1323"/>
      <c r="AJ91" s="1323"/>
      <c r="AK91" s="1323"/>
      <c r="AL91" s="1238"/>
      <c r="AM91" s="1238"/>
      <c r="AN91" s="1238"/>
      <c r="AO91" s="1238"/>
      <c r="AP91" s="1238"/>
      <c r="AQ91" s="1238"/>
      <c r="AR91" s="1238"/>
      <c r="AS91" s="1238"/>
      <c r="AT91" s="1238"/>
      <c r="AU91" s="1238"/>
      <c r="AV91" s="1238"/>
      <c r="AW91" s="1238"/>
      <c r="AX91" s="1238"/>
      <c r="AY91" s="1238"/>
      <c r="AZ91" s="1238"/>
      <c r="BA91" s="1238"/>
      <c r="BB91" s="1238"/>
      <c r="BC91" s="1238"/>
      <c r="BD91" s="1238"/>
      <c r="BE91" s="1238"/>
      <c r="BF91" s="1238"/>
      <c r="BG91" s="1238"/>
      <c r="BH91" s="1238"/>
      <c r="BI91" s="1238"/>
      <c r="BJ91" s="1238"/>
      <c r="BK91" s="1238"/>
      <c r="BL91" s="1238"/>
      <c r="BM91" s="1238"/>
      <c r="BN91" s="1238"/>
      <c r="BO91" s="1238"/>
      <c r="BP91" s="1238"/>
      <c r="BQ91" s="1238"/>
      <c r="BR91" s="1238"/>
      <c r="BS91" s="1238"/>
      <c r="BT91" s="1238"/>
      <c r="BU91" s="1238"/>
      <c r="BV91" s="955"/>
      <c r="BW91" s="955"/>
    </row>
    <row r="92" spans="1:75" ht="15" customHeight="1" x14ac:dyDescent="0.25">
      <c r="A92" s="1339" t="s">
        <v>95</v>
      </c>
      <c r="B92" s="1346"/>
      <c r="C92" s="1222"/>
      <c r="D92" s="1222"/>
      <c r="E92" s="1222"/>
      <c r="F92" s="1222"/>
      <c r="G92" s="1222"/>
      <c r="H92" s="1222"/>
      <c r="I92" s="1222"/>
      <c r="J92" s="1222"/>
      <c r="K92" s="1222"/>
      <c r="L92" s="1222"/>
      <c r="M92" s="1222"/>
      <c r="N92" s="1222"/>
      <c r="O92" s="1222"/>
      <c r="P92" s="1222"/>
      <c r="Q92" s="1222"/>
      <c r="R92" s="1222"/>
      <c r="S92" s="1222"/>
      <c r="T92" s="1222"/>
      <c r="U92" s="1222"/>
      <c r="V92" s="1222"/>
      <c r="W92" s="1222"/>
      <c r="X92" s="1222"/>
      <c r="Y92" s="1222"/>
      <c r="Z92" s="1222"/>
      <c r="AA92" s="1222"/>
      <c r="AB92" s="1222"/>
      <c r="AC92" s="1222"/>
      <c r="AD92" s="1222"/>
      <c r="AE92" s="1222"/>
      <c r="AF92" s="1323"/>
      <c r="AG92" s="1323"/>
      <c r="AH92" s="1323"/>
      <c r="AI92" s="1323"/>
      <c r="AJ92" s="1323"/>
      <c r="AK92" s="1323"/>
      <c r="AL92" s="1238"/>
      <c r="AM92" s="1238"/>
      <c r="AN92" s="1238"/>
      <c r="AO92" s="1238"/>
      <c r="AP92" s="1238"/>
      <c r="AQ92" s="1238"/>
      <c r="AR92" s="1238"/>
      <c r="AS92" s="1238"/>
      <c r="AT92" s="1238"/>
      <c r="AU92" s="1238"/>
      <c r="AV92" s="1238"/>
      <c r="AW92" s="1238"/>
      <c r="AX92" s="1238"/>
      <c r="AY92" s="1238"/>
      <c r="AZ92" s="1238"/>
      <c r="BA92" s="1238"/>
      <c r="BB92" s="1238"/>
      <c r="BC92" s="1238"/>
      <c r="BD92" s="1238"/>
      <c r="BE92" s="1238"/>
      <c r="BF92" s="1238"/>
      <c r="BG92" s="1238"/>
      <c r="BH92" s="1238"/>
      <c r="BI92" s="1238"/>
      <c r="BJ92" s="1238"/>
      <c r="BK92" s="1238"/>
      <c r="BL92" s="1238"/>
      <c r="BM92" s="1238"/>
      <c r="BN92" s="1238"/>
      <c r="BO92" s="1238"/>
      <c r="BP92" s="1238"/>
      <c r="BQ92" s="1238"/>
      <c r="BR92" s="1238"/>
      <c r="BS92" s="1238"/>
      <c r="BT92" s="1238"/>
      <c r="BU92" s="1238"/>
      <c r="BV92" s="955"/>
      <c r="BW92" s="955"/>
    </row>
    <row r="93" spans="1:75" ht="22.5" x14ac:dyDescent="0.25">
      <c r="A93" s="1308" t="s">
        <v>96</v>
      </c>
      <c r="B93" s="1346"/>
      <c r="C93" s="1222"/>
      <c r="D93" s="1222"/>
      <c r="E93" s="1222"/>
      <c r="F93" s="1222"/>
      <c r="G93" s="1222"/>
      <c r="H93" s="1222"/>
      <c r="I93" s="1222"/>
      <c r="J93" s="1222"/>
      <c r="K93" s="1222"/>
      <c r="L93" s="1222"/>
      <c r="M93" s="1222"/>
      <c r="N93" s="1222"/>
      <c r="O93" s="1222"/>
      <c r="P93" s="1222"/>
      <c r="Q93" s="1222"/>
      <c r="R93" s="1222"/>
      <c r="S93" s="1222"/>
      <c r="T93" s="1222"/>
      <c r="U93" s="1222"/>
      <c r="V93" s="1222"/>
      <c r="W93" s="1222"/>
      <c r="X93" s="1222"/>
      <c r="Y93" s="1222"/>
      <c r="Z93" s="1222"/>
      <c r="AA93" s="1222"/>
      <c r="AB93" s="1222"/>
      <c r="AC93" s="1222"/>
      <c r="AD93" s="1222"/>
      <c r="AE93" s="1222"/>
      <c r="AF93" s="1323"/>
      <c r="AG93" s="1323"/>
      <c r="AH93" s="1323"/>
      <c r="AI93" s="1323"/>
      <c r="AJ93" s="1323"/>
      <c r="AK93" s="1323"/>
      <c r="AL93" s="1238"/>
      <c r="AM93" s="1238"/>
      <c r="AN93" s="1238"/>
      <c r="AO93" s="1238"/>
      <c r="AP93" s="1238"/>
      <c r="AQ93" s="1238"/>
      <c r="AR93" s="1238"/>
      <c r="AS93" s="1238"/>
      <c r="AT93" s="1238"/>
      <c r="AU93" s="1238"/>
      <c r="AV93" s="1238"/>
      <c r="AW93" s="1238"/>
      <c r="AX93" s="1238"/>
      <c r="AY93" s="1238"/>
      <c r="AZ93" s="1238"/>
      <c r="BA93" s="1238"/>
      <c r="BB93" s="1238"/>
      <c r="BC93" s="1238"/>
      <c r="BD93" s="1238"/>
      <c r="BE93" s="1238"/>
      <c r="BF93" s="1238"/>
      <c r="BG93" s="1238"/>
      <c r="BH93" s="1238"/>
      <c r="BI93" s="1238"/>
      <c r="BJ93" s="1238"/>
      <c r="BK93" s="1238"/>
      <c r="BL93" s="1238"/>
      <c r="BM93" s="1238"/>
      <c r="BN93" s="1238"/>
      <c r="BO93" s="1238"/>
      <c r="BP93" s="1238"/>
      <c r="BQ93" s="1238"/>
      <c r="BR93" s="1238"/>
      <c r="BS93" s="1238"/>
      <c r="BT93" s="1238"/>
      <c r="BU93" s="1238"/>
      <c r="BV93" s="955"/>
      <c r="BW93" s="955"/>
    </row>
    <row r="94" spans="1:75" ht="15" customHeight="1" x14ac:dyDescent="0.25">
      <c r="A94" s="1308" t="s">
        <v>97</v>
      </c>
      <c r="B94" s="1346"/>
      <c r="C94" s="1222"/>
      <c r="D94" s="1222"/>
      <c r="E94" s="1222"/>
      <c r="F94" s="1222"/>
      <c r="G94" s="1222"/>
      <c r="H94" s="1222"/>
      <c r="I94" s="1222"/>
      <c r="J94" s="1222"/>
      <c r="K94" s="1222"/>
      <c r="L94" s="1222"/>
      <c r="M94" s="1222"/>
      <c r="N94" s="1222"/>
      <c r="O94" s="1222"/>
      <c r="P94" s="1222"/>
      <c r="Q94" s="1222"/>
      <c r="R94" s="1222"/>
      <c r="S94" s="1222"/>
      <c r="T94" s="1222"/>
      <c r="U94" s="1222"/>
      <c r="V94" s="1222"/>
      <c r="W94" s="1222"/>
      <c r="X94" s="1222"/>
      <c r="Y94" s="1222"/>
      <c r="Z94" s="1222"/>
      <c r="AA94" s="1222"/>
      <c r="AB94" s="1222"/>
      <c r="AC94" s="1222"/>
      <c r="AD94" s="1222"/>
      <c r="AE94" s="1222"/>
      <c r="AF94" s="1323"/>
      <c r="AG94" s="1323"/>
      <c r="AH94" s="1323"/>
      <c r="AI94" s="1323"/>
      <c r="AJ94" s="1323"/>
      <c r="AK94" s="1323"/>
      <c r="AL94" s="1238"/>
      <c r="AM94" s="1238"/>
      <c r="AN94" s="1238"/>
      <c r="AO94" s="1238"/>
      <c r="AP94" s="1238"/>
      <c r="AQ94" s="1238"/>
      <c r="AR94" s="1238"/>
      <c r="AS94" s="1238"/>
      <c r="AT94" s="1238"/>
      <c r="AU94" s="1238"/>
      <c r="AV94" s="1238"/>
      <c r="AW94" s="1238"/>
      <c r="AX94" s="1238"/>
      <c r="AY94" s="1238"/>
      <c r="AZ94" s="1238"/>
      <c r="BA94" s="1238"/>
      <c r="BB94" s="1238"/>
      <c r="BC94" s="1238"/>
      <c r="BD94" s="1238"/>
      <c r="BE94" s="1238"/>
      <c r="BF94" s="1238"/>
      <c r="BG94" s="1238"/>
      <c r="BH94" s="1238"/>
      <c r="BI94" s="1238"/>
      <c r="BJ94" s="1238"/>
      <c r="BK94" s="1238"/>
      <c r="BL94" s="1238"/>
      <c r="BM94" s="1238"/>
      <c r="BN94" s="1238"/>
      <c r="BO94" s="1238"/>
      <c r="BP94" s="1238"/>
      <c r="BQ94" s="1238"/>
      <c r="BR94" s="1238"/>
      <c r="BS94" s="1238"/>
      <c r="BT94" s="1238"/>
      <c r="BU94" s="1238"/>
      <c r="BV94" s="955"/>
      <c r="BW94" s="955"/>
    </row>
    <row r="95" spans="1:75" x14ac:dyDescent="0.25">
      <c r="A95" s="1309" t="s">
        <v>35</v>
      </c>
      <c r="B95" s="1382">
        <v>0</v>
      </c>
      <c r="C95" s="1259" t="s">
        <v>22</v>
      </c>
      <c r="D95" s="1222"/>
      <c r="E95" s="1222"/>
      <c r="F95" s="1222"/>
      <c r="G95" s="1222"/>
      <c r="H95" s="1222"/>
      <c r="I95" s="1222"/>
      <c r="J95" s="1222"/>
      <c r="K95" s="1222"/>
      <c r="L95" s="1222"/>
      <c r="M95" s="1222"/>
      <c r="N95" s="1222"/>
      <c r="O95" s="1222"/>
      <c r="P95" s="1222"/>
      <c r="Q95" s="1222"/>
      <c r="R95" s="1222"/>
      <c r="S95" s="1222"/>
      <c r="T95" s="1222"/>
      <c r="U95" s="1222"/>
      <c r="V95" s="1222"/>
      <c r="W95" s="1222"/>
      <c r="X95" s="1222"/>
      <c r="Y95" s="1222"/>
      <c r="Z95" s="1222"/>
      <c r="AA95" s="1222"/>
      <c r="AB95" s="1222"/>
      <c r="AC95" s="1222"/>
      <c r="AD95" s="1222"/>
      <c r="AE95" s="1222"/>
      <c r="AF95" s="1323"/>
      <c r="AG95" s="1323"/>
      <c r="AH95" s="1323"/>
      <c r="AI95" s="1323"/>
      <c r="AJ95" s="1323"/>
      <c r="AK95" s="1323"/>
      <c r="AL95" s="1238"/>
      <c r="AM95" s="1238"/>
      <c r="AN95" s="1238"/>
      <c r="AO95" s="1238"/>
      <c r="AP95" s="1238"/>
      <c r="AQ95" s="1238"/>
      <c r="AR95" s="1238"/>
      <c r="AS95" s="1238"/>
      <c r="AT95" s="1238"/>
      <c r="AU95" s="1238"/>
      <c r="AV95" s="1238"/>
      <c r="AW95" s="1238"/>
      <c r="AX95" s="1238"/>
      <c r="AY95" s="1238"/>
      <c r="AZ95" s="1238"/>
      <c r="BA95" s="1238"/>
      <c r="BB95" s="1238"/>
      <c r="BC95" s="1238"/>
      <c r="BD95" s="1238"/>
      <c r="BE95" s="1238"/>
      <c r="BF95" s="1238"/>
      <c r="BG95" s="1238"/>
      <c r="BH95" s="1238"/>
      <c r="BI95" s="1238"/>
      <c r="BJ95" s="1238"/>
      <c r="BK95" s="1238"/>
      <c r="BL95" s="1238"/>
      <c r="BM95" s="1238"/>
      <c r="BN95" s="1238"/>
      <c r="BO95" s="1238"/>
      <c r="BP95" s="1325" t="s">
        <v>22</v>
      </c>
      <c r="BQ95" s="1216"/>
      <c r="BR95" s="1216"/>
      <c r="BS95" s="1216"/>
      <c r="BT95" s="1427">
        <v>0</v>
      </c>
      <c r="BU95" s="1238"/>
      <c r="BV95" s="955"/>
      <c r="BW95" s="955"/>
    </row>
    <row r="96" spans="1:75" ht="15" customHeight="1" x14ac:dyDescent="0.25">
      <c r="A96" s="1296" t="s">
        <v>98</v>
      </c>
      <c r="B96" s="1268"/>
      <c r="C96" s="1268"/>
      <c r="D96" s="1216"/>
      <c r="E96" s="1310"/>
      <c r="F96" s="1256"/>
      <c r="G96" s="1242"/>
      <c r="H96" s="1216"/>
      <c r="I96" s="1218"/>
      <c r="J96" s="1216"/>
      <c r="K96" s="1216"/>
      <c r="L96" s="1216"/>
      <c r="M96" s="1240"/>
      <c r="N96" s="1240"/>
      <c r="O96" s="1240"/>
      <c r="P96" s="1216"/>
      <c r="Q96" s="1216"/>
      <c r="R96" s="1216"/>
      <c r="S96" s="1216"/>
      <c r="T96" s="1218"/>
      <c r="U96" s="1218"/>
      <c r="V96" s="1218"/>
      <c r="W96" s="1218"/>
      <c r="X96" s="1222"/>
      <c r="Y96" s="1231"/>
      <c r="Z96" s="1231"/>
      <c r="AA96" s="1231"/>
      <c r="AB96" s="1222"/>
      <c r="AC96" s="1222"/>
      <c r="AD96" s="1216"/>
      <c r="AE96" s="1216"/>
      <c r="AF96" s="1216"/>
      <c r="AG96" s="1216"/>
      <c r="AH96" s="1216"/>
      <c r="AI96" s="1216"/>
      <c r="AJ96" s="1216"/>
      <c r="AK96" s="1216"/>
      <c r="AL96" s="1216"/>
      <c r="AM96" s="1216"/>
      <c r="AN96" s="1216"/>
      <c r="AO96" s="1216"/>
      <c r="AP96" s="1216"/>
      <c r="AQ96" s="1216"/>
      <c r="AR96" s="1216"/>
      <c r="AS96" s="1216"/>
      <c r="AT96" s="1216"/>
      <c r="AU96" s="1216"/>
      <c r="AV96" s="1216"/>
      <c r="AW96" s="1216"/>
      <c r="AX96" s="1216"/>
      <c r="AY96" s="1216"/>
      <c r="AZ96" s="1216"/>
      <c r="BA96" s="1216"/>
      <c r="BB96" s="1216"/>
      <c r="BC96" s="1216"/>
      <c r="BD96" s="1216"/>
      <c r="BE96" s="1216"/>
      <c r="BF96" s="1216"/>
      <c r="BG96" s="1216"/>
      <c r="BH96" s="1216"/>
      <c r="BI96" s="1216"/>
      <c r="BJ96" s="1216"/>
      <c r="BK96" s="1216"/>
      <c r="BL96" s="1216"/>
      <c r="BM96" s="1216"/>
      <c r="BN96" s="1216"/>
      <c r="BO96" s="1216"/>
      <c r="BP96" s="1216"/>
      <c r="BQ96" s="1216"/>
      <c r="BR96" s="1216"/>
      <c r="BS96" s="1216"/>
      <c r="BT96" s="1216"/>
      <c r="BU96" s="1216"/>
      <c r="BV96" s="955"/>
      <c r="BW96" s="955"/>
    </row>
    <row r="97" spans="1:75" x14ac:dyDescent="0.25">
      <c r="A97" s="2068" t="s">
        <v>99</v>
      </c>
      <c r="B97" s="2068"/>
      <c r="C97" s="2068"/>
      <c r="D97" s="2068"/>
      <c r="E97" s="1305" t="s">
        <v>35</v>
      </c>
      <c r="F97" s="1311"/>
      <c r="G97" s="1311"/>
      <c r="H97" s="1271"/>
      <c r="I97" s="1271"/>
      <c r="J97" s="1271"/>
      <c r="K97" s="1271"/>
      <c r="L97" s="1216"/>
      <c r="M97" s="1216"/>
      <c r="N97" s="1216"/>
      <c r="O97" s="1216"/>
      <c r="P97" s="1216"/>
      <c r="Q97" s="1216"/>
      <c r="R97" s="1216"/>
      <c r="S97" s="1216"/>
      <c r="T97" s="1218"/>
      <c r="U97" s="1218"/>
      <c r="V97" s="1218"/>
      <c r="W97" s="1218"/>
      <c r="X97" s="1218"/>
      <c r="Y97" s="1218"/>
      <c r="Z97" s="1216"/>
      <c r="AA97" s="1216"/>
      <c r="AB97" s="1216"/>
      <c r="AC97" s="1216"/>
      <c r="AD97" s="1216"/>
      <c r="AE97" s="1216"/>
      <c r="AF97" s="1219"/>
      <c r="AG97" s="1219"/>
      <c r="AH97" s="1219"/>
      <c r="AI97" s="1219"/>
      <c r="AJ97" s="1219"/>
      <c r="AK97" s="1219"/>
      <c r="AL97" s="1216"/>
      <c r="AM97" s="1216"/>
      <c r="AN97" s="1216"/>
      <c r="AO97" s="1216"/>
      <c r="AP97" s="1216"/>
      <c r="AQ97" s="1216"/>
      <c r="AR97" s="1216"/>
      <c r="AS97" s="1216"/>
      <c r="AT97" s="1216"/>
      <c r="AU97" s="1216"/>
      <c r="AV97" s="1216"/>
      <c r="AW97" s="1216"/>
      <c r="AX97" s="1216"/>
      <c r="AY97" s="1216"/>
      <c r="AZ97" s="1219"/>
      <c r="BA97" s="1219"/>
      <c r="BB97" s="1219"/>
      <c r="BC97" s="1219"/>
      <c r="BD97" s="1219"/>
      <c r="BE97" s="1219"/>
      <c r="BF97" s="1219"/>
      <c r="BG97" s="1219"/>
      <c r="BH97" s="1219"/>
      <c r="BI97" s="1219"/>
      <c r="BJ97" s="1219"/>
      <c r="BK97" s="1219"/>
      <c r="BL97" s="1219"/>
      <c r="BM97" s="1219"/>
      <c r="BN97" s="1219"/>
      <c r="BO97" s="1219"/>
      <c r="BP97" s="1216"/>
      <c r="BQ97" s="1216"/>
      <c r="BR97" s="1216"/>
      <c r="BS97" s="1216"/>
      <c r="BT97" s="1216"/>
      <c r="BU97" s="1216"/>
      <c r="BV97" s="955"/>
      <c r="BW97" s="955"/>
    </row>
    <row r="98" spans="1:75" ht="21" x14ac:dyDescent="0.25">
      <c r="A98" s="1237" t="s">
        <v>100</v>
      </c>
      <c r="B98" s="2076" t="s">
        <v>101</v>
      </c>
      <c r="C98" s="2077"/>
      <c r="D98" s="2078"/>
      <c r="E98" s="1393"/>
      <c r="F98" s="1216"/>
      <c r="G98" s="1216"/>
      <c r="H98" s="1230"/>
      <c r="I98" s="1216"/>
      <c r="J98" s="1216"/>
      <c r="K98" s="1216"/>
      <c r="L98" s="1216"/>
      <c r="M98" s="1216"/>
      <c r="N98" s="1216"/>
      <c r="O98" s="1216"/>
      <c r="P98" s="1216"/>
      <c r="Q98" s="1216"/>
      <c r="R98" s="1216"/>
      <c r="S98" s="1216"/>
      <c r="T98" s="1218"/>
      <c r="U98" s="1218"/>
      <c r="V98" s="1218"/>
      <c r="W98" s="1218"/>
      <c r="X98" s="1218"/>
      <c r="Y98" s="1218"/>
      <c r="Z98" s="1216"/>
      <c r="AA98" s="1216"/>
      <c r="AB98" s="1216"/>
      <c r="AC98" s="1216"/>
      <c r="AD98" s="1216"/>
      <c r="AE98" s="1216"/>
      <c r="AF98" s="1219"/>
      <c r="AG98" s="1219"/>
      <c r="AH98" s="1219"/>
      <c r="AI98" s="1219"/>
      <c r="AJ98" s="1219"/>
      <c r="AK98" s="1219"/>
      <c r="AL98" s="1216"/>
      <c r="AM98" s="1216"/>
      <c r="AN98" s="1216"/>
      <c r="AO98" s="1216"/>
      <c r="AP98" s="1216"/>
      <c r="AQ98" s="1216"/>
      <c r="AR98" s="1216"/>
      <c r="AS98" s="1216"/>
      <c r="AT98" s="1216"/>
      <c r="AU98" s="1216"/>
      <c r="AV98" s="1216"/>
      <c r="AW98" s="1216"/>
      <c r="AX98" s="1216"/>
      <c r="AY98" s="1216"/>
      <c r="AZ98" s="1219"/>
      <c r="BA98" s="1219"/>
      <c r="BB98" s="1219"/>
      <c r="BC98" s="1219"/>
      <c r="BD98" s="1219"/>
      <c r="BE98" s="1219"/>
      <c r="BF98" s="1219"/>
      <c r="BG98" s="1219"/>
      <c r="BH98" s="1219"/>
      <c r="BI98" s="1219"/>
      <c r="BJ98" s="1219"/>
      <c r="BK98" s="1219"/>
      <c r="BL98" s="1219"/>
      <c r="BM98" s="1219"/>
      <c r="BN98" s="1219"/>
      <c r="BO98" s="1219"/>
      <c r="BP98" s="1216"/>
      <c r="BQ98" s="1216"/>
      <c r="BR98" s="1216"/>
      <c r="BS98" s="1216"/>
      <c r="BT98" s="1216"/>
      <c r="BU98" s="1216"/>
      <c r="BV98" s="955"/>
      <c r="BW98" s="955"/>
    </row>
    <row r="99" spans="1:75" ht="15" customHeight="1" x14ac:dyDescent="0.25">
      <c r="A99" s="1296" t="s">
        <v>102</v>
      </c>
      <c r="B99" s="1296"/>
      <c r="C99" s="1296"/>
      <c r="D99" s="1296"/>
      <c r="E99" s="1296"/>
      <c r="F99" s="1296"/>
      <c r="G99" s="1296"/>
      <c r="H99" s="1296"/>
      <c r="I99" s="1296"/>
      <c r="J99" s="1296"/>
      <c r="K99" s="1296"/>
      <c r="L99" s="1225"/>
      <c r="M99" s="1222"/>
      <c r="N99" s="1222"/>
      <c r="O99" s="1222"/>
      <c r="P99" s="1222"/>
      <c r="Q99" s="1222"/>
      <c r="R99" s="1222"/>
      <c r="S99" s="1222"/>
      <c r="T99" s="1218"/>
      <c r="U99" s="1218"/>
      <c r="V99" s="1218"/>
      <c r="W99" s="1218"/>
      <c r="X99" s="1222"/>
      <c r="Y99" s="1216"/>
      <c r="Z99" s="1231"/>
      <c r="AA99" s="1231"/>
      <c r="AB99" s="1222"/>
      <c r="AC99" s="1216"/>
      <c r="AD99" s="1216"/>
      <c r="AE99" s="1216"/>
      <c r="AF99" s="1216"/>
      <c r="AG99" s="1216"/>
      <c r="AH99" s="1216"/>
      <c r="AI99" s="1216"/>
      <c r="AJ99" s="1216"/>
      <c r="AK99" s="1216"/>
      <c r="AL99" s="1216"/>
      <c r="AM99" s="1216"/>
      <c r="AN99" s="1216"/>
      <c r="AO99" s="1216"/>
      <c r="AP99" s="1216"/>
      <c r="AQ99" s="1216"/>
      <c r="AR99" s="1216"/>
      <c r="AS99" s="1216"/>
      <c r="AT99" s="1216"/>
      <c r="AU99" s="1216"/>
      <c r="AV99" s="1216"/>
      <c r="AW99" s="1216"/>
      <c r="AX99" s="1216"/>
      <c r="AY99" s="1216"/>
      <c r="AZ99" s="1216"/>
      <c r="BA99" s="1216"/>
      <c r="BB99" s="1216"/>
      <c r="BC99" s="1216"/>
      <c r="BD99" s="1216"/>
      <c r="BE99" s="1216"/>
      <c r="BF99" s="1216"/>
      <c r="BG99" s="1216"/>
      <c r="BH99" s="1216"/>
      <c r="BI99" s="1216"/>
      <c r="BJ99" s="1216"/>
      <c r="BK99" s="1216"/>
      <c r="BL99" s="1216"/>
      <c r="BM99" s="1216"/>
      <c r="BN99" s="1216"/>
      <c r="BO99" s="1216"/>
      <c r="BP99" s="1216"/>
      <c r="BQ99" s="1216"/>
      <c r="BR99" s="1216"/>
      <c r="BS99" s="1216"/>
      <c r="BT99" s="1216"/>
      <c r="BU99" s="1216"/>
      <c r="BV99" s="955"/>
      <c r="BW99" s="955"/>
    </row>
    <row r="100" spans="1:75" ht="21" x14ac:dyDescent="0.25">
      <c r="A100" s="2068" t="s">
        <v>99</v>
      </c>
      <c r="B100" s="2068"/>
      <c r="C100" s="2068"/>
      <c r="D100" s="2068"/>
      <c r="E100" s="1305" t="s">
        <v>35</v>
      </c>
      <c r="F100" s="1237" t="s">
        <v>7</v>
      </c>
      <c r="G100" s="1237" t="s">
        <v>103</v>
      </c>
      <c r="H100" s="1229"/>
      <c r="I100" s="1225"/>
      <c r="J100" s="1225"/>
      <c r="K100" s="1225"/>
      <c r="L100" s="1225"/>
      <c r="M100" s="1222"/>
      <c r="N100" s="1222"/>
      <c r="O100" s="1222"/>
      <c r="P100" s="1222"/>
      <c r="Q100" s="1222"/>
      <c r="R100" s="1222"/>
      <c r="S100" s="1222"/>
      <c r="T100" s="1218"/>
      <c r="U100" s="1218"/>
      <c r="V100" s="1218"/>
      <c r="W100" s="1218"/>
      <c r="X100" s="1222"/>
      <c r="Y100" s="1219"/>
      <c r="Z100" s="1231"/>
      <c r="AA100" s="1231"/>
      <c r="AB100" s="1222"/>
      <c r="AC100" s="1219"/>
      <c r="AD100" s="1216"/>
      <c r="AE100" s="1216"/>
      <c r="AF100" s="1219"/>
      <c r="AG100" s="1219"/>
      <c r="AH100" s="1219"/>
      <c r="AI100" s="1219"/>
      <c r="AJ100" s="1219"/>
      <c r="AK100" s="1219"/>
      <c r="AL100" s="1216"/>
      <c r="AM100" s="1216"/>
      <c r="AN100" s="1216"/>
      <c r="AO100" s="1216"/>
      <c r="AP100" s="1216"/>
      <c r="AQ100" s="1216"/>
      <c r="AR100" s="1216"/>
      <c r="AS100" s="1216"/>
      <c r="AT100" s="1216"/>
      <c r="AU100" s="1216"/>
      <c r="AV100" s="1216"/>
      <c r="AW100" s="1216"/>
      <c r="AX100" s="1216"/>
      <c r="AY100" s="1216"/>
      <c r="AZ100" s="1219"/>
      <c r="BA100" s="1219"/>
      <c r="BB100" s="1219"/>
      <c r="BC100" s="1219"/>
      <c r="BD100" s="1219"/>
      <c r="BE100" s="1219"/>
      <c r="BF100" s="1219"/>
      <c r="BG100" s="1219"/>
      <c r="BH100" s="1219"/>
      <c r="BI100" s="1219"/>
      <c r="BJ100" s="1219"/>
      <c r="BK100" s="1219"/>
      <c r="BL100" s="1219"/>
      <c r="BM100" s="1219"/>
      <c r="BN100" s="1219"/>
      <c r="BO100" s="1219"/>
      <c r="BP100" s="1216"/>
      <c r="BQ100" s="1216"/>
      <c r="BR100" s="1216"/>
      <c r="BS100" s="1216"/>
      <c r="BT100" s="1216"/>
      <c r="BU100" s="1216"/>
      <c r="BV100" s="955"/>
      <c r="BW100" s="955"/>
    </row>
    <row r="101" spans="1:75" ht="15" customHeight="1" x14ac:dyDescent="0.25">
      <c r="A101" s="2005" t="s">
        <v>104</v>
      </c>
      <c r="B101" s="2008" t="s">
        <v>105</v>
      </c>
      <c r="C101" s="2009"/>
      <c r="D101" s="2010"/>
      <c r="E101" s="1344"/>
      <c r="F101" s="1344"/>
      <c r="G101" s="1344"/>
      <c r="H101" s="1422" t="s">
        <v>22</v>
      </c>
      <c r="I101" s="1225"/>
      <c r="J101" s="1225"/>
      <c r="K101" s="1225"/>
      <c r="L101" s="1225"/>
      <c r="M101" s="1222"/>
      <c r="N101" s="1222"/>
      <c r="O101" s="1222"/>
      <c r="P101" s="1222"/>
      <c r="Q101" s="1222"/>
      <c r="R101" s="1222"/>
      <c r="S101" s="1222"/>
      <c r="T101" s="1218"/>
      <c r="U101" s="1218"/>
      <c r="V101" s="1218"/>
      <c r="W101" s="1218"/>
      <c r="X101" s="1222"/>
      <c r="Y101" s="1219"/>
      <c r="Z101" s="1219"/>
      <c r="AA101" s="1219"/>
      <c r="AB101" s="1222"/>
      <c r="AC101" s="1219"/>
      <c r="AD101" s="1216"/>
      <c r="AE101" s="1216"/>
      <c r="AF101" s="1219"/>
      <c r="AG101" s="1219"/>
      <c r="AH101" s="1219"/>
      <c r="AI101" s="1219"/>
      <c r="AJ101" s="1219"/>
      <c r="AK101" s="1219"/>
      <c r="AL101" s="1216"/>
      <c r="AM101" s="1216"/>
      <c r="AN101" s="1216"/>
      <c r="AO101" s="1216"/>
      <c r="AP101" s="1216"/>
      <c r="AQ101" s="1216"/>
      <c r="AR101" s="1216"/>
      <c r="AS101" s="1216"/>
      <c r="AT101" s="1216"/>
      <c r="AU101" s="1216"/>
      <c r="AV101" s="1216"/>
      <c r="AW101" s="1216"/>
      <c r="AX101" s="1216"/>
      <c r="AY101" s="1216"/>
      <c r="AZ101" s="1219"/>
      <c r="BA101" s="1219"/>
      <c r="BB101" s="1219"/>
      <c r="BC101" s="1219"/>
      <c r="BD101" s="1219"/>
      <c r="BE101" s="1219"/>
      <c r="BF101" s="1219"/>
      <c r="BG101" s="1219"/>
      <c r="BH101" s="1219"/>
      <c r="BI101" s="1219"/>
      <c r="BJ101" s="1219"/>
      <c r="BK101" s="1219"/>
      <c r="BL101" s="1219"/>
      <c r="BM101" s="1219"/>
      <c r="BN101" s="1219"/>
      <c r="BO101" s="1219"/>
      <c r="BP101" s="1325" t="s">
        <v>22</v>
      </c>
      <c r="BQ101" s="1325" t="s">
        <v>22</v>
      </c>
      <c r="BR101" s="1219"/>
      <c r="BS101" s="1216"/>
      <c r="BT101" s="1427">
        <v>0</v>
      </c>
      <c r="BU101" s="1427" t="s">
        <v>22</v>
      </c>
      <c r="BV101" s="955"/>
      <c r="BW101" s="955"/>
    </row>
    <row r="102" spans="1:75" ht="15" customHeight="1" x14ac:dyDescent="0.25">
      <c r="A102" s="2006"/>
      <c r="B102" s="2011" t="s">
        <v>106</v>
      </c>
      <c r="C102" s="2012"/>
      <c r="D102" s="2013"/>
      <c r="E102" s="1394"/>
      <c r="F102" s="1394"/>
      <c r="G102" s="1394"/>
      <c r="H102" s="1422" t="s">
        <v>22</v>
      </c>
      <c r="I102" s="1225"/>
      <c r="J102" s="1225"/>
      <c r="K102" s="1225"/>
      <c r="L102" s="1225"/>
      <c r="M102" s="1222"/>
      <c r="N102" s="1222"/>
      <c r="O102" s="1222"/>
      <c r="P102" s="1222"/>
      <c r="Q102" s="1222"/>
      <c r="R102" s="1222"/>
      <c r="S102" s="1222"/>
      <c r="T102" s="1218"/>
      <c r="U102" s="1218"/>
      <c r="V102" s="1218"/>
      <c r="W102" s="1218"/>
      <c r="X102" s="1222"/>
      <c r="Y102" s="1219"/>
      <c r="Z102" s="1219"/>
      <c r="AA102" s="1219"/>
      <c r="AB102" s="1222"/>
      <c r="AC102" s="1219"/>
      <c r="AD102" s="1216"/>
      <c r="AE102" s="1216"/>
      <c r="AF102" s="1219"/>
      <c r="AG102" s="1219"/>
      <c r="AH102" s="1219"/>
      <c r="AI102" s="1219"/>
      <c r="AJ102" s="1219"/>
      <c r="AK102" s="1219"/>
      <c r="AL102" s="1216"/>
      <c r="AM102" s="1216"/>
      <c r="AN102" s="1216"/>
      <c r="AO102" s="1216"/>
      <c r="AP102" s="1216"/>
      <c r="AQ102" s="1216"/>
      <c r="AR102" s="1216"/>
      <c r="AS102" s="1216"/>
      <c r="AT102" s="1216"/>
      <c r="AU102" s="1216"/>
      <c r="AV102" s="1216"/>
      <c r="AW102" s="1216"/>
      <c r="AX102" s="1216"/>
      <c r="AY102" s="1216"/>
      <c r="AZ102" s="1219"/>
      <c r="BA102" s="1219"/>
      <c r="BB102" s="1219"/>
      <c r="BC102" s="1219"/>
      <c r="BD102" s="1219"/>
      <c r="BE102" s="1219"/>
      <c r="BF102" s="1219"/>
      <c r="BG102" s="1219"/>
      <c r="BH102" s="1219"/>
      <c r="BI102" s="1219"/>
      <c r="BJ102" s="1219"/>
      <c r="BK102" s="1219"/>
      <c r="BL102" s="1219"/>
      <c r="BM102" s="1219"/>
      <c r="BN102" s="1219"/>
      <c r="BO102" s="1219"/>
      <c r="BP102" s="1325" t="s">
        <v>22</v>
      </c>
      <c r="BQ102" s="1325" t="s">
        <v>22</v>
      </c>
      <c r="BR102" s="1219"/>
      <c r="BS102" s="1216"/>
      <c r="BT102" s="1427">
        <v>0</v>
      </c>
      <c r="BU102" s="1427" t="s">
        <v>22</v>
      </c>
      <c r="BV102" s="955"/>
      <c r="BW102" s="955"/>
    </row>
    <row r="103" spans="1:75" ht="15" customHeight="1" x14ac:dyDescent="0.25">
      <c r="A103" s="2007"/>
      <c r="B103" s="2014" t="s">
        <v>107</v>
      </c>
      <c r="C103" s="2014"/>
      <c r="D103" s="2014"/>
      <c r="E103" s="1346"/>
      <c r="F103" s="1346"/>
      <c r="G103" s="1346"/>
      <c r="H103" s="1422" t="s">
        <v>22</v>
      </c>
      <c r="I103" s="1225"/>
      <c r="J103" s="1225"/>
      <c r="K103" s="1225"/>
      <c r="L103" s="1225"/>
      <c r="M103" s="1222"/>
      <c r="N103" s="1222"/>
      <c r="O103" s="1222"/>
      <c r="P103" s="1222"/>
      <c r="Q103" s="1222"/>
      <c r="R103" s="1222"/>
      <c r="S103" s="1222"/>
      <c r="T103" s="1218"/>
      <c r="U103" s="1218"/>
      <c r="V103" s="1218"/>
      <c r="W103" s="1218"/>
      <c r="X103" s="1222"/>
      <c r="Y103" s="1219"/>
      <c r="Z103" s="1219"/>
      <c r="AA103" s="1219"/>
      <c r="AB103" s="1222"/>
      <c r="AC103" s="1219"/>
      <c r="AD103" s="1216"/>
      <c r="AE103" s="1216"/>
      <c r="AF103" s="1219"/>
      <c r="AG103" s="1219"/>
      <c r="AH103" s="1219"/>
      <c r="AI103" s="1219"/>
      <c r="AJ103" s="1219"/>
      <c r="AK103" s="1219"/>
      <c r="AL103" s="1216"/>
      <c r="AM103" s="1216"/>
      <c r="AN103" s="1216"/>
      <c r="AO103" s="1216"/>
      <c r="AP103" s="1216"/>
      <c r="AQ103" s="1216"/>
      <c r="AR103" s="1216"/>
      <c r="AS103" s="1216"/>
      <c r="AT103" s="1216"/>
      <c r="AU103" s="1216"/>
      <c r="AV103" s="1216"/>
      <c r="AW103" s="1216"/>
      <c r="AX103" s="1216"/>
      <c r="AY103" s="1216"/>
      <c r="AZ103" s="1219"/>
      <c r="BA103" s="1219"/>
      <c r="BB103" s="1219"/>
      <c r="BC103" s="1219"/>
      <c r="BD103" s="1219"/>
      <c r="BE103" s="1219"/>
      <c r="BF103" s="1219"/>
      <c r="BG103" s="1219"/>
      <c r="BH103" s="1219"/>
      <c r="BI103" s="1219"/>
      <c r="BJ103" s="1219"/>
      <c r="BK103" s="1219"/>
      <c r="BL103" s="1219"/>
      <c r="BM103" s="1219"/>
      <c r="BN103" s="1219"/>
      <c r="BO103" s="1219"/>
      <c r="BP103" s="1325" t="s">
        <v>22</v>
      </c>
      <c r="BQ103" s="1325" t="s">
        <v>22</v>
      </c>
      <c r="BR103" s="1219"/>
      <c r="BS103" s="1216"/>
      <c r="BT103" s="1427">
        <v>0</v>
      </c>
      <c r="BU103" s="1427" t="s">
        <v>22</v>
      </c>
      <c r="BV103" s="955"/>
      <c r="BW103" s="955"/>
    </row>
    <row r="104" spans="1:75" ht="15" customHeight="1" x14ac:dyDescent="0.25">
      <c r="A104" s="2015" t="s">
        <v>108</v>
      </c>
      <c r="B104" s="2018" t="s">
        <v>109</v>
      </c>
      <c r="C104" s="2021" t="s">
        <v>110</v>
      </c>
      <c r="D104" s="2022"/>
      <c r="E104" s="1344"/>
      <c r="F104" s="1344"/>
      <c r="G104" s="1344"/>
      <c r="H104" s="1422" t="s">
        <v>22</v>
      </c>
      <c r="I104" s="1225"/>
      <c r="J104" s="1225"/>
      <c r="K104" s="1225"/>
      <c r="L104" s="1225"/>
      <c r="M104" s="1222"/>
      <c r="N104" s="1222"/>
      <c r="O104" s="1222"/>
      <c r="P104" s="1222"/>
      <c r="Q104" s="1222"/>
      <c r="R104" s="1222"/>
      <c r="S104" s="1222"/>
      <c r="T104" s="1218"/>
      <c r="U104" s="1218"/>
      <c r="V104" s="1218"/>
      <c r="W104" s="1218"/>
      <c r="X104" s="1222"/>
      <c r="Y104" s="1219"/>
      <c r="Z104" s="1219"/>
      <c r="AA104" s="1219"/>
      <c r="AB104" s="1222"/>
      <c r="AC104" s="1219"/>
      <c r="AD104" s="1216"/>
      <c r="AE104" s="1216"/>
      <c r="AF104" s="1219"/>
      <c r="AG104" s="1219"/>
      <c r="AH104" s="1219"/>
      <c r="AI104" s="1219"/>
      <c r="AJ104" s="1219"/>
      <c r="AK104" s="1219"/>
      <c r="AL104" s="1216"/>
      <c r="AM104" s="1216"/>
      <c r="AN104" s="1216"/>
      <c r="AO104" s="1216"/>
      <c r="AP104" s="1216"/>
      <c r="AQ104" s="1216"/>
      <c r="AR104" s="1216"/>
      <c r="AS104" s="1216"/>
      <c r="AT104" s="1216"/>
      <c r="AU104" s="1216"/>
      <c r="AV104" s="1216"/>
      <c r="AW104" s="1216"/>
      <c r="AX104" s="1216"/>
      <c r="AY104" s="1216"/>
      <c r="AZ104" s="1219"/>
      <c r="BA104" s="1219"/>
      <c r="BB104" s="1219"/>
      <c r="BC104" s="1219"/>
      <c r="BD104" s="1219"/>
      <c r="BE104" s="1219"/>
      <c r="BF104" s="1219"/>
      <c r="BG104" s="1219"/>
      <c r="BH104" s="1219"/>
      <c r="BI104" s="1219"/>
      <c r="BJ104" s="1219"/>
      <c r="BK104" s="1219"/>
      <c r="BL104" s="1219"/>
      <c r="BM104" s="1219"/>
      <c r="BN104" s="1219"/>
      <c r="BO104" s="1219"/>
      <c r="BP104" s="1325" t="s">
        <v>22</v>
      </c>
      <c r="BQ104" s="1325" t="s">
        <v>22</v>
      </c>
      <c r="BR104" s="1219"/>
      <c r="BS104" s="1216"/>
      <c r="BT104" s="1427">
        <v>0</v>
      </c>
      <c r="BU104" s="1427" t="s">
        <v>22</v>
      </c>
      <c r="BV104" s="955"/>
      <c r="BW104" s="955"/>
    </row>
    <row r="105" spans="1:75" ht="15" customHeight="1" x14ac:dyDescent="0.25">
      <c r="A105" s="2016"/>
      <c r="B105" s="2019"/>
      <c r="C105" s="2003" t="s">
        <v>111</v>
      </c>
      <c r="D105" s="2004"/>
      <c r="E105" s="1345"/>
      <c r="F105" s="1345"/>
      <c r="G105" s="1345"/>
      <c r="H105" s="1422" t="s">
        <v>22</v>
      </c>
      <c r="I105" s="1225"/>
      <c r="J105" s="1225"/>
      <c r="K105" s="1225"/>
      <c r="L105" s="1225"/>
      <c r="M105" s="1222"/>
      <c r="N105" s="1222"/>
      <c r="O105" s="1222"/>
      <c r="P105" s="1222"/>
      <c r="Q105" s="1222"/>
      <c r="R105" s="1222"/>
      <c r="S105" s="1222"/>
      <c r="T105" s="1218"/>
      <c r="U105" s="1218"/>
      <c r="V105" s="1218"/>
      <c r="W105" s="1218"/>
      <c r="X105" s="1222"/>
      <c r="Y105" s="1219"/>
      <c r="Z105" s="1219"/>
      <c r="AA105" s="1219"/>
      <c r="AB105" s="1222"/>
      <c r="AC105" s="1219"/>
      <c r="AD105" s="1216"/>
      <c r="AE105" s="1216"/>
      <c r="AF105" s="1219"/>
      <c r="AG105" s="1219"/>
      <c r="AH105" s="1219"/>
      <c r="AI105" s="1219"/>
      <c r="AJ105" s="1219"/>
      <c r="AK105" s="1219"/>
      <c r="AL105" s="1216"/>
      <c r="AM105" s="1216"/>
      <c r="AN105" s="1216"/>
      <c r="AO105" s="1216"/>
      <c r="AP105" s="1216"/>
      <c r="AQ105" s="1216"/>
      <c r="AR105" s="1216"/>
      <c r="AS105" s="1216"/>
      <c r="AT105" s="1216"/>
      <c r="AU105" s="1216"/>
      <c r="AV105" s="1216"/>
      <c r="AW105" s="1216"/>
      <c r="AX105" s="1216"/>
      <c r="AY105" s="1216"/>
      <c r="AZ105" s="1219"/>
      <c r="BA105" s="1219"/>
      <c r="BB105" s="1219"/>
      <c r="BC105" s="1219"/>
      <c r="BD105" s="1219"/>
      <c r="BE105" s="1219"/>
      <c r="BF105" s="1219"/>
      <c r="BG105" s="1219"/>
      <c r="BH105" s="1219"/>
      <c r="BI105" s="1219"/>
      <c r="BJ105" s="1219"/>
      <c r="BK105" s="1219"/>
      <c r="BL105" s="1219"/>
      <c r="BM105" s="1219"/>
      <c r="BN105" s="1219"/>
      <c r="BO105" s="1219"/>
      <c r="BP105" s="1325" t="s">
        <v>22</v>
      </c>
      <c r="BQ105" s="1325" t="s">
        <v>22</v>
      </c>
      <c r="BR105" s="1219"/>
      <c r="BS105" s="1216"/>
      <c r="BT105" s="1427">
        <v>0</v>
      </c>
      <c r="BU105" s="1427" t="s">
        <v>22</v>
      </c>
      <c r="BV105" s="955"/>
      <c r="BW105" s="955"/>
    </row>
    <row r="106" spans="1:75" ht="15" customHeight="1" x14ac:dyDescent="0.25">
      <c r="A106" s="2016"/>
      <c r="B106" s="2020"/>
      <c r="C106" s="2069" t="s">
        <v>112</v>
      </c>
      <c r="D106" s="2070"/>
      <c r="E106" s="1347"/>
      <c r="F106" s="1347"/>
      <c r="G106" s="1347"/>
      <c r="H106" s="1422" t="s">
        <v>22</v>
      </c>
      <c r="I106" s="1225"/>
      <c r="J106" s="1225"/>
      <c r="K106" s="1225"/>
      <c r="L106" s="1225"/>
      <c r="M106" s="1222"/>
      <c r="N106" s="1222"/>
      <c r="O106" s="1222"/>
      <c r="P106" s="1222"/>
      <c r="Q106" s="1222"/>
      <c r="R106" s="1222"/>
      <c r="S106" s="1222"/>
      <c r="T106" s="1218"/>
      <c r="U106" s="1218"/>
      <c r="V106" s="1218"/>
      <c r="W106" s="1218"/>
      <c r="X106" s="1222"/>
      <c r="Y106" s="1219"/>
      <c r="Z106" s="1219"/>
      <c r="AA106" s="1219"/>
      <c r="AB106" s="1222"/>
      <c r="AC106" s="1219"/>
      <c r="AD106" s="1216"/>
      <c r="AE106" s="1216"/>
      <c r="AF106" s="1219"/>
      <c r="AG106" s="1219"/>
      <c r="AH106" s="1219"/>
      <c r="AI106" s="1219"/>
      <c r="AJ106" s="1219"/>
      <c r="AK106" s="1219"/>
      <c r="AL106" s="1216"/>
      <c r="AM106" s="1216"/>
      <c r="AN106" s="1216"/>
      <c r="AO106" s="1216"/>
      <c r="AP106" s="1216"/>
      <c r="AQ106" s="1216"/>
      <c r="AR106" s="1216"/>
      <c r="AS106" s="1216"/>
      <c r="AT106" s="1216"/>
      <c r="AU106" s="1216"/>
      <c r="AV106" s="1216"/>
      <c r="AW106" s="1216"/>
      <c r="AX106" s="1216"/>
      <c r="AY106" s="1216"/>
      <c r="AZ106" s="1219"/>
      <c r="BA106" s="1219"/>
      <c r="BB106" s="1219"/>
      <c r="BC106" s="1219"/>
      <c r="BD106" s="1219"/>
      <c r="BE106" s="1219"/>
      <c r="BF106" s="1219"/>
      <c r="BG106" s="1219"/>
      <c r="BH106" s="1219"/>
      <c r="BI106" s="1219"/>
      <c r="BJ106" s="1219"/>
      <c r="BK106" s="1219"/>
      <c r="BL106" s="1219"/>
      <c r="BM106" s="1219"/>
      <c r="BN106" s="1219"/>
      <c r="BO106" s="1219"/>
      <c r="BP106" s="1325" t="s">
        <v>22</v>
      </c>
      <c r="BQ106" s="1325" t="s">
        <v>22</v>
      </c>
      <c r="BR106" s="1219"/>
      <c r="BS106" s="1216"/>
      <c r="BT106" s="1427">
        <v>0</v>
      </c>
      <c r="BU106" s="1427" t="s">
        <v>22</v>
      </c>
      <c r="BV106" s="955"/>
      <c r="BW106" s="955"/>
    </row>
    <row r="107" spans="1:75" ht="15" customHeight="1" x14ac:dyDescent="0.25">
      <c r="A107" s="2016"/>
      <c r="B107" s="2018" t="s">
        <v>106</v>
      </c>
      <c r="C107" s="2021" t="s">
        <v>110</v>
      </c>
      <c r="D107" s="2022"/>
      <c r="E107" s="1344"/>
      <c r="F107" s="1344"/>
      <c r="G107" s="1344"/>
      <c r="H107" s="1422" t="s">
        <v>22</v>
      </c>
      <c r="I107" s="1225"/>
      <c r="J107" s="1225"/>
      <c r="K107" s="1225"/>
      <c r="L107" s="1225"/>
      <c r="M107" s="1222"/>
      <c r="N107" s="1222"/>
      <c r="O107" s="1222"/>
      <c r="P107" s="1222"/>
      <c r="Q107" s="1222"/>
      <c r="R107" s="1222"/>
      <c r="S107" s="1222"/>
      <c r="T107" s="1218"/>
      <c r="U107" s="1218"/>
      <c r="V107" s="1218"/>
      <c r="W107" s="1218"/>
      <c r="X107" s="1222"/>
      <c r="Y107" s="1219"/>
      <c r="Z107" s="1219"/>
      <c r="AA107" s="1219"/>
      <c r="AB107" s="1222"/>
      <c r="AC107" s="1219"/>
      <c r="AD107" s="1216"/>
      <c r="AE107" s="1216"/>
      <c r="AF107" s="1219"/>
      <c r="AG107" s="1219"/>
      <c r="AH107" s="1219"/>
      <c r="AI107" s="1219"/>
      <c r="AJ107" s="1219"/>
      <c r="AK107" s="1219"/>
      <c r="AL107" s="1216"/>
      <c r="AM107" s="1216"/>
      <c r="AN107" s="1216"/>
      <c r="AO107" s="1216"/>
      <c r="AP107" s="1216"/>
      <c r="AQ107" s="1216"/>
      <c r="AR107" s="1216"/>
      <c r="AS107" s="1216"/>
      <c r="AT107" s="1216"/>
      <c r="AU107" s="1216"/>
      <c r="AV107" s="1216"/>
      <c r="AW107" s="1216"/>
      <c r="AX107" s="1216"/>
      <c r="AY107" s="1216"/>
      <c r="AZ107" s="1219"/>
      <c r="BA107" s="1219"/>
      <c r="BB107" s="1219"/>
      <c r="BC107" s="1219"/>
      <c r="BD107" s="1219"/>
      <c r="BE107" s="1219"/>
      <c r="BF107" s="1219"/>
      <c r="BG107" s="1219"/>
      <c r="BH107" s="1219"/>
      <c r="BI107" s="1219"/>
      <c r="BJ107" s="1219"/>
      <c r="BK107" s="1219"/>
      <c r="BL107" s="1219"/>
      <c r="BM107" s="1219"/>
      <c r="BN107" s="1219"/>
      <c r="BO107" s="1219"/>
      <c r="BP107" s="1325" t="s">
        <v>22</v>
      </c>
      <c r="BQ107" s="1325" t="s">
        <v>22</v>
      </c>
      <c r="BR107" s="1219"/>
      <c r="BS107" s="1216"/>
      <c r="BT107" s="1427">
        <v>0</v>
      </c>
      <c r="BU107" s="1427" t="s">
        <v>22</v>
      </c>
      <c r="BV107" s="955"/>
      <c r="BW107" s="955"/>
    </row>
    <row r="108" spans="1:75" ht="15" customHeight="1" x14ac:dyDescent="0.25">
      <c r="A108" s="2016"/>
      <c r="B108" s="2019"/>
      <c r="C108" s="2003" t="s">
        <v>113</v>
      </c>
      <c r="D108" s="2004"/>
      <c r="E108" s="1345"/>
      <c r="F108" s="1345"/>
      <c r="G108" s="1345"/>
      <c r="H108" s="1422" t="s">
        <v>22</v>
      </c>
      <c r="I108" s="1225"/>
      <c r="J108" s="1225"/>
      <c r="K108" s="1225"/>
      <c r="L108" s="1225"/>
      <c r="M108" s="1222"/>
      <c r="N108" s="1222"/>
      <c r="O108" s="1222"/>
      <c r="P108" s="1222"/>
      <c r="Q108" s="1222"/>
      <c r="R108" s="1222"/>
      <c r="S108" s="1222"/>
      <c r="T108" s="1218"/>
      <c r="U108" s="1218"/>
      <c r="V108" s="1218"/>
      <c r="W108" s="1218"/>
      <c r="X108" s="1222"/>
      <c r="Y108" s="1219"/>
      <c r="Z108" s="1219"/>
      <c r="AA108" s="1219"/>
      <c r="AB108" s="1222"/>
      <c r="AC108" s="1219"/>
      <c r="AD108" s="1216"/>
      <c r="AE108" s="1216"/>
      <c r="AF108" s="1219"/>
      <c r="AG108" s="1219"/>
      <c r="AH108" s="1219"/>
      <c r="AI108" s="1219"/>
      <c r="AJ108" s="1219"/>
      <c r="AK108" s="1219"/>
      <c r="AL108" s="1216"/>
      <c r="AM108" s="1216"/>
      <c r="AN108" s="1216"/>
      <c r="AO108" s="1216"/>
      <c r="AP108" s="1216"/>
      <c r="AQ108" s="1216"/>
      <c r="AR108" s="1216"/>
      <c r="AS108" s="1216"/>
      <c r="AT108" s="1216"/>
      <c r="AU108" s="1216"/>
      <c r="AV108" s="1216"/>
      <c r="AW108" s="1216"/>
      <c r="AX108" s="1216"/>
      <c r="AY108" s="1216"/>
      <c r="AZ108" s="1219"/>
      <c r="BA108" s="1219"/>
      <c r="BB108" s="1219"/>
      <c r="BC108" s="1219"/>
      <c r="BD108" s="1219"/>
      <c r="BE108" s="1219"/>
      <c r="BF108" s="1219"/>
      <c r="BG108" s="1219"/>
      <c r="BH108" s="1219"/>
      <c r="BI108" s="1219"/>
      <c r="BJ108" s="1219"/>
      <c r="BK108" s="1219"/>
      <c r="BL108" s="1219"/>
      <c r="BM108" s="1219"/>
      <c r="BN108" s="1219"/>
      <c r="BO108" s="1219"/>
      <c r="BP108" s="1325" t="s">
        <v>22</v>
      </c>
      <c r="BQ108" s="1325" t="s">
        <v>22</v>
      </c>
      <c r="BR108" s="1219"/>
      <c r="BS108" s="1216"/>
      <c r="BT108" s="1427">
        <v>0</v>
      </c>
      <c r="BU108" s="1427" t="s">
        <v>22</v>
      </c>
      <c r="BV108" s="955"/>
      <c r="BW108" s="955"/>
    </row>
    <row r="109" spans="1:75" ht="15" customHeight="1" x14ac:dyDescent="0.25">
      <c r="A109" s="2016"/>
      <c r="B109" s="2071"/>
      <c r="C109" s="2003" t="s">
        <v>114</v>
      </c>
      <c r="D109" s="2004"/>
      <c r="E109" s="1346"/>
      <c r="F109" s="1346"/>
      <c r="G109" s="1346"/>
      <c r="H109" s="1422" t="s">
        <v>22</v>
      </c>
      <c r="I109" s="1218"/>
      <c r="J109" s="1218"/>
      <c r="K109" s="1218"/>
      <c r="L109" s="1218"/>
      <c r="M109" s="1218"/>
      <c r="N109" s="1218"/>
      <c r="O109" s="1280"/>
      <c r="P109" s="1216"/>
      <c r="Q109" s="1216"/>
      <c r="R109" s="1216"/>
      <c r="S109" s="1216"/>
      <c r="T109" s="1216"/>
      <c r="U109" s="1216"/>
      <c r="V109" s="1216"/>
      <c r="W109" s="1216"/>
      <c r="X109" s="1216"/>
      <c r="Y109" s="1216"/>
      <c r="Z109" s="1219"/>
      <c r="AA109" s="1219"/>
      <c r="AB109" s="1216"/>
      <c r="AC109" s="1216"/>
      <c r="AD109" s="1216"/>
      <c r="AE109" s="1216"/>
      <c r="AF109" s="1219"/>
      <c r="AG109" s="1219"/>
      <c r="AH109" s="1219"/>
      <c r="AI109" s="1219"/>
      <c r="AJ109" s="1219"/>
      <c r="AK109" s="1219"/>
      <c r="AL109" s="1216"/>
      <c r="AM109" s="1216"/>
      <c r="AN109" s="1216"/>
      <c r="AO109" s="1216"/>
      <c r="AP109" s="1216"/>
      <c r="AQ109" s="1216"/>
      <c r="AR109" s="1216"/>
      <c r="AS109" s="1216"/>
      <c r="AT109" s="1216"/>
      <c r="AU109" s="1216"/>
      <c r="AV109" s="1216"/>
      <c r="AW109" s="1216"/>
      <c r="AX109" s="1216"/>
      <c r="AY109" s="1216"/>
      <c r="AZ109" s="1219"/>
      <c r="BA109" s="1219"/>
      <c r="BB109" s="1219"/>
      <c r="BC109" s="1219"/>
      <c r="BD109" s="1219"/>
      <c r="BE109" s="1219"/>
      <c r="BF109" s="1219"/>
      <c r="BG109" s="1219"/>
      <c r="BH109" s="1219"/>
      <c r="BI109" s="1219"/>
      <c r="BJ109" s="1219"/>
      <c r="BK109" s="1219"/>
      <c r="BL109" s="1219"/>
      <c r="BM109" s="1219"/>
      <c r="BN109" s="1219"/>
      <c r="BO109" s="1219"/>
      <c r="BP109" s="1325" t="s">
        <v>22</v>
      </c>
      <c r="BQ109" s="1325" t="s">
        <v>22</v>
      </c>
      <c r="BR109" s="1219"/>
      <c r="BS109" s="1216"/>
      <c r="BT109" s="1427">
        <v>0</v>
      </c>
      <c r="BU109" s="1427" t="s">
        <v>22</v>
      </c>
      <c r="BV109" s="955"/>
      <c r="BW109" s="955"/>
    </row>
    <row r="110" spans="1:75" ht="15" customHeight="1" x14ac:dyDescent="0.25">
      <c r="A110" s="2017"/>
      <c r="B110" s="2020"/>
      <c r="C110" s="2069" t="s">
        <v>112</v>
      </c>
      <c r="D110" s="2070"/>
      <c r="E110" s="1347"/>
      <c r="F110" s="1347"/>
      <c r="G110" s="1347"/>
      <c r="H110" s="1422" t="s">
        <v>22</v>
      </c>
      <c r="I110" s="1218"/>
      <c r="J110" s="1218"/>
      <c r="K110" s="1218"/>
      <c r="L110" s="1218"/>
      <c r="M110" s="1218"/>
      <c r="N110" s="1218"/>
      <c r="O110" s="1280"/>
      <c r="P110" s="1216"/>
      <c r="Q110" s="1216"/>
      <c r="R110" s="1216"/>
      <c r="S110" s="1216"/>
      <c r="T110" s="1216"/>
      <c r="U110" s="1216"/>
      <c r="V110" s="1216"/>
      <c r="W110" s="1216"/>
      <c r="X110" s="1216"/>
      <c r="Y110" s="1216"/>
      <c r="Z110" s="1219"/>
      <c r="AA110" s="1219"/>
      <c r="AB110" s="1216"/>
      <c r="AC110" s="1216"/>
      <c r="AD110" s="1216"/>
      <c r="AE110" s="1216"/>
      <c r="AF110" s="1219"/>
      <c r="AG110" s="1219"/>
      <c r="AH110" s="1219"/>
      <c r="AI110" s="1219"/>
      <c r="AJ110" s="1219"/>
      <c r="AK110" s="1219"/>
      <c r="AL110" s="1216"/>
      <c r="AM110" s="1216"/>
      <c r="AN110" s="1216"/>
      <c r="AO110" s="1216"/>
      <c r="AP110" s="1216"/>
      <c r="AQ110" s="1216"/>
      <c r="AR110" s="1216"/>
      <c r="AS110" s="1216"/>
      <c r="AT110" s="1216"/>
      <c r="AU110" s="1216"/>
      <c r="AV110" s="1216"/>
      <c r="AW110" s="1216"/>
      <c r="AX110" s="1216"/>
      <c r="AY110" s="1216"/>
      <c r="AZ110" s="1219"/>
      <c r="BA110" s="1219"/>
      <c r="BB110" s="1219"/>
      <c r="BC110" s="1219"/>
      <c r="BD110" s="1219"/>
      <c r="BE110" s="1219"/>
      <c r="BF110" s="1219"/>
      <c r="BG110" s="1219"/>
      <c r="BH110" s="1219"/>
      <c r="BI110" s="1219"/>
      <c r="BJ110" s="1219"/>
      <c r="BK110" s="1219"/>
      <c r="BL110" s="1219"/>
      <c r="BM110" s="1219"/>
      <c r="BN110" s="1219"/>
      <c r="BO110" s="1219"/>
      <c r="BP110" s="1325" t="s">
        <v>22</v>
      </c>
      <c r="BQ110" s="1325" t="s">
        <v>22</v>
      </c>
      <c r="BR110" s="1219"/>
      <c r="BS110" s="1216"/>
      <c r="BT110" s="1427">
        <v>0</v>
      </c>
      <c r="BU110" s="1427" t="s">
        <v>22</v>
      </c>
      <c r="BV110" s="955"/>
      <c r="BW110" s="955"/>
    </row>
    <row r="111" spans="1:75" ht="15" customHeight="1" x14ac:dyDescent="0.25">
      <c r="A111" s="1290" t="s">
        <v>115</v>
      </c>
      <c r="B111" s="1312"/>
      <c r="C111" s="1271"/>
      <c r="D111" s="1271"/>
      <c r="E111" s="1313"/>
      <c r="F111" s="1229"/>
      <c r="G111" s="1218"/>
      <c r="H111" s="1218"/>
      <c r="I111" s="1218"/>
      <c r="J111" s="1218"/>
      <c r="K111" s="1218"/>
      <c r="L111" s="1218"/>
      <c r="M111" s="1218"/>
      <c r="N111" s="1218"/>
      <c r="O111" s="1280"/>
      <c r="P111" s="1216"/>
      <c r="Q111" s="1216"/>
      <c r="R111" s="1216"/>
      <c r="S111" s="1216"/>
      <c r="T111" s="1216"/>
      <c r="U111" s="1216"/>
      <c r="V111" s="1216"/>
      <c r="W111" s="1216"/>
      <c r="X111" s="1216"/>
      <c r="Y111" s="1216"/>
      <c r="Z111" s="1216"/>
      <c r="AA111" s="1216"/>
      <c r="AB111" s="1216"/>
      <c r="AC111" s="1216"/>
      <c r="AD111" s="1216"/>
      <c r="AE111" s="1216"/>
      <c r="AF111" s="1216"/>
      <c r="AG111" s="1216"/>
      <c r="AH111" s="1216"/>
      <c r="AI111" s="1216"/>
      <c r="AJ111" s="1216"/>
      <c r="AK111" s="1216"/>
      <c r="AL111" s="1216"/>
      <c r="AM111" s="1216"/>
      <c r="AN111" s="1216"/>
      <c r="AO111" s="1216"/>
      <c r="AP111" s="1216"/>
      <c r="AQ111" s="1216"/>
      <c r="AR111" s="1216"/>
      <c r="AS111" s="1216"/>
      <c r="AT111" s="1216"/>
      <c r="AU111" s="1216"/>
      <c r="AV111" s="1216"/>
      <c r="AW111" s="1216"/>
      <c r="AX111" s="1216"/>
      <c r="AY111" s="1216"/>
      <c r="AZ111" s="1216"/>
      <c r="BA111" s="1216"/>
      <c r="BB111" s="1216"/>
      <c r="BC111" s="1216"/>
      <c r="BD111" s="1216"/>
      <c r="BE111" s="1216"/>
      <c r="BF111" s="1216"/>
      <c r="BG111" s="1216"/>
      <c r="BH111" s="1216"/>
      <c r="BI111" s="1216"/>
      <c r="BJ111" s="1216"/>
      <c r="BK111" s="1216"/>
      <c r="BL111" s="1216"/>
      <c r="BM111" s="1216"/>
      <c r="BN111" s="1216"/>
      <c r="BO111" s="1216"/>
      <c r="BP111" s="1216"/>
      <c r="BQ111" s="1216"/>
      <c r="BR111" s="1216"/>
      <c r="BS111" s="1216"/>
      <c r="BT111" s="1216"/>
      <c r="BU111" s="1216"/>
      <c r="BV111" s="955"/>
      <c r="BW111" s="955"/>
    </row>
    <row r="112" spans="1:75" ht="15" customHeight="1" x14ac:dyDescent="0.25">
      <c r="A112" s="2058" t="s">
        <v>116</v>
      </c>
      <c r="B112" s="2059"/>
      <c r="C112" s="1237" t="s">
        <v>4</v>
      </c>
      <c r="D112" s="1237" t="s">
        <v>7</v>
      </c>
      <c r="E112" s="1237" t="s">
        <v>117</v>
      </c>
      <c r="F112" s="1229"/>
      <c r="G112" s="1218"/>
      <c r="H112" s="1218"/>
      <c r="I112" s="1218"/>
      <c r="J112" s="1218"/>
      <c r="K112" s="1218"/>
      <c r="L112" s="1218"/>
      <c r="M112" s="1218"/>
      <c r="N112" s="1218"/>
      <c r="O112" s="1280"/>
      <c r="P112" s="1216"/>
      <c r="Q112" s="1216"/>
      <c r="R112" s="1216"/>
      <c r="S112" s="1216"/>
      <c r="T112" s="1216"/>
      <c r="U112" s="1216"/>
      <c r="V112" s="1216"/>
      <c r="W112" s="1216"/>
      <c r="X112" s="1219"/>
      <c r="Y112" s="1219"/>
      <c r="Z112" s="1216"/>
      <c r="AA112" s="1216"/>
      <c r="AB112" s="1216"/>
      <c r="AC112" s="1219"/>
      <c r="AD112" s="1216"/>
      <c r="AE112" s="1216"/>
      <c r="AF112" s="1219"/>
      <c r="AG112" s="1219"/>
      <c r="AH112" s="1219"/>
      <c r="AI112" s="1219"/>
      <c r="AJ112" s="1219"/>
      <c r="AK112" s="1219"/>
      <c r="AL112" s="1216"/>
      <c r="AM112" s="1216"/>
      <c r="AN112" s="1216"/>
      <c r="AO112" s="1216"/>
      <c r="AP112" s="1216"/>
      <c r="AQ112" s="1216"/>
      <c r="AR112" s="1216"/>
      <c r="AS112" s="1216"/>
      <c r="AT112" s="1216"/>
      <c r="AU112" s="1216"/>
      <c r="AV112" s="1216"/>
      <c r="AW112" s="1216"/>
      <c r="AX112" s="1216"/>
      <c r="AY112" s="1216"/>
      <c r="AZ112" s="1219"/>
      <c r="BA112" s="1219"/>
      <c r="BB112" s="1219"/>
      <c r="BC112" s="1219"/>
      <c r="BD112" s="1219"/>
      <c r="BE112" s="1219"/>
      <c r="BF112" s="1219"/>
      <c r="BG112" s="1219"/>
      <c r="BH112" s="1219"/>
      <c r="BI112" s="1219"/>
      <c r="BJ112" s="1219"/>
      <c r="BK112" s="1219"/>
      <c r="BL112" s="1219"/>
      <c r="BM112" s="1219"/>
      <c r="BN112" s="1219"/>
      <c r="BO112" s="1219"/>
      <c r="BP112" s="1216"/>
      <c r="BQ112" s="1216"/>
      <c r="BR112" s="1216"/>
      <c r="BS112" s="1216"/>
      <c r="BT112" s="1216"/>
      <c r="BU112" s="1216"/>
      <c r="BV112" s="955"/>
      <c r="BW112" s="955"/>
    </row>
    <row r="113" spans="1:75" ht="15" customHeight="1" x14ac:dyDescent="0.25">
      <c r="A113" s="2005" t="s">
        <v>118</v>
      </c>
      <c r="B113" s="1301" t="s">
        <v>119</v>
      </c>
      <c r="C113" s="1394"/>
      <c r="D113" s="1418"/>
      <c r="E113" s="1418"/>
      <c r="F113" s="1422" t="s">
        <v>22</v>
      </c>
      <c r="G113" s="1218"/>
      <c r="H113" s="1218"/>
      <c r="I113" s="1218"/>
      <c r="J113" s="1218"/>
      <c r="K113" s="1218"/>
      <c r="L113" s="1218"/>
      <c r="M113" s="1218"/>
      <c r="N113" s="1218"/>
      <c r="O113" s="1280"/>
      <c r="P113" s="1216"/>
      <c r="Q113" s="1216"/>
      <c r="R113" s="1216"/>
      <c r="S113" s="1216"/>
      <c r="T113" s="1216"/>
      <c r="U113" s="1216"/>
      <c r="V113" s="1216"/>
      <c r="W113" s="1216"/>
      <c r="X113" s="1219"/>
      <c r="Y113" s="1219"/>
      <c r="Z113" s="1216"/>
      <c r="AA113" s="1216"/>
      <c r="AB113" s="1216"/>
      <c r="AC113" s="1219"/>
      <c r="AD113" s="1216"/>
      <c r="AE113" s="1216"/>
      <c r="AF113" s="1219"/>
      <c r="AG113" s="1219"/>
      <c r="AH113" s="1219"/>
      <c r="AI113" s="1219"/>
      <c r="AJ113" s="1219"/>
      <c r="AK113" s="1219"/>
      <c r="AL113" s="1216"/>
      <c r="AM113" s="1216"/>
      <c r="AN113" s="1216"/>
      <c r="AO113" s="1216"/>
      <c r="AP113" s="1216"/>
      <c r="AQ113" s="1216"/>
      <c r="AR113" s="1216"/>
      <c r="AS113" s="1216"/>
      <c r="AT113" s="1216"/>
      <c r="AU113" s="1216"/>
      <c r="AV113" s="1216"/>
      <c r="AW113" s="1216"/>
      <c r="AX113" s="1216"/>
      <c r="AY113" s="1216"/>
      <c r="AZ113" s="1219"/>
      <c r="BA113" s="1219"/>
      <c r="BB113" s="1219"/>
      <c r="BC113" s="1219"/>
      <c r="BD113" s="1219"/>
      <c r="BE113" s="1219"/>
      <c r="BF113" s="1219"/>
      <c r="BG113" s="1219"/>
      <c r="BH113" s="1219"/>
      <c r="BI113" s="1219"/>
      <c r="BJ113" s="1219"/>
      <c r="BK113" s="1219"/>
      <c r="BL113" s="1219"/>
      <c r="BM113" s="1219"/>
      <c r="BN113" s="1219"/>
      <c r="BO113" s="1219"/>
      <c r="BP113" s="1325" t="s">
        <v>22</v>
      </c>
      <c r="BQ113" s="1325" t="s">
        <v>22</v>
      </c>
      <c r="BR113" s="1219"/>
      <c r="BS113" s="1216"/>
      <c r="BT113" s="1427">
        <v>0</v>
      </c>
      <c r="BU113" s="1427" t="s">
        <v>22</v>
      </c>
      <c r="BV113" s="955"/>
      <c r="BW113" s="955"/>
    </row>
    <row r="114" spans="1:75" ht="15" customHeight="1" x14ac:dyDescent="0.25">
      <c r="A114" s="2006"/>
      <c r="B114" s="1253" t="s">
        <v>120</v>
      </c>
      <c r="C114" s="1345"/>
      <c r="D114" s="1366"/>
      <c r="E114" s="1366"/>
      <c r="F114" s="1422" t="s">
        <v>22</v>
      </c>
      <c r="G114" s="1218"/>
      <c r="H114" s="1218"/>
      <c r="I114" s="1218"/>
      <c r="J114" s="1218"/>
      <c r="K114" s="1218"/>
      <c r="L114" s="1218"/>
      <c r="M114" s="1218"/>
      <c r="N114" s="1218"/>
      <c r="O114" s="1280"/>
      <c r="P114" s="1216"/>
      <c r="Q114" s="1216"/>
      <c r="R114" s="1216"/>
      <c r="S114" s="1216"/>
      <c r="T114" s="1216"/>
      <c r="U114" s="1216"/>
      <c r="V114" s="1216"/>
      <c r="W114" s="1216"/>
      <c r="X114" s="1219"/>
      <c r="Y114" s="1219"/>
      <c r="Z114" s="1216"/>
      <c r="AA114" s="1216"/>
      <c r="AB114" s="1216"/>
      <c r="AC114" s="1219"/>
      <c r="AD114" s="1216"/>
      <c r="AE114" s="1216"/>
      <c r="AF114" s="1219"/>
      <c r="AG114" s="1219"/>
      <c r="AH114" s="1219"/>
      <c r="AI114" s="1219"/>
      <c r="AJ114" s="1219"/>
      <c r="AK114" s="1219"/>
      <c r="AL114" s="1216"/>
      <c r="AM114" s="1216"/>
      <c r="AN114" s="1216"/>
      <c r="AO114" s="1216"/>
      <c r="AP114" s="1216"/>
      <c r="AQ114" s="1216"/>
      <c r="AR114" s="1216"/>
      <c r="AS114" s="1216"/>
      <c r="AT114" s="1216"/>
      <c r="AU114" s="1216"/>
      <c r="AV114" s="1216"/>
      <c r="AW114" s="1216"/>
      <c r="AX114" s="1216"/>
      <c r="AY114" s="1216"/>
      <c r="AZ114" s="1219"/>
      <c r="BA114" s="1219"/>
      <c r="BB114" s="1219"/>
      <c r="BC114" s="1219"/>
      <c r="BD114" s="1219"/>
      <c r="BE114" s="1219"/>
      <c r="BF114" s="1219"/>
      <c r="BG114" s="1219"/>
      <c r="BH114" s="1219"/>
      <c r="BI114" s="1219"/>
      <c r="BJ114" s="1219"/>
      <c r="BK114" s="1219"/>
      <c r="BL114" s="1219"/>
      <c r="BM114" s="1219"/>
      <c r="BN114" s="1219"/>
      <c r="BO114" s="1219"/>
      <c r="BP114" s="1325" t="s">
        <v>22</v>
      </c>
      <c r="BQ114" s="1325" t="s">
        <v>22</v>
      </c>
      <c r="BR114" s="1219"/>
      <c r="BS114" s="1216"/>
      <c r="BT114" s="1427">
        <v>0</v>
      </c>
      <c r="BU114" s="1427" t="s">
        <v>22</v>
      </c>
      <c r="BV114" s="955"/>
      <c r="BW114" s="955"/>
    </row>
    <row r="115" spans="1:75" ht="15" customHeight="1" x14ac:dyDescent="0.25">
      <c r="A115" s="2007"/>
      <c r="B115" s="1314" t="s">
        <v>121</v>
      </c>
      <c r="C115" s="1347"/>
      <c r="D115" s="1381"/>
      <c r="E115" s="1381"/>
      <c r="F115" s="1422" t="s">
        <v>22</v>
      </c>
      <c r="G115" s="1218"/>
      <c r="H115" s="1218"/>
      <c r="I115" s="1218"/>
      <c r="J115" s="1218"/>
      <c r="K115" s="1218"/>
      <c r="L115" s="1218"/>
      <c r="M115" s="1218"/>
      <c r="N115" s="1218"/>
      <c r="O115" s="1280"/>
      <c r="P115" s="1216"/>
      <c r="Q115" s="1216"/>
      <c r="R115" s="1216"/>
      <c r="S115" s="1216"/>
      <c r="T115" s="1216"/>
      <c r="U115" s="1216"/>
      <c r="V115" s="1216"/>
      <c r="W115" s="1216"/>
      <c r="X115" s="1219"/>
      <c r="Y115" s="1219"/>
      <c r="Z115" s="1216"/>
      <c r="AA115" s="1216"/>
      <c r="AB115" s="1216"/>
      <c r="AC115" s="1219"/>
      <c r="AD115" s="1216"/>
      <c r="AE115" s="1216"/>
      <c r="AF115" s="1219"/>
      <c r="AG115" s="1219"/>
      <c r="AH115" s="1219"/>
      <c r="AI115" s="1219"/>
      <c r="AJ115" s="1219"/>
      <c r="AK115" s="1219"/>
      <c r="AL115" s="1216"/>
      <c r="AM115" s="1216"/>
      <c r="AN115" s="1216"/>
      <c r="AO115" s="1216"/>
      <c r="AP115" s="1216"/>
      <c r="AQ115" s="1216"/>
      <c r="AR115" s="1216"/>
      <c r="AS115" s="1216"/>
      <c r="AT115" s="1216"/>
      <c r="AU115" s="1216"/>
      <c r="AV115" s="1216"/>
      <c r="AW115" s="1216"/>
      <c r="AX115" s="1216"/>
      <c r="AY115" s="1216"/>
      <c r="AZ115" s="1219"/>
      <c r="BA115" s="1219"/>
      <c r="BB115" s="1219"/>
      <c r="BC115" s="1219"/>
      <c r="BD115" s="1219"/>
      <c r="BE115" s="1219"/>
      <c r="BF115" s="1219"/>
      <c r="BG115" s="1219"/>
      <c r="BH115" s="1219"/>
      <c r="BI115" s="1219"/>
      <c r="BJ115" s="1219"/>
      <c r="BK115" s="1219"/>
      <c r="BL115" s="1219"/>
      <c r="BM115" s="1219"/>
      <c r="BN115" s="1219"/>
      <c r="BO115" s="1219"/>
      <c r="BP115" s="1325" t="s">
        <v>22</v>
      </c>
      <c r="BQ115" s="1325" t="s">
        <v>22</v>
      </c>
      <c r="BR115" s="1219"/>
      <c r="BS115" s="1216"/>
      <c r="BT115" s="1427">
        <v>0</v>
      </c>
      <c r="BU115" s="1427" t="s">
        <v>22</v>
      </c>
      <c r="BV115" s="955"/>
      <c r="BW115" s="955"/>
    </row>
    <row r="116" spans="1:75" ht="15" customHeight="1" x14ac:dyDescent="0.25">
      <c r="A116" s="2005" t="s">
        <v>122</v>
      </c>
      <c r="B116" s="1301" t="s">
        <v>123</v>
      </c>
      <c r="C116" s="1394"/>
      <c r="D116" s="1418"/>
      <c r="E116" s="1418"/>
      <c r="F116" s="1422" t="s">
        <v>22</v>
      </c>
      <c r="G116" s="1218"/>
      <c r="H116" s="1218"/>
      <c r="I116" s="1218"/>
      <c r="J116" s="1218"/>
      <c r="K116" s="1218"/>
      <c r="L116" s="1218"/>
      <c r="M116" s="1218"/>
      <c r="N116" s="1218"/>
      <c r="O116" s="1280"/>
      <c r="P116" s="1216"/>
      <c r="Q116" s="1216"/>
      <c r="R116" s="1216"/>
      <c r="S116" s="1216"/>
      <c r="T116" s="1216"/>
      <c r="U116" s="1216"/>
      <c r="V116" s="1216"/>
      <c r="W116" s="1216"/>
      <c r="X116" s="1219"/>
      <c r="Y116" s="1219"/>
      <c r="Z116" s="1216"/>
      <c r="AA116" s="1216"/>
      <c r="AB116" s="1216"/>
      <c r="AC116" s="1219"/>
      <c r="AD116" s="1216"/>
      <c r="AE116" s="1216"/>
      <c r="AF116" s="1219"/>
      <c r="AG116" s="1219"/>
      <c r="AH116" s="1219"/>
      <c r="AI116" s="1219"/>
      <c r="AJ116" s="1219"/>
      <c r="AK116" s="1219"/>
      <c r="AL116" s="1216"/>
      <c r="AM116" s="1216"/>
      <c r="AN116" s="1216"/>
      <c r="AO116" s="1216"/>
      <c r="AP116" s="1216"/>
      <c r="AQ116" s="1216"/>
      <c r="AR116" s="1216"/>
      <c r="AS116" s="1216"/>
      <c r="AT116" s="1216"/>
      <c r="AU116" s="1216"/>
      <c r="AV116" s="1216"/>
      <c r="AW116" s="1216"/>
      <c r="AX116" s="1216"/>
      <c r="AY116" s="1216"/>
      <c r="AZ116" s="1219"/>
      <c r="BA116" s="1219"/>
      <c r="BB116" s="1219"/>
      <c r="BC116" s="1219"/>
      <c r="BD116" s="1219"/>
      <c r="BE116" s="1219"/>
      <c r="BF116" s="1219"/>
      <c r="BG116" s="1219"/>
      <c r="BH116" s="1219"/>
      <c r="BI116" s="1219"/>
      <c r="BJ116" s="1219"/>
      <c r="BK116" s="1219"/>
      <c r="BL116" s="1219"/>
      <c r="BM116" s="1219"/>
      <c r="BN116" s="1219"/>
      <c r="BO116" s="1219"/>
      <c r="BP116" s="1325" t="s">
        <v>22</v>
      </c>
      <c r="BQ116" s="1325" t="s">
        <v>22</v>
      </c>
      <c r="BR116" s="1219"/>
      <c r="BS116" s="1216"/>
      <c r="BT116" s="1427">
        <v>0</v>
      </c>
      <c r="BU116" s="1427" t="s">
        <v>22</v>
      </c>
      <c r="BV116" s="955"/>
      <c r="BW116" s="955"/>
    </row>
    <row r="117" spans="1:75" ht="15" customHeight="1" x14ac:dyDescent="0.25">
      <c r="A117" s="2006"/>
      <c r="B117" s="1253" t="s">
        <v>124</v>
      </c>
      <c r="C117" s="1345"/>
      <c r="D117" s="1366"/>
      <c r="E117" s="1366"/>
      <c r="F117" s="1422" t="s">
        <v>22</v>
      </c>
      <c r="G117" s="1218"/>
      <c r="H117" s="1218"/>
      <c r="I117" s="1218"/>
      <c r="J117" s="1218"/>
      <c r="K117" s="1218"/>
      <c r="L117" s="1218"/>
      <c r="M117" s="1218"/>
      <c r="N117" s="1218"/>
      <c r="O117" s="1280"/>
      <c r="P117" s="1216"/>
      <c r="Q117" s="1216"/>
      <c r="R117" s="1216"/>
      <c r="S117" s="1216"/>
      <c r="T117" s="1216"/>
      <c r="U117" s="1216"/>
      <c r="V117" s="1216"/>
      <c r="W117" s="1216"/>
      <c r="X117" s="1216"/>
      <c r="Y117" s="1216"/>
      <c r="Z117" s="1216"/>
      <c r="AA117" s="1216"/>
      <c r="AB117" s="1216"/>
      <c r="AC117" s="1219"/>
      <c r="AD117" s="1216"/>
      <c r="AE117" s="1216"/>
      <c r="AF117" s="1219"/>
      <c r="AG117" s="1219"/>
      <c r="AH117" s="1219"/>
      <c r="AI117" s="1219"/>
      <c r="AJ117" s="1219"/>
      <c r="AK117" s="1219"/>
      <c r="AL117" s="1216"/>
      <c r="AM117" s="1216"/>
      <c r="AN117" s="1216"/>
      <c r="AO117" s="1216"/>
      <c r="AP117" s="1216"/>
      <c r="AQ117" s="1216"/>
      <c r="AR117" s="1216"/>
      <c r="AS117" s="1216"/>
      <c r="AT117" s="1216"/>
      <c r="AU117" s="1216"/>
      <c r="AV117" s="1216"/>
      <c r="AW117" s="1216"/>
      <c r="AX117" s="1216"/>
      <c r="AY117" s="1216"/>
      <c r="AZ117" s="1219"/>
      <c r="BA117" s="1219"/>
      <c r="BB117" s="1219"/>
      <c r="BC117" s="1219"/>
      <c r="BD117" s="1219"/>
      <c r="BE117" s="1219"/>
      <c r="BF117" s="1219"/>
      <c r="BG117" s="1219"/>
      <c r="BH117" s="1219"/>
      <c r="BI117" s="1219"/>
      <c r="BJ117" s="1219"/>
      <c r="BK117" s="1219"/>
      <c r="BL117" s="1219"/>
      <c r="BM117" s="1219"/>
      <c r="BN117" s="1219"/>
      <c r="BO117" s="1219"/>
      <c r="BP117" s="1325" t="s">
        <v>22</v>
      </c>
      <c r="BQ117" s="1325" t="s">
        <v>22</v>
      </c>
      <c r="BR117" s="1219"/>
      <c r="BS117" s="1216"/>
      <c r="BT117" s="1427">
        <v>0</v>
      </c>
      <c r="BU117" s="1427" t="s">
        <v>22</v>
      </c>
      <c r="BV117" s="955"/>
      <c r="BW117" s="955"/>
    </row>
    <row r="118" spans="1:75" ht="15" customHeight="1" x14ac:dyDescent="0.25">
      <c r="A118" s="2007"/>
      <c r="B118" s="1254" t="s">
        <v>125</v>
      </c>
      <c r="C118" s="1347"/>
      <c r="D118" s="1381"/>
      <c r="E118" s="1381"/>
      <c r="F118" s="1422" t="s">
        <v>22</v>
      </c>
      <c r="G118" s="1218"/>
      <c r="H118" s="1218"/>
      <c r="I118" s="1218"/>
      <c r="J118" s="1218"/>
      <c r="K118" s="1218"/>
      <c r="L118" s="1218"/>
      <c r="M118" s="1218"/>
      <c r="N118" s="1218"/>
      <c r="O118" s="1280"/>
      <c r="P118" s="1216"/>
      <c r="Q118" s="1216"/>
      <c r="R118" s="1216"/>
      <c r="S118" s="1216"/>
      <c r="T118" s="1216"/>
      <c r="U118" s="1216"/>
      <c r="V118" s="1216"/>
      <c r="W118" s="1216"/>
      <c r="X118" s="1216"/>
      <c r="Y118" s="1216"/>
      <c r="Z118" s="1216"/>
      <c r="AA118" s="1216"/>
      <c r="AB118" s="1216"/>
      <c r="AC118" s="1219"/>
      <c r="AD118" s="1216"/>
      <c r="AE118" s="1216"/>
      <c r="AF118" s="1219"/>
      <c r="AG118" s="1219"/>
      <c r="AH118" s="1219"/>
      <c r="AI118" s="1219"/>
      <c r="AJ118" s="1219"/>
      <c r="AK118" s="1219"/>
      <c r="AL118" s="1216"/>
      <c r="AM118" s="1216"/>
      <c r="AN118" s="1216"/>
      <c r="AO118" s="1216"/>
      <c r="AP118" s="1216"/>
      <c r="AQ118" s="1216"/>
      <c r="AR118" s="1216"/>
      <c r="AS118" s="1216"/>
      <c r="AT118" s="1216"/>
      <c r="AU118" s="1216"/>
      <c r="AV118" s="1216"/>
      <c r="AW118" s="1216"/>
      <c r="AX118" s="1216"/>
      <c r="AY118" s="1216"/>
      <c r="AZ118" s="1219"/>
      <c r="BA118" s="1219"/>
      <c r="BB118" s="1219"/>
      <c r="BC118" s="1219"/>
      <c r="BD118" s="1219"/>
      <c r="BE118" s="1219"/>
      <c r="BF118" s="1219"/>
      <c r="BG118" s="1219"/>
      <c r="BH118" s="1219"/>
      <c r="BI118" s="1219"/>
      <c r="BJ118" s="1219"/>
      <c r="BK118" s="1219"/>
      <c r="BL118" s="1219"/>
      <c r="BM118" s="1219"/>
      <c r="BN118" s="1219"/>
      <c r="BO118" s="1219"/>
      <c r="BP118" s="1325" t="s">
        <v>22</v>
      </c>
      <c r="BQ118" s="1325" t="s">
        <v>22</v>
      </c>
      <c r="BR118" s="1219"/>
      <c r="BS118" s="1216"/>
      <c r="BT118" s="1427">
        <v>0</v>
      </c>
      <c r="BU118" s="1427" t="s">
        <v>22</v>
      </c>
      <c r="BV118" s="955"/>
      <c r="BW118" s="955"/>
    </row>
    <row r="119" spans="1:75" ht="15" customHeight="1" x14ac:dyDescent="0.25">
      <c r="A119" s="1262"/>
      <c r="B119" s="1262"/>
      <c r="C119" s="1262"/>
      <c r="D119" s="1267"/>
      <c r="E119" s="1267"/>
      <c r="F119" s="1267"/>
      <c r="G119" s="1267"/>
      <c r="H119" s="1267"/>
      <c r="I119" s="1267"/>
      <c r="J119" s="1267"/>
      <c r="K119" s="1267"/>
      <c r="L119" s="1267"/>
      <c r="M119" s="1267"/>
      <c r="N119" s="1267"/>
      <c r="O119" s="1429"/>
      <c r="P119" s="1262"/>
      <c r="Q119" s="1262"/>
      <c r="R119" s="1262"/>
      <c r="S119" s="1262"/>
      <c r="T119" s="1262"/>
      <c r="U119" s="1262"/>
      <c r="V119" s="1262"/>
      <c r="W119" s="1262"/>
      <c r="X119" s="1262"/>
      <c r="Y119" s="1262"/>
      <c r="Z119" s="1262"/>
      <c r="AA119" s="1262"/>
      <c r="AB119" s="1262"/>
      <c r="AC119" s="1262"/>
      <c r="AD119" s="1262"/>
      <c r="AE119" s="1262"/>
      <c r="AF119" s="1262"/>
      <c r="AG119" s="1262"/>
      <c r="AH119" s="1262"/>
      <c r="AI119" s="1262"/>
      <c r="AJ119" s="1262"/>
      <c r="AK119" s="1262"/>
      <c r="AL119" s="1262"/>
      <c r="AM119" s="1262"/>
      <c r="AN119" s="1262"/>
      <c r="AO119" s="1262"/>
      <c r="AP119" s="1262"/>
      <c r="AQ119" s="1262"/>
      <c r="AR119" s="1262"/>
      <c r="AS119" s="1262"/>
      <c r="AT119" s="1262"/>
      <c r="AU119" s="1262"/>
      <c r="AV119" s="1262"/>
      <c r="AW119" s="1262"/>
      <c r="AX119" s="1262"/>
      <c r="AY119" s="1262"/>
      <c r="AZ119" s="1262"/>
      <c r="BA119" s="1262"/>
      <c r="BB119" s="1262"/>
      <c r="BC119" s="1262"/>
      <c r="BD119" s="1262"/>
      <c r="BE119" s="1262"/>
      <c r="BF119" s="1262"/>
      <c r="BG119" s="1262"/>
      <c r="BH119" s="1262"/>
      <c r="BI119" s="1262"/>
      <c r="BJ119" s="1262"/>
      <c r="BK119" s="1262"/>
      <c r="BL119" s="1262"/>
      <c r="BM119" s="1262"/>
      <c r="BN119" s="1262"/>
      <c r="BO119" s="1262"/>
      <c r="BP119" s="1262"/>
      <c r="BQ119" s="1262"/>
      <c r="BR119" s="1262"/>
      <c r="BS119" s="1262"/>
      <c r="BT119" s="1262"/>
      <c r="BU119" s="1262"/>
      <c r="BV119" s="955"/>
      <c r="BW119" s="955"/>
    </row>
    <row r="120" spans="1:75" ht="15" customHeight="1" x14ac:dyDescent="0.25">
      <c r="A120" s="1262"/>
      <c r="B120" s="1262"/>
      <c r="C120" s="1262"/>
      <c r="D120" s="1267"/>
      <c r="E120" s="1267"/>
      <c r="F120" s="1267"/>
      <c r="G120" s="1267"/>
      <c r="H120" s="1267"/>
      <c r="I120" s="1267"/>
      <c r="J120" s="1267"/>
      <c r="K120" s="1267"/>
      <c r="L120" s="1267"/>
      <c r="M120" s="1267"/>
      <c r="N120" s="1267"/>
      <c r="O120" s="1429"/>
      <c r="P120" s="1262"/>
      <c r="Q120" s="1262"/>
      <c r="R120" s="1262"/>
      <c r="S120" s="1262"/>
      <c r="T120" s="1262"/>
      <c r="U120" s="1262"/>
      <c r="V120" s="1262"/>
      <c r="W120" s="1262"/>
      <c r="X120" s="1262"/>
      <c r="Y120" s="1262"/>
      <c r="Z120" s="1262"/>
      <c r="AA120" s="1262"/>
      <c r="AB120" s="1262"/>
      <c r="AC120" s="1262"/>
      <c r="AD120" s="1262"/>
      <c r="AE120" s="1262"/>
      <c r="AF120" s="1262"/>
      <c r="AG120" s="1262"/>
      <c r="AH120" s="1262"/>
      <c r="AI120" s="1262"/>
      <c r="AJ120" s="1262"/>
      <c r="AK120" s="1262"/>
      <c r="AL120" s="1262"/>
      <c r="AM120" s="1262"/>
      <c r="AN120" s="1262"/>
      <c r="AO120" s="1262"/>
      <c r="AP120" s="1262"/>
      <c r="AQ120" s="1262"/>
      <c r="AR120" s="1262"/>
      <c r="AS120" s="1262"/>
      <c r="AT120" s="1262"/>
      <c r="AU120" s="1262"/>
      <c r="AV120" s="1262"/>
      <c r="AW120" s="1262"/>
      <c r="AX120" s="1262"/>
      <c r="AY120" s="1262"/>
      <c r="AZ120" s="1262"/>
      <c r="BA120" s="1262"/>
      <c r="BB120" s="1262"/>
      <c r="BC120" s="1262"/>
      <c r="BD120" s="1262"/>
      <c r="BE120" s="1262"/>
      <c r="BF120" s="1262"/>
      <c r="BG120" s="1262"/>
      <c r="BH120" s="1262"/>
      <c r="BI120" s="1262"/>
      <c r="BJ120" s="1262"/>
      <c r="BK120" s="1262"/>
      <c r="BL120" s="1262"/>
      <c r="BM120" s="1262"/>
      <c r="BN120" s="1262"/>
      <c r="BO120" s="1262"/>
      <c r="BP120" s="1262"/>
      <c r="BQ120" s="1262"/>
      <c r="BR120" s="1262"/>
      <c r="BS120" s="1262"/>
      <c r="BT120" s="1262"/>
      <c r="BU120" s="1262"/>
      <c r="BV120" s="955"/>
      <c r="BW120" s="955"/>
    </row>
    <row r="121" spans="1:75" ht="15" customHeight="1" x14ac:dyDescent="0.25">
      <c r="A121" s="1262"/>
      <c r="B121" s="1262"/>
      <c r="C121" s="1262"/>
      <c r="D121" s="1267"/>
      <c r="E121" s="1267"/>
      <c r="F121" s="1267"/>
      <c r="G121" s="1267"/>
      <c r="H121" s="1267"/>
      <c r="I121" s="1267"/>
      <c r="J121" s="1267"/>
      <c r="K121" s="1267"/>
      <c r="L121" s="1267"/>
      <c r="M121" s="1267"/>
      <c r="N121" s="1267"/>
      <c r="O121" s="1429"/>
      <c r="P121" s="1262"/>
      <c r="Q121" s="1262"/>
      <c r="R121" s="1262"/>
      <c r="S121" s="1262"/>
      <c r="T121" s="1262"/>
      <c r="U121" s="1262"/>
      <c r="V121" s="1262"/>
      <c r="W121" s="1262"/>
      <c r="X121" s="1262"/>
      <c r="Y121" s="1262"/>
      <c r="Z121" s="1262"/>
      <c r="AA121" s="1262"/>
      <c r="AB121" s="1262"/>
      <c r="AC121" s="1262"/>
      <c r="AD121" s="1262"/>
      <c r="AE121" s="1262"/>
      <c r="AF121" s="1262"/>
      <c r="AG121" s="1262"/>
      <c r="AH121" s="1262"/>
      <c r="AI121" s="1262"/>
      <c r="AJ121" s="1262"/>
      <c r="AK121" s="1262"/>
      <c r="AL121" s="1262"/>
      <c r="AM121" s="1262"/>
      <c r="AN121" s="1262"/>
      <c r="AO121" s="1262"/>
      <c r="AP121" s="1262"/>
      <c r="AQ121" s="1262"/>
      <c r="AR121" s="1262"/>
      <c r="AS121" s="1262"/>
      <c r="AT121" s="1262"/>
      <c r="AU121" s="1262"/>
      <c r="AV121" s="1262"/>
      <c r="AW121" s="1262"/>
      <c r="AX121" s="1262"/>
      <c r="AY121" s="1262"/>
      <c r="AZ121" s="1262"/>
      <c r="BA121" s="1262"/>
      <c r="BB121" s="1262"/>
      <c r="BC121" s="1262"/>
      <c r="BD121" s="1262"/>
      <c r="BE121" s="1262"/>
      <c r="BF121" s="1262"/>
      <c r="BG121" s="1262"/>
      <c r="BH121" s="1262"/>
      <c r="BI121" s="1262"/>
      <c r="BJ121" s="1262"/>
      <c r="BK121" s="1262"/>
      <c r="BL121" s="1262"/>
      <c r="BM121" s="1262"/>
      <c r="BN121" s="1262"/>
      <c r="BO121" s="1262"/>
      <c r="BP121" s="1262"/>
      <c r="BQ121" s="1262"/>
      <c r="BR121" s="1262"/>
      <c r="BS121" s="1262"/>
      <c r="BT121" s="1262"/>
      <c r="BU121" s="1262"/>
      <c r="BV121" s="955"/>
      <c r="BW121" s="955"/>
    </row>
    <row r="122" spans="1:75" ht="15" customHeight="1" x14ac:dyDescent="0.25">
      <c r="A122" s="1262"/>
      <c r="B122" s="1262"/>
      <c r="C122" s="1262"/>
      <c r="D122" s="1267"/>
      <c r="E122" s="1267"/>
      <c r="F122" s="1267"/>
      <c r="G122" s="1267"/>
      <c r="H122" s="1267"/>
      <c r="I122" s="1267"/>
      <c r="J122" s="1267"/>
      <c r="K122" s="1267"/>
      <c r="L122" s="1267"/>
      <c r="M122" s="1267"/>
      <c r="N122" s="1267"/>
      <c r="O122" s="1429"/>
      <c r="P122" s="1262"/>
      <c r="Q122" s="1262"/>
      <c r="R122" s="1262"/>
      <c r="S122" s="1262"/>
      <c r="T122" s="1262"/>
      <c r="U122" s="1262"/>
      <c r="V122" s="1262"/>
      <c r="W122" s="1262"/>
      <c r="X122" s="1262"/>
      <c r="Y122" s="1262"/>
      <c r="Z122" s="1262"/>
      <c r="AA122" s="1262"/>
      <c r="AB122" s="1262"/>
      <c r="AC122" s="1262"/>
      <c r="AD122" s="1262"/>
      <c r="AE122" s="1262"/>
      <c r="AF122" s="1262"/>
      <c r="AG122" s="1262"/>
      <c r="AH122" s="1262"/>
      <c r="AI122" s="1262"/>
      <c r="AJ122" s="1262"/>
      <c r="AK122" s="1262"/>
      <c r="AL122" s="1262"/>
      <c r="AM122" s="1262"/>
      <c r="AN122" s="1262"/>
      <c r="AO122" s="1262"/>
      <c r="AP122" s="1262"/>
      <c r="AQ122" s="1262"/>
      <c r="AR122" s="1262"/>
      <c r="AS122" s="1262"/>
      <c r="AT122" s="1262"/>
      <c r="AU122" s="1262"/>
      <c r="AV122" s="1262"/>
      <c r="AW122" s="1262"/>
      <c r="AX122" s="1262"/>
      <c r="AY122" s="1262"/>
      <c r="AZ122" s="1262"/>
      <c r="BA122" s="1262"/>
      <c r="BB122" s="1262"/>
      <c r="BC122" s="1262"/>
      <c r="BD122" s="1262"/>
      <c r="BE122" s="1262"/>
      <c r="BF122" s="1262"/>
      <c r="BG122" s="1262"/>
      <c r="BH122" s="1262"/>
      <c r="BI122" s="1262"/>
      <c r="BJ122" s="1262"/>
      <c r="BK122" s="1262"/>
      <c r="BL122" s="1262"/>
      <c r="BM122" s="1262"/>
      <c r="BN122" s="1262"/>
      <c r="BO122" s="1262"/>
      <c r="BP122" s="1262"/>
      <c r="BQ122" s="1262"/>
      <c r="BR122" s="1262"/>
      <c r="BS122" s="1262"/>
      <c r="BT122" s="1262"/>
      <c r="BU122" s="1262"/>
      <c r="BV122" s="955"/>
      <c r="BW122" s="955"/>
    </row>
    <row r="123" spans="1:75" ht="15" customHeight="1" x14ac:dyDescent="0.25">
      <c r="A123" s="1262"/>
      <c r="B123" s="1262"/>
      <c r="C123" s="1262"/>
      <c r="D123" s="1267"/>
      <c r="E123" s="1267"/>
      <c r="F123" s="1267"/>
      <c r="G123" s="1267"/>
      <c r="H123" s="1267"/>
      <c r="I123" s="1267"/>
      <c r="J123" s="1267"/>
      <c r="K123" s="1267"/>
      <c r="L123" s="1267"/>
      <c r="M123" s="1267"/>
      <c r="N123" s="1267"/>
      <c r="O123" s="1429"/>
      <c r="P123" s="1262"/>
      <c r="Q123" s="1262"/>
      <c r="R123" s="1262"/>
      <c r="S123" s="1262"/>
      <c r="T123" s="1262"/>
      <c r="U123" s="1262"/>
      <c r="V123" s="1262"/>
      <c r="W123" s="1262"/>
      <c r="X123" s="1262"/>
      <c r="Y123" s="1262"/>
      <c r="Z123" s="1262"/>
      <c r="AA123" s="1262"/>
      <c r="AB123" s="1262"/>
      <c r="AC123" s="1262"/>
      <c r="AD123" s="1262"/>
      <c r="AE123" s="1262"/>
      <c r="AF123" s="1262"/>
      <c r="AG123" s="1262"/>
      <c r="AH123" s="1262"/>
      <c r="AI123" s="1262"/>
      <c r="AJ123" s="1262"/>
      <c r="AK123" s="1262"/>
      <c r="AL123" s="1262"/>
      <c r="AM123" s="1262"/>
      <c r="AN123" s="1262"/>
      <c r="AO123" s="1262"/>
      <c r="AP123" s="1262"/>
      <c r="AQ123" s="1262"/>
      <c r="AR123" s="1262"/>
      <c r="AS123" s="1262"/>
      <c r="AT123" s="1262"/>
      <c r="AU123" s="1262"/>
      <c r="AV123" s="1262"/>
      <c r="AW123" s="1262"/>
      <c r="AX123" s="1262"/>
      <c r="AY123" s="1262"/>
      <c r="AZ123" s="1262"/>
      <c r="BA123" s="1262"/>
      <c r="BB123" s="1262"/>
      <c r="BC123" s="1262"/>
      <c r="BD123" s="1262"/>
      <c r="BE123" s="1262"/>
      <c r="BF123" s="1262"/>
      <c r="BG123" s="1262"/>
      <c r="BH123" s="1262"/>
      <c r="BI123" s="1262"/>
      <c r="BJ123" s="1262"/>
      <c r="BK123" s="1262"/>
      <c r="BL123" s="1262"/>
      <c r="BM123" s="1262"/>
      <c r="BN123" s="1262"/>
      <c r="BO123" s="1262"/>
      <c r="BP123" s="1262"/>
      <c r="BQ123" s="1262"/>
      <c r="BR123" s="1262"/>
      <c r="BS123" s="1262"/>
      <c r="BT123" s="1262"/>
      <c r="BU123" s="1262"/>
      <c r="BV123" s="955"/>
      <c r="BW123" s="955"/>
    </row>
    <row r="124" spans="1:75" ht="15.75" x14ac:dyDescent="0.25">
      <c r="A124" s="1262"/>
      <c r="B124" s="1262"/>
      <c r="C124" s="1262"/>
      <c r="D124" s="1267"/>
      <c r="E124" s="1267"/>
      <c r="F124" s="1267"/>
      <c r="G124" s="1267"/>
      <c r="H124" s="1267"/>
      <c r="I124" s="1267"/>
      <c r="J124" s="1267"/>
      <c r="K124" s="1267"/>
      <c r="L124" s="1267"/>
      <c r="M124" s="1267"/>
      <c r="N124" s="1267"/>
      <c r="O124" s="1429"/>
      <c r="P124" s="1262"/>
      <c r="Q124" s="1262"/>
      <c r="R124" s="1262"/>
      <c r="S124" s="1262"/>
      <c r="T124" s="1262"/>
      <c r="U124" s="1262"/>
      <c r="V124" s="1262"/>
      <c r="W124" s="1262"/>
      <c r="X124" s="1262"/>
      <c r="Y124" s="1262"/>
      <c r="Z124" s="1262"/>
      <c r="AA124" s="1262"/>
      <c r="AB124" s="1262"/>
      <c r="AC124" s="1262"/>
      <c r="AD124" s="1262"/>
      <c r="AE124" s="1262"/>
      <c r="AF124" s="1262"/>
      <c r="AG124" s="1262"/>
      <c r="AH124" s="1262"/>
      <c r="AI124" s="1262"/>
      <c r="AJ124" s="1262"/>
      <c r="AK124" s="1262"/>
      <c r="AL124" s="1262"/>
      <c r="AM124" s="1262"/>
      <c r="AN124" s="1262"/>
      <c r="AO124" s="1262"/>
      <c r="AP124" s="1262"/>
      <c r="AQ124" s="1262"/>
      <c r="AR124" s="1262"/>
      <c r="AS124" s="1262"/>
      <c r="AT124" s="1262"/>
      <c r="AU124" s="1262"/>
      <c r="AV124" s="1262"/>
      <c r="AW124" s="1262"/>
      <c r="AX124" s="1262"/>
      <c r="AY124" s="1262"/>
      <c r="AZ124" s="1262"/>
      <c r="BA124" s="1262"/>
      <c r="BB124" s="1262"/>
      <c r="BC124" s="1262"/>
      <c r="BD124" s="1262"/>
      <c r="BE124" s="1262"/>
      <c r="BF124" s="1262"/>
      <c r="BG124" s="1262"/>
      <c r="BH124" s="1262"/>
      <c r="BI124" s="1262"/>
      <c r="BJ124" s="1262"/>
      <c r="BK124" s="1262"/>
      <c r="BL124" s="1262"/>
      <c r="BM124" s="1262"/>
      <c r="BN124" s="1262"/>
      <c r="BO124" s="1262"/>
      <c r="BP124" s="1262"/>
      <c r="BQ124" s="1262"/>
      <c r="BR124" s="1262"/>
      <c r="BS124" s="1262"/>
      <c r="BT124" s="1262"/>
      <c r="BU124" s="1262"/>
      <c r="BV124" s="955"/>
      <c r="BW124" s="955"/>
    </row>
    <row r="125" spans="1:75" ht="15" customHeight="1" x14ac:dyDescent="0.25">
      <c r="A125" s="1262"/>
      <c r="B125" s="1262"/>
      <c r="C125" s="1262"/>
      <c r="D125" s="1267"/>
      <c r="E125" s="1267"/>
      <c r="F125" s="1267"/>
      <c r="G125" s="1267"/>
      <c r="H125" s="1267"/>
      <c r="I125" s="1267"/>
      <c r="J125" s="1267"/>
      <c r="K125" s="1267"/>
      <c r="L125" s="1267"/>
      <c r="M125" s="1267"/>
      <c r="N125" s="1267"/>
      <c r="O125" s="1429"/>
      <c r="P125" s="1262"/>
      <c r="Q125" s="1262"/>
      <c r="R125" s="1262"/>
      <c r="S125" s="1262"/>
      <c r="T125" s="1262"/>
      <c r="U125" s="1262"/>
      <c r="V125" s="1262"/>
      <c r="W125" s="1262"/>
      <c r="X125" s="1262"/>
      <c r="Y125" s="1262"/>
      <c r="Z125" s="1262"/>
      <c r="AA125" s="1262"/>
      <c r="AB125" s="1262"/>
      <c r="AC125" s="1262"/>
      <c r="AD125" s="1262"/>
      <c r="AE125" s="1262"/>
      <c r="AF125" s="1262"/>
      <c r="AG125" s="1262"/>
      <c r="AH125" s="1262"/>
      <c r="AI125" s="1262"/>
      <c r="AJ125" s="1262"/>
      <c r="AK125" s="1262"/>
      <c r="AL125" s="1262"/>
      <c r="AM125" s="1262"/>
      <c r="AN125" s="1262"/>
      <c r="AO125" s="1262"/>
      <c r="AP125" s="1262"/>
      <c r="AQ125" s="1262"/>
      <c r="AR125" s="1262"/>
      <c r="AS125" s="1262"/>
      <c r="AT125" s="1262"/>
      <c r="AU125" s="1262"/>
      <c r="AV125" s="1262"/>
      <c r="AW125" s="1262"/>
      <c r="AX125" s="1262"/>
      <c r="AY125" s="1262"/>
      <c r="AZ125" s="1262"/>
      <c r="BA125" s="1262"/>
      <c r="BB125" s="1262"/>
      <c r="BC125" s="1262"/>
      <c r="BD125" s="1262"/>
      <c r="BE125" s="1262"/>
      <c r="BF125" s="1262"/>
      <c r="BG125" s="1262"/>
      <c r="BH125" s="1262"/>
      <c r="BI125" s="1262"/>
      <c r="BJ125" s="1262"/>
      <c r="BK125" s="1262"/>
      <c r="BL125" s="1262"/>
      <c r="BM125" s="1262"/>
      <c r="BN125" s="1262"/>
      <c r="BO125" s="1262"/>
      <c r="BP125" s="1262"/>
      <c r="BQ125" s="1262"/>
      <c r="BR125" s="1262"/>
      <c r="BS125" s="1262"/>
      <c r="BT125" s="1262"/>
      <c r="BU125" s="1262"/>
      <c r="BV125" s="955"/>
      <c r="BW125" s="955"/>
    </row>
    <row r="126" spans="1:75" ht="15" customHeight="1" x14ac:dyDescent="0.25">
      <c r="A126" s="1262"/>
      <c r="B126" s="1262"/>
      <c r="C126" s="1262"/>
      <c r="D126" s="1267"/>
      <c r="E126" s="1267"/>
      <c r="F126" s="1267"/>
      <c r="G126" s="1267"/>
      <c r="H126" s="1267"/>
      <c r="I126" s="1267"/>
      <c r="J126" s="1267"/>
      <c r="K126" s="1267"/>
      <c r="L126" s="1267"/>
      <c r="M126" s="1267"/>
      <c r="N126" s="1267"/>
      <c r="O126" s="1429"/>
      <c r="P126" s="1262"/>
      <c r="Q126" s="1262"/>
      <c r="R126" s="1262"/>
      <c r="S126" s="1262"/>
      <c r="T126" s="1262"/>
      <c r="U126" s="1262"/>
      <c r="V126" s="1262"/>
      <c r="W126" s="1262"/>
      <c r="X126" s="1262"/>
      <c r="Y126" s="1262"/>
      <c r="Z126" s="1262"/>
      <c r="AA126" s="1262"/>
      <c r="AB126" s="1262"/>
      <c r="AC126" s="1262"/>
      <c r="AD126" s="1262"/>
      <c r="AE126" s="1262"/>
      <c r="AF126" s="1262"/>
      <c r="AG126" s="1262"/>
      <c r="AH126" s="1262"/>
      <c r="AI126" s="1262"/>
      <c r="AJ126" s="1262"/>
      <c r="AK126" s="1262"/>
      <c r="AL126" s="1262"/>
      <c r="AM126" s="1262"/>
      <c r="AN126" s="1262"/>
      <c r="AO126" s="1262"/>
      <c r="AP126" s="1262"/>
      <c r="AQ126" s="1262"/>
      <c r="AR126" s="1262"/>
      <c r="AS126" s="1262"/>
      <c r="AT126" s="1262"/>
      <c r="AU126" s="1262"/>
      <c r="AV126" s="1262"/>
      <c r="AW126" s="1262"/>
      <c r="AX126" s="1262"/>
      <c r="AY126" s="1262"/>
      <c r="AZ126" s="1262"/>
      <c r="BA126" s="1262"/>
      <c r="BB126" s="1262"/>
      <c r="BC126" s="1262"/>
      <c r="BD126" s="1262"/>
      <c r="BE126" s="1262"/>
      <c r="BF126" s="1262"/>
      <c r="BG126" s="1262"/>
      <c r="BH126" s="1262"/>
      <c r="BI126" s="1262"/>
      <c r="BJ126" s="1262"/>
      <c r="BK126" s="1262"/>
      <c r="BL126" s="1262"/>
      <c r="BM126" s="1262"/>
      <c r="BN126" s="1262"/>
      <c r="BO126" s="1262"/>
      <c r="BP126" s="1262"/>
      <c r="BQ126" s="1262"/>
      <c r="BR126" s="1262"/>
      <c r="BS126" s="1262"/>
      <c r="BT126" s="1262"/>
      <c r="BU126" s="1262"/>
      <c r="BV126" s="955"/>
      <c r="BW126" s="955"/>
    </row>
    <row r="127" spans="1:75" ht="15" customHeight="1" x14ac:dyDescent="0.25">
      <c r="A127" s="1262"/>
      <c r="B127" s="1262"/>
      <c r="C127" s="1262"/>
      <c r="D127" s="1267"/>
      <c r="E127" s="1267"/>
      <c r="F127" s="1267"/>
      <c r="G127" s="1267"/>
      <c r="H127" s="1267"/>
      <c r="I127" s="1267"/>
      <c r="J127" s="1267"/>
      <c r="K127" s="1267"/>
      <c r="L127" s="1267"/>
      <c r="M127" s="1267"/>
      <c r="N127" s="1267"/>
      <c r="O127" s="1429"/>
      <c r="P127" s="1262"/>
      <c r="Q127" s="1262"/>
      <c r="R127" s="1262"/>
      <c r="S127" s="1262"/>
      <c r="T127" s="1262"/>
      <c r="U127" s="1262"/>
      <c r="V127" s="1262"/>
      <c r="W127" s="1262"/>
      <c r="X127" s="1262"/>
      <c r="Y127" s="1262"/>
      <c r="Z127" s="1262"/>
      <c r="AA127" s="1262"/>
      <c r="AB127" s="1262"/>
      <c r="AC127" s="1262"/>
      <c r="AD127" s="1262"/>
      <c r="AE127" s="1262"/>
      <c r="AF127" s="1262"/>
      <c r="AG127" s="1262"/>
      <c r="AH127" s="1262"/>
      <c r="AI127" s="1262"/>
      <c r="AJ127" s="1262"/>
      <c r="AK127" s="1262"/>
      <c r="AL127" s="1262"/>
      <c r="AM127" s="1262"/>
      <c r="AN127" s="1262"/>
      <c r="AO127" s="1262"/>
      <c r="AP127" s="1262"/>
      <c r="AQ127" s="1262"/>
      <c r="AR127" s="1262"/>
      <c r="AS127" s="1262"/>
      <c r="AT127" s="1262"/>
      <c r="AU127" s="1262"/>
      <c r="AV127" s="1262"/>
      <c r="AW127" s="1262"/>
      <c r="AX127" s="1262"/>
      <c r="AY127" s="1262"/>
      <c r="AZ127" s="1262"/>
      <c r="BA127" s="1262"/>
      <c r="BB127" s="1262"/>
      <c r="BC127" s="1262"/>
      <c r="BD127" s="1262"/>
      <c r="BE127" s="1262"/>
      <c r="BF127" s="1262"/>
      <c r="BG127" s="1262"/>
      <c r="BH127" s="1262"/>
      <c r="BI127" s="1262"/>
      <c r="BJ127" s="1262"/>
      <c r="BK127" s="1262"/>
      <c r="BL127" s="1262"/>
      <c r="BM127" s="1262"/>
      <c r="BN127" s="1262"/>
      <c r="BO127" s="1262"/>
      <c r="BP127" s="1262"/>
      <c r="BQ127" s="1262"/>
      <c r="BR127" s="1262"/>
      <c r="BS127" s="1262"/>
      <c r="BT127" s="1262"/>
      <c r="BU127" s="1262"/>
      <c r="BV127" s="955"/>
      <c r="BW127" s="955"/>
    </row>
    <row r="128" spans="1:75" ht="15.75" x14ac:dyDescent="0.25">
      <c r="A128" s="1262"/>
      <c r="B128" s="1262"/>
      <c r="C128" s="1262"/>
      <c r="D128" s="1267"/>
      <c r="E128" s="1267"/>
      <c r="F128" s="1267"/>
      <c r="G128" s="1267"/>
      <c r="H128" s="1267"/>
      <c r="I128" s="1267"/>
      <c r="J128" s="1267"/>
      <c r="K128" s="1267"/>
      <c r="L128" s="1267"/>
      <c r="M128" s="1267"/>
      <c r="N128" s="1267"/>
      <c r="O128" s="1429"/>
      <c r="P128" s="1262"/>
      <c r="Q128" s="1262"/>
      <c r="R128" s="1262"/>
      <c r="S128" s="1262"/>
      <c r="T128" s="1262"/>
      <c r="U128" s="1262"/>
      <c r="V128" s="1262"/>
      <c r="W128" s="1262"/>
      <c r="X128" s="1262"/>
      <c r="Y128" s="1262"/>
      <c r="Z128" s="1262"/>
      <c r="AA128" s="1262"/>
      <c r="AB128" s="1262"/>
      <c r="AC128" s="1262"/>
      <c r="AD128" s="1262"/>
      <c r="AE128" s="1262"/>
      <c r="AF128" s="1262"/>
      <c r="AG128" s="1262"/>
      <c r="AH128" s="1262"/>
      <c r="AI128" s="1262"/>
      <c r="AJ128" s="1262"/>
      <c r="AK128" s="1262"/>
      <c r="AL128" s="1262"/>
      <c r="AM128" s="1262"/>
      <c r="AN128" s="1262"/>
      <c r="AO128" s="1262"/>
      <c r="AP128" s="1262"/>
      <c r="AQ128" s="1262"/>
      <c r="AR128" s="1262"/>
      <c r="AS128" s="1262"/>
      <c r="AT128" s="1262"/>
      <c r="AU128" s="1262"/>
      <c r="AV128" s="1262"/>
      <c r="AW128" s="1262"/>
      <c r="AX128" s="1262"/>
      <c r="AY128" s="1262"/>
      <c r="AZ128" s="1262"/>
      <c r="BA128" s="1262"/>
      <c r="BB128" s="1262"/>
      <c r="BC128" s="1262"/>
      <c r="BD128" s="1262"/>
      <c r="BE128" s="1262"/>
      <c r="BF128" s="1262"/>
      <c r="BG128" s="1262"/>
      <c r="BH128" s="1262"/>
      <c r="BI128" s="1262"/>
      <c r="BJ128" s="1262"/>
      <c r="BK128" s="1262"/>
      <c r="BL128" s="1262"/>
      <c r="BM128" s="1262"/>
      <c r="BN128" s="1262"/>
      <c r="BO128" s="1262"/>
      <c r="BP128" s="1262"/>
      <c r="BQ128" s="1262"/>
      <c r="BR128" s="1262"/>
      <c r="BS128" s="1262"/>
      <c r="BT128" s="1262"/>
      <c r="BU128" s="1262"/>
      <c r="BV128" s="955"/>
      <c r="BW128" s="955"/>
    </row>
    <row r="129" spans="1:75" ht="15.75" x14ac:dyDescent="0.25">
      <c r="A129" s="1036"/>
      <c r="B129" s="1055"/>
      <c r="C129" s="1055"/>
      <c r="D129" s="1267"/>
      <c r="E129" s="1267"/>
      <c r="F129" s="1267"/>
      <c r="G129" s="1267"/>
      <c r="H129" s="1267"/>
      <c r="I129" s="1267"/>
      <c r="J129" s="1267"/>
      <c r="K129" s="1267"/>
      <c r="L129" s="1267"/>
      <c r="M129" s="1267"/>
      <c r="N129" s="1267"/>
      <c r="O129" s="1429"/>
      <c r="P129" s="974"/>
      <c r="Q129" s="974"/>
      <c r="R129" s="1013"/>
      <c r="S129" s="970"/>
      <c r="T129" s="956"/>
      <c r="U129" s="956"/>
      <c r="V129" s="956"/>
      <c r="W129" s="956"/>
      <c r="X129" s="956"/>
      <c r="Y129" s="956"/>
      <c r="Z129" s="956"/>
      <c r="AA129" s="956"/>
      <c r="AB129" s="956"/>
      <c r="AC129" s="956"/>
      <c r="AD129" s="956"/>
      <c r="AE129" s="956"/>
      <c r="AF129" s="956"/>
      <c r="AG129" s="956"/>
      <c r="AH129" s="956"/>
      <c r="AI129" s="956"/>
      <c r="AJ129" s="956"/>
      <c r="AK129" s="956"/>
      <c r="AL129" s="956"/>
      <c r="AM129" s="956"/>
      <c r="AN129" s="956"/>
      <c r="AO129" s="956"/>
      <c r="AP129" s="956"/>
      <c r="AQ129" s="956"/>
      <c r="AR129" s="956"/>
      <c r="AS129" s="956"/>
      <c r="AT129" s="956"/>
      <c r="AU129" s="956"/>
      <c r="AV129" s="956"/>
      <c r="AW129" s="956"/>
      <c r="AX129" s="956"/>
      <c r="AY129" s="956"/>
      <c r="AZ129" s="956"/>
      <c r="BA129" s="956"/>
      <c r="BB129" s="956"/>
      <c r="BC129" s="956"/>
      <c r="BD129" s="956"/>
      <c r="BE129" s="956"/>
      <c r="BF129" s="955"/>
      <c r="BG129" s="955"/>
      <c r="BH129" s="955"/>
      <c r="BI129" s="955"/>
      <c r="BJ129" s="955"/>
      <c r="BK129" s="955"/>
      <c r="BL129" s="955"/>
      <c r="BM129" s="955"/>
      <c r="BN129" s="955"/>
      <c r="BO129" s="955"/>
      <c r="BP129" s="955"/>
      <c r="BQ129" s="955"/>
      <c r="BR129" s="955"/>
      <c r="BS129" s="955"/>
      <c r="BT129" s="955"/>
      <c r="BU129" s="955"/>
      <c r="BV129" s="955"/>
      <c r="BW129" s="955"/>
    </row>
    <row r="130" spans="1:75" ht="15" customHeight="1" x14ac:dyDescent="0.25">
      <c r="A130" s="1181"/>
      <c r="B130" s="1182"/>
      <c r="C130" s="1183"/>
      <c r="D130" s="1267"/>
      <c r="E130" s="1267"/>
      <c r="F130" s="1267"/>
      <c r="G130" s="1267"/>
      <c r="H130" s="1267"/>
      <c r="I130" s="1267"/>
      <c r="J130" s="1267"/>
      <c r="K130" s="1267"/>
      <c r="L130" s="1267"/>
      <c r="M130" s="1267"/>
      <c r="N130" s="1267"/>
      <c r="O130" s="1429"/>
      <c r="P130" s="1176"/>
      <c r="Q130" s="1213"/>
      <c r="R130" s="956"/>
      <c r="S130" s="956"/>
      <c r="T130" s="956"/>
      <c r="U130" s="956"/>
      <c r="V130" s="956"/>
      <c r="W130" s="956"/>
      <c r="X130" s="956"/>
      <c r="Y130" s="956"/>
      <c r="Z130" s="956"/>
      <c r="AA130" s="956"/>
      <c r="AB130" s="959"/>
      <c r="AC130" s="959"/>
      <c r="AD130" s="959"/>
      <c r="AE130" s="959"/>
      <c r="AF130" s="959"/>
      <c r="AG130" s="959"/>
      <c r="AH130" s="959"/>
      <c r="AI130" s="959"/>
      <c r="AJ130" s="959"/>
      <c r="AK130" s="959"/>
      <c r="AL130" s="959"/>
      <c r="AM130" s="959"/>
      <c r="AN130" s="959"/>
      <c r="AO130" s="959"/>
      <c r="AP130" s="959"/>
      <c r="AQ130" s="959"/>
      <c r="AR130" s="959"/>
      <c r="AS130" s="959"/>
      <c r="AT130" s="959"/>
      <c r="AU130" s="959"/>
      <c r="AV130" s="959"/>
      <c r="AW130" s="959"/>
      <c r="AX130" s="959"/>
      <c r="AY130" s="959"/>
      <c r="AZ130" s="959"/>
      <c r="BA130" s="956"/>
      <c r="BB130" s="956"/>
      <c r="BC130" s="956"/>
      <c r="BD130" s="956"/>
      <c r="BE130" s="959"/>
      <c r="BF130" s="955"/>
      <c r="BG130" s="955"/>
      <c r="BH130" s="955"/>
      <c r="BI130" s="955"/>
      <c r="BJ130" s="955"/>
      <c r="BK130" s="955"/>
      <c r="BL130" s="955"/>
      <c r="BM130" s="955"/>
      <c r="BN130" s="955"/>
      <c r="BO130" s="955"/>
      <c r="BP130" s="955"/>
      <c r="BQ130" s="955"/>
      <c r="BR130" s="955"/>
      <c r="BS130" s="955"/>
      <c r="BT130" s="955"/>
      <c r="BU130" s="955"/>
      <c r="BV130" s="955"/>
      <c r="BW130" s="955"/>
    </row>
    <row r="131" spans="1:75" ht="15.75" x14ac:dyDescent="0.25">
      <c r="A131" s="1184"/>
      <c r="B131" s="1185"/>
      <c r="C131" s="1186"/>
      <c r="D131" s="1267"/>
      <c r="E131" s="1267"/>
      <c r="F131" s="1267"/>
      <c r="G131" s="1267"/>
      <c r="H131" s="1267"/>
      <c r="I131" s="1267"/>
      <c r="J131" s="1267"/>
      <c r="K131" s="1267"/>
      <c r="L131" s="1267"/>
      <c r="M131" s="1267"/>
      <c r="N131" s="1267"/>
      <c r="O131" s="1429"/>
      <c r="P131" s="1179"/>
      <c r="Q131" s="1214"/>
      <c r="R131" s="956"/>
      <c r="S131" s="956"/>
      <c r="T131" s="956"/>
      <c r="U131" s="956"/>
      <c r="V131" s="956"/>
      <c r="W131" s="956"/>
      <c r="X131" s="956"/>
      <c r="Y131" s="956"/>
      <c r="Z131" s="956"/>
      <c r="AA131" s="956"/>
      <c r="AB131" s="959"/>
      <c r="AC131" s="959"/>
      <c r="AD131" s="959"/>
      <c r="AE131" s="959"/>
      <c r="AF131" s="959"/>
      <c r="AG131" s="959"/>
      <c r="AH131" s="959"/>
      <c r="AI131" s="959"/>
      <c r="AJ131" s="959"/>
      <c r="AK131" s="959"/>
      <c r="AL131" s="959"/>
      <c r="AM131" s="959"/>
      <c r="AN131" s="959"/>
      <c r="AO131" s="959"/>
      <c r="AP131" s="959"/>
      <c r="AQ131" s="959"/>
      <c r="AR131" s="959"/>
      <c r="AS131" s="959"/>
      <c r="AT131" s="959"/>
      <c r="AU131" s="959"/>
      <c r="AV131" s="959"/>
      <c r="AW131" s="959"/>
      <c r="AX131" s="959"/>
      <c r="AY131" s="959"/>
      <c r="AZ131" s="959"/>
      <c r="BA131" s="956"/>
      <c r="BB131" s="956"/>
      <c r="BC131" s="956"/>
      <c r="BD131" s="956"/>
      <c r="BE131" s="959"/>
      <c r="BF131" s="955"/>
      <c r="BG131" s="955"/>
      <c r="BH131" s="955"/>
      <c r="BI131" s="955"/>
      <c r="BJ131" s="955"/>
      <c r="BK131" s="955"/>
      <c r="BL131" s="955"/>
      <c r="BM131" s="955"/>
      <c r="BN131" s="955"/>
      <c r="BO131" s="955"/>
      <c r="BP131" s="955"/>
      <c r="BQ131" s="955"/>
      <c r="BR131" s="955"/>
      <c r="BS131" s="955"/>
      <c r="BT131" s="955"/>
      <c r="BU131" s="955"/>
      <c r="BV131" s="955"/>
      <c r="BW131" s="955"/>
    </row>
    <row r="132" spans="1:75" ht="15" customHeight="1" x14ac:dyDescent="0.25">
      <c r="A132" s="1176"/>
      <c r="B132" s="1176"/>
      <c r="C132" s="1056"/>
      <c r="D132" s="1267"/>
      <c r="E132" s="1267"/>
      <c r="F132" s="1267"/>
      <c r="G132" s="1267"/>
      <c r="H132" s="1267"/>
      <c r="I132" s="1267"/>
      <c r="J132" s="1267"/>
      <c r="K132" s="1267"/>
      <c r="L132" s="1267"/>
      <c r="M132" s="1267"/>
      <c r="N132" s="1267"/>
      <c r="O132" s="1429"/>
      <c r="P132" s="1084"/>
      <c r="Q132" s="1143"/>
      <c r="R132" s="1162"/>
      <c r="S132" s="956"/>
      <c r="T132" s="956"/>
      <c r="U132" s="956"/>
      <c r="V132" s="956"/>
      <c r="W132" s="962"/>
      <c r="X132" s="971"/>
      <c r="Y132" s="971"/>
      <c r="Z132" s="962"/>
      <c r="AA132" s="962"/>
      <c r="AB132" s="959"/>
      <c r="AC132" s="959"/>
      <c r="AD132" s="959"/>
      <c r="AE132" s="959"/>
      <c r="AF132" s="959"/>
      <c r="AG132" s="959"/>
      <c r="AH132" s="959"/>
      <c r="AI132" s="959"/>
      <c r="AJ132" s="959"/>
      <c r="AK132" s="959"/>
      <c r="AL132" s="959"/>
      <c r="AM132" s="959"/>
      <c r="AN132" s="959"/>
      <c r="AO132" s="959"/>
      <c r="AP132" s="959"/>
      <c r="AQ132" s="959"/>
      <c r="AR132" s="959"/>
      <c r="AS132" s="959"/>
      <c r="AT132" s="959"/>
      <c r="AU132" s="959"/>
      <c r="AV132" s="959"/>
      <c r="AW132" s="959"/>
      <c r="AX132" s="959"/>
      <c r="AY132" s="959"/>
      <c r="AZ132" s="959"/>
      <c r="BA132" s="1065"/>
      <c r="BB132" s="1065"/>
      <c r="BC132" s="959"/>
      <c r="BD132" s="1165"/>
      <c r="BE132" s="1165"/>
      <c r="BF132" s="955"/>
      <c r="BG132" s="955"/>
      <c r="BH132" s="955"/>
      <c r="BI132" s="955"/>
      <c r="BJ132" s="955"/>
      <c r="BK132" s="955"/>
      <c r="BL132" s="955"/>
      <c r="BM132" s="955"/>
      <c r="BN132" s="955"/>
      <c r="BO132" s="955"/>
      <c r="BP132" s="955"/>
      <c r="BQ132" s="955"/>
      <c r="BR132" s="955"/>
      <c r="BS132" s="955"/>
      <c r="BT132" s="955"/>
      <c r="BU132" s="955"/>
      <c r="BV132" s="955"/>
      <c r="BW132" s="955"/>
    </row>
    <row r="133" spans="1:75" ht="15.75" x14ac:dyDescent="0.25">
      <c r="A133" s="1178"/>
      <c r="B133" s="1179"/>
      <c r="C133" s="983"/>
      <c r="D133" s="1267"/>
      <c r="E133" s="1267"/>
      <c r="F133" s="1267"/>
      <c r="G133" s="1267"/>
      <c r="H133" s="1267"/>
      <c r="I133" s="1267"/>
      <c r="J133" s="1267"/>
      <c r="K133" s="1267"/>
      <c r="L133" s="1267"/>
      <c r="M133" s="1267"/>
      <c r="N133" s="1267"/>
      <c r="O133" s="1429"/>
      <c r="P133" s="1085"/>
      <c r="Q133" s="1146"/>
      <c r="R133" s="1162"/>
      <c r="S133" s="956"/>
      <c r="T133" s="956"/>
      <c r="U133" s="956"/>
      <c r="V133" s="956"/>
      <c r="W133" s="962"/>
      <c r="X133" s="971"/>
      <c r="Y133" s="971"/>
      <c r="Z133" s="962"/>
      <c r="AA133" s="962"/>
      <c r="AB133" s="959"/>
      <c r="AC133" s="959"/>
      <c r="AD133" s="959"/>
      <c r="AE133" s="959"/>
      <c r="AF133" s="959"/>
      <c r="AG133" s="959"/>
      <c r="AH133" s="959"/>
      <c r="AI133" s="959"/>
      <c r="AJ133" s="959"/>
      <c r="AK133" s="959"/>
      <c r="AL133" s="959"/>
      <c r="AM133" s="959"/>
      <c r="AN133" s="959"/>
      <c r="AO133" s="959"/>
      <c r="AP133" s="959"/>
      <c r="AQ133" s="959"/>
      <c r="AR133" s="959"/>
      <c r="AS133" s="959"/>
      <c r="AT133" s="959"/>
      <c r="AU133" s="959"/>
      <c r="AV133" s="959"/>
      <c r="AW133" s="959"/>
      <c r="AX133" s="959"/>
      <c r="AY133" s="959"/>
      <c r="AZ133" s="959"/>
      <c r="BA133" s="978"/>
      <c r="BB133" s="1065"/>
      <c r="BC133" s="959"/>
      <c r="BD133" s="1173"/>
      <c r="BE133" s="1165"/>
      <c r="BF133" s="955"/>
      <c r="BG133" s="955"/>
      <c r="BH133" s="955"/>
      <c r="BI133" s="955"/>
      <c r="BJ133" s="955"/>
      <c r="BK133" s="955"/>
      <c r="BL133" s="955"/>
      <c r="BM133" s="955"/>
      <c r="BN133" s="955"/>
      <c r="BO133" s="955"/>
      <c r="BP133" s="955"/>
      <c r="BQ133" s="955"/>
      <c r="BR133" s="955"/>
      <c r="BS133" s="955"/>
      <c r="BT133" s="955"/>
      <c r="BU133" s="955"/>
      <c r="BV133" s="955"/>
      <c r="BW133" s="955"/>
    </row>
    <row r="134" spans="1:75" ht="15" customHeight="1" x14ac:dyDescent="0.25">
      <c r="A134" s="1178"/>
      <c r="B134" s="1176"/>
      <c r="C134" s="1056"/>
      <c r="D134" s="1267"/>
      <c r="E134" s="1267"/>
      <c r="F134" s="1267"/>
      <c r="G134" s="1267"/>
      <c r="H134" s="1267"/>
      <c r="I134" s="1267"/>
      <c r="J134" s="1267"/>
      <c r="K134" s="1267"/>
      <c r="L134" s="1267"/>
      <c r="M134" s="1267"/>
      <c r="N134" s="1267"/>
      <c r="O134" s="1429"/>
      <c r="P134" s="1119"/>
      <c r="Q134" s="1143"/>
      <c r="R134" s="1162"/>
      <c r="S134" s="956"/>
      <c r="T134" s="956"/>
      <c r="U134" s="956"/>
      <c r="V134" s="956"/>
      <c r="W134" s="962"/>
      <c r="X134" s="971"/>
      <c r="Y134" s="971"/>
      <c r="Z134" s="962"/>
      <c r="AA134" s="962"/>
      <c r="AB134" s="959"/>
      <c r="AC134" s="959"/>
      <c r="AD134" s="959"/>
      <c r="AE134" s="959"/>
      <c r="AF134" s="959"/>
      <c r="AG134" s="959"/>
      <c r="AH134" s="959"/>
      <c r="AI134" s="959"/>
      <c r="AJ134" s="959"/>
      <c r="AK134" s="959"/>
      <c r="AL134" s="959"/>
      <c r="AM134" s="959"/>
      <c r="AN134" s="959"/>
      <c r="AO134" s="959"/>
      <c r="AP134" s="959"/>
      <c r="AQ134" s="959"/>
      <c r="AR134" s="959"/>
      <c r="AS134" s="959"/>
      <c r="AT134" s="959"/>
      <c r="AU134" s="959"/>
      <c r="AV134" s="959"/>
      <c r="AW134" s="959"/>
      <c r="AX134" s="959"/>
      <c r="AY134" s="959"/>
      <c r="AZ134" s="959"/>
      <c r="BA134" s="1065"/>
      <c r="BB134" s="1065"/>
      <c r="BC134" s="959"/>
      <c r="BD134" s="1165"/>
      <c r="BE134" s="1165"/>
      <c r="BF134" s="955"/>
      <c r="BG134" s="955"/>
      <c r="BH134" s="955"/>
      <c r="BI134" s="955"/>
      <c r="BJ134" s="955"/>
      <c r="BK134" s="955"/>
      <c r="BL134" s="955"/>
      <c r="BM134" s="955"/>
      <c r="BN134" s="955"/>
      <c r="BO134" s="955"/>
      <c r="BP134" s="955"/>
      <c r="BQ134" s="955"/>
      <c r="BR134" s="955"/>
      <c r="BS134" s="955"/>
      <c r="BT134" s="955"/>
      <c r="BU134" s="955"/>
      <c r="BV134" s="955"/>
      <c r="BW134" s="955"/>
    </row>
    <row r="135" spans="1:75" ht="15.75" x14ac:dyDescent="0.25">
      <c r="A135" s="1179"/>
      <c r="B135" s="1179"/>
      <c r="C135" s="985"/>
      <c r="D135" s="1267"/>
      <c r="E135" s="1267"/>
      <c r="F135" s="1267"/>
      <c r="G135" s="1267"/>
      <c r="H135" s="1267"/>
      <c r="I135" s="1267"/>
      <c r="J135" s="1267"/>
      <c r="K135" s="1267"/>
      <c r="L135" s="1267"/>
      <c r="M135" s="1267"/>
      <c r="N135" s="1267"/>
      <c r="O135" s="1429"/>
      <c r="P135" s="1097"/>
      <c r="Q135" s="1146"/>
      <c r="R135" s="1162"/>
      <c r="S135" s="956"/>
      <c r="T135" s="956"/>
      <c r="U135" s="956"/>
      <c r="V135" s="956"/>
      <c r="W135" s="962"/>
      <c r="X135" s="971"/>
      <c r="Y135" s="971"/>
      <c r="Z135" s="962"/>
      <c r="AA135" s="962"/>
      <c r="AB135" s="959"/>
      <c r="AC135" s="959"/>
      <c r="AD135" s="959"/>
      <c r="AE135" s="959"/>
      <c r="AF135" s="959"/>
      <c r="AG135" s="959"/>
      <c r="AH135" s="959"/>
      <c r="AI135" s="959"/>
      <c r="AJ135" s="959"/>
      <c r="AK135" s="959"/>
      <c r="AL135" s="959"/>
      <c r="AM135" s="959"/>
      <c r="AN135" s="959"/>
      <c r="AO135" s="959"/>
      <c r="AP135" s="959"/>
      <c r="AQ135" s="959"/>
      <c r="AR135" s="959"/>
      <c r="AS135" s="959"/>
      <c r="AT135" s="959"/>
      <c r="AU135" s="959"/>
      <c r="AV135" s="959"/>
      <c r="AW135" s="959"/>
      <c r="AX135" s="959"/>
      <c r="AY135" s="959"/>
      <c r="AZ135" s="959"/>
      <c r="BA135" s="978"/>
      <c r="BB135" s="1065"/>
      <c r="BC135" s="959"/>
      <c r="BD135" s="1173"/>
      <c r="BE135" s="1165"/>
      <c r="BF135" s="955"/>
      <c r="BG135" s="955"/>
      <c r="BH135" s="955"/>
      <c r="BI135" s="955"/>
      <c r="BJ135" s="955"/>
      <c r="BK135" s="955"/>
      <c r="BL135" s="955"/>
      <c r="BM135" s="955"/>
      <c r="BN135" s="955"/>
      <c r="BO135" s="955"/>
      <c r="BP135" s="955"/>
      <c r="BQ135" s="955"/>
      <c r="BR135" s="955"/>
      <c r="BS135" s="955"/>
      <c r="BT135" s="955"/>
      <c r="BU135" s="955"/>
      <c r="BV135" s="955"/>
      <c r="BW135" s="955"/>
    </row>
    <row r="136" spans="1:75" ht="15" customHeight="1" x14ac:dyDescent="0.25">
      <c r="A136" s="1176"/>
      <c r="B136" s="1189"/>
      <c r="C136" s="1068"/>
      <c r="D136" s="1267"/>
      <c r="E136" s="1267"/>
      <c r="F136" s="1267"/>
      <c r="G136" s="1267"/>
      <c r="H136" s="1267"/>
      <c r="I136" s="1267"/>
      <c r="J136" s="1267"/>
      <c r="K136" s="1267"/>
      <c r="L136" s="1267"/>
      <c r="M136" s="1267"/>
      <c r="N136" s="1267"/>
      <c r="O136" s="1429"/>
      <c r="P136" s="1105"/>
      <c r="Q136" s="1105"/>
      <c r="R136" s="1162"/>
      <c r="S136" s="956"/>
      <c r="T136" s="956"/>
      <c r="U136" s="956"/>
      <c r="V136" s="956"/>
      <c r="W136" s="962"/>
      <c r="X136" s="962"/>
      <c r="Y136" s="971"/>
      <c r="Z136" s="962"/>
      <c r="AA136" s="962"/>
      <c r="AB136" s="959"/>
      <c r="AC136" s="959"/>
      <c r="AD136" s="959"/>
      <c r="AE136" s="959"/>
      <c r="AF136" s="959"/>
      <c r="AG136" s="959"/>
      <c r="AH136" s="959"/>
      <c r="AI136" s="959"/>
      <c r="AJ136" s="959"/>
      <c r="AK136" s="959"/>
      <c r="AL136" s="959"/>
      <c r="AM136" s="959"/>
      <c r="AN136" s="959"/>
      <c r="AO136" s="959"/>
      <c r="AP136" s="959"/>
      <c r="AQ136" s="959"/>
      <c r="AR136" s="959"/>
      <c r="AS136" s="959"/>
      <c r="AT136" s="959"/>
      <c r="AU136" s="959"/>
      <c r="AV136" s="959"/>
      <c r="AW136" s="959"/>
      <c r="AX136" s="959"/>
      <c r="AY136" s="959"/>
      <c r="AZ136" s="959"/>
      <c r="BA136" s="978"/>
      <c r="BB136" s="978"/>
      <c r="BC136" s="959"/>
      <c r="BD136" s="1173"/>
      <c r="BE136" s="1173"/>
      <c r="BF136" s="955"/>
      <c r="BG136" s="955"/>
      <c r="BH136" s="955"/>
      <c r="BI136" s="955"/>
      <c r="BJ136" s="955"/>
      <c r="BK136" s="955"/>
      <c r="BL136" s="955"/>
      <c r="BM136" s="955"/>
      <c r="BN136" s="955"/>
      <c r="BO136" s="955"/>
      <c r="BP136" s="955"/>
      <c r="BQ136" s="955"/>
      <c r="BR136" s="955"/>
      <c r="BS136" s="955"/>
      <c r="BT136" s="955"/>
      <c r="BU136" s="955"/>
      <c r="BV136" s="955"/>
      <c r="BW136" s="955"/>
    </row>
    <row r="137" spans="1:75" ht="15" customHeight="1" x14ac:dyDescent="0.25">
      <c r="A137" s="1178"/>
      <c r="B137" s="989"/>
      <c r="C137" s="1211"/>
      <c r="D137" s="1267"/>
      <c r="E137" s="1267"/>
      <c r="F137" s="1267"/>
      <c r="G137" s="1267"/>
      <c r="H137" s="1267"/>
      <c r="I137" s="1267"/>
      <c r="J137" s="1267"/>
      <c r="K137" s="1267"/>
      <c r="L137" s="1267"/>
      <c r="M137" s="1267"/>
      <c r="N137" s="1267"/>
      <c r="O137" s="1429"/>
      <c r="P137" s="1085"/>
      <c r="Q137" s="1144"/>
      <c r="R137" s="1162"/>
      <c r="S137" s="956"/>
      <c r="T137" s="956"/>
      <c r="U137" s="956"/>
      <c r="V137" s="956"/>
      <c r="W137" s="962"/>
      <c r="X137" s="962"/>
      <c r="Y137" s="971"/>
      <c r="Z137" s="962"/>
      <c r="AA137" s="962"/>
      <c r="AB137" s="959"/>
      <c r="AC137" s="959"/>
      <c r="AD137" s="959"/>
      <c r="AE137" s="959"/>
      <c r="AF137" s="959"/>
      <c r="AG137" s="959"/>
      <c r="AH137" s="959"/>
      <c r="AI137" s="959"/>
      <c r="AJ137" s="959"/>
      <c r="AK137" s="959"/>
      <c r="AL137" s="959"/>
      <c r="AM137" s="959"/>
      <c r="AN137" s="959"/>
      <c r="AO137" s="959"/>
      <c r="AP137" s="959"/>
      <c r="AQ137" s="959"/>
      <c r="AR137" s="959"/>
      <c r="AS137" s="959"/>
      <c r="AT137" s="959"/>
      <c r="AU137" s="959"/>
      <c r="AV137" s="959"/>
      <c r="AW137" s="959"/>
      <c r="AX137" s="959"/>
      <c r="AY137" s="959"/>
      <c r="AZ137" s="959"/>
      <c r="BA137" s="978"/>
      <c r="BB137" s="1065"/>
      <c r="BC137" s="959"/>
      <c r="BD137" s="1173"/>
      <c r="BE137" s="1165"/>
      <c r="BF137" s="955"/>
      <c r="BG137" s="955"/>
      <c r="BH137" s="955"/>
      <c r="BI137" s="955"/>
      <c r="BJ137" s="955"/>
      <c r="BK137" s="955"/>
      <c r="BL137" s="955"/>
      <c r="BM137" s="955"/>
      <c r="BN137" s="955"/>
      <c r="BO137" s="955"/>
      <c r="BP137" s="955"/>
      <c r="BQ137" s="955"/>
      <c r="BR137" s="955"/>
      <c r="BS137" s="955"/>
      <c r="BT137" s="955"/>
      <c r="BU137" s="955"/>
      <c r="BV137" s="955"/>
      <c r="BW137" s="955"/>
    </row>
    <row r="138" spans="1:75" ht="15" customHeight="1" x14ac:dyDescent="0.25">
      <c r="A138" s="1178"/>
      <c r="B138" s="1195"/>
      <c r="C138" s="1212"/>
      <c r="D138" s="1267"/>
      <c r="E138" s="1267"/>
      <c r="F138" s="1267"/>
      <c r="G138" s="1267"/>
      <c r="H138" s="1267"/>
      <c r="I138" s="1267"/>
      <c r="J138" s="1267"/>
      <c r="K138" s="1267"/>
      <c r="L138" s="1267"/>
      <c r="M138" s="1267"/>
      <c r="N138" s="1267"/>
      <c r="O138" s="1429"/>
      <c r="P138" s="1086"/>
      <c r="Q138" s="1145"/>
      <c r="R138" s="1162"/>
      <c r="S138" s="956"/>
      <c r="T138" s="956"/>
      <c r="U138" s="956"/>
      <c r="V138" s="956"/>
      <c r="W138" s="962"/>
      <c r="X138" s="962"/>
      <c r="Y138" s="971"/>
      <c r="Z138" s="962"/>
      <c r="AA138" s="962"/>
      <c r="AB138" s="959"/>
      <c r="AC138" s="959"/>
      <c r="AD138" s="959"/>
      <c r="AE138" s="959"/>
      <c r="AF138" s="959"/>
      <c r="AG138" s="959"/>
      <c r="AH138" s="959"/>
      <c r="AI138" s="959"/>
      <c r="AJ138" s="959"/>
      <c r="AK138" s="959"/>
      <c r="AL138" s="959"/>
      <c r="AM138" s="959"/>
      <c r="AN138" s="959"/>
      <c r="AO138" s="959"/>
      <c r="AP138" s="959"/>
      <c r="AQ138" s="959"/>
      <c r="AR138" s="959"/>
      <c r="AS138" s="959"/>
      <c r="AT138" s="959"/>
      <c r="AU138" s="959"/>
      <c r="AV138" s="959"/>
      <c r="AW138" s="959"/>
      <c r="AX138" s="959"/>
      <c r="AY138" s="959"/>
      <c r="AZ138" s="959"/>
      <c r="BA138" s="1065"/>
      <c r="BB138" s="1065"/>
      <c r="BC138" s="959"/>
      <c r="BD138" s="1165"/>
      <c r="BE138" s="1165"/>
      <c r="BF138" s="955"/>
      <c r="BG138" s="955"/>
      <c r="BH138" s="955"/>
      <c r="BI138" s="955"/>
      <c r="BJ138" s="955"/>
      <c r="BK138" s="955"/>
      <c r="BL138" s="955"/>
      <c r="BM138" s="955"/>
      <c r="BN138" s="955"/>
      <c r="BO138" s="955"/>
      <c r="BP138" s="955"/>
      <c r="BQ138" s="955"/>
      <c r="BR138" s="955"/>
      <c r="BS138" s="955"/>
      <c r="BT138" s="955"/>
      <c r="BU138" s="955"/>
      <c r="BV138" s="955"/>
      <c r="BW138" s="955"/>
    </row>
    <row r="139" spans="1:75" ht="15" customHeight="1" x14ac:dyDescent="0.25">
      <c r="A139" s="1178"/>
      <c r="B139" s="1176"/>
      <c r="C139" s="1080"/>
      <c r="D139" s="1267"/>
      <c r="E139" s="1267"/>
      <c r="F139" s="1267"/>
      <c r="G139" s="1267"/>
      <c r="H139" s="1267"/>
      <c r="I139" s="1267"/>
      <c r="J139" s="1267"/>
      <c r="K139" s="1267"/>
      <c r="L139" s="1267"/>
      <c r="M139" s="1267"/>
      <c r="N139" s="1267"/>
      <c r="O139" s="1429"/>
      <c r="P139" s="1117"/>
      <c r="Q139" s="1117"/>
      <c r="R139" s="1162"/>
      <c r="S139" s="956"/>
      <c r="T139" s="956"/>
      <c r="U139" s="956"/>
      <c r="V139" s="956"/>
      <c r="W139" s="962"/>
      <c r="X139" s="962"/>
      <c r="Y139" s="971"/>
      <c r="Z139" s="962"/>
      <c r="AA139" s="962"/>
      <c r="AB139" s="959"/>
      <c r="AC139" s="959"/>
      <c r="AD139" s="959"/>
      <c r="AE139" s="959"/>
      <c r="AF139" s="959"/>
      <c r="AG139" s="959"/>
      <c r="AH139" s="959"/>
      <c r="AI139" s="959"/>
      <c r="AJ139" s="959"/>
      <c r="AK139" s="959"/>
      <c r="AL139" s="959"/>
      <c r="AM139" s="959"/>
      <c r="AN139" s="959"/>
      <c r="AO139" s="959"/>
      <c r="AP139" s="959"/>
      <c r="AQ139" s="959"/>
      <c r="AR139" s="959"/>
      <c r="AS139" s="959"/>
      <c r="AT139" s="959"/>
      <c r="AU139" s="959"/>
      <c r="AV139" s="959"/>
      <c r="AW139" s="959"/>
      <c r="AX139" s="959"/>
      <c r="AY139" s="959"/>
      <c r="AZ139" s="959"/>
      <c r="BA139" s="1065"/>
      <c r="BB139" s="1065"/>
      <c r="BC139" s="959"/>
      <c r="BD139" s="1165"/>
      <c r="BE139" s="1165"/>
      <c r="BF139" s="955"/>
      <c r="BG139" s="955"/>
      <c r="BH139" s="955"/>
      <c r="BI139" s="955"/>
      <c r="BJ139" s="955"/>
      <c r="BK139" s="955"/>
      <c r="BL139" s="955"/>
      <c r="BM139" s="955"/>
      <c r="BN139" s="955"/>
      <c r="BO139" s="955"/>
      <c r="BP139" s="955"/>
      <c r="BQ139" s="955"/>
      <c r="BR139" s="955"/>
      <c r="BS139" s="955"/>
      <c r="BT139" s="955"/>
      <c r="BU139" s="955"/>
      <c r="BV139" s="955"/>
      <c r="BW139" s="955"/>
    </row>
    <row r="140" spans="1:75" ht="15.75" x14ac:dyDescent="0.25">
      <c r="A140" s="1178"/>
      <c r="B140" s="1178"/>
      <c r="C140" s="1057"/>
      <c r="D140" s="1267"/>
      <c r="E140" s="1267"/>
      <c r="F140" s="1267"/>
      <c r="G140" s="1267"/>
      <c r="H140" s="1267"/>
      <c r="I140" s="1267"/>
      <c r="J140" s="1267"/>
      <c r="K140" s="1267"/>
      <c r="L140" s="1267"/>
      <c r="M140" s="1267"/>
      <c r="N140" s="1267"/>
      <c r="O140" s="1429"/>
      <c r="P140" s="1090"/>
      <c r="Q140" s="1147"/>
      <c r="R140" s="1162"/>
      <c r="S140" s="956"/>
      <c r="T140" s="956"/>
      <c r="U140" s="956"/>
      <c r="V140" s="956"/>
      <c r="W140" s="962"/>
      <c r="X140" s="962"/>
      <c r="Y140" s="971"/>
      <c r="Z140" s="962"/>
      <c r="AA140" s="962"/>
      <c r="AB140" s="959"/>
      <c r="AC140" s="959"/>
      <c r="AD140" s="959"/>
      <c r="AE140" s="959"/>
      <c r="AF140" s="959"/>
      <c r="AG140" s="959"/>
      <c r="AH140" s="959"/>
      <c r="AI140" s="959"/>
      <c r="AJ140" s="959"/>
      <c r="AK140" s="959"/>
      <c r="AL140" s="959"/>
      <c r="AM140" s="959"/>
      <c r="AN140" s="959"/>
      <c r="AO140" s="959"/>
      <c r="AP140" s="959"/>
      <c r="AQ140" s="959"/>
      <c r="AR140" s="959"/>
      <c r="AS140" s="959"/>
      <c r="AT140" s="959"/>
      <c r="AU140" s="959"/>
      <c r="AV140" s="959"/>
      <c r="AW140" s="959"/>
      <c r="AX140" s="959"/>
      <c r="AY140" s="959"/>
      <c r="AZ140" s="959"/>
      <c r="BA140" s="1065"/>
      <c r="BB140" s="1065"/>
      <c r="BC140" s="959"/>
      <c r="BD140" s="1165"/>
      <c r="BE140" s="1165"/>
      <c r="BF140" s="955"/>
      <c r="BG140" s="955"/>
      <c r="BH140" s="955"/>
      <c r="BI140" s="955"/>
      <c r="BJ140" s="955"/>
      <c r="BK140" s="955"/>
      <c r="BL140" s="955"/>
      <c r="BM140" s="955"/>
      <c r="BN140" s="955"/>
      <c r="BO140" s="955"/>
      <c r="BP140" s="955"/>
      <c r="BQ140" s="955"/>
      <c r="BR140" s="955"/>
      <c r="BS140" s="955"/>
      <c r="BT140" s="955"/>
      <c r="BU140" s="955"/>
      <c r="BV140" s="955"/>
      <c r="BW140" s="955"/>
    </row>
    <row r="141" spans="1:75" ht="15.75" x14ac:dyDescent="0.25">
      <c r="A141" s="1178"/>
      <c r="B141" s="1178"/>
      <c r="C141" s="1004"/>
      <c r="D141" s="1267"/>
      <c r="E141" s="1267"/>
      <c r="F141" s="1267"/>
      <c r="G141" s="1267"/>
      <c r="H141" s="1267"/>
      <c r="I141" s="1267"/>
      <c r="J141" s="1267"/>
      <c r="K141" s="1267"/>
      <c r="L141" s="1267"/>
      <c r="M141" s="1267"/>
      <c r="N141" s="1267"/>
      <c r="O141" s="1429"/>
      <c r="P141" s="1085"/>
      <c r="Q141" s="1144"/>
      <c r="R141" s="1162"/>
      <c r="S141" s="956"/>
      <c r="T141" s="956"/>
      <c r="U141" s="956"/>
      <c r="V141" s="956"/>
      <c r="W141" s="962"/>
      <c r="X141" s="962"/>
      <c r="Y141" s="971"/>
      <c r="Z141" s="962"/>
      <c r="AA141" s="962"/>
      <c r="AB141" s="959"/>
      <c r="AC141" s="959"/>
      <c r="AD141" s="959"/>
      <c r="AE141" s="959"/>
      <c r="AF141" s="959"/>
      <c r="AG141" s="959"/>
      <c r="AH141" s="959"/>
      <c r="AI141" s="959"/>
      <c r="AJ141" s="959"/>
      <c r="AK141" s="959"/>
      <c r="AL141" s="959"/>
      <c r="AM141" s="959"/>
      <c r="AN141" s="959"/>
      <c r="AO141" s="959"/>
      <c r="AP141" s="959"/>
      <c r="AQ141" s="959"/>
      <c r="AR141" s="959"/>
      <c r="AS141" s="959"/>
      <c r="AT141" s="959"/>
      <c r="AU141" s="959"/>
      <c r="AV141" s="959"/>
      <c r="AW141" s="959"/>
      <c r="AX141" s="959"/>
      <c r="AY141" s="959"/>
      <c r="AZ141" s="959"/>
      <c r="BA141" s="1065"/>
      <c r="BB141" s="1065"/>
      <c r="BC141" s="959"/>
      <c r="BD141" s="1165"/>
      <c r="BE141" s="1165"/>
      <c r="BF141" s="955"/>
      <c r="BG141" s="955"/>
      <c r="BH141" s="955"/>
      <c r="BI141" s="955"/>
      <c r="BJ141" s="955"/>
      <c r="BK141" s="955"/>
      <c r="BL141" s="955"/>
      <c r="BM141" s="955"/>
      <c r="BN141" s="955"/>
      <c r="BO141" s="955"/>
      <c r="BP141" s="955"/>
      <c r="BQ141" s="955"/>
      <c r="BR141" s="955"/>
      <c r="BS141" s="955"/>
      <c r="BT141" s="955"/>
      <c r="BU141" s="955"/>
      <c r="BV141" s="955"/>
      <c r="BW141" s="955"/>
    </row>
    <row r="142" spans="1:75" ht="15.75" x14ac:dyDescent="0.25">
      <c r="A142" s="1178"/>
      <c r="B142" s="1178"/>
      <c r="C142" s="1018"/>
      <c r="D142" s="1267"/>
      <c r="E142" s="1267"/>
      <c r="F142" s="1267"/>
      <c r="G142" s="1267"/>
      <c r="H142" s="1267"/>
      <c r="I142" s="1267"/>
      <c r="J142" s="1267"/>
      <c r="K142" s="1267"/>
      <c r="L142" s="1267"/>
      <c r="M142" s="1267"/>
      <c r="N142" s="1267"/>
      <c r="O142" s="1429"/>
      <c r="P142" s="1112"/>
      <c r="Q142" s="1145"/>
      <c r="R142" s="1162"/>
      <c r="S142" s="956"/>
      <c r="T142" s="956"/>
      <c r="U142" s="956"/>
      <c r="V142" s="956"/>
      <c r="W142" s="962"/>
      <c r="X142" s="962"/>
      <c r="Y142" s="971"/>
      <c r="Z142" s="962"/>
      <c r="AA142" s="962"/>
      <c r="AB142" s="959"/>
      <c r="AC142" s="959"/>
      <c r="AD142" s="959"/>
      <c r="AE142" s="959"/>
      <c r="AF142" s="959"/>
      <c r="AG142" s="959"/>
      <c r="AH142" s="959"/>
      <c r="AI142" s="959"/>
      <c r="AJ142" s="959"/>
      <c r="AK142" s="959"/>
      <c r="AL142" s="959"/>
      <c r="AM142" s="959"/>
      <c r="AN142" s="959"/>
      <c r="AO142" s="959"/>
      <c r="AP142" s="959"/>
      <c r="AQ142" s="959"/>
      <c r="AR142" s="959"/>
      <c r="AS142" s="959"/>
      <c r="AT142" s="959"/>
      <c r="AU142" s="959"/>
      <c r="AV142" s="959"/>
      <c r="AW142" s="959"/>
      <c r="AX142" s="959"/>
      <c r="AY142" s="959"/>
      <c r="AZ142" s="959"/>
      <c r="BA142" s="1065"/>
      <c r="BB142" s="1065"/>
      <c r="BC142" s="959"/>
      <c r="BD142" s="1165"/>
      <c r="BE142" s="1165"/>
      <c r="BF142" s="955"/>
      <c r="BG142" s="955"/>
      <c r="BH142" s="955"/>
      <c r="BI142" s="955"/>
      <c r="BJ142" s="955"/>
      <c r="BK142" s="955"/>
      <c r="BL142" s="955"/>
      <c r="BM142" s="955"/>
      <c r="BN142" s="955"/>
      <c r="BO142" s="955"/>
      <c r="BP142" s="955"/>
      <c r="BQ142" s="955"/>
      <c r="BR142" s="955"/>
      <c r="BS142" s="955"/>
      <c r="BT142" s="955"/>
      <c r="BU142" s="955"/>
      <c r="BV142" s="955"/>
      <c r="BW142" s="955"/>
    </row>
    <row r="143" spans="1:75" ht="15.75" x14ac:dyDescent="0.25">
      <c r="A143" s="1179"/>
      <c r="B143" s="1179"/>
      <c r="C143" s="1019"/>
      <c r="D143" s="1267"/>
      <c r="E143" s="1267"/>
      <c r="F143" s="1267"/>
      <c r="G143" s="1267"/>
      <c r="H143" s="1267"/>
      <c r="I143" s="1267"/>
      <c r="J143" s="1267"/>
      <c r="K143" s="1267"/>
      <c r="L143" s="1267"/>
      <c r="M143" s="1267"/>
      <c r="N143" s="1267"/>
      <c r="O143" s="1429"/>
      <c r="P143" s="1121"/>
      <c r="Q143" s="1146"/>
      <c r="R143" s="1162"/>
      <c r="S143" s="956"/>
      <c r="T143" s="956"/>
      <c r="U143" s="956"/>
      <c r="V143" s="956"/>
      <c r="W143" s="962"/>
      <c r="X143" s="962"/>
      <c r="Y143" s="971"/>
      <c r="Z143" s="962"/>
      <c r="AA143" s="962"/>
      <c r="AB143" s="959"/>
      <c r="AC143" s="959"/>
      <c r="AD143" s="959"/>
      <c r="AE143" s="959"/>
      <c r="AF143" s="959"/>
      <c r="AG143" s="959"/>
      <c r="AH143" s="959"/>
      <c r="AI143" s="959"/>
      <c r="AJ143" s="959"/>
      <c r="AK143" s="959"/>
      <c r="AL143" s="959"/>
      <c r="AM143" s="959"/>
      <c r="AN143" s="959"/>
      <c r="AO143" s="959"/>
      <c r="AP143" s="959"/>
      <c r="AQ143" s="959"/>
      <c r="AR143" s="959"/>
      <c r="AS143" s="959"/>
      <c r="AT143" s="959"/>
      <c r="AU143" s="959"/>
      <c r="AV143" s="959"/>
      <c r="AW143" s="959"/>
      <c r="AX143" s="959"/>
      <c r="AY143" s="959"/>
      <c r="AZ143" s="959"/>
      <c r="BA143" s="1065"/>
      <c r="BB143" s="1065"/>
      <c r="BC143" s="959"/>
      <c r="BD143" s="1165"/>
      <c r="BE143" s="1165"/>
      <c r="BF143" s="955"/>
      <c r="BG143" s="955"/>
      <c r="BH143" s="955"/>
      <c r="BI143" s="955"/>
      <c r="BJ143" s="955"/>
      <c r="BK143" s="955"/>
      <c r="BL143" s="955"/>
      <c r="BM143" s="955"/>
      <c r="BN143" s="955"/>
      <c r="BO143" s="955"/>
      <c r="BP143" s="955"/>
      <c r="BQ143" s="955"/>
      <c r="BR143" s="955"/>
      <c r="BS143" s="955"/>
      <c r="BT143" s="955"/>
      <c r="BU143" s="955"/>
      <c r="BV143" s="955"/>
      <c r="BW143" s="955"/>
    </row>
    <row r="144" spans="1:75" ht="15" customHeight="1" x14ac:dyDescent="0.25">
      <c r="A144" s="1176"/>
      <c r="B144" s="1176"/>
      <c r="C144" s="981"/>
      <c r="D144" s="1267"/>
      <c r="E144" s="1267"/>
      <c r="F144" s="1267"/>
      <c r="G144" s="1267"/>
      <c r="H144" s="1267"/>
      <c r="I144" s="1267"/>
      <c r="J144" s="1267"/>
      <c r="K144" s="1267"/>
      <c r="L144" s="1267"/>
      <c r="M144" s="1267"/>
      <c r="N144" s="1267"/>
      <c r="O144" s="1429"/>
      <c r="P144" s="1175"/>
      <c r="Q144" s="1147"/>
      <c r="R144" s="1162"/>
      <c r="S144" s="956"/>
      <c r="T144" s="956"/>
      <c r="U144" s="956"/>
      <c r="V144" s="956"/>
      <c r="W144" s="962"/>
      <c r="X144" s="962"/>
      <c r="Y144" s="971"/>
      <c r="Z144" s="962"/>
      <c r="AA144" s="962"/>
      <c r="AB144" s="959"/>
      <c r="AC144" s="959"/>
      <c r="AD144" s="959"/>
      <c r="AE144" s="959"/>
      <c r="AF144" s="959"/>
      <c r="AG144" s="959"/>
      <c r="AH144" s="959"/>
      <c r="AI144" s="959"/>
      <c r="AJ144" s="959"/>
      <c r="AK144" s="959"/>
      <c r="AL144" s="959"/>
      <c r="AM144" s="959"/>
      <c r="AN144" s="959"/>
      <c r="AO144" s="959"/>
      <c r="AP144" s="959"/>
      <c r="AQ144" s="959"/>
      <c r="AR144" s="959"/>
      <c r="AS144" s="959"/>
      <c r="AT144" s="959"/>
      <c r="AU144" s="959"/>
      <c r="AV144" s="959"/>
      <c r="AW144" s="959"/>
      <c r="AX144" s="959"/>
      <c r="AY144" s="959"/>
      <c r="AZ144" s="959"/>
      <c r="BA144" s="1065"/>
      <c r="BB144" s="1065"/>
      <c r="BC144" s="959"/>
      <c r="BD144" s="1165"/>
      <c r="BE144" s="1165"/>
      <c r="BF144" s="955"/>
      <c r="BG144" s="955"/>
      <c r="BH144" s="955"/>
      <c r="BI144" s="955"/>
      <c r="BJ144" s="955"/>
      <c r="BK144" s="955"/>
      <c r="BL144" s="955"/>
      <c r="BM144" s="955"/>
      <c r="BN144" s="955"/>
      <c r="BO144" s="955"/>
      <c r="BP144" s="955"/>
      <c r="BQ144" s="955"/>
      <c r="BR144" s="955"/>
      <c r="BS144" s="955"/>
      <c r="BT144" s="955"/>
      <c r="BU144" s="955"/>
      <c r="BV144" s="955"/>
      <c r="BW144" s="955"/>
    </row>
    <row r="145" spans="1:75" ht="15.75" x14ac:dyDescent="0.25">
      <c r="A145" s="1177"/>
      <c r="B145" s="1179"/>
      <c r="C145" s="983"/>
      <c r="D145" s="1267"/>
      <c r="E145" s="1267"/>
      <c r="F145" s="1267"/>
      <c r="G145" s="1267"/>
      <c r="H145" s="1267"/>
      <c r="I145" s="1267"/>
      <c r="J145" s="1267"/>
      <c r="K145" s="1267"/>
      <c r="L145" s="1267"/>
      <c r="M145" s="1267"/>
      <c r="N145" s="1267"/>
      <c r="O145" s="1429"/>
      <c r="P145" s="1149"/>
      <c r="Q145" s="1145"/>
      <c r="R145" s="1162"/>
      <c r="S145" s="956"/>
      <c r="T145" s="956"/>
      <c r="U145" s="956"/>
      <c r="V145" s="956"/>
      <c r="W145" s="962"/>
      <c r="X145" s="962"/>
      <c r="Y145" s="971"/>
      <c r="Z145" s="962"/>
      <c r="AA145" s="962"/>
      <c r="AB145" s="959"/>
      <c r="AC145" s="959"/>
      <c r="AD145" s="959"/>
      <c r="AE145" s="959"/>
      <c r="AF145" s="959"/>
      <c r="AG145" s="959"/>
      <c r="AH145" s="959"/>
      <c r="AI145" s="959"/>
      <c r="AJ145" s="959"/>
      <c r="AK145" s="959"/>
      <c r="AL145" s="959"/>
      <c r="AM145" s="959"/>
      <c r="AN145" s="959"/>
      <c r="AO145" s="959"/>
      <c r="AP145" s="959"/>
      <c r="AQ145" s="959"/>
      <c r="AR145" s="959"/>
      <c r="AS145" s="959"/>
      <c r="AT145" s="959"/>
      <c r="AU145" s="959"/>
      <c r="AV145" s="959"/>
      <c r="AW145" s="959"/>
      <c r="AX145" s="959"/>
      <c r="AY145" s="959"/>
      <c r="AZ145" s="959"/>
      <c r="BA145" s="978"/>
      <c r="BB145" s="1065"/>
      <c r="BC145" s="959"/>
      <c r="BD145" s="1173"/>
      <c r="BE145" s="1165"/>
      <c r="BF145" s="955"/>
      <c r="BG145" s="955"/>
      <c r="BH145" s="955"/>
      <c r="BI145" s="955"/>
      <c r="BJ145" s="955"/>
      <c r="BK145" s="955"/>
      <c r="BL145" s="955"/>
      <c r="BM145" s="955"/>
      <c r="BN145" s="955"/>
      <c r="BO145" s="955"/>
      <c r="BP145" s="955"/>
      <c r="BQ145" s="955"/>
      <c r="BR145" s="955"/>
      <c r="BS145" s="955"/>
      <c r="BT145" s="955"/>
      <c r="BU145" s="955"/>
      <c r="BV145" s="955"/>
      <c r="BW145" s="955"/>
    </row>
    <row r="146" spans="1:75" ht="15" customHeight="1" x14ac:dyDescent="0.25">
      <c r="A146" s="1177"/>
      <c r="B146" s="1176"/>
      <c r="C146" s="1056"/>
      <c r="D146" s="1267"/>
      <c r="E146" s="1267"/>
      <c r="F146" s="1267"/>
      <c r="G146" s="1267"/>
      <c r="H146" s="1267"/>
      <c r="I146" s="1267"/>
      <c r="J146" s="1267"/>
      <c r="K146" s="1267"/>
      <c r="L146" s="1267"/>
      <c r="M146" s="1267"/>
      <c r="N146" s="1267"/>
      <c r="O146" s="1429"/>
      <c r="P146" s="1175"/>
      <c r="Q146" s="1143"/>
      <c r="R146" s="1162"/>
      <c r="S146" s="956"/>
      <c r="T146" s="956"/>
      <c r="U146" s="956"/>
      <c r="V146" s="956"/>
      <c r="W146" s="962"/>
      <c r="X146" s="962"/>
      <c r="Y146" s="971"/>
      <c r="Z146" s="962"/>
      <c r="AA146" s="962"/>
      <c r="AB146" s="959"/>
      <c r="AC146" s="959"/>
      <c r="AD146" s="959"/>
      <c r="AE146" s="959"/>
      <c r="AF146" s="959"/>
      <c r="AG146" s="959"/>
      <c r="AH146" s="959"/>
      <c r="AI146" s="959"/>
      <c r="AJ146" s="959"/>
      <c r="AK146" s="959"/>
      <c r="AL146" s="959"/>
      <c r="AM146" s="959"/>
      <c r="AN146" s="959"/>
      <c r="AO146" s="959"/>
      <c r="AP146" s="959"/>
      <c r="AQ146" s="959"/>
      <c r="AR146" s="959"/>
      <c r="AS146" s="959"/>
      <c r="AT146" s="959"/>
      <c r="AU146" s="959"/>
      <c r="AV146" s="959"/>
      <c r="AW146" s="959"/>
      <c r="AX146" s="959"/>
      <c r="AY146" s="959"/>
      <c r="AZ146" s="959"/>
      <c r="BA146" s="1065"/>
      <c r="BB146" s="1065"/>
      <c r="BC146" s="959"/>
      <c r="BD146" s="1165"/>
      <c r="BE146" s="1165"/>
      <c r="BF146" s="955"/>
      <c r="BG146" s="955"/>
      <c r="BH146" s="955"/>
      <c r="BI146" s="955"/>
      <c r="BJ146" s="955"/>
      <c r="BK146" s="955"/>
      <c r="BL146" s="955"/>
      <c r="BM146" s="955"/>
      <c r="BN146" s="955"/>
      <c r="BO146" s="955"/>
      <c r="BP146" s="955"/>
      <c r="BQ146" s="955"/>
      <c r="BR146" s="955"/>
      <c r="BS146" s="955"/>
      <c r="BT146" s="955"/>
      <c r="BU146" s="955"/>
      <c r="BV146" s="955"/>
      <c r="BW146" s="955"/>
    </row>
    <row r="147" spans="1:75" ht="15.75" x14ac:dyDescent="0.25">
      <c r="A147" s="1064"/>
      <c r="B147" s="1179"/>
      <c r="C147" s="985"/>
      <c r="D147" s="1267"/>
      <c r="E147" s="1267"/>
      <c r="F147" s="1267"/>
      <c r="G147" s="1267"/>
      <c r="H147" s="1267"/>
      <c r="I147" s="1267"/>
      <c r="J147" s="1267"/>
      <c r="K147" s="1267"/>
      <c r="L147" s="1267"/>
      <c r="M147" s="1267"/>
      <c r="N147" s="1267"/>
      <c r="O147" s="1429"/>
      <c r="P147" s="1149"/>
      <c r="Q147" s="1146"/>
      <c r="R147" s="1162"/>
      <c r="S147" s="956"/>
      <c r="T147" s="956"/>
      <c r="U147" s="956"/>
      <c r="V147" s="956"/>
      <c r="W147" s="962"/>
      <c r="X147" s="962"/>
      <c r="Y147" s="971"/>
      <c r="Z147" s="962"/>
      <c r="AA147" s="962"/>
      <c r="AB147" s="959"/>
      <c r="AC147" s="959"/>
      <c r="AD147" s="959"/>
      <c r="AE147" s="959"/>
      <c r="AF147" s="959"/>
      <c r="AG147" s="959"/>
      <c r="AH147" s="959"/>
      <c r="AI147" s="959"/>
      <c r="AJ147" s="959"/>
      <c r="AK147" s="959"/>
      <c r="AL147" s="959"/>
      <c r="AM147" s="959"/>
      <c r="AN147" s="959"/>
      <c r="AO147" s="959"/>
      <c r="AP147" s="959"/>
      <c r="AQ147" s="959"/>
      <c r="AR147" s="959"/>
      <c r="AS147" s="959"/>
      <c r="AT147" s="959"/>
      <c r="AU147" s="959"/>
      <c r="AV147" s="959"/>
      <c r="AW147" s="959"/>
      <c r="AX147" s="959"/>
      <c r="AY147" s="959"/>
      <c r="AZ147" s="959"/>
      <c r="BA147" s="978"/>
      <c r="BB147" s="1065"/>
      <c r="BC147" s="959"/>
      <c r="BD147" s="1173"/>
      <c r="BE147" s="1165"/>
      <c r="BF147" s="955"/>
      <c r="BG147" s="955"/>
      <c r="BH147" s="955"/>
      <c r="BI147" s="955"/>
      <c r="BJ147" s="955"/>
      <c r="BK147" s="955"/>
      <c r="BL147" s="955"/>
      <c r="BM147" s="955"/>
      <c r="BN147" s="955"/>
      <c r="BO147" s="955"/>
      <c r="BP147" s="955"/>
      <c r="BQ147" s="955"/>
      <c r="BR147" s="955"/>
      <c r="BS147" s="955"/>
      <c r="BT147" s="955"/>
      <c r="BU147" s="955"/>
      <c r="BV147" s="955"/>
      <c r="BW147" s="955"/>
    </row>
    <row r="148" spans="1:75" ht="15" customHeight="1" x14ac:dyDescent="0.25">
      <c r="A148" s="967"/>
      <c r="B148" s="1207"/>
      <c r="C148" s="1208"/>
      <c r="D148" s="1267"/>
      <c r="E148" s="1267"/>
      <c r="F148" s="1267"/>
      <c r="G148" s="1267"/>
      <c r="H148" s="1267"/>
      <c r="I148" s="1267"/>
      <c r="J148" s="1267"/>
      <c r="K148" s="1267"/>
      <c r="L148" s="1267"/>
      <c r="M148" s="1267"/>
      <c r="N148" s="1267"/>
      <c r="O148" s="1429"/>
      <c r="P148" s="1151"/>
      <c r="Q148" s="1148"/>
      <c r="R148" s="1162"/>
      <c r="S148" s="956"/>
      <c r="T148" s="956"/>
      <c r="U148" s="956"/>
      <c r="V148" s="956"/>
      <c r="W148" s="962"/>
      <c r="X148" s="962"/>
      <c r="Y148" s="971"/>
      <c r="Z148" s="962"/>
      <c r="AA148" s="962"/>
      <c r="AB148" s="959"/>
      <c r="AC148" s="959"/>
      <c r="AD148" s="959"/>
      <c r="AE148" s="959"/>
      <c r="AF148" s="959"/>
      <c r="AG148" s="959"/>
      <c r="AH148" s="959"/>
      <c r="AI148" s="959"/>
      <c r="AJ148" s="959"/>
      <c r="AK148" s="959"/>
      <c r="AL148" s="959"/>
      <c r="AM148" s="959"/>
      <c r="AN148" s="959"/>
      <c r="AO148" s="959"/>
      <c r="AP148" s="959"/>
      <c r="AQ148" s="959"/>
      <c r="AR148" s="959"/>
      <c r="AS148" s="959"/>
      <c r="AT148" s="959"/>
      <c r="AU148" s="959"/>
      <c r="AV148" s="959"/>
      <c r="AW148" s="959"/>
      <c r="AX148" s="959"/>
      <c r="AY148" s="959"/>
      <c r="AZ148" s="959"/>
      <c r="BA148" s="1065"/>
      <c r="BB148" s="1065"/>
      <c r="BC148" s="959"/>
      <c r="BD148" s="1165"/>
      <c r="BE148" s="1165"/>
      <c r="BF148" s="955"/>
      <c r="BG148" s="955"/>
      <c r="BH148" s="955"/>
      <c r="BI148" s="955"/>
      <c r="BJ148" s="955"/>
      <c r="BK148" s="955"/>
      <c r="BL148" s="955"/>
      <c r="BM148" s="955"/>
      <c r="BN148" s="955"/>
      <c r="BO148" s="955"/>
      <c r="BP148" s="955"/>
      <c r="BQ148" s="955"/>
      <c r="BR148" s="955"/>
      <c r="BS148" s="955"/>
      <c r="BT148" s="955"/>
      <c r="BU148" s="955"/>
      <c r="BV148" s="955"/>
      <c r="BW148" s="955"/>
    </row>
    <row r="149" spans="1:75" ht="15" customHeight="1" x14ac:dyDescent="0.25">
      <c r="A149" s="1177"/>
      <c r="B149" s="1196"/>
      <c r="C149" s="1056"/>
      <c r="D149" s="1267"/>
      <c r="E149" s="1267"/>
      <c r="F149" s="1267"/>
      <c r="G149" s="1267"/>
      <c r="H149" s="1267"/>
      <c r="I149" s="1267"/>
      <c r="J149" s="1267"/>
      <c r="K149" s="1267"/>
      <c r="L149" s="1267"/>
      <c r="M149" s="1267"/>
      <c r="N149" s="1267"/>
      <c r="O149" s="1429"/>
      <c r="P149" s="1120"/>
      <c r="Q149" s="1143"/>
      <c r="R149" s="1162"/>
      <c r="S149" s="956"/>
      <c r="T149" s="956"/>
      <c r="U149" s="956"/>
      <c r="V149" s="956"/>
      <c r="W149" s="962"/>
      <c r="X149" s="962"/>
      <c r="Y149" s="971"/>
      <c r="Z149" s="962"/>
      <c r="AA149" s="962"/>
      <c r="AB149" s="959"/>
      <c r="AC149" s="959"/>
      <c r="AD149" s="959"/>
      <c r="AE149" s="959"/>
      <c r="AF149" s="959"/>
      <c r="AG149" s="959"/>
      <c r="AH149" s="959"/>
      <c r="AI149" s="959"/>
      <c r="AJ149" s="959"/>
      <c r="AK149" s="959"/>
      <c r="AL149" s="959"/>
      <c r="AM149" s="959"/>
      <c r="AN149" s="959"/>
      <c r="AO149" s="959"/>
      <c r="AP149" s="959"/>
      <c r="AQ149" s="959"/>
      <c r="AR149" s="959"/>
      <c r="AS149" s="959"/>
      <c r="AT149" s="959"/>
      <c r="AU149" s="959"/>
      <c r="AV149" s="959"/>
      <c r="AW149" s="959"/>
      <c r="AX149" s="959"/>
      <c r="AY149" s="959"/>
      <c r="AZ149" s="959"/>
      <c r="BA149" s="1065"/>
      <c r="BB149" s="1065"/>
      <c r="BC149" s="959"/>
      <c r="BD149" s="1165"/>
      <c r="BE149" s="1165"/>
      <c r="BF149" s="955"/>
      <c r="BG149" s="955"/>
      <c r="BH149" s="955"/>
      <c r="BI149" s="955"/>
      <c r="BJ149" s="955"/>
      <c r="BK149" s="955"/>
      <c r="BL149" s="955"/>
      <c r="BM149" s="955"/>
      <c r="BN149" s="955"/>
      <c r="BO149" s="955"/>
      <c r="BP149" s="955"/>
      <c r="BQ149" s="955"/>
      <c r="BR149" s="955"/>
      <c r="BS149" s="955"/>
      <c r="BT149" s="955"/>
      <c r="BU149" s="955"/>
      <c r="BV149" s="955"/>
      <c r="BW149" s="955"/>
    </row>
    <row r="150" spans="1:75" ht="15.75" x14ac:dyDescent="0.25">
      <c r="A150" s="1177"/>
      <c r="B150" s="1197"/>
      <c r="C150" s="985"/>
      <c r="D150" s="1267"/>
      <c r="E150" s="1267"/>
      <c r="F150" s="1267"/>
      <c r="G150" s="1267"/>
      <c r="H150" s="1267"/>
      <c r="I150" s="1267"/>
      <c r="J150" s="1267"/>
      <c r="K150" s="1267"/>
      <c r="L150" s="1267"/>
      <c r="M150" s="1267"/>
      <c r="N150" s="1267"/>
      <c r="O150" s="1429"/>
      <c r="P150" s="1121"/>
      <c r="Q150" s="1146"/>
      <c r="R150" s="1162"/>
      <c r="S150" s="956"/>
      <c r="T150" s="956"/>
      <c r="U150" s="956"/>
      <c r="V150" s="956"/>
      <c r="W150" s="962"/>
      <c r="X150" s="962"/>
      <c r="Y150" s="971"/>
      <c r="Z150" s="962"/>
      <c r="AA150" s="962"/>
      <c r="AB150" s="959"/>
      <c r="AC150" s="959"/>
      <c r="AD150" s="959"/>
      <c r="AE150" s="959"/>
      <c r="AF150" s="959"/>
      <c r="AG150" s="959"/>
      <c r="AH150" s="959"/>
      <c r="AI150" s="959"/>
      <c r="AJ150" s="959"/>
      <c r="AK150" s="959"/>
      <c r="AL150" s="959"/>
      <c r="AM150" s="959"/>
      <c r="AN150" s="959"/>
      <c r="AO150" s="959"/>
      <c r="AP150" s="959"/>
      <c r="AQ150" s="959"/>
      <c r="AR150" s="959"/>
      <c r="AS150" s="959"/>
      <c r="AT150" s="959"/>
      <c r="AU150" s="959"/>
      <c r="AV150" s="959"/>
      <c r="AW150" s="959"/>
      <c r="AX150" s="959"/>
      <c r="AY150" s="959"/>
      <c r="AZ150" s="959"/>
      <c r="BA150" s="978"/>
      <c r="BB150" s="1065"/>
      <c r="BC150" s="959"/>
      <c r="BD150" s="1173"/>
      <c r="BE150" s="1165"/>
      <c r="BF150" s="955"/>
      <c r="BG150" s="955"/>
      <c r="BH150" s="955"/>
      <c r="BI150" s="955"/>
      <c r="BJ150" s="955"/>
      <c r="BK150" s="955"/>
      <c r="BL150" s="955"/>
      <c r="BM150" s="955"/>
      <c r="BN150" s="955"/>
      <c r="BO150" s="955"/>
      <c r="BP150" s="955"/>
      <c r="BQ150" s="955"/>
      <c r="BR150" s="955"/>
      <c r="BS150" s="955"/>
      <c r="BT150" s="955"/>
      <c r="BU150" s="955"/>
      <c r="BV150" s="955"/>
      <c r="BW150" s="955"/>
    </row>
    <row r="151" spans="1:75" ht="15" customHeight="1" x14ac:dyDescent="0.25">
      <c r="A151" s="1177"/>
      <c r="B151" s="1196"/>
      <c r="C151" s="1056"/>
      <c r="D151" s="1267"/>
      <c r="E151" s="1267"/>
      <c r="F151" s="1267"/>
      <c r="G151" s="1267"/>
      <c r="H151" s="1267"/>
      <c r="I151" s="1267"/>
      <c r="J151" s="1267"/>
      <c r="K151" s="1267"/>
      <c r="L151" s="1267"/>
      <c r="M151" s="1267"/>
      <c r="N151" s="1267"/>
      <c r="O151" s="1429"/>
      <c r="P151" s="1120"/>
      <c r="Q151" s="1143"/>
      <c r="R151" s="1162"/>
      <c r="S151" s="956"/>
      <c r="T151" s="956"/>
      <c r="U151" s="956"/>
      <c r="V151" s="956"/>
      <c r="W151" s="962"/>
      <c r="X151" s="962"/>
      <c r="Y151" s="971"/>
      <c r="Z151" s="962"/>
      <c r="AA151" s="962"/>
      <c r="AB151" s="959"/>
      <c r="AC151" s="959"/>
      <c r="AD151" s="959"/>
      <c r="AE151" s="959"/>
      <c r="AF151" s="959"/>
      <c r="AG151" s="959"/>
      <c r="AH151" s="959"/>
      <c r="AI151" s="959"/>
      <c r="AJ151" s="959"/>
      <c r="AK151" s="959"/>
      <c r="AL151" s="959"/>
      <c r="AM151" s="959"/>
      <c r="AN151" s="959"/>
      <c r="AO151" s="959"/>
      <c r="AP151" s="959"/>
      <c r="AQ151" s="959"/>
      <c r="AR151" s="959"/>
      <c r="AS151" s="959"/>
      <c r="AT151" s="959"/>
      <c r="AU151" s="959"/>
      <c r="AV151" s="959"/>
      <c r="AW151" s="959"/>
      <c r="AX151" s="959"/>
      <c r="AY151" s="959"/>
      <c r="AZ151" s="959"/>
      <c r="BA151" s="1065"/>
      <c r="BB151" s="1065"/>
      <c r="BC151" s="959"/>
      <c r="BD151" s="1165"/>
      <c r="BE151" s="1165"/>
      <c r="BF151" s="955"/>
      <c r="BG151" s="955"/>
      <c r="BH151" s="955"/>
      <c r="BI151" s="955"/>
      <c r="BJ151" s="955"/>
      <c r="BK151" s="955"/>
      <c r="BL151" s="955"/>
      <c r="BM151" s="955"/>
      <c r="BN151" s="955"/>
      <c r="BO151" s="955"/>
      <c r="BP151" s="955"/>
      <c r="BQ151" s="955"/>
      <c r="BR151" s="955"/>
      <c r="BS151" s="955"/>
      <c r="BT151" s="955"/>
      <c r="BU151" s="955"/>
      <c r="BV151" s="955"/>
      <c r="BW151" s="955"/>
    </row>
    <row r="152" spans="1:75" ht="15.75" x14ac:dyDescent="0.25">
      <c r="A152" s="1064"/>
      <c r="B152" s="1197"/>
      <c r="C152" s="985"/>
      <c r="D152" s="1267"/>
      <c r="E152" s="1267"/>
      <c r="F152" s="1267"/>
      <c r="G152" s="1267"/>
      <c r="H152" s="1267"/>
      <c r="I152" s="1267"/>
      <c r="J152" s="1267"/>
      <c r="K152" s="1267"/>
      <c r="L152" s="1267"/>
      <c r="M152" s="1267"/>
      <c r="N152" s="1267"/>
      <c r="O152" s="1429"/>
      <c r="P152" s="1121"/>
      <c r="Q152" s="1146"/>
      <c r="R152" s="1162"/>
      <c r="S152" s="956"/>
      <c r="T152" s="956"/>
      <c r="U152" s="956"/>
      <c r="V152" s="956"/>
      <c r="W152" s="962"/>
      <c r="X152" s="962"/>
      <c r="Y152" s="971"/>
      <c r="Z152" s="962"/>
      <c r="AA152" s="962"/>
      <c r="AB152" s="959"/>
      <c r="AC152" s="959"/>
      <c r="AD152" s="959"/>
      <c r="AE152" s="959"/>
      <c r="AF152" s="959"/>
      <c r="AG152" s="959"/>
      <c r="AH152" s="959"/>
      <c r="AI152" s="959"/>
      <c r="AJ152" s="959"/>
      <c r="AK152" s="959"/>
      <c r="AL152" s="959"/>
      <c r="AM152" s="959"/>
      <c r="AN152" s="959"/>
      <c r="AO152" s="959"/>
      <c r="AP152" s="959"/>
      <c r="AQ152" s="959"/>
      <c r="AR152" s="959"/>
      <c r="AS152" s="959"/>
      <c r="AT152" s="959"/>
      <c r="AU152" s="959"/>
      <c r="AV152" s="959"/>
      <c r="AW152" s="959"/>
      <c r="AX152" s="959"/>
      <c r="AY152" s="959"/>
      <c r="AZ152" s="959"/>
      <c r="BA152" s="978"/>
      <c r="BB152" s="1065"/>
      <c r="BC152" s="959"/>
      <c r="BD152" s="1173"/>
      <c r="BE152" s="1165"/>
      <c r="BF152" s="955"/>
      <c r="BG152" s="955"/>
      <c r="BH152" s="955"/>
      <c r="BI152" s="955"/>
      <c r="BJ152" s="955"/>
      <c r="BK152" s="955"/>
      <c r="BL152" s="955"/>
      <c r="BM152" s="955"/>
      <c r="BN152" s="955"/>
      <c r="BO152" s="955"/>
      <c r="BP152" s="955"/>
      <c r="BQ152" s="955"/>
      <c r="BR152" s="955"/>
      <c r="BS152" s="955"/>
      <c r="BT152" s="955"/>
      <c r="BU152" s="955"/>
      <c r="BV152" s="955"/>
      <c r="BW152" s="955"/>
    </row>
    <row r="153" spans="1:75" ht="15.75" x14ac:dyDescent="0.25">
      <c r="A153" s="1036"/>
      <c r="B153" s="1014"/>
      <c r="C153" s="1055"/>
      <c r="D153" s="1267"/>
      <c r="E153" s="1267"/>
      <c r="F153" s="1267"/>
      <c r="G153" s="1267"/>
      <c r="H153" s="1267"/>
      <c r="I153" s="1267"/>
      <c r="J153" s="1267"/>
      <c r="K153" s="1267"/>
      <c r="L153" s="1267"/>
      <c r="M153" s="1267"/>
      <c r="N153" s="1267"/>
      <c r="O153" s="1429"/>
      <c r="P153" s="1058"/>
      <c r="Q153" s="1059"/>
      <c r="R153" s="1059"/>
      <c r="S153" s="1008"/>
      <c r="T153" s="956"/>
      <c r="U153" s="956"/>
      <c r="V153" s="956"/>
      <c r="W153" s="956"/>
      <c r="X153" s="956"/>
      <c r="Y153" s="956"/>
      <c r="Z153" s="956"/>
      <c r="AA153" s="956"/>
      <c r="AB153" s="956"/>
      <c r="AC153" s="956"/>
      <c r="AD153" s="956"/>
      <c r="AE153" s="956"/>
      <c r="AF153" s="956"/>
      <c r="AG153" s="956"/>
      <c r="AH153" s="956"/>
      <c r="AI153" s="956"/>
      <c r="AJ153" s="956"/>
      <c r="AK153" s="956"/>
      <c r="AL153" s="956"/>
      <c r="AM153" s="956"/>
      <c r="AN153" s="956"/>
      <c r="AO153" s="956"/>
      <c r="AP153" s="956"/>
      <c r="AQ153" s="956"/>
      <c r="AR153" s="956"/>
      <c r="AS153" s="956"/>
      <c r="AT153" s="956"/>
      <c r="AU153" s="956"/>
      <c r="AV153" s="956"/>
      <c r="AW153" s="956"/>
      <c r="AX153" s="956"/>
      <c r="AY153" s="956"/>
      <c r="AZ153" s="956"/>
      <c r="BA153" s="956"/>
      <c r="BB153" s="956"/>
      <c r="BC153" s="956"/>
      <c r="BD153" s="956"/>
      <c r="BE153" s="956"/>
      <c r="BF153" s="955"/>
      <c r="BG153" s="955"/>
      <c r="BH153" s="955"/>
      <c r="BI153" s="955"/>
      <c r="BJ153" s="955"/>
      <c r="BK153" s="955"/>
      <c r="BL153" s="955"/>
      <c r="BM153" s="955"/>
      <c r="BN153" s="955"/>
      <c r="BO153" s="955"/>
      <c r="BP153" s="955"/>
      <c r="BQ153" s="955"/>
      <c r="BR153" s="955"/>
      <c r="BS153" s="955"/>
      <c r="BT153" s="955"/>
      <c r="BU153" s="955"/>
      <c r="BV153" s="955"/>
      <c r="BW153" s="955"/>
    </row>
    <row r="154" spans="1:75" ht="15.75" customHeight="1" x14ac:dyDescent="0.25">
      <c r="A154" s="1181"/>
      <c r="B154" s="1182"/>
      <c r="C154" s="1183"/>
      <c r="D154" s="1267"/>
      <c r="E154" s="1267"/>
      <c r="F154" s="1267"/>
      <c r="G154" s="1267"/>
      <c r="H154" s="1267"/>
      <c r="I154" s="1267"/>
      <c r="J154" s="1267"/>
      <c r="K154" s="1267"/>
      <c r="L154" s="1267"/>
      <c r="M154" s="1267"/>
      <c r="N154" s="1267"/>
      <c r="O154" s="1429"/>
      <c r="P154" s="980"/>
      <c r="Q154" s="980"/>
      <c r="R154" s="980"/>
      <c r="S154" s="956"/>
      <c r="T154" s="956"/>
      <c r="U154" s="956"/>
      <c r="V154" s="956"/>
      <c r="W154" s="956"/>
      <c r="X154" s="956"/>
      <c r="Y154" s="956"/>
      <c r="Z154" s="956"/>
      <c r="AA154" s="956"/>
      <c r="AB154" s="959"/>
      <c r="AC154" s="959"/>
      <c r="AD154" s="959"/>
      <c r="AE154" s="959"/>
      <c r="AF154" s="959"/>
      <c r="AG154" s="959"/>
      <c r="AH154" s="959"/>
      <c r="AI154" s="959"/>
      <c r="AJ154" s="959"/>
      <c r="AK154" s="959"/>
      <c r="AL154" s="959"/>
      <c r="AM154" s="959"/>
      <c r="AN154" s="959"/>
      <c r="AO154" s="959"/>
      <c r="AP154" s="959"/>
      <c r="AQ154" s="959"/>
      <c r="AR154" s="959"/>
      <c r="AS154" s="959"/>
      <c r="AT154" s="959"/>
      <c r="AU154" s="959"/>
      <c r="AV154" s="959"/>
      <c r="AW154" s="959"/>
      <c r="AX154" s="959"/>
      <c r="AY154" s="959"/>
      <c r="AZ154" s="959"/>
      <c r="BA154" s="956"/>
      <c r="BB154" s="956"/>
      <c r="BC154" s="956"/>
      <c r="BD154" s="956"/>
      <c r="BE154" s="959"/>
      <c r="BF154" s="955"/>
      <c r="BG154" s="955"/>
      <c r="BH154" s="955"/>
      <c r="BI154" s="955"/>
      <c r="BJ154" s="955"/>
      <c r="BK154" s="955"/>
      <c r="BL154" s="955"/>
      <c r="BM154" s="955"/>
      <c r="BN154" s="955"/>
      <c r="BO154" s="955"/>
      <c r="BP154" s="955"/>
      <c r="BQ154" s="955"/>
      <c r="BR154" s="955"/>
      <c r="BS154" s="955"/>
      <c r="BT154" s="955"/>
      <c r="BU154" s="955"/>
      <c r="BV154" s="955"/>
      <c r="BW154" s="955"/>
    </row>
    <row r="155" spans="1:75" ht="15.75" x14ac:dyDescent="0.25">
      <c r="A155" s="1184"/>
      <c r="B155" s="1185"/>
      <c r="C155" s="1186"/>
      <c r="D155" s="1267"/>
      <c r="E155" s="1267"/>
      <c r="F155" s="1267"/>
      <c r="G155" s="1267"/>
      <c r="H155" s="1267"/>
      <c r="I155" s="1267"/>
      <c r="J155" s="1267"/>
      <c r="K155" s="1267"/>
      <c r="L155" s="1267"/>
      <c r="M155" s="1267"/>
      <c r="N155" s="1267"/>
      <c r="O155" s="1429"/>
      <c r="P155" s="980"/>
      <c r="Q155" s="980"/>
      <c r="R155" s="980"/>
      <c r="S155" s="956"/>
      <c r="T155" s="956"/>
      <c r="U155" s="956"/>
      <c r="V155" s="956"/>
      <c r="W155" s="956"/>
      <c r="X155" s="956"/>
      <c r="Y155" s="956"/>
      <c r="Z155" s="956"/>
      <c r="AA155" s="956"/>
      <c r="AB155" s="959"/>
      <c r="AC155" s="959"/>
      <c r="AD155" s="959"/>
      <c r="AE155" s="959"/>
      <c r="AF155" s="959"/>
      <c r="AG155" s="959"/>
      <c r="AH155" s="959"/>
      <c r="AI155" s="959"/>
      <c r="AJ155" s="959"/>
      <c r="AK155" s="959"/>
      <c r="AL155" s="959"/>
      <c r="AM155" s="959"/>
      <c r="AN155" s="959"/>
      <c r="AO155" s="959"/>
      <c r="AP155" s="959"/>
      <c r="AQ155" s="959"/>
      <c r="AR155" s="959"/>
      <c r="AS155" s="959"/>
      <c r="AT155" s="959"/>
      <c r="AU155" s="959"/>
      <c r="AV155" s="959"/>
      <c r="AW155" s="959"/>
      <c r="AX155" s="959"/>
      <c r="AY155" s="959"/>
      <c r="AZ155" s="959"/>
      <c r="BA155" s="956"/>
      <c r="BB155" s="956"/>
      <c r="BC155" s="956"/>
      <c r="BD155" s="956"/>
      <c r="BE155" s="959"/>
      <c r="BF155" s="955"/>
      <c r="BG155" s="955"/>
      <c r="BH155" s="955"/>
      <c r="BI155" s="955"/>
      <c r="BJ155" s="955"/>
      <c r="BK155" s="955"/>
      <c r="BL155" s="955"/>
      <c r="BM155" s="955"/>
      <c r="BN155" s="955"/>
      <c r="BO155" s="955"/>
      <c r="BP155" s="955"/>
      <c r="BQ155" s="955"/>
      <c r="BR155" s="955"/>
      <c r="BS155" s="955"/>
      <c r="BT155" s="955"/>
      <c r="BU155" s="955"/>
      <c r="BV155" s="955"/>
      <c r="BW155" s="955"/>
    </row>
    <row r="156" spans="1:75" ht="15.75" customHeight="1" x14ac:dyDescent="0.25">
      <c r="A156" s="1180"/>
      <c r="B156" s="1209"/>
      <c r="C156" s="1210"/>
      <c r="D156" s="1267"/>
      <c r="E156" s="1267"/>
      <c r="F156" s="1267"/>
      <c r="G156" s="1267"/>
      <c r="H156" s="1267"/>
      <c r="I156" s="1267"/>
      <c r="J156" s="1267"/>
      <c r="K156" s="1267"/>
      <c r="L156" s="1267"/>
      <c r="M156" s="1267"/>
      <c r="N156" s="1267"/>
      <c r="O156" s="1429"/>
      <c r="P156" s="980"/>
      <c r="Q156" s="980"/>
      <c r="R156" s="980"/>
      <c r="S156" s="956"/>
      <c r="T156" s="956"/>
      <c r="U156" s="956"/>
      <c r="V156" s="956"/>
      <c r="W156" s="956"/>
      <c r="X156" s="956"/>
      <c r="Y156" s="956"/>
      <c r="Z156" s="956"/>
      <c r="AA156" s="956"/>
      <c r="AB156" s="959"/>
      <c r="AC156" s="959"/>
      <c r="AD156" s="959"/>
      <c r="AE156" s="959"/>
      <c r="AF156" s="959"/>
      <c r="AG156" s="959"/>
      <c r="AH156" s="959"/>
      <c r="AI156" s="959"/>
      <c r="AJ156" s="959"/>
      <c r="AK156" s="959"/>
      <c r="AL156" s="959"/>
      <c r="AM156" s="959"/>
      <c r="AN156" s="959"/>
      <c r="AO156" s="959"/>
      <c r="AP156" s="959"/>
      <c r="AQ156" s="959"/>
      <c r="AR156" s="959"/>
      <c r="AS156" s="959"/>
      <c r="AT156" s="959"/>
      <c r="AU156" s="959"/>
      <c r="AV156" s="959"/>
      <c r="AW156" s="959"/>
      <c r="AX156" s="959"/>
      <c r="AY156" s="959"/>
      <c r="AZ156" s="959"/>
      <c r="BA156" s="1065"/>
      <c r="BB156" s="956"/>
      <c r="BC156" s="956"/>
      <c r="BD156" s="1165"/>
      <c r="BE156" s="959"/>
      <c r="BF156" s="955"/>
      <c r="BG156" s="955"/>
      <c r="BH156" s="955"/>
      <c r="BI156" s="955"/>
      <c r="BJ156" s="955"/>
      <c r="BK156" s="955"/>
      <c r="BL156" s="955"/>
      <c r="BM156" s="955"/>
      <c r="BN156" s="955"/>
      <c r="BO156" s="955"/>
      <c r="BP156" s="955"/>
      <c r="BQ156" s="955"/>
      <c r="BR156" s="955"/>
      <c r="BS156" s="955"/>
      <c r="BT156" s="955"/>
      <c r="BU156" s="955"/>
      <c r="BV156" s="955"/>
      <c r="BW156" s="955"/>
    </row>
    <row r="157" spans="1:75" ht="15.75" customHeight="1" x14ac:dyDescent="0.25">
      <c r="A157" s="1193"/>
      <c r="B157" s="1205"/>
      <c r="C157" s="1206"/>
      <c r="D157" s="1267"/>
      <c r="E157" s="1267"/>
      <c r="F157" s="1267"/>
      <c r="G157" s="1267"/>
      <c r="H157" s="1267"/>
      <c r="I157" s="1267"/>
      <c r="J157" s="1267"/>
      <c r="K157" s="1267"/>
      <c r="L157" s="1267"/>
      <c r="M157" s="1267"/>
      <c r="N157" s="1267"/>
      <c r="O157" s="1429"/>
      <c r="P157" s="980"/>
      <c r="Q157" s="980"/>
      <c r="R157" s="980"/>
      <c r="S157" s="956"/>
      <c r="T157" s="956"/>
      <c r="U157" s="956"/>
      <c r="V157" s="956"/>
      <c r="W157" s="956"/>
      <c r="X157" s="956"/>
      <c r="Y157" s="956"/>
      <c r="Z157" s="956"/>
      <c r="AA157" s="956"/>
      <c r="AB157" s="959"/>
      <c r="AC157" s="959"/>
      <c r="AD157" s="959"/>
      <c r="AE157" s="959"/>
      <c r="AF157" s="959"/>
      <c r="AG157" s="959"/>
      <c r="AH157" s="959"/>
      <c r="AI157" s="959"/>
      <c r="AJ157" s="959"/>
      <c r="AK157" s="959"/>
      <c r="AL157" s="959"/>
      <c r="AM157" s="959"/>
      <c r="AN157" s="959"/>
      <c r="AO157" s="959"/>
      <c r="AP157" s="959"/>
      <c r="AQ157" s="959"/>
      <c r="AR157" s="959"/>
      <c r="AS157" s="959"/>
      <c r="AT157" s="959"/>
      <c r="AU157" s="959"/>
      <c r="AV157" s="959"/>
      <c r="AW157" s="959"/>
      <c r="AX157" s="959"/>
      <c r="AY157" s="959"/>
      <c r="AZ157" s="959"/>
      <c r="BA157" s="1065"/>
      <c r="BB157" s="956"/>
      <c r="BC157" s="956"/>
      <c r="BD157" s="1165"/>
      <c r="BE157" s="959"/>
      <c r="BF157" s="955"/>
      <c r="BG157" s="955"/>
      <c r="BH157" s="955"/>
      <c r="BI157" s="955"/>
      <c r="BJ157" s="955"/>
      <c r="BK157" s="955"/>
      <c r="BL157" s="955"/>
      <c r="BM157" s="955"/>
      <c r="BN157" s="955"/>
      <c r="BO157" s="955"/>
      <c r="BP157" s="955"/>
      <c r="BQ157" s="955"/>
      <c r="BR157" s="955"/>
      <c r="BS157" s="955"/>
      <c r="BT157" s="955"/>
      <c r="BU157" s="955"/>
      <c r="BV157" s="955"/>
      <c r="BW157" s="955"/>
    </row>
    <row r="158" spans="1:75" ht="15.75" x14ac:dyDescent="0.25">
      <c r="A158" s="1044"/>
      <c r="B158" s="1055"/>
      <c r="C158" s="1055"/>
      <c r="D158" s="1267"/>
      <c r="E158" s="1267"/>
      <c r="F158" s="1267"/>
      <c r="G158" s="1267"/>
      <c r="H158" s="1267"/>
      <c r="I158" s="1267"/>
      <c r="J158" s="1267"/>
      <c r="K158" s="1267"/>
      <c r="L158" s="1267"/>
      <c r="M158" s="1267"/>
      <c r="N158" s="1267"/>
      <c r="O158" s="1429"/>
      <c r="P158" s="974"/>
      <c r="Q158" s="974"/>
      <c r="R158" s="1013"/>
      <c r="S158" s="956"/>
      <c r="T158" s="956"/>
      <c r="U158" s="956"/>
      <c r="V158" s="956"/>
      <c r="W158" s="956"/>
      <c r="X158" s="956"/>
      <c r="Y158" s="956"/>
      <c r="Z158" s="956"/>
      <c r="AA158" s="956"/>
      <c r="AB158" s="956"/>
      <c r="AC158" s="956"/>
      <c r="AD158" s="956"/>
      <c r="AE158" s="956"/>
      <c r="AF158" s="956"/>
      <c r="AG158" s="956"/>
      <c r="AH158" s="956"/>
      <c r="AI158" s="956"/>
      <c r="AJ158" s="956"/>
      <c r="AK158" s="956"/>
      <c r="AL158" s="956"/>
      <c r="AM158" s="956"/>
      <c r="AN158" s="956"/>
      <c r="AO158" s="956"/>
      <c r="AP158" s="956"/>
      <c r="AQ158" s="956"/>
      <c r="AR158" s="956"/>
      <c r="AS158" s="956"/>
      <c r="AT158" s="956"/>
      <c r="AU158" s="956"/>
      <c r="AV158" s="956"/>
      <c r="AW158" s="956"/>
      <c r="AX158" s="956"/>
      <c r="AY158" s="956"/>
      <c r="AZ158" s="956"/>
      <c r="BA158" s="956"/>
      <c r="BB158" s="956"/>
      <c r="BC158" s="956"/>
      <c r="BD158" s="956"/>
      <c r="BE158" s="956"/>
      <c r="BF158" s="955"/>
      <c r="BG158" s="955"/>
      <c r="BH158" s="955"/>
      <c r="BI158" s="955"/>
      <c r="BJ158" s="955"/>
      <c r="BK158" s="955"/>
      <c r="BL158" s="955"/>
      <c r="BM158" s="955"/>
      <c r="BN158" s="955"/>
      <c r="BO158" s="955"/>
      <c r="BP158" s="955"/>
      <c r="BQ158" s="955"/>
      <c r="BR158" s="955"/>
      <c r="BS158" s="955"/>
      <c r="BT158" s="955"/>
      <c r="BU158" s="955"/>
      <c r="BV158" s="955"/>
      <c r="BW158" s="955"/>
    </row>
    <row r="159" spans="1:75" ht="15" customHeight="1" x14ac:dyDescent="0.25">
      <c r="A159" s="1181"/>
      <c r="B159" s="1182"/>
      <c r="C159" s="1183"/>
      <c r="D159" s="1267"/>
      <c r="E159" s="1267"/>
      <c r="F159" s="1267"/>
      <c r="G159" s="1267"/>
      <c r="H159" s="1267"/>
      <c r="I159" s="1267"/>
      <c r="J159" s="1267"/>
      <c r="K159" s="1267"/>
      <c r="L159" s="1267"/>
      <c r="M159" s="1267"/>
      <c r="N159" s="1267"/>
      <c r="O159" s="1429"/>
      <c r="P159" s="1176"/>
      <c r="Q159" s="973"/>
      <c r="R159" s="973"/>
      <c r="S159" s="956"/>
      <c r="T159" s="956"/>
      <c r="U159" s="956"/>
      <c r="V159" s="956"/>
      <c r="W159" s="956"/>
      <c r="X159" s="956"/>
      <c r="Y159" s="956"/>
      <c r="Z159" s="956"/>
      <c r="AA159" s="956"/>
      <c r="AB159" s="959"/>
      <c r="AC159" s="959"/>
      <c r="AD159" s="959"/>
      <c r="AE159" s="959"/>
      <c r="AF159" s="959"/>
      <c r="AG159" s="959"/>
      <c r="AH159" s="959"/>
      <c r="AI159" s="959"/>
      <c r="AJ159" s="959"/>
      <c r="AK159" s="959"/>
      <c r="AL159" s="959"/>
      <c r="AM159" s="959"/>
      <c r="AN159" s="959"/>
      <c r="AO159" s="959"/>
      <c r="AP159" s="959"/>
      <c r="AQ159" s="959"/>
      <c r="AR159" s="959"/>
      <c r="AS159" s="959"/>
      <c r="AT159" s="959"/>
      <c r="AU159" s="959"/>
      <c r="AV159" s="959"/>
      <c r="AW159" s="959"/>
      <c r="AX159" s="959"/>
      <c r="AY159" s="959"/>
      <c r="AZ159" s="959"/>
      <c r="BA159" s="956"/>
      <c r="BB159" s="956"/>
      <c r="BC159" s="956"/>
      <c r="BD159" s="956"/>
      <c r="BE159" s="959"/>
      <c r="BF159" s="955"/>
      <c r="BG159" s="955"/>
      <c r="BH159" s="955"/>
      <c r="BI159" s="955"/>
      <c r="BJ159" s="955"/>
      <c r="BK159" s="955"/>
      <c r="BL159" s="955"/>
      <c r="BM159" s="955"/>
      <c r="BN159" s="955"/>
      <c r="BO159" s="955"/>
      <c r="BP159" s="955"/>
      <c r="BQ159" s="955"/>
      <c r="BR159" s="955"/>
      <c r="BS159" s="955"/>
      <c r="BT159" s="955"/>
      <c r="BU159" s="955"/>
      <c r="BV159" s="955"/>
      <c r="BW159" s="955"/>
    </row>
    <row r="160" spans="1:75" ht="15.75" x14ac:dyDescent="0.25">
      <c r="A160" s="1184"/>
      <c r="B160" s="1185"/>
      <c r="C160" s="1186"/>
      <c r="D160" s="1267"/>
      <c r="E160" s="1267"/>
      <c r="F160" s="1267"/>
      <c r="G160" s="1267"/>
      <c r="H160" s="1267"/>
      <c r="I160" s="1267"/>
      <c r="J160" s="1267"/>
      <c r="K160" s="1267"/>
      <c r="L160" s="1267"/>
      <c r="M160" s="1267"/>
      <c r="N160" s="1267"/>
      <c r="O160" s="1429"/>
      <c r="P160" s="1192"/>
      <c r="Q160" s="973"/>
      <c r="R160" s="973"/>
      <c r="S160" s="956"/>
      <c r="T160" s="956"/>
      <c r="U160" s="956"/>
      <c r="V160" s="956"/>
      <c r="W160" s="956"/>
      <c r="X160" s="956"/>
      <c r="Y160" s="956"/>
      <c r="Z160" s="956"/>
      <c r="AA160" s="956"/>
      <c r="AB160" s="959"/>
      <c r="AC160" s="959"/>
      <c r="AD160" s="959"/>
      <c r="AE160" s="959"/>
      <c r="AF160" s="959"/>
      <c r="AG160" s="959"/>
      <c r="AH160" s="959"/>
      <c r="AI160" s="959"/>
      <c r="AJ160" s="959"/>
      <c r="AK160" s="959"/>
      <c r="AL160" s="959"/>
      <c r="AM160" s="959"/>
      <c r="AN160" s="959"/>
      <c r="AO160" s="959"/>
      <c r="AP160" s="959"/>
      <c r="AQ160" s="959"/>
      <c r="AR160" s="959"/>
      <c r="AS160" s="959"/>
      <c r="AT160" s="959"/>
      <c r="AU160" s="959"/>
      <c r="AV160" s="959"/>
      <c r="AW160" s="959"/>
      <c r="AX160" s="959"/>
      <c r="AY160" s="959"/>
      <c r="AZ160" s="959"/>
      <c r="BA160" s="956"/>
      <c r="BB160" s="956"/>
      <c r="BC160" s="956"/>
      <c r="BD160" s="956"/>
      <c r="BE160" s="959"/>
      <c r="BF160" s="955"/>
      <c r="BG160" s="955"/>
      <c r="BH160" s="955"/>
      <c r="BI160" s="955"/>
      <c r="BJ160" s="955"/>
      <c r="BK160" s="955"/>
      <c r="BL160" s="955"/>
      <c r="BM160" s="955"/>
      <c r="BN160" s="955"/>
      <c r="BO160" s="955"/>
      <c r="BP160" s="955"/>
      <c r="BQ160" s="955"/>
      <c r="BR160" s="955"/>
      <c r="BS160" s="955"/>
      <c r="BT160" s="955"/>
      <c r="BU160" s="955"/>
      <c r="BV160" s="955"/>
      <c r="BW160" s="955"/>
    </row>
    <row r="161" spans="1:75" ht="15.75" customHeight="1" x14ac:dyDescent="0.25">
      <c r="A161" s="1176"/>
      <c r="B161" s="1189"/>
      <c r="C161" s="1190"/>
      <c r="D161" s="1267"/>
      <c r="E161" s="1267"/>
      <c r="F161" s="1267"/>
      <c r="G161" s="1267"/>
      <c r="H161" s="1267"/>
      <c r="I161" s="1267"/>
      <c r="J161" s="1267"/>
      <c r="K161" s="1267"/>
      <c r="L161" s="1267"/>
      <c r="M161" s="1267"/>
      <c r="N161" s="1267"/>
      <c r="O161" s="1429"/>
      <c r="P161" s="1120"/>
      <c r="Q161" s="1162"/>
      <c r="R161" s="980"/>
      <c r="S161" s="956"/>
      <c r="T161" s="956"/>
      <c r="U161" s="956"/>
      <c r="V161" s="962"/>
      <c r="W161" s="962"/>
      <c r="X161" s="962"/>
      <c r="Y161" s="962"/>
      <c r="Z161" s="962"/>
      <c r="AA161" s="962"/>
      <c r="AB161" s="959"/>
      <c r="AC161" s="959"/>
      <c r="AD161" s="959"/>
      <c r="AE161" s="959"/>
      <c r="AF161" s="959"/>
      <c r="AG161" s="959"/>
      <c r="AH161" s="959"/>
      <c r="AI161" s="959"/>
      <c r="AJ161" s="959"/>
      <c r="AK161" s="959"/>
      <c r="AL161" s="959"/>
      <c r="AM161" s="959"/>
      <c r="AN161" s="959"/>
      <c r="AO161" s="959"/>
      <c r="AP161" s="959"/>
      <c r="AQ161" s="959"/>
      <c r="AR161" s="959"/>
      <c r="AS161" s="959"/>
      <c r="AT161" s="959"/>
      <c r="AU161" s="959"/>
      <c r="AV161" s="959"/>
      <c r="AW161" s="959"/>
      <c r="AX161" s="959"/>
      <c r="AY161" s="959"/>
      <c r="AZ161" s="959"/>
      <c r="BA161" s="1065"/>
      <c r="BB161" s="1065"/>
      <c r="BC161" s="959"/>
      <c r="BD161" s="1165"/>
      <c r="BE161" s="1165"/>
      <c r="BF161" s="955"/>
      <c r="BG161" s="955"/>
      <c r="BH161" s="955"/>
      <c r="BI161" s="955"/>
      <c r="BJ161" s="955"/>
      <c r="BK161" s="955"/>
      <c r="BL161" s="955"/>
      <c r="BM161" s="955"/>
      <c r="BN161" s="955"/>
      <c r="BO161" s="955"/>
      <c r="BP161" s="955"/>
      <c r="BQ161" s="955"/>
      <c r="BR161" s="955"/>
      <c r="BS161" s="955"/>
      <c r="BT161" s="955"/>
      <c r="BU161" s="955"/>
      <c r="BV161" s="955"/>
      <c r="BW161" s="955"/>
    </row>
    <row r="162" spans="1:75" ht="15.75" customHeight="1" x14ac:dyDescent="0.25">
      <c r="A162" s="1179"/>
      <c r="B162" s="1187"/>
      <c r="C162" s="1188"/>
      <c r="D162" s="1267"/>
      <c r="E162" s="1267"/>
      <c r="F162" s="1267"/>
      <c r="G162" s="1267"/>
      <c r="H162" s="1267"/>
      <c r="I162" s="1267"/>
      <c r="J162" s="1267"/>
      <c r="K162" s="1267"/>
      <c r="L162" s="1267"/>
      <c r="M162" s="1267"/>
      <c r="N162" s="1267"/>
      <c r="O162" s="1429"/>
      <c r="P162" s="1121"/>
      <c r="Q162" s="1162"/>
      <c r="R162" s="980"/>
      <c r="S162" s="956"/>
      <c r="T162" s="956"/>
      <c r="U162" s="956"/>
      <c r="V162" s="962"/>
      <c r="W162" s="962"/>
      <c r="X162" s="962"/>
      <c r="Y162" s="962"/>
      <c r="Z162" s="962"/>
      <c r="AA162" s="962"/>
      <c r="AB162" s="959"/>
      <c r="AC162" s="959"/>
      <c r="AD162" s="959"/>
      <c r="AE162" s="959"/>
      <c r="AF162" s="959"/>
      <c r="AG162" s="959"/>
      <c r="AH162" s="959"/>
      <c r="AI162" s="959"/>
      <c r="AJ162" s="959"/>
      <c r="AK162" s="959"/>
      <c r="AL162" s="959"/>
      <c r="AM162" s="959"/>
      <c r="AN162" s="959"/>
      <c r="AO162" s="959"/>
      <c r="AP162" s="959"/>
      <c r="AQ162" s="959"/>
      <c r="AR162" s="959"/>
      <c r="AS162" s="959"/>
      <c r="AT162" s="959"/>
      <c r="AU162" s="959"/>
      <c r="AV162" s="959"/>
      <c r="AW162" s="959"/>
      <c r="AX162" s="959"/>
      <c r="AY162" s="959"/>
      <c r="AZ162" s="959"/>
      <c r="BA162" s="1065"/>
      <c r="BB162" s="1065"/>
      <c r="BC162" s="959"/>
      <c r="BD162" s="1165"/>
      <c r="BE162" s="1165"/>
      <c r="BF162" s="955"/>
      <c r="BG162" s="955"/>
      <c r="BH162" s="955"/>
      <c r="BI162" s="955"/>
      <c r="BJ162" s="955"/>
      <c r="BK162" s="955"/>
      <c r="BL162" s="955"/>
      <c r="BM162" s="955"/>
      <c r="BN162" s="955"/>
      <c r="BO162" s="955"/>
      <c r="BP162" s="955"/>
      <c r="BQ162" s="955"/>
      <c r="BR162" s="955"/>
      <c r="BS162" s="955"/>
      <c r="BT162" s="955"/>
      <c r="BU162" s="955"/>
      <c r="BV162" s="955"/>
      <c r="BW162" s="955"/>
    </row>
    <row r="163" spans="1:75" ht="15.75" customHeight="1" x14ac:dyDescent="0.25">
      <c r="A163" s="1176"/>
      <c r="B163" s="995"/>
      <c r="C163" s="1204"/>
      <c r="D163" s="1267"/>
      <c r="E163" s="1267"/>
      <c r="F163" s="1267"/>
      <c r="G163" s="1267"/>
      <c r="H163" s="1267"/>
      <c r="I163" s="1267"/>
      <c r="J163" s="1267"/>
      <c r="K163" s="1267"/>
      <c r="L163" s="1267"/>
      <c r="M163" s="1267"/>
      <c r="N163" s="1267"/>
      <c r="O163" s="1429"/>
      <c r="P163" s="1131"/>
      <c r="Q163" s="1162"/>
      <c r="R163" s="980"/>
      <c r="S163" s="956"/>
      <c r="T163" s="956"/>
      <c r="U163" s="956"/>
      <c r="V163" s="962"/>
      <c r="W163" s="962"/>
      <c r="X163" s="962"/>
      <c r="Y163" s="962"/>
      <c r="Z163" s="962"/>
      <c r="AA163" s="962"/>
      <c r="AB163" s="959"/>
      <c r="AC163" s="959"/>
      <c r="AD163" s="959"/>
      <c r="AE163" s="959"/>
      <c r="AF163" s="959"/>
      <c r="AG163" s="959"/>
      <c r="AH163" s="959"/>
      <c r="AI163" s="959"/>
      <c r="AJ163" s="959"/>
      <c r="AK163" s="959"/>
      <c r="AL163" s="959"/>
      <c r="AM163" s="959"/>
      <c r="AN163" s="959"/>
      <c r="AO163" s="959"/>
      <c r="AP163" s="959"/>
      <c r="AQ163" s="959"/>
      <c r="AR163" s="959"/>
      <c r="AS163" s="959"/>
      <c r="AT163" s="959"/>
      <c r="AU163" s="959"/>
      <c r="AV163" s="959"/>
      <c r="AW163" s="959"/>
      <c r="AX163" s="959"/>
      <c r="AY163" s="959"/>
      <c r="AZ163" s="959"/>
      <c r="BA163" s="1065"/>
      <c r="BB163" s="1065"/>
      <c r="BC163" s="959"/>
      <c r="BD163" s="1165"/>
      <c r="BE163" s="1165"/>
      <c r="BF163" s="955"/>
      <c r="BG163" s="955"/>
      <c r="BH163" s="955"/>
      <c r="BI163" s="955"/>
      <c r="BJ163" s="955"/>
      <c r="BK163" s="955"/>
      <c r="BL163" s="955"/>
      <c r="BM163" s="955"/>
      <c r="BN163" s="955"/>
      <c r="BO163" s="955"/>
      <c r="BP163" s="955"/>
      <c r="BQ163" s="955"/>
      <c r="BR163" s="955"/>
      <c r="BS163" s="955"/>
      <c r="BT163" s="955"/>
      <c r="BU163" s="955"/>
      <c r="BV163" s="955"/>
      <c r="BW163" s="955"/>
    </row>
    <row r="164" spans="1:75" ht="15.75" customHeight="1" x14ac:dyDescent="0.25">
      <c r="A164" s="1179"/>
      <c r="B164" s="1195"/>
      <c r="C164" s="1203"/>
      <c r="D164" s="1267"/>
      <c r="E164" s="1267"/>
      <c r="F164" s="1267"/>
      <c r="G164" s="1267"/>
      <c r="H164" s="1267"/>
      <c r="I164" s="1267"/>
      <c r="J164" s="1267"/>
      <c r="K164" s="1267"/>
      <c r="L164" s="1267"/>
      <c r="M164" s="1267"/>
      <c r="N164" s="1267"/>
      <c r="O164" s="1429"/>
      <c r="P164" s="1112"/>
      <c r="Q164" s="1162"/>
      <c r="R164" s="980"/>
      <c r="S164" s="956"/>
      <c r="T164" s="956"/>
      <c r="U164" s="956"/>
      <c r="V164" s="962"/>
      <c r="W164" s="962"/>
      <c r="X164" s="962"/>
      <c r="Y164" s="962"/>
      <c r="Z164" s="962"/>
      <c r="AA164" s="962"/>
      <c r="AB164" s="959"/>
      <c r="AC164" s="959"/>
      <c r="AD164" s="959"/>
      <c r="AE164" s="959"/>
      <c r="AF164" s="959"/>
      <c r="AG164" s="959"/>
      <c r="AH164" s="959"/>
      <c r="AI164" s="959"/>
      <c r="AJ164" s="959"/>
      <c r="AK164" s="959"/>
      <c r="AL164" s="959"/>
      <c r="AM164" s="959"/>
      <c r="AN164" s="959"/>
      <c r="AO164" s="959"/>
      <c r="AP164" s="959"/>
      <c r="AQ164" s="959"/>
      <c r="AR164" s="959"/>
      <c r="AS164" s="959"/>
      <c r="AT164" s="959"/>
      <c r="AU164" s="959"/>
      <c r="AV164" s="959"/>
      <c r="AW164" s="959"/>
      <c r="AX164" s="959"/>
      <c r="AY164" s="959"/>
      <c r="AZ164" s="959"/>
      <c r="BA164" s="1065"/>
      <c r="BB164" s="1065"/>
      <c r="BC164" s="959"/>
      <c r="BD164" s="1165"/>
      <c r="BE164" s="1165"/>
      <c r="BF164" s="955"/>
      <c r="BG164" s="955"/>
      <c r="BH164" s="955"/>
      <c r="BI164" s="955"/>
      <c r="BJ164" s="955"/>
      <c r="BK164" s="955"/>
      <c r="BL164" s="955"/>
      <c r="BM164" s="955"/>
      <c r="BN164" s="955"/>
      <c r="BO164" s="955"/>
      <c r="BP164" s="955"/>
      <c r="BQ164" s="955"/>
      <c r="BR164" s="955"/>
      <c r="BS164" s="955"/>
      <c r="BT164" s="955"/>
      <c r="BU164" s="955"/>
      <c r="BV164" s="955"/>
      <c r="BW164" s="955"/>
    </row>
    <row r="165" spans="1:75" ht="15.75" customHeight="1" x14ac:dyDescent="0.25">
      <c r="A165" s="1176"/>
      <c r="B165" s="1189"/>
      <c r="C165" s="1190"/>
      <c r="D165" s="1267"/>
      <c r="E165" s="1267"/>
      <c r="F165" s="1267"/>
      <c r="G165" s="1267"/>
      <c r="H165" s="1267"/>
      <c r="I165" s="1267"/>
      <c r="J165" s="1267"/>
      <c r="K165" s="1267"/>
      <c r="L165" s="1267"/>
      <c r="M165" s="1267"/>
      <c r="N165" s="1267"/>
      <c r="O165" s="1429"/>
      <c r="P165" s="1120"/>
      <c r="Q165" s="1162"/>
      <c r="R165" s="980"/>
      <c r="S165" s="956"/>
      <c r="T165" s="956"/>
      <c r="U165" s="956"/>
      <c r="V165" s="962"/>
      <c r="W165" s="962"/>
      <c r="X165" s="962"/>
      <c r="Y165" s="962"/>
      <c r="Z165" s="962"/>
      <c r="AA165" s="962"/>
      <c r="AB165" s="959"/>
      <c r="AC165" s="959"/>
      <c r="AD165" s="959"/>
      <c r="AE165" s="959"/>
      <c r="AF165" s="959"/>
      <c r="AG165" s="959"/>
      <c r="AH165" s="959"/>
      <c r="AI165" s="959"/>
      <c r="AJ165" s="959"/>
      <c r="AK165" s="959"/>
      <c r="AL165" s="959"/>
      <c r="AM165" s="959"/>
      <c r="AN165" s="959"/>
      <c r="AO165" s="959"/>
      <c r="AP165" s="959"/>
      <c r="AQ165" s="959"/>
      <c r="AR165" s="959"/>
      <c r="AS165" s="959"/>
      <c r="AT165" s="959"/>
      <c r="AU165" s="959"/>
      <c r="AV165" s="959"/>
      <c r="AW165" s="959"/>
      <c r="AX165" s="959"/>
      <c r="AY165" s="959"/>
      <c r="AZ165" s="959"/>
      <c r="BA165" s="1065"/>
      <c r="BB165" s="1065"/>
      <c r="BC165" s="959"/>
      <c r="BD165" s="1165"/>
      <c r="BE165" s="1165"/>
      <c r="BF165" s="955"/>
      <c r="BG165" s="955"/>
      <c r="BH165" s="955"/>
      <c r="BI165" s="955"/>
      <c r="BJ165" s="955"/>
      <c r="BK165" s="955"/>
      <c r="BL165" s="955"/>
      <c r="BM165" s="955"/>
      <c r="BN165" s="955"/>
      <c r="BO165" s="955"/>
      <c r="BP165" s="955"/>
      <c r="BQ165" s="955"/>
      <c r="BR165" s="955"/>
      <c r="BS165" s="955"/>
      <c r="BT165" s="955"/>
      <c r="BU165" s="955"/>
      <c r="BV165" s="955"/>
      <c r="BW165" s="955"/>
    </row>
    <row r="166" spans="1:75" ht="15.75" customHeight="1" x14ac:dyDescent="0.25">
      <c r="A166" s="1179"/>
      <c r="B166" s="1187"/>
      <c r="C166" s="1188"/>
      <c r="D166" s="1267"/>
      <c r="E166" s="1267"/>
      <c r="F166" s="1267"/>
      <c r="G166" s="1267"/>
      <c r="H166" s="1267"/>
      <c r="I166" s="1267"/>
      <c r="J166" s="1267"/>
      <c r="K166" s="1267"/>
      <c r="L166" s="1267"/>
      <c r="M166" s="1267"/>
      <c r="N166" s="1267"/>
      <c r="O166" s="1429"/>
      <c r="P166" s="1121"/>
      <c r="Q166" s="1162"/>
      <c r="R166" s="980"/>
      <c r="S166" s="956"/>
      <c r="T166" s="956"/>
      <c r="U166" s="956"/>
      <c r="V166" s="962"/>
      <c r="W166" s="962"/>
      <c r="X166" s="962"/>
      <c r="Y166" s="962"/>
      <c r="Z166" s="962"/>
      <c r="AA166" s="962"/>
      <c r="AB166" s="959"/>
      <c r="AC166" s="959"/>
      <c r="AD166" s="959"/>
      <c r="AE166" s="959"/>
      <c r="AF166" s="959"/>
      <c r="AG166" s="959"/>
      <c r="AH166" s="959"/>
      <c r="AI166" s="959"/>
      <c r="AJ166" s="959"/>
      <c r="AK166" s="959"/>
      <c r="AL166" s="959"/>
      <c r="AM166" s="959"/>
      <c r="AN166" s="959"/>
      <c r="AO166" s="959"/>
      <c r="AP166" s="959"/>
      <c r="AQ166" s="959"/>
      <c r="AR166" s="959"/>
      <c r="AS166" s="959"/>
      <c r="AT166" s="959"/>
      <c r="AU166" s="959"/>
      <c r="AV166" s="959"/>
      <c r="AW166" s="959"/>
      <c r="AX166" s="959"/>
      <c r="AY166" s="959"/>
      <c r="AZ166" s="959"/>
      <c r="BA166" s="1065"/>
      <c r="BB166" s="1065"/>
      <c r="BC166" s="959"/>
      <c r="BD166" s="1165"/>
      <c r="BE166" s="1165"/>
      <c r="BF166" s="955"/>
      <c r="BG166" s="955"/>
      <c r="BH166" s="955"/>
      <c r="BI166" s="955"/>
      <c r="BJ166" s="955"/>
      <c r="BK166" s="955"/>
      <c r="BL166" s="955"/>
      <c r="BM166" s="955"/>
      <c r="BN166" s="955"/>
      <c r="BO166" s="955"/>
      <c r="BP166" s="955"/>
      <c r="BQ166" s="955"/>
      <c r="BR166" s="955"/>
      <c r="BS166" s="955"/>
      <c r="BT166" s="955"/>
      <c r="BU166" s="955"/>
      <c r="BV166" s="955"/>
      <c r="BW166" s="955"/>
    </row>
    <row r="167" spans="1:75" ht="15.75" customHeight="1" x14ac:dyDescent="0.25">
      <c r="A167" s="1176"/>
      <c r="B167" s="995"/>
      <c r="C167" s="1204"/>
      <c r="D167" s="1267"/>
      <c r="E167" s="1267"/>
      <c r="F167" s="1267"/>
      <c r="G167" s="1267"/>
      <c r="H167" s="1267"/>
      <c r="I167" s="1267"/>
      <c r="J167" s="1267"/>
      <c r="K167" s="1267"/>
      <c r="L167" s="1267"/>
      <c r="M167" s="1267"/>
      <c r="N167" s="1267"/>
      <c r="O167" s="1429"/>
      <c r="P167" s="1152"/>
      <c r="Q167" s="1162"/>
      <c r="R167" s="980"/>
      <c r="S167" s="956"/>
      <c r="T167" s="956"/>
      <c r="U167" s="956"/>
      <c r="V167" s="962"/>
      <c r="W167" s="962"/>
      <c r="X167" s="962"/>
      <c r="Y167" s="962"/>
      <c r="Z167" s="962"/>
      <c r="AA167" s="962"/>
      <c r="AB167" s="959"/>
      <c r="AC167" s="959"/>
      <c r="AD167" s="959"/>
      <c r="AE167" s="959"/>
      <c r="AF167" s="959"/>
      <c r="AG167" s="959"/>
      <c r="AH167" s="959"/>
      <c r="AI167" s="959"/>
      <c r="AJ167" s="959"/>
      <c r="AK167" s="959"/>
      <c r="AL167" s="959"/>
      <c r="AM167" s="959"/>
      <c r="AN167" s="959"/>
      <c r="AO167" s="959"/>
      <c r="AP167" s="959"/>
      <c r="AQ167" s="959"/>
      <c r="AR167" s="959"/>
      <c r="AS167" s="959"/>
      <c r="AT167" s="959"/>
      <c r="AU167" s="959"/>
      <c r="AV167" s="959"/>
      <c r="AW167" s="959"/>
      <c r="AX167" s="959"/>
      <c r="AY167" s="959"/>
      <c r="AZ167" s="959"/>
      <c r="BA167" s="1065"/>
      <c r="BB167" s="978"/>
      <c r="BC167" s="959"/>
      <c r="BD167" s="1165"/>
      <c r="BE167" s="1173"/>
      <c r="BF167" s="955"/>
      <c r="BG167" s="955"/>
      <c r="BH167" s="955"/>
      <c r="BI167" s="955"/>
      <c r="BJ167" s="955"/>
      <c r="BK167" s="955"/>
      <c r="BL167" s="955"/>
      <c r="BM167" s="955"/>
      <c r="BN167" s="955"/>
      <c r="BO167" s="955"/>
      <c r="BP167" s="955"/>
      <c r="BQ167" s="955"/>
      <c r="BR167" s="955"/>
      <c r="BS167" s="955"/>
      <c r="BT167" s="955"/>
      <c r="BU167" s="955"/>
      <c r="BV167" s="955"/>
      <c r="BW167" s="955"/>
    </row>
    <row r="168" spans="1:75" ht="15.75" customHeight="1" x14ac:dyDescent="0.25">
      <c r="A168" s="1179"/>
      <c r="B168" s="1195"/>
      <c r="C168" s="1203"/>
      <c r="D168" s="1267"/>
      <c r="E168" s="1267"/>
      <c r="F168" s="1267"/>
      <c r="G168" s="1267"/>
      <c r="H168" s="1267"/>
      <c r="I168" s="1267"/>
      <c r="J168" s="1267"/>
      <c r="K168" s="1267"/>
      <c r="L168" s="1267"/>
      <c r="M168" s="1267"/>
      <c r="N168" s="1267"/>
      <c r="O168" s="1429"/>
      <c r="P168" s="1153"/>
      <c r="Q168" s="1162"/>
      <c r="R168" s="980"/>
      <c r="S168" s="956"/>
      <c r="T168" s="956"/>
      <c r="U168" s="956"/>
      <c r="V168" s="962"/>
      <c r="W168" s="962"/>
      <c r="X168" s="962"/>
      <c r="Y168" s="962"/>
      <c r="Z168" s="962"/>
      <c r="AA168" s="962"/>
      <c r="AB168" s="959"/>
      <c r="AC168" s="959"/>
      <c r="AD168" s="959"/>
      <c r="AE168" s="959"/>
      <c r="AF168" s="959"/>
      <c r="AG168" s="959"/>
      <c r="AH168" s="959"/>
      <c r="AI168" s="959"/>
      <c r="AJ168" s="959"/>
      <c r="AK168" s="959"/>
      <c r="AL168" s="959"/>
      <c r="AM168" s="959"/>
      <c r="AN168" s="959"/>
      <c r="AO168" s="959"/>
      <c r="AP168" s="959"/>
      <c r="AQ168" s="959"/>
      <c r="AR168" s="959"/>
      <c r="AS168" s="959"/>
      <c r="AT168" s="959"/>
      <c r="AU168" s="959"/>
      <c r="AV168" s="959"/>
      <c r="AW168" s="959"/>
      <c r="AX168" s="959"/>
      <c r="AY168" s="959"/>
      <c r="AZ168" s="959"/>
      <c r="BA168" s="1065"/>
      <c r="BB168" s="978"/>
      <c r="BC168" s="959"/>
      <c r="BD168" s="1165"/>
      <c r="BE168" s="1173"/>
      <c r="BF168" s="955"/>
      <c r="BG168" s="955"/>
      <c r="BH168" s="955"/>
      <c r="BI168" s="955"/>
      <c r="BJ168" s="955"/>
      <c r="BK168" s="955"/>
      <c r="BL168" s="955"/>
      <c r="BM168" s="955"/>
      <c r="BN168" s="955"/>
      <c r="BO168" s="955"/>
      <c r="BP168" s="955"/>
      <c r="BQ168" s="955"/>
      <c r="BR168" s="955"/>
      <c r="BS168" s="955"/>
      <c r="BT168" s="955"/>
      <c r="BU168" s="955"/>
      <c r="BV168" s="955"/>
      <c r="BW168" s="955"/>
    </row>
    <row r="169" spans="1:75" ht="15.75" customHeight="1" x14ac:dyDescent="0.25">
      <c r="A169" s="1176"/>
      <c r="B169" s="1189"/>
      <c r="C169" s="1190"/>
      <c r="D169" s="1267"/>
      <c r="E169" s="1267"/>
      <c r="F169" s="1267"/>
      <c r="G169" s="1267"/>
      <c r="H169" s="1267"/>
      <c r="I169" s="1267"/>
      <c r="J169" s="1267"/>
      <c r="K169" s="1267"/>
      <c r="L169" s="1267"/>
      <c r="M169" s="1267"/>
      <c r="N169" s="1267"/>
      <c r="O169" s="1429"/>
      <c r="P169" s="1120"/>
      <c r="Q169" s="1162"/>
      <c r="R169" s="980"/>
      <c r="S169" s="956"/>
      <c r="T169" s="956"/>
      <c r="U169" s="956"/>
      <c r="V169" s="962"/>
      <c r="W169" s="962"/>
      <c r="X169" s="962"/>
      <c r="Y169" s="962"/>
      <c r="Z169" s="962"/>
      <c r="AA169" s="962"/>
      <c r="AB169" s="959"/>
      <c r="AC169" s="959"/>
      <c r="AD169" s="959"/>
      <c r="AE169" s="959"/>
      <c r="AF169" s="959"/>
      <c r="AG169" s="959"/>
      <c r="AH169" s="959"/>
      <c r="AI169" s="959"/>
      <c r="AJ169" s="959"/>
      <c r="AK169" s="959"/>
      <c r="AL169" s="959"/>
      <c r="AM169" s="959"/>
      <c r="AN169" s="959"/>
      <c r="AO169" s="959"/>
      <c r="AP169" s="959"/>
      <c r="AQ169" s="959"/>
      <c r="AR169" s="959"/>
      <c r="AS169" s="959"/>
      <c r="AT169" s="959"/>
      <c r="AU169" s="959"/>
      <c r="AV169" s="959"/>
      <c r="AW169" s="959"/>
      <c r="AX169" s="959"/>
      <c r="AY169" s="959"/>
      <c r="AZ169" s="959"/>
      <c r="BA169" s="1065"/>
      <c r="BB169" s="1065"/>
      <c r="BC169" s="959"/>
      <c r="BD169" s="1165"/>
      <c r="BE169" s="1165"/>
      <c r="BF169" s="955"/>
      <c r="BG169" s="955"/>
      <c r="BH169" s="955"/>
      <c r="BI169" s="955"/>
      <c r="BJ169" s="955"/>
      <c r="BK169" s="955"/>
      <c r="BL169" s="955"/>
      <c r="BM169" s="955"/>
      <c r="BN169" s="955"/>
      <c r="BO169" s="955"/>
      <c r="BP169" s="955"/>
      <c r="BQ169" s="955"/>
      <c r="BR169" s="955"/>
      <c r="BS169" s="955"/>
      <c r="BT169" s="955"/>
      <c r="BU169" s="955"/>
      <c r="BV169" s="955"/>
      <c r="BW169" s="955"/>
    </row>
    <row r="170" spans="1:75" ht="15.75" customHeight="1" x14ac:dyDescent="0.25">
      <c r="A170" s="1179"/>
      <c r="B170" s="1187"/>
      <c r="C170" s="1188"/>
      <c r="D170" s="1267"/>
      <c r="E170" s="1267"/>
      <c r="F170" s="1267"/>
      <c r="G170" s="1267"/>
      <c r="H170" s="1267"/>
      <c r="I170" s="1267"/>
      <c r="J170" s="1267"/>
      <c r="K170" s="1267"/>
      <c r="L170" s="1267"/>
      <c r="M170" s="1267"/>
      <c r="N170" s="1267"/>
      <c r="O170" s="1429"/>
      <c r="P170" s="1121"/>
      <c r="Q170" s="1162"/>
      <c r="R170" s="980"/>
      <c r="S170" s="956"/>
      <c r="T170" s="956"/>
      <c r="U170" s="956"/>
      <c r="V170" s="962"/>
      <c r="W170" s="962"/>
      <c r="X170" s="962"/>
      <c r="Y170" s="962"/>
      <c r="Z170" s="962"/>
      <c r="AA170" s="962"/>
      <c r="AB170" s="959"/>
      <c r="AC170" s="959"/>
      <c r="AD170" s="959"/>
      <c r="AE170" s="959"/>
      <c r="AF170" s="959"/>
      <c r="AG170" s="959"/>
      <c r="AH170" s="959"/>
      <c r="AI170" s="959"/>
      <c r="AJ170" s="959"/>
      <c r="AK170" s="959"/>
      <c r="AL170" s="959"/>
      <c r="AM170" s="959"/>
      <c r="AN170" s="959"/>
      <c r="AO170" s="959"/>
      <c r="AP170" s="959"/>
      <c r="AQ170" s="959"/>
      <c r="AR170" s="959"/>
      <c r="AS170" s="959"/>
      <c r="AT170" s="959"/>
      <c r="AU170" s="959"/>
      <c r="AV170" s="959"/>
      <c r="AW170" s="959"/>
      <c r="AX170" s="959"/>
      <c r="AY170" s="959"/>
      <c r="AZ170" s="959"/>
      <c r="BA170" s="1065"/>
      <c r="BB170" s="1065"/>
      <c r="BC170" s="959"/>
      <c r="BD170" s="1165"/>
      <c r="BE170" s="1165"/>
      <c r="BF170" s="955"/>
      <c r="BG170" s="955"/>
      <c r="BH170" s="955"/>
      <c r="BI170" s="955"/>
      <c r="BJ170" s="955"/>
      <c r="BK170" s="955"/>
      <c r="BL170" s="955"/>
      <c r="BM170" s="955"/>
      <c r="BN170" s="955"/>
      <c r="BO170" s="955"/>
      <c r="BP170" s="955"/>
      <c r="BQ170" s="955"/>
      <c r="BR170" s="955"/>
      <c r="BS170" s="955"/>
      <c r="BT170" s="955"/>
      <c r="BU170" s="955"/>
      <c r="BV170" s="955"/>
      <c r="BW170" s="955"/>
    </row>
    <row r="171" spans="1:75" ht="15.75" customHeight="1" x14ac:dyDescent="0.25">
      <c r="A171" s="1176"/>
      <c r="B171" s="995"/>
      <c r="C171" s="1204"/>
      <c r="D171" s="1267"/>
      <c r="E171" s="1267"/>
      <c r="F171" s="1267"/>
      <c r="G171" s="1267"/>
      <c r="H171" s="1267"/>
      <c r="I171" s="1267"/>
      <c r="J171" s="1267"/>
      <c r="K171" s="1267"/>
      <c r="L171" s="1267"/>
      <c r="M171" s="1267"/>
      <c r="N171" s="1267"/>
      <c r="O171" s="1429"/>
      <c r="P171" s="1152"/>
      <c r="Q171" s="1162"/>
      <c r="R171" s="980"/>
      <c r="S171" s="956"/>
      <c r="T171" s="956"/>
      <c r="U171" s="956"/>
      <c r="V171" s="962"/>
      <c r="W171" s="962"/>
      <c r="X171" s="962"/>
      <c r="Y171" s="962"/>
      <c r="Z171" s="962"/>
      <c r="AA171" s="962"/>
      <c r="AB171" s="959"/>
      <c r="AC171" s="959"/>
      <c r="AD171" s="959"/>
      <c r="AE171" s="959"/>
      <c r="AF171" s="959"/>
      <c r="AG171" s="959"/>
      <c r="AH171" s="959"/>
      <c r="AI171" s="959"/>
      <c r="AJ171" s="959"/>
      <c r="AK171" s="959"/>
      <c r="AL171" s="959"/>
      <c r="AM171" s="959"/>
      <c r="AN171" s="959"/>
      <c r="AO171" s="959"/>
      <c r="AP171" s="959"/>
      <c r="AQ171" s="959"/>
      <c r="AR171" s="959"/>
      <c r="AS171" s="959"/>
      <c r="AT171" s="959"/>
      <c r="AU171" s="959"/>
      <c r="AV171" s="959"/>
      <c r="AW171" s="959"/>
      <c r="AX171" s="959"/>
      <c r="AY171" s="959"/>
      <c r="AZ171" s="959"/>
      <c r="BA171" s="1065"/>
      <c r="BB171" s="978"/>
      <c r="BC171" s="959"/>
      <c r="BD171" s="1165"/>
      <c r="BE171" s="1173"/>
      <c r="BF171" s="955"/>
      <c r="BG171" s="955"/>
      <c r="BH171" s="955"/>
      <c r="BI171" s="955"/>
      <c r="BJ171" s="955"/>
      <c r="BK171" s="955"/>
      <c r="BL171" s="955"/>
      <c r="BM171" s="955"/>
      <c r="BN171" s="955"/>
      <c r="BO171" s="955"/>
      <c r="BP171" s="955"/>
      <c r="BQ171" s="955"/>
      <c r="BR171" s="955"/>
      <c r="BS171" s="955"/>
      <c r="BT171" s="955"/>
      <c r="BU171" s="955"/>
      <c r="BV171" s="955"/>
      <c r="BW171" s="955"/>
    </row>
    <row r="172" spans="1:75" ht="15.75" customHeight="1" x14ac:dyDescent="0.25">
      <c r="A172" s="1179"/>
      <c r="B172" s="1195"/>
      <c r="C172" s="1203"/>
      <c r="D172" s="1267"/>
      <c r="E172" s="1267"/>
      <c r="F172" s="1267"/>
      <c r="G172" s="1267"/>
      <c r="H172" s="1267"/>
      <c r="I172" s="1267"/>
      <c r="J172" s="1267"/>
      <c r="K172" s="1267"/>
      <c r="L172" s="1267"/>
      <c r="M172" s="1267"/>
      <c r="N172" s="1267"/>
      <c r="O172" s="1429"/>
      <c r="P172" s="1153"/>
      <c r="Q172" s="1162"/>
      <c r="R172" s="980"/>
      <c r="S172" s="956"/>
      <c r="T172" s="956"/>
      <c r="U172" s="956"/>
      <c r="V172" s="962"/>
      <c r="W172" s="962"/>
      <c r="X172" s="962"/>
      <c r="Y172" s="962"/>
      <c r="Z172" s="962"/>
      <c r="AA172" s="962"/>
      <c r="AB172" s="959"/>
      <c r="AC172" s="959"/>
      <c r="AD172" s="959"/>
      <c r="AE172" s="959"/>
      <c r="AF172" s="959"/>
      <c r="AG172" s="959"/>
      <c r="AH172" s="959"/>
      <c r="AI172" s="959"/>
      <c r="AJ172" s="959"/>
      <c r="AK172" s="959"/>
      <c r="AL172" s="959"/>
      <c r="AM172" s="959"/>
      <c r="AN172" s="959"/>
      <c r="AO172" s="959"/>
      <c r="AP172" s="959"/>
      <c r="AQ172" s="959"/>
      <c r="AR172" s="959"/>
      <c r="AS172" s="959"/>
      <c r="AT172" s="959"/>
      <c r="AU172" s="959"/>
      <c r="AV172" s="959"/>
      <c r="AW172" s="959"/>
      <c r="AX172" s="959"/>
      <c r="AY172" s="959"/>
      <c r="AZ172" s="959"/>
      <c r="BA172" s="1065"/>
      <c r="BB172" s="978"/>
      <c r="BC172" s="959"/>
      <c r="BD172" s="1165"/>
      <c r="BE172" s="1173"/>
      <c r="BF172" s="955"/>
      <c r="BG172" s="955"/>
      <c r="BH172" s="955"/>
      <c r="BI172" s="955"/>
      <c r="BJ172" s="955"/>
      <c r="BK172" s="955"/>
      <c r="BL172" s="955"/>
      <c r="BM172" s="955"/>
      <c r="BN172" s="955"/>
      <c r="BO172" s="955"/>
      <c r="BP172" s="955"/>
      <c r="BQ172" s="955"/>
      <c r="BR172" s="955"/>
      <c r="BS172" s="955"/>
      <c r="BT172" s="955"/>
      <c r="BU172" s="955"/>
      <c r="BV172" s="955"/>
      <c r="BW172" s="955"/>
    </row>
    <row r="173" spans="1:75" ht="15.75" customHeight="1" x14ac:dyDescent="0.25">
      <c r="A173" s="1176"/>
      <c r="B173" s="1189"/>
      <c r="C173" s="1190"/>
      <c r="D173" s="1267"/>
      <c r="E173" s="1267"/>
      <c r="F173" s="1267"/>
      <c r="G173" s="1267"/>
      <c r="H173" s="1267"/>
      <c r="I173" s="1267"/>
      <c r="J173" s="1267"/>
      <c r="K173" s="1267"/>
      <c r="L173" s="1267"/>
      <c r="M173" s="1267"/>
      <c r="N173" s="1267"/>
      <c r="O173" s="1429"/>
      <c r="P173" s="1120"/>
      <c r="Q173" s="1162"/>
      <c r="R173" s="980"/>
      <c r="S173" s="956"/>
      <c r="T173" s="956"/>
      <c r="U173" s="956"/>
      <c r="V173" s="962"/>
      <c r="W173" s="962"/>
      <c r="X173" s="962"/>
      <c r="Y173" s="962"/>
      <c r="Z173" s="962"/>
      <c r="AA173" s="962"/>
      <c r="AB173" s="959"/>
      <c r="AC173" s="959"/>
      <c r="AD173" s="959"/>
      <c r="AE173" s="959"/>
      <c r="AF173" s="959"/>
      <c r="AG173" s="959"/>
      <c r="AH173" s="959"/>
      <c r="AI173" s="959"/>
      <c r="AJ173" s="959"/>
      <c r="AK173" s="959"/>
      <c r="AL173" s="959"/>
      <c r="AM173" s="959"/>
      <c r="AN173" s="959"/>
      <c r="AO173" s="959"/>
      <c r="AP173" s="959"/>
      <c r="AQ173" s="959"/>
      <c r="AR173" s="959"/>
      <c r="AS173" s="959"/>
      <c r="AT173" s="959"/>
      <c r="AU173" s="959"/>
      <c r="AV173" s="959"/>
      <c r="AW173" s="959"/>
      <c r="AX173" s="959"/>
      <c r="AY173" s="959"/>
      <c r="AZ173" s="959"/>
      <c r="BA173" s="1065"/>
      <c r="BB173" s="1065"/>
      <c r="BC173" s="959"/>
      <c r="BD173" s="1165"/>
      <c r="BE173" s="1165"/>
      <c r="BF173" s="955"/>
      <c r="BG173" s="955"/>
      <c r="BH173" s="955"/>
      <c r="BI173" s="955"/>
      <c r="BJ173" s="955"/>
      <c r="BK173" s="955"/>
      <c r="BL173" s="955"/>
      <c r="BM173" s="955"/>
      <c r="BN173" s="955"/>
      <c r="BO173" s="955"/>
      <c r="BP173" s="955"/>
      <c r="BQ173" s="955"/>
      <c r="BR173" s="955"/>
      <c r="BS173" s="955"/>
      <c r="BT173" s="955"/>
      <c r="BU173" s="955"/>
      <c r="BV173" s="955"/>
      <c r="BW173" s="955"/>
    </row>
    <row r="174" spans="1:75" ht="15.75" customHeight="1" x14ac:dyDescent="0.25">
      <c r="A174" s="1179"/>
      <c r="B174" s="1187"/>
      <c r="C174" s="1188"/>
      <c r="D174" s="1267"/>
      <c r="E174" s="1267"/>
      <c r="F174" s="1267"/>
      <c r="G174" s="1267"/>
      <c r="H174" s="1267"/>
      <c r="I174" s="1267"/>
      <c r="J174" s="1267"/>
      <c r="K174" s="1267"/>
      <c r="L174" s="1267"/>
      <c r="M174" s="1267"/>
      <c r="N174" s="1267"/>
      <c r="O174" s="1429"/>
      <c r="P174" s="1121"/>
      <c r="Q174" s="1162"/>
      <c r="R174" s="980"/>
      <c r="S174" s="956"/>
      <c r="T174" s="956"/>
      <c r="U174" s="956"/>
      <c r="V174" s="962"/>
      <c r="W174" s="962"/>
      <c r="X174" s="962"/>
      <c r="Y174" s="962"/>
      <c r="Z174" s="962"/>
      <c r="AA174" s="962"/>
      <c r="AB174" s="959"/>
      <c r="AC174" s="959"/>
      <c r="AD174" s="959"/>
      <c r="AE174" s="959"/>
      <c r="AF174" s="959"/>
      <c r="AG174" s="959"/>
      <c r="AH174" s="959"/>
      <c r="AI174" s="959"/>
      <c r="AJ174" s="959"/>
      <c r="AK174" s="959"/>
      <c r="AL174" s="959"/>
      <c r="AM174" s="959"/>
      <c r="AN174" s="959"/>
      <c r="AO174" s="959"/>
      <c r="AP174" s="959"/>
      <c r="AQ174" s="959"/>
      <c r="AR174" s="959"/>
      <c r="AS174" s="959"/>
      <c r="AT174" s="959"/>
      <c r="AU174" s="959"/>
      <c r="AV174" s="959"/>
      <c r="AW174" s="959"/>
      <c r="AX174" s="959"/>
      <c r="AY174" s="959"/>
      <c r="AZ174" s="959"/>
      <c r="BA174" s="1065"/>
      <c r="BB174" s="1065"/>
      <c r="BC174" s="959"/>
      <c r="BD174" s="1165"/>
      <c r="BE174" s="1165"/>
      <c r="BF174" s="955"/>
      <c r="BG174" s="955"/>
      <c r="BH174" s="955"/>
      <c r="BI174" s="955"/>
      <c r="BJ174" s="955"/>
      <c r="BK174" s="955"/>
      <c r="BL174" s="955"/>
      <c r="BM174" s="955"/>
      <c r="BN174" s="955"/>
      <c r="BO174" s="955"/>
      <c r="BP174" s="955"/>
      <c r="BQ174" s="955"/>
      <c r="BR174" s="955"/>
      <c r="BS174" s="955"/>
      <c r="BT174" s="955"/>
      <c r="BU174" s="955"/>
      <c r="BV174" s="955"/>
      <c r="BW174" s="955"/>
    </row>
    <row r="175" spans="1:75" ht="15.75" customHeight="1" x14ac:dyDescent="0.25">
      <c r="A175" s="1176"/>
      <c r="B175" s="995"/>
      <c r="C175" s="1204"/>
      <c r="D175" s="1267"/>
      <c r="E175" s="1267"/>
      <c r="F175" s="1267"/>
      <c r="G175" s="1267"/>
      <c r="H175" s="1267"/>
      <c r="I175" s="1267"/>
      <c r="J175" s="1267"/>
      <c r="K175" s="1267"/>
      <c r="L175" s="1267"/>
      <c r="M175" s="1267"/>
      <c r="N175" s="1267"/>
      <c r="O175" s="1429"/>
      <c r="P175" s="1131"/>
      <c r="Q175" s="1162"/>
      <c r="R175" s="980"/>
      <c r="S175" s="956"/>
      <c r="T175" s="956"/>
      <c r="U175" s="956"/>
      <c r="V175" s="962"/>
      <c r="W175" s="962"/>
      <c r="X175" s="962"/>
      <c r="Y175" s="962"/>
      <c r="Z175" s="962"/>
      <c r="AA175" s="962"/>
      <c r="AB175" s="959"/>
      <c r="AC175" s="959"/>
      <c r="AD175" s="959"/>
      <c r="AE175" s="959"/>
      <c r="AF175" s="959"/>
      <c r="AG175" s="959"/>
      <c r="AH175" s="959"/>
      <c r="AI175" s="959"/>
      <c r="AJ175" s="959"/>
      <c r="AK175" s="959"/>
      <c r="AL175" s="959"/>
      <c r="AM175" s="959"/>
      <c r="AN175" s="959"/>
      <c r="AO175" s="959"/>
      <c r="AP175" s="959"/>
      <c r="AQ175" s="959"/>
      <c r="AR175" s="959"/>
      <c r="AS175" s="959"/>
      <c r="AT175" s="959"/>
      <c r="AU175" s="959"/>
      <c r="AV175" s="959"/>
      <c r="AW175" s="959"/>
      <c r="AX175" s="959"/>
      <c r="AY175" s="959"/>
      <c r="AZ175" s="959"/>
      <c r="BA175" s="1065"/>
      <c r="BB175" s="1065"/>
      <c r="BC175" s="959"/>
      <c r="BD175" s="1165"/>
      <c r="BE175" s="1165"/>
      <c r="BF175" s="955"/>
      <c r="BG175" s="955"/>
      <c r="BH175" s="955"/>
      <c r="BI175" s="955"/>
      <c r="BJ175" s="955"/>
      <c r="BK175" s="955"/>
      <c r="BL175" s="955"/>
      <c r="BM175" s="955"/>
      <c r="BN175" s="955"/>
      <c r="BO175" s="955"/>
      <c r="BP175" s="955"/>
      <c r="BQ175" s="955"/>
      <c r="BR175" s="955"/>
      <c r="BS175" s="955"/>
      <c r="BT175" s="955"/>
      <c r="BU175" s="955"/>
      <c r="BV175" s="955"/>
      <c r="BW175" s="955"/>
    </row>
    <row r="176" spans="1:75" ht="15.75" customHeight="1" x14ac:dyDescent="0.25">
      <c r="A176" s="1179"/>
      <c r="B176" s="1195"/>
      <c r="C176" s="1203"/>
      <c r="D176" s="1267"/>
      <c r="E176" s="1267"/>
      <c r="F176" s="1267"/>
      <c r="G176" s="1267"/>
      <c r="H176" s="1267"/>
      <c r="I176" s="1267"/>
      <c r="J176" s="1267"/>
      <c r="K176" s="1267"/>
      <c r="L176" s="1267"/>
      <c r="M176" s="1267"/>
      <c r="N176" s="1267"/>
      <c r="O176" s="1429"/>
      <c r="P176" s="1112"/>
      <c r="Q176" s="1162"/>
      <c r="R176" s="980"/>
      <c r="S176" s="956"/>
      <c r="T176" s="956"/>
      <c r="U176" s="956"/>
      <c r="V176" s="962"/>
      <c r="W176" s="962"/>
      <c r="X176" s="962"/>
      <c r="Y176" s="962"/>
      <c r="Z176" s="962"/>
      <c r="AA176" s="962"/>
      <c r="AB176" s="959"/>
      <c r="AC176" s="959"/>
      <c r="AD176" s="959"/>
      <c r="AE176" s="959"/>
      <c r="AF176" s="959"/>
      <c r="AG176" s="959"/>
      <c r="AH176" s="959"/>
      <c r="AI176" s="959"/>
      <c r="AJ176" s="959"/>
      <c r="AK176" s="959"/>
      <c r="AL176" s="959"/>
      <c r="AM176" s="959"/>
      <c r="AN176" s="959"/>
      <c r="AO176" s="959"/>
      <c r="AP176" s="959"/>
      <c r="AQ176" s="959"/>
      <c r="AR176" s="959"/>
      <c r="AS176" s="959"/>
      <c r="AT176" s="959"/>
      <c r="AU176" s="959"/>
      <c r="AV176" s="959"/>
      <c r="AW176" s="959"/>
      <c r="AX176" s="959"/>
      <c r="AY176" s="959"/>
      <c r="AZ176" s="959"/>
      <c r="BA176" s="1065"/>
      <c r="BB176" s="1065"/>
      <c r="BC176" s="959"/>
      <c r="BD176" s="1165"/>
      <c r="BE176" s="1165"/>
      <c r="BF176" s="955"/>
      <c r="BG176" s="955"/>
      <c r="BH176" s="955"/>
      <c r="BI176" s="955"/>
      <c r="BJ176" s="955"/>
      <c r="BK176" s="955"/>
      <c r="BL176" s="955"/>
      <c r="BM176" s="955"/>
      <c r="BN176" s="955"/>
      <c r="BO176" s="955"/>
      <c r="BP176" s="955"/>
      <c r="BQ176" s="955"/>
      <c r="BR176" s="955"/>
      <c r="BS176" s="955"/>
      <c r="BT176" s="955"/>
      <c r="BU176" s="955"/>
      <c r="BV176" s="955"/>
      <c r="BW176" s="955"/>
    </row>
    <row r="177" spans="1:75" ht="15.75" customHeight="1" x14ac:dyDescent="0.25">
      <c r="A177" s="1176"/>
      <c r="B177" s="1189"/>
      <c r="C177" s="1190"/>
      <c r="D177" s="1267"/>
      <c r="E177" s="1267"/>
      <c r="F177" s="1267"/>
      <c r="G177" s="1267"/>
      <c r="H177" s="1267"/>
      <c r="I177" s="1267"/>
      <c r="J177" s="1267"/>
      <c r="K177" s="1267"/>
      <c r="L177" s="1267"/>
      <c r="M177" s="1267"/>
      <c r="N177" s="1267"/>
      <c r="O177" s="1429"/>
      <c r="P177" s="1120"/>
      <c r="Q177" s="1162"/>
      <c r="R177" s="980"/>
      <c r="S177" s="956"/>
      <c r="T177" s="956"/>
      <c r="U177" s="956"/>
      <c r="V177" s="962"/>
      <c r="W177" s="962"/>
      <c r="X177" s="962"/>
      <c r="Y177" s="962"/>
      <c r="Z177" s="962"/>
      <c r="AA177" s="962"/>
      <c r="AB177" s="959"/>
      <c r="AC177" s="959"/>
      <c r="AD177" s="959"/>
      <c r="AE177" s="959"/>
      <c r="AF177" s="959"/>
      <c r="AG177" s="959"/>
      <c r="AH177" s="959"/>
      <c r="AI177" s="959"/>
      <c r="AJ177" s="959"/>
      <c r="AK177" s="959"/>
      <c r="AL177" s="959"/>
      <c r="AM177" s="959"/>
      <c r="AN177" s="959"/>
      <c r="AO177" s="959"/>
      <c r="AP177" s="959"/>
      <c r="AQ177" s="959"/>
      <c r="AR177" s="959"/>
      <c r="AS177" s="959"/>
      <c r="AT177" s="959"/>
      <c r="AU177" s="959"/>
      <c r="AV177" s="959"/>
      <c r="AW177" s="959"/>
      <c r="AX177" s="959"/>
      <c r="AY177" s="959"/>
      <c r="AZ177" s="959"/>
      <c r="BA177" s="1065"/>
      <c r="BB177" s="1065"/>
      <c r="BC177" s="959"/>
      <c r="BD177" s="1165"/>
      <c r="BE177" s="1165"/>
      <c r="BF177" s="955"/>
      <c r="BG177" s="955"/>
      <c r="BH177" s="955"/>
      <c r="BI177" s="955"/>
      <c r="BJ177" s="955"/>
      <c r="BK177" s="955"/>
      <c r="BL177" s="955"/>
      <c r="BM177" s="955"/>
      <c r="BN177" s="955"/>
      <c r="BO177" s="955"/>
      <c r="BP177" s="955"/>
      <c r="BQ177" s="955"/>
      <c r="BR177" s="955"/>
      <c r="BS177" s="955"/>
      <c r="BT177" s="955"/>
      <c r="BU177" s="955"/>
      <c r="BV177" s="955"/>
      <c r="BW177" s="955"/>
    </row>
    <row r="178" spans="1:75" ht="15.75" customHeight="1" x14ac:dyDescent="0.25">
      <c r="A178" s="1179"/>
      <c r="B178" s="1187"/>
      <c r="C178" s="1188"/>
      <c r="D178" s="1267"/>
      <c r="E178" s="1267"/>
      <c r="F178" s="1267"/>
      <c r="G178" s="1267"/>
      <c r="H178" s="1267"/>
      <c r="I178" s="1267"/>
      <c r="J178" s="1267"/>
      <c r="K178" s="1267"/>
      <c r="L178" s="1267"/>
      <c r="M178" s="1267"/>
      <c r="N178" s="1267"/>
      <c r="O178" s="1429"/>
      <c r="P178" s="1121"/>
      <c r="Q178" s="1162"/>
      <c r="R178" s="980"/>
      <c r="S178" s="956"/>
      <c r="T178" s="956"/>
      <c r="U178" s="956"/>
      <c r="V178" s="962"/>
      <c r="W178" s="962"/>
      <c r="X178" s="962"/>
      <c r="Y178" s="962"/>
      <c r="Z178" s="962"/>
      <c r="AA178" s="962"/>
      <c r="AB178" s="959"/>
      <c r="AC178" s="959"/>
      <c r="AD178" s="959"/>
      <c r="AE178" s="959"/>
      <c r="AF178" s="959"/>
      <c r="AG178" s="959"/>
      <c r="AH178" s="959"/>
      <c r="AI178" s="959"/>
      <c r="AJ178" s="959"/>
      <c r="AK178" s="959"/>
      <c r="AL178" s="959"/>
      <c r="AM178" s="959"/>
      <c r="AN178" s="959"/>
      <c r="AO178" s="959"/>
      <c r="AP178" s="959"/>
      <c r="AQ178" s="959"/>
      <c r="AR178" s="959"/>
      <c r="AS178" s="959"/>
      <c r="AT178" s="959"/>
      <c r="AU178" s="959"/>
      <c r="AV178" s="959"/>
      <c r="AW178" s="959"/>
      <c r="AX178" s="959"/>
      <c r="AY178" s="959"/>
      <c r="AZ178" s="959"/>
      <c r="BA178" s="1065"/>
      <c r="BB178" s="1065"/>
      <c r="BC178" s="959"/>
      <c r="BD178" s="1165"/>
      <c r="BE178" s="1165"/>
      <c r="BF178" s="955"/>
      <c r="BG178" s="955"/>
      <c r="BH178" s="955"/>
      <c r="BI178" s="955"/>
      <c r="BJ178" s="955"/>
      <c r="BK178" s="955"/>
      <c r="BL178" s="955"/>
      <c r="BM178" s="955"/>
      <c r="BN178" s="955"/>
      <c r="BO178" s="955"/>
      <c r="BP178" s="955"/>
      <c r="BQ178" s="955"/>
      <c r="BR178" s="955"/>
      <c r="BS178" s="955"/>
      <c r="BT178" s="955"/>
      <c r="BU178" s="955"/>
      <c r="BV178" s="955"/>
      <c r="BW178" s="955"/>
    </row>
    <row r="179" spans="1:75" ht="15.75" customHeight="1" x14ac:dyDescent="0.25">
      <c r="A179" s="1176"/>
      <c r="B179" s="995"/>
      <c r="C179" s="1204"/>
      <c r="D179" s="1267"/>
      <c r="E179" s="1267"/>
      <c r="F179" s="1267"/>
      <c r="G179" s="1267"/>
      <c r="H179" s="1267"/>
      <c r="I179" s="1267"/>
      <c r="J179" s="1267"/>
      <c r="K179" s="1267"/>
      <c r="L179" s="1267"/>
      <c r="M179" s="1267"/>
      <c r="N179" s="1267"/>
      <c r="O179" s="1429"/>
      <c r="P179" s="1131"/>
      <c r="Q179" s="1162"/>
      <c r="R179" s="980"/>
      <c r="S179" s="956"/>
      <c r="T179" s="956"/>
      <c r="U179" s="956"/>
      <c r="V179" s="962"/>
      <c r="W179" s="962"/>
      <c r="X179" s="962"/>
      <c r="Y179" s="962"/>
      <c r="Z179" s="962"/>
      <c r="AA179" s="962"/>
      <c r="AB179" s="959"/>
      <c r="AC179" s="959"/>
      <c r="AD179" s="959"/>
      <c r="AE179" s="959"/>
      <c r="AF179" s="959"/>
      <c r="AG179" s="959"/>
      <c r="AH179" s="959"/>
      <c r="AI179" s="959"/>
      <c r="AJ179" s="959"/>
      <c r="AK179" s="959"/>
      <c r="AL179" s="959"/>
      <c r="AM179" s="959"/>
      <c r="AN179" s="959"/>
      <c r="AO179" s="959"/>
      <c r="AP179" s="959"/>
      <c r="AQ179" s="959"/>
      <c r="AR179" s="959"/>
      <c r="AS179" s="959"/>
      <c r="AT179" s="959"/>
      <c r="AU179" s="959"/>
      <c r="AV179" s="959"/>
      <c r="AW179" s="959"/>
      <c r="AX179" s="959"/>
      <c r="AY179" s="959"/>
      <c r="AZ179" s="959"/>
      <c r="BA179" s="1065"/>
      <c r="BB179" s="1065"/>
      <c r="BC179" s="959"/>
      <c r="BD179" s="1165"/>
      <c r="BE179" s="1165"/>
      <c r="BF179" s="955"/>
      <c r="BG179" s="955"/>
      <c r="BH179" s="955"/>
      <c r="BI179" s="955"/>
      <c r="BJ179" s="955"/>
      <c r="BK179" s="955"/>
      <c r="BL179" s="955"/>
      <c r="BM179" s="955"/>
      <c r="BN179" s="955"/>
      <c r="BO179" s="955"/>
      <c r="BP179" s="955"/>
      <c r="BQ179" s="955"/>
      <c r="BR179" s="955"/>
      <c r="BS179" s="955"/>
      <c r="BT179" s="955"/>
      <c r="BU179" s="955"/>
      <c r="BV179" s="955"/>
      <c r="BW179" s="955"/>
    </row>
    <row r="180" spans="1:75" ht="15.75" customHeight="1" x14ac:dyDescent="0.25">
      <c r="A180" s="1179"/>
      <c r="B180" s="1187"/>
      <c r="C180" s="1188"/>
      <c r="D180" s="1267"/>
      <c r="E180" s="1267"/>
      <c r="F180" s="1267"/>
      <c r="G180" s="1267"/>
      <c r="H180" s="1267"/>
      <c r="I180" s="1267"/>
      <c r="J180" s="1267"/>
      <c r="K180" s="1267"/>
      <c r="L180" s="1267"/>
      <c r="M180" s="1267"/>
      <c r="N180" s="1267"/>
      <c r="O180" s="1429"/>
      <c r="P180" s="1121"/>
      <c r="Q180" s="1162"/>
      <c r="R180" s="980"/>
      <c r="S180" s="956"/>
      <c r="T180" s="956"/>
      <c r="U180" s="956"/>
      <c r="V180" s="962"/>
      <c r="W180" s="962"/>
      <c r="X180" s="962"/>
      <c r="Y180" s="962"/>
      <c r="Z180" s="962"/>
      <c r="AA180" s="962"/>
      <c r="AB180" s="959"/>
      <c r="AC180" s="959"/>
      <c r="AD180" s="959"/>
      <c r="AE180" s="959"/>
      <c r="AF180" s="959"/>
      <c r="AG180" s="959"/>
      <c r="AH180" s="959"/>
      <c r="AI180" s="959"/>
      <c r="AJ180" s="959"/>
      <c r="AK180" s="959"/>
      <c r="AL180" s="959"/>
      <c r="AM180" s="959"/>
      <c r="AN180" s="959"/>
      <c r="AO180" s="959"/>
      <c r="AP180" s="959"/>
      <c r="AQ180" s="959"/>
      <c r="AR180" s="959"/>
      <c r="AS180" s="959"/>
      <c r="AT180" s="959"/>
      <c r="AU180" s="959"/>
      <c r="AV180" s="959"/>
      <c r="AW180" s="959"/>
      <c r="AX180" s="959"/>
      <c r="AY180" s="959"/>
      <c r="AZ180" s="959"/>
      <c r="BA180" s="1065"/>
      <c r="BB180" s="1065"/>
      <c r="BC180" s="959"/>
      <c r="BD180" s="1165"/>
      <c r="BE180" s="1165"/>
      <c r="BF180" s="955"/>
      <c r="BG180" s="955"/>
      <c r="BH180" s="955"/>
      <c r="BI180" s="955"/>
      <c r="BJ180" s="955"/>
      <c r="BK180" s="955"/>
      <c r="BL180" s="955"/>
      <c r="BM180" s="955"/>
      <c r="BN180" s="955"/>
      <c r="BO180" s="955"/>
      <c r="BP180" s="955"/>
      <c r="BQ180" s="955"/>
      <c r="BR180" s="955"/>
      <c r="BS180" s="955"/>
      <c r="BT180" s="955"/>
      <c r="BU180" s="955"/>
      <c r="BV180" s="955"/>
      <c r="BW180" s="955"/>
    </row>
    <row r="181" spans="1:75" ht="15.75" x14ac:dyDescent="0.25">
      <c r="A181" s="1036"/>
      <c r="B181" s="1020"/>
      <c r="C181" s="1020"/>
      <c r="D181" s="1267"/>
      <c r="E181" s="1267"/>
      <c r="F181" s="1267"/>
      <c r="G181" s="1267"/>
      <c r="H181" s="1267"/>
      <c r="I181" s="1267"/>
      <c r="J181" s="1267"/>
      <c r="K181" s="1267"/>
      <c r="L181" s="1267"/>
      <c r="M181" s="1267"/>
      <c r="N181" s="1267"/>
      <c r="O181" s="1429"/>
      <c r="P181" s="980"/>
      <c r="Q181" s="980"/>
      <c r="R181" s="982"/>
      <c r="S181" s="956"/>
      <c r="T181" s="956"/>
      <c r="U181" s="956"/>
      <c r="V181" s="956"/>
      <c r="W181" s="956"/>
      <c r="X181" s="962"/>
      <c r="Y181" s="971"/>
      <c r="Z181" s="971"/>
      <c r="AA181" s="962"/>
      <c r="AB181" s="956"/>
      <c r="AC181" s="956"/>
      <c r="AD181" s="956"/>
      <c r="AE181" s="956"/>
      <c r="AF181" s="956"/>
      <c r="AG181" s="956"/>
      <c r="AH181" s="956"/>
      <c r="AI181" s="956"/>
      <c r="AJ181" s="956"/>
      <c r="AK181" s="956"/>
      <c r="AL181" s="956"/>
      <c r="AM181" s="956"/>
      <c r="AN181" s="956"/>
      <c r="AO181" s="956"/>
      <c r="AP181" s="956"/>
      <c r="AQ181" s="956"/>
      <c r="AR181" s="956"/>
      <c r="AS181" s="956"/>
      <c r="AT181" s="956"/>
      <c r="AU181" s="956"/>
      <c r="AV181" s="956"/>
      <c r="AW181" s="956"/>
      <c r="AX181" s="956"/>
      <c r="AY181" s="956"/>
      <c r="AZ181" s="956"/>
      <c r="BA181" s="962"/>
      <c r="BB181" s="956"/>
      <c r="BC181" s="956"/>
      <c r="BD181" s="956"/>
      <c r="BE181" s="956"/>
      <c r="BF181" s="955"/>
      <c r="BG181" s="955"/>
      <c r="BH181" s="955"/>
      <c r="BI181" s="955"/>
      <c r="BJ181" s="955"/>
      <c r="BK181" s="955"/>
      <c r="BL181" s="955"/>
      <c r="BM181" s="955"/>
      <c r="BN181" s="955"/>
      <c r="BO181" s="955"/>
      <c r="BP181" s="955"/>
      <c r="BQ181" s="955"/>
      <c r="BR181" s="955"/>
      <c r="BS181" s="955"/>
      <c r="BT181" s="955"/>
      <c r="BU181" s="955"/>
      <c r="BV181" s="955"/>
      <c r="BW181" s="955"/>
    </row>
    <row r="182" spans="1:75" ht="15" customHeight="1" x14ac:dyDescent="0.25">
      <c r="A182" s="1181"/>
      <c r="B182" s="1182"/>
      <c r="C182" s="1183"/>
      <c r="D182" s="1267"/>
      <c r="E182" s="1267"/>
      <c r="F182" s="1267"/>
      <c r="G182" s="1267"/>
      <c r="H182" s="1267"/>
      <c r="I182" s="1267"/>
      <c r="J182" s="1267"/>
      <c r="K182" s="1267"/>
      <c r="L182" s="1267"/>
      <c r="M182" s="1267"/>
      <c r="N182" s="1267"/>
      <c r="O182" s="1429"/>
      <c r="P182" s="997"/>
      <c r="Q182" s="982"/>
      <c r="R182" s="1016"/>
      <c r="S182" s="956"/>
      <c r="T182" s="956"/>
      <c r="U182" s="956"/>
      <c r="V182" s="956"/>
      <c r="W182" s="962"/>
      <c r="X182" s="971"/>
      <c r="Y182" s="971"/>
      <c r="Z182" s="962"/>
      <c r="AA182" s="962"/>
      <c r="AB182" s="959"/>
      <c r="AC182" s="959"/>
      <c r="AD182" s="959"/>
      <c r="AE182" s="959"/>
      <c r="AF182" s="959"/>
      <c r="AG182" s="959"/>
      <c r="AH182" s="959"/>
      <c r="AI182" s="959"/>
      <c r="AJ182" s="959"/>
      <c r="AK182" s="959"/>
      <c r="AL182" s="959"/>
      <c r="AM182" s="959"/>
      <c r="AN182" s="959"/>
      <c r="AO182" s="959"/>
      <c r="AP182" s="959"/>
      <c r="AQ182" s="959"/>
      <c r="AR182" s="959"/>
      <c r="AS182" s="959"/>
      <c r="AT182" s="959"/>
      <c r="AU182" s="959"/>
      <c r="AV182" s="959"/>
      <c r="AW182" s="959"/>
      <c r="AX182" s="959"/>
      <c r="AY182" s="959"/>
      <c r="AZ182" s="959"/>
      <c r="BA182" s="956"/>
      <c r="BB182" s="956"/>
      <c r="BC182" s="956"/>
      <c r="BD182" s="956"/>
      <c r="BE182" s="959"/>
      <c r="BF182" s="955"/>
      <c r="BG182" s="955"/>
      <c r="BH182" s="955"/>
      <c r="BI182" s="955"/>
      <c r="BJ182" s="955"/>
      <c r="BK182" s="955"/>
      <c r="BL182" s="955"/>
      <c r="BM182" s="955"/>
      <c r="BN182" s="955"/>
      <c r="BO182" s="955"/>
      <c r="BP182" s="955"/>
      <c r="BQ182" s="955"/>
      <c r="BR182" s="955"/>
      <c r="BS182" s="955"/>
      <c r="BT182" s="955"/>
      <c r="BU182" s="955"/>
      <c r="BV182" s="955"/>
      <c r="BW182" s="955"/>
    </row>
    <row r="183" spans="1:75" ht="15.75" x14ac:dyDescent="0.25">
      <c r="A183" s="1184"/>
      <c r="B183" s="1185"/>
      <c r="C183" s="1186"/>
      <c r="D183" s="1267"/>
      <c r="E183" s="1267"/>
      <c r="F183" s="1267"/>
      <c r="G183" s="1267"/>
      <c r="H183" s="1267"/>
      <c r="I183" s="1267"/>
      <c r="J183" s="1267"/>
      <c r="K183" s="1267"/>
      <c r="L183" s="1267"/>
      <c r="M183" s="1267"/>
      <c r="N183" s="1267"/>
      <c r="O183" s="1429"/>
      <c r="P183" s="997"/>
      <c r="Q183" s="982"/>
      <c r="R183" s="1016"/>
      <c r="S183" s="956"/>
      <c r="T183" s="956"/>
      <c r="U183" s="956"/>
      <c r="V183" s="956"/>
      <c r="W183" s="962"/>
      <c r="X183" s="971"/>
      <c r="Y183" s="971"/>
      <c r="Z183" s="962"/>
      <c r="AA183" s="962"/>
      <c r="AB183" s="959"/>
      <c r="AC183" s="959"/>
      <c r="AD183" s="959"/>
      <c r="AE183" s="959"/>
      <c r="AF183" s="959"/>
      <c r="AG183" s="959"/>
      <c r="AH183" s="959"/>
      <c r="AI183" s="959"/>
      <c r="AJ183" s="959"/>
      <c r="AK183" s="959"/>
      <c r="AL183" s="959"/>
      <c r="AM183" s="959"/>
      <c r="AN183" s="959"/>
      <c r="AO183" s="959"/>
      <c r="AP183" s="959"/>
      <c r="AQ183" s="959"/>
      <c r="AR183" s="959"/>
      <c r="AS183" s="959"/>
      <c r="AT183" s="959"/>
      <c r="AU183" s="959"/>
      <c r="AV183" s="959"/>
      <c r="AW183" s="959"/>
      <c r="AX183" s="959"/>
      <c r="AY183" s="959"/>
      <c r="AZ183" s="959"/>
      <c r="BA183" s="956"/>
      <c r="BB183" s="956"/>
      <c r="BC183" s="956"/>
      <c r="BD183" s="956"/>
      <c r="BE183" s="959"/>
      <c r="BF183" s="955"/>
      <c r="BG183" s="955"/>
      <c r="BH183" s="955"/>
      <c r="BI183" s="955"/>
      <c r="BJ183" s="955"/>
      <c r="BK183" s="955"/>
      <c r="BL183" s="955"/>
      <c r="BM183" s="955"/>
      <c r="BN183" s="955"/>
      <c r="BO183" s="955"/>
      <c r="BP183" s="955"/>
      <c r="BQ183" s="955"/>
      <c r="BR183" s="955"/>
      <c r="BS183" s="955"/>
      <c r="BT183" s="955"/>
      <c r="BU183" s="955"/>
      <c r="BV183" s="955"/>
      <c r="BW183" s="955"/>
    </row>
    <row r="184" spans="1:75" ht="15" customHeight="1" x14ac:dyDescent="0.25">
      <c r="A184" s="1189"/>
      <c r="B184" s="1201"/>
      <c r="C184" s="1190"/>
      <c r="D184" s="1267"/>
      <c r="E184" s="1267"/>
      <c r="F184" s="1267"/>
      <c r="G184" s="1267"/>
      <c r="H184" s="1267"/>
      <c r="I184" s="1267"/>
      <c r="J184" s="1267"/>
      <c r="K184" s="1267"/>
      <c r="L184" s="1267"/>
      <c r="M184" s="1267"/>
      <c r="N184" s="1267"/>
      <c r="O184" s="1429"/>
      <c r="P184" s="990"/>
      <c r="Q184" s="982"/>
      <c r="R184" s="1016"/>
      <c r="S184" s="956"/>
      <c r="T184" s="956"/>
      <c r="U184" s="956"/>
      <c r="V184" s="956"/>
      <c r="W184" s="962"/>
      <c r="X184" s="971"/>
      <c r="Y184" s="971"/>
      <c r="Z184" s="962"/>
      <c r="AA184" s="962"/>
      <c r="AB184" s="959"/>
      <c r="AC184" s="959"/>
      <c r="AD184" s="959"/>
      <c r="AE184" s="959"/>
      <c r="AF184" s="959"/>
      <c r="AG184" s="959"/>
      <c r="AH184" s="959"/>
      <c r="AI184" s="959"/>
      <c r="AJ184" s="959"/>
      <c r="AK184" s="959"/>
      <c r="AL184" s="959"/>
      <c r="AM184" s="959"/>
      <c r="AN184" s="959"/>
      <c r="AO184" s="959"/>
      <c r="AP184" s="959"/>
      <c r="AQ184" s="959"/>
      <c r="AR184" s="959"/>
      <c r="AS184" s="959"/>
      <c r="AT184" s="959"/>
      <c r="AU184" s="959"/>
      <c r="AV184" s="959"/>
      <c r="AW184" s="959"/>
      <c r="AX184" s="959"/>
      <c r="AY184" s="959"/>
      <c r="AZ184" s="959"/>
      <c r="BA184" s="978"/>
      <c r="BB184" s="1065"/>
      <c r="BC184" s="956"/>
      <c r="BD184" s="1173"/>
      <c r="BE184" s="1165"/>
      <c r="BF184" s="955"/>
      <c r="BG184" s="955"/>
      <c r="BH184" s="955"/>
      <c r="BI184" s="955"/>
      <c r="BJ184" s="955"/>
      <c r="BK184" s="955"/>
      <c r="BL184" s="955"/>
      <c r="BM184" s="955"/>
      <c r="BN184" s="955"/>
      <c r="BO184" s="955"/>
      <c r="BP184" s="955"/>
      <c r="BQ184" s="955"/>
      <c r="BR184" s="955"/>
      <c r="BS184" s="955"/>
      <c r="BT184" s="955"/>
      <c r="BU184" s="955"/>
      <c r="BV184" s="955"/>
      <c r="BW184" s="955"/>
    </row>
    <row r="185" spans="1:75" ht="15" customHeight="1" x14ac:dyDescent="0.25">
      <c r="A185" s="989"/>
      <c r="B185" s="1194"/>
      <c r="C185" s="1191"/>
      <c r="D185" s="1267"/>
      <c r="E185" s="1267"/>
      <c r="F185" s="1267"/>
      <c r="G185" s="1267"/>
      <c r="H185" s="1267"/>
      <c r="I185" s="1267"/>
      <c r="J185" s="1267"/>
      <c r="K185" s="1267"/>
      <c r="L185" s="1267"/>
      <c r="M185" s="1267"/>
      <c r="N185" s="1267"/>
      <c r="O185" s="1429"/>
      <c r="P185" s="990"/>
      <c r="Q185" s="982"/>
      <c r="R185" s="1016"/>
      <c r="S185" s="956"/>
      <c r="T185" s="956"/>
      <c r="U185" s="956"/>
      <c r="V185" s="956"/>
      <c r="W185" s="962"/>
      <c r="X185" s="971"/>
      <c r="Y185" s="971"/>
      <c r="Z185" s="962"/>
      <c r="AA185" s="962"/>
      <c r="AB185" s="959"/>
      <c r="AC185" s="959"/>
      <c r="AD185" s="959"/>
      <c r="AE185" s="959"/>
      <c r="AF185" s="959"/>
      <c r="AG185" s="959"/>
      <c r="AH185" s="959"/>
      <c r="AI185" s="959"/>
      <c r="AJ185" s="959"/>
      <c r="AK185" s="959"/>
      <c r="AL185" s="959"/>
      <c r="AM185" s="959"/>
      <c r="AN185" s="959"/>
      <c r="AO185" s="959"/>
      <c r="AP185" s="959"/>
      <c r="AQ185" s="959"/>
      <c r="AR185" s="959"/>
      <c r="AS185" s="959"/>
      <c r="AT185" s="959"/>
      <c r="AU185" s="959"/>
      <c r="AV185" s="959"/>
      <c r="AW185" s="959"/>
      <c r="AX185" s="959"/>
      <c r="AY185" s="959"/>
      <c r="AZ185" s="959"/>
      <c r="BA185" s="1065"/>
      <c r="BB185" s="1065"/>
      <c r="BC185" s="956"/>
      <c r="BD185" s="1165"/>
      <c r="BE185" s="1165"/>
      <c r="BF185" s="955"/>
      <c r="BG185" s="955"/>
      <c r="BH185" s="955"/>
      <c r="BI185" s="955"/>
      <c r="BJ185" s="955"/>
      <c r="BK185" s="955"/>
      <c r="BL185" s="955"/>
      <c r="BM185" s="955"/>
      <c r="BN185" s="955"/>
      <c r="BO185" s="955"/>
      <c r="BP185" s="955"/>
      <c r="BQ185" s="955"/>
      <c r="BR185" s="955"/>
      <c r="BS185" s="955"/>
      <c r="BT185" s="955"/>
      <c r="BU185" s="955"/>
      <c r="BV185" s="955"/>
      <c r="BW185" s="955"/>
    </row>
    <row r="186" spans="1:75" ht="15" customHeight="1" x14ac:dyDescent="0.25">
      <c r="A186" s="989"/>
      <c r="B186" s="1194"/>
      <c r="C186" s="1191"/>
      <c r="D186" s="1267"/>
      <c r="E186" s="1267"/>
      <c r="F186" s="1267"/>
      <c r="G186" s="1267"/>
      <c r="H186" s="1267"/>
      <c r="I186" s="1267"/>
      <c r="J186" s="1267"/>
      <c r="K186" s="1267"/>
      <c r="L186" s="1267"/>
      <c r="M186" s="1267"/>
      <c r="N186" s="1267"/>
      <c r="O186" s="1429"/>
      <c r="P186" s="990"/>
      <c r="Q186" s="982"/>
      <c r="R186" s="1016"/>
      <c r="S186" s="956"/>
      <c r="T186" s="956"/>
      <c r="U186" s="956"/>
      <c r="V186" s="956"/>
      <c r="W186" s="962"/>
      <c r="X186" s="971"/>
      <c r="Y186" s="971"/>
      <c r="Z186" s="962"/>
      <c r="AA186" s="962"/>
      <c r="AB186" s="959"/>
      <c r="AC186" s="959"/>
      <c r="AD186" s="959"/>
      <c r="AE186" s="959"/>
      <c r="AF186" s="959"/>
      <c r="AG186" s="959"/>
      <c r="AH186" s="959"/>
      <c r="AI186" s="959"/>
      <c r="AJ186" s="959"/>
      <c r="AK186" s="959"/>
      <c r="AL186" s="959"/>
      <c r="AM186" s="959"/>
      <c r="AN186" s="959"/>
      <c r="AO186" s="959"/>
      <c r="AP186" s="959"/>
      <c r="AQ186" s="959"/>
      <c r="AR186" s="959"/>
      <c r="AS186" s="959"/>
      <c r="AT186" s="959"/>
      <c r="AU186" s="959"/>
      <c r="AV186" s="959"/>
      <c r="AW186" s="959"/>
      <c r="AX186" s="959"/>
      <c r="AY186" s="959"/>
      <c r="AZ186" s="959"/>
      <c r="BA186" s="1065"/>
      <c r="BB186" s="1065"/>
      <c r="BC186" s="956"/>
      <c r="BD186" s="1165"/>
      <c r="BE186" s="1165"/>
      <c r="BF186" s="955"/>
      <c r="BG186" s="955"/>
      <c r="BH186" s="955"/>
      <c r="BI186" s="955"/>
      <c r="BJ186" s="955"/>
      <c r="BK186" s="955"/>
      <c r="BL186" s="955"/>
      <c r="BM186" s="955"/>
      <c r="BN186" s="955"/>
      <c r="BO186" s="955"/>
      <c r="BP186" s="955"/>
      <c r="BQ186" s="955"/>
      <c r="BR186" s="955"/>
      <c r="BS186" s="955"/>
      <c r="BT186" s="955"/>
      <c r="BU186" s="955"/>
      <c r="BV186" s="955"/>
      <c r="BW186" s="955"/>
    </row>
    <row r="187" spans="1:75" ht="15" customHeight="1" x14ac:dyDescent="0.25">
      <c r="A187" s="989"/>
      <c r="B187" s="1194"/>
      <c r="C187" s="1191"/>
      <c r="D187" s="1267"/>
      <c r="E187" s="1267"/>
      <c r="F187" s="1267"/>
      <c r="G187" s="1267"/>
      <c r="H187" s="1267"/>
      <c r="I187" s="1267"/>
      <c r="J187" s="1267"/>
      <c r="K187" s="1267"/>
      <c r="L187" s="1267"/>
      <c r="M187" s="1267"/>
      <c r="N187" s="1267"/>
      <c r="O187" s="1429"/>
      <c r="P187" s="990"/>
      <c r="Q187" s="982"/>
      <c r="R187" s="1016"/>
      <c r="S187" s="956"/>
      <c r="T187" s="956"/>
      <c r="U187" s="956"/>
      <c r="V187" s="956"/>
      <c r="W187" s="962"/>
      <c r="X187" s="971"/>
      <c r="Y187" s="971"/>
      <c r="Z187" s="962"/>
      <c r="AA187" s="962"/>
      <c r="AB187" s="959"/>
      <c r="AC187" s="959"/>
      <c r="AD187" s="959"/>
      <c r="AE187" s="959"/>
      <c r="AF187" s="959"/>
      <c r="AG187" s="959"/>
      <c r="AH187" s="959"/>
      <c r="AI187" s="959"/>
      <c r="AJ187" s="959"/>
      <c r="AK187" s="959"/>
      <c r="AL187" s="959"/>
      <c r="AM187" s="959"/>
      <c r="AN187" s="959"/>
      <c r="AO187" s="959"/>
      <c r="AP187" s="959"/>
      <c r="AQ187" s="959"/>
      <c r="AR187" s="959"/>
      <c r="AS187" s="959"/>
      <c r="AT187" s="959"/>
      <c r="AU187" s="959"/>
      <c r="AV187" s="959"/>
      <c r="AW187" s="959"/>
      <c r="AX187" s="959"/>
      <c r="AY187" s="959"/>
      <c r="AZ187" s="959"/>
      <c r="BA187" s="1065"/>
      <c r="BB187" s="1065"/>
      <c r="BC187" s="956"/>
      <c r="BD187" s="1165"/>
      <c r="BE187" s="1165"/>
      <c r="BF187" s="955"/>
      <c r="BG187" s="955"/>
      <c r="BH187" s="955"/>
      <c r="BI187" s="955"/>
      <c r="BJ187" s="955"/>
      <c r="BK187" s="955"/>
      <c r="BL187" s="955"/>
      <c r="BM187" s="955"/>
      <c r="BN187" s="955"/>
      <c r="BO187" s="955"/>
      <c r="BP187" s="955"/>
      <c r="BQ187" s="955"/>
      <c r="BR187" s="955"/>
      <c r="BS187" s="955"/>
      <c r="BT187" s="955"/>
      <c r="BU187" s="955"/>
      <c r="BV187" s="955"/>
      <c r="BW187" s="955"/>
    </row>
    <row r="188" spans="1:75" ht="15" customHeight="1" x14ac:dyDescent="0.25">
      <c r="A188" s="1195"/>
      <c r="B188" s="1202"/>
      <c r="C188" s="1203"/>
      <c r="D188" s="1267"/>
      <c r="E188" s="1267"/>
      <c r="F188" s="1267"/>
      <c r="G188" s="1267"/>
      <c r="H188" s="1267"/>
      <c r="I188" s="1267"/>
      <c r="J188" s="1267"/>
      <c r="K188" s="1267"/>
      <c r="L188" s="1267"/>
      <c r="M188" s="1267"/>
      <c r="N188" s="1267"/>
      <c r="O188" s="1429"/>
      <c r="P188" s="990"/>
      <c r="Q188" s="982"/>
      <c r="R188" s="1016"/>
      <c r="S188" s="956"/>
      <c r="T188" s="956"/>
      <c r="U188" s="956"/>
      <c r="V188" s="956"/>
      <c r="W188" s="962"/>
      <c r="X188" s="971"/>
      <c r="Y188" s="971"/>
      <c r="Z188" s="962"/>
      <c r="AA188" s="962"/>
      <c r="AB188" s="959"/>
      <c r="AC188" s="959"/>
      <c r="AD188" s="959"/>
      <c r="AE188" s="959"/>
      <c r="AF188" s="959"/>
      <c r="AG188" s="959"/>
      <c r="AH188" s="959"/>
      <c r="AI188" s="959"/>
      <c r="AJ188" s="959"/>
      <c r="AK188" s="959"/>
      <c r="AL188" s="959"/>
      <c r="AM188" s="959"/>
      <c r="AN188" s="959"/>
      <c r="AO188" s="959"/>
      <c r="AP188" s="959"/>
      <c r="AQ188" s="959"/>
      <c r="AR188" s="959"/>
      <c r="AS188" s="959"/>
      <c r="AT188" s="959"/>
      <c r="AU188" s="959"/>
      <c r="AV188" s="959"/>
      <c r="AW188" s="959"/>
      <c r="AX188" s="959"/>
      <c r="AY188" s="959"/>
      <c r="AZ188" s="959"/>
      <c r="BA188" s="1065"/>
      <c r="BB188" s="1065"/>
      <c r="BC188" s="956"/>
      <c r="BD188" s="1165"/>
      <c r="BE188" s="1165"/>
      <c r="BF188" s="955"/>
      <c r="BG188" s="955"/>
      <c r="BH188" s="955"/>
      <c r="BI188" s="955"/>
      <c r="BJ188" s="955"/>
      <c r="BK188" s="955"/>
      <c r="BL188" s="955"/>
      <c r="BM188" s="955"/>
      <c r="BN188" s="955"/>
      <c r="BO188" s="955"/>
      <c r="BP188" s="955"/>
      <c r="BQ188" s="955"/>
      <c r="BR188" s="955"/>
      <c r="BS188" s="955"/>
      <c r="BT188" s="955"/>
      <c r="BU188" s="955"/>
      <c r="BV188" s="955"/>
      <c r="BW188" s="955"/>
    </row>
    <row r="189" spans="1:75" ht="15.75" x14ac:dyDescent="0.25">
      <c r="A189" s="1198"/>
      <c r="B189" s="1199"/>
      <c r="C189" s="1200"/>
      <c r="D189" s="1267"/>
      <c r="E189" s="1267"/>
      <c r="F189" s="1267"/>
      <c r="G189" s="1267"/>
      <c r="H189" s="1267"/>
      <c r="I189" s="1267"/>
      <c r="J189" s="1267"/>
      <c r="K189" s="1267"/>
      <c r="L189" s="1267"/>
      <c r="M189" s="1267"/>
      <c r="N189" s="1267"/>
      <c r="O189" s="1429"/>
      <c r="P189" s="1060"/>
      <c r="Q189" s="1061"/>
      <c r="R189" s="1062"/>
      <c r="S189" s="1171"/>
      <c r="T189" s="1171"/>
      <c r="U189" s="1171"/>
      <c r="V189" s="1171"/>
      <c r="W189" s="1171"/>
      <c r="X189" s="1171"/>
      <c r="Y189" s="1171"/>
      <c r="Z189" s="1171"/>
      <c r="AA189" s="1171"/>
      <c r="AB189" s="1172"/>
      <c r="AC189" s="1172"/>
      <c r="AD189" s="1172"/>
      <c r="AE189" s="1172"/>
      <c r="AF189" s="1172"/>
      <c r="AG189" s="1172"/>
      <c r="AH189" s="1172"/>
      <c r="AI189" s="1172"/>
      <c r="AJ189" s="1172"/>
      <c r="AK189" s="1172"/>
      <c r="AL189" s="1172"/>
      <c r="AM189" s="1172"/>
      <c r="AN189" s="1172"/>
      <c r="AO189" s="1172"/>
      <c r="AP189" s="1172"/>
      <c r="AQ189" s="1172"/>
      <c r="AR189" s="1172"/>
      <c r="AS189" s="1172"/>
      <c r="AT189" s="1172"/>
      <c r="AU189" s="1172"/>
      <c r="AV189" s="1172"/>
      <c r="AW189" s="1172"/>
      <c r="AX189" s="1172"/>
      <c r="AY189" s="1172"/>
      <c r="AZ189" s="1172"/>
      <c r="BA189" s="1065"/>
      <c r="BB189" s="1065"/>
      <c r="BC189" s="1172"/>
      <c r="BD189" s="1165"/>
      <c r="BE189" s="1165"/>
      <c r="BF189" s="955"/>
      <c r="BG189" s="955"/>
      <c r="BH189" s="955"/>
      <c r="BI189" s="955"/>
      <c r="BJ189" s="955"/>
      <c r="BK189" s="955"/>
      <c r="BL189" s="955"/>
      <c r="BM189" s="955"/>
      <c r="BN189" s="955"/>
      <c r="BO189" s="955"/>
      <c r="BP189" s="955"/>
      <c r="BQ189" s="955"/>
      <c r="BR189" s="955"/>
      <c r="BS189" s="955"/>
      <c r="BT189" s="955"/>
      <c r="BU189" s="955"/>
      <c r="BV189" s="955"/>
      <c r="BW189" s="955"/>
    </row>
    <row r="190" spans="1:75" ht="15.75" x14ac:dyDescent="0.25">
      <c r="A190" s="1081"/>
      <c r="B190" s="1082"/>
      <c r="C190" s="1082"/>
      <c r="D190" s="1267"/>
      <c r="E190" s="1267"/>
      <c r="F190" s="1267"/>
      <c r="G190" s="1267"/>
      <c r="H190" s="1267"/>
      <c r="I190" s="1267"/>
      <c r="J190" s="1267"/>
      <c r="K190" s="1267"/>
      <c r="L190" s="1267"/>
      <c r="M190" s="1267"/>
      <c r="N190" s="1267"/>
      <c r="O190" s="1429"/>
      <c r="P190" s="962"/>
      <c r="Q190" s="962"/>
      <c r="R190" s="956"/>
      <c r="S190" s="956"/>
      <c r="T190" s="956"/>
      <c r="U190" s="956"/>
      <c r="V190" s="956"/>
      <c r="W190" s="956"/>
      <c r="X190" s="956"/>
      <c r="Y190" s="956"/>
      <c r="Z190" s="956"/>
      <c r="AA190" s="956"/>
      <c r="AB190" s="956"/>
      <c r="AC190" s="956"/>
      <c r="AD190" s="956"/>
      <c r="AE190" s="956"/>
      <c r="AF190" s="956"/>
      <c r="AG190" s="956"/>
      <c r="AH190" s="956"/>
      <c r="AI190" s="956"/>
      <c r="AJ190" s="956"/>
      <c r="AK190" s="956"/>
      <c r="AL190" s="956"/>
      <c r="AM190" s="956"/>
      <c r="AN190" s="956"/>
      <c r="AO190" s="956"/>
      <c r="AP190" s="956"/>
      <c r="AQ190" s="956"/>
      <c r="AR190" s="956"/>
      <c r="AS190" s="956"/>
      <c r="AT190" s="956"/>
      <c r="AU190" s="956"/>
      <c r="AV190" s="956"/>
      <c r="AW190" s="956"/>
      <c r="AX190" s="956"/>
      <c r="AY190" s="956"/>
      <c r="AZ190" s="956"/>
      <c r="BA190" s="956"/>
      <c r="BB190" s="956"/>
      <c r="BC190" s="956"/>
      <c r="BD190" s="956"/>
      <c r="BE190" s="956"/>
      <c r="BF190" s="955"/>
      <c r="BG190" s="955"/>
      <c r="BH190" s="955"/>
      <c r="BI190" s="955"/>
      <c r="BJ190" s="955"/>
      <c r="BK190" s="955"/>
      <c r="BL190" s="955"/>
      <c r="BM190" s="955"/>
      <c r="BN190" s="955"/>
      <c r="BO190" s="955"/>
      <c r="BP190" s="955"/>
      <c r="BQ190" s="955"/>
      <c r="BR190" s="955"/>
      <c r="BS190" s="955"/>
      <c r="BT190" s="955"/>
      <c r="BU190" s="955"/>
      <c r="BV190" s="955"/>
      <c r="BW190" s="955"/>
    </row>
    <row r="191" spans="1:75" ht="15" customHeight="1" x14ac:dyDescent="0.25">
      <c r="A191" s="1176"/>
      <c r="B191" s="1176"/>
      <c r="C191" s="977"/>
      <c r="D191" s="1267"/>
      <c r="E191" s="1267"/>
      <c r="F191" s="1267"/>
      <c r="G191" s="1267"/>
      <c r="H191" s="1267"/>
      <c r="I191" s="1267"/>
      <c r="J191" s="1267"/>
      <c r="K191" s="1267"/>
      <c r="L191" s="1267"/>
      <c r="M191" s="1267"/>
      <c r="N191" s="1267"/>
      <c r="O191" s="1429"/>
      <c r="P191" s="962"/>
      <c r="Q191" s="962"/>
      <c r="R191" s="956"/>
      <c r="S191" s="956"/>
      <c r="T191" s="956"/>
      <c r="U191" s="956"/>
      <c r="V191" s="956"/>
      <c r="W191" s="956"/>
      <c r="X191" s="956"/>
      <c r="Y191" s="956"/>
      <c r="Z191" s="956"/>
      <c r="AA191" s="956"/>
      <c r="AB191" s="956"/>
      <c r="AC191" s="956"/>
      <c r="AD191" s="956"/>
      <c r="AE191" s="956"/>
      <c r="AF191" s="956"/>
      <c r="AG191" s="956"/>
      <c r="AH191" s="956"/>
      <c r="AI191" s="956"/>
      <c r="AJ191" s="956"/>
      <c r="AK191" s="956"/>
      <c r="AL191" s="956"/>
      <c r="AM191" s="956"/>
      <c r="AN191" s="956"/>
      <c r="AO191" s="956"/>
      <c r="AP191" s="956"/>
      <c r="AQ191" s="956"/>
      <c r="AR191" s="956"/>
      <c r="AS191" s="956"/>
      <c r="AT191" s="956"/>
      <c r="AU191" s="956"/>
      <c r="AV191" s="956"/>
      <c r="AW191" s="956"/>
      <c r="AX191" s="956"/>
      <c r="AY191" s="956"/>
      <c r="AZ191" s="956"/>
      <c r="BA191" s="956"/>
      <c r="BB191" s="956"/>
      <c r="BC191" s="956"/>
      <c r="BD191" s="956"/>
      <c r="BE191" s="956"/>
      <c r="BF191" s="955"/>
      <c r="BG191" s="955"/>
      <c r="BH191" s="955"/>
      <c r="BI191" s="955"/>
      <c r="BJ191" s="955"/>
      <c r="BK191" s="955"/>
      <c r="BL191" s="955"/>
      <c r="BM191" s="955"/>
      <c r="BN191" s="955"/>
      <c r="BO191" s="955"/>
      <c r="BP191" s="955"/>
      <c r="BQ191" s="955"/>
      <c r="BR191" s="955"/>
      <c r="BS191" s="955"/>
      <c r="BT191" s="955"/>
      <c r="BU191" s="955"/>
      <c r="BV191" s="955"/>
      <c r="BW191" s="955"/>
    </row>
    <row r="192" spans="1:75" ht="15" customHeight="1" x14ac:dyDescent="0.25">
      <c r="A192" s="1178"/>
      <c r="B192" s="1178"/>
      <c r="C192" s="977"/>
      <c r="D192" s="1267"/>
      <c r="E192" s="1267"/>
      <c r="F192" s="1267"/>
      <c r="G192" s="1267"/>
      <c r="H192" s="1267"/>
      <c r="I192" s="1267"/>
      <c r="J192" s="1267"/>
      <c r="K192" s="1267"/>
      <c r="L192" s="1267"/>
      <c r="M192" s="1267"/>
      <c r="N192" s="1267"/>
      <c r="O192" s="1429"/>
      <c r="P192" s="962"/>
      <c r="Q192" s="962"/>
      <c r="R192" s="956"/>
      <c r="S192" s="956"/>
      <c r="T192" s="956"/>
      <c r="U192" s="956"/>
      <c r="V192" s="956"/>
      <c r="W192" s="956"/>
      <c r="X192" s="956"/>
      <c r="Y192" s="956"/>
      <c r="Z192" s="956"/>
      <c r="AA192" s="956"/>
      <c r="AB192" s="956"/>
      <c r="AC192" s="956"/>
      <c r="AD192" s="956"/>
      <c r="AE192" s="956"/>
      <c r="AF192" s="956"/>
      <c r="AG192" s="956"/>
      <c r="AH192" s="956"/>
      <c r="AI192" s="956"/>
      <c r="AJ192" s="956"/>
      <c r="AK192" s="956"/>
      <c r="AL192" s="956"/>
      <c r="AM192" s="956"/>
      <c r="AN192" s="956"/>
      <c r="AO192" s="956"/>
      <c r="AP192" s="956"/>
      <c r="AQ192" s="956"/>
      <c r="AR192" s="956"/>
      <c r="AS192" s="956"/>
      <c r="AT192" s="956"/>
      <c r="AU192" s="956"/>
      <c r="AV192" s="956"/>
      <c r="AW192" s="956"/>
      <c r="AX192" s="956"/>
      <c r="AY192" s="956"/>
      <c r="AZ192" s="956"/>
      <c r="BA192" s="956"/>
      <c r="BB192" s="956"/>
      <c r="BC192" s="956"/>
      <c r="BD192" s="956"/>
      <c r="BE192" s="956"/>
      <c r="BF192" s="955"/>
      <c r="BG192" s="955"/>
      <c r="BH192" s="955"/>
      <c r="BI192" s="955"/>
      <c r="BJ192" s="955"/>
      <c r="BK192" s="955"/>
      <c r="BL192" s="955"/>
      <c r="BM192" s="955"/>
      <c r="BN192" s="955"/>
      <c r="BO192" s="955"/>
      <c r="BP192" s="955"/>
      <c r="BQ192" s="955"/>
      <c r="BR192" s="955"/>
      <c r="BS192" s="955"/>
      <c r="BT192" s="955"/>
      <c r="BU192" s="955"/>
      <c r="BV192" s="955"/>
      <c r="BW192" s="955"/>
    </row>
    <row r="193" spans="1:75" ht="15" customHeight="1" x14ac:dyDescent="0.25">
      <c r="A193" s="1262"/>
      <c r="B193" s="1262"/>
      <c r="C193" s="1262"/>
      <c r="D193" s="1267"/>
      <c r="E193" s="1267"/>
      <c r="F193" s="1267"/>
      <c r="G193" s="1267"/>
      <c r="H193" s="1267"/>
      <c r="I193" s="1267"/>
      <c r="J193" s="1267"/>
      <c r="K193" s="1267"/>
      <c r="L193" s="1267"/>
      <c r="M193" s="1267"/>
      <c r="N193" s="1267"/>
      <c r="O193" s="1429"/>
      <c r="P193" s="1262"/>
      <c r="Q193" s="1262"/>
      <c r="R193" s="1262"/>
      <c r="S193" s="1262"/>
      <c r="T193" s="1262"/>
      <c r="U193" s="1262"/>
      <c r="V193" s="1262"/>
      <c r="W193" s="1262"/>
      <c r="X193" s="1262"/>
      <c r="Y193" s="1262"/>
      <c r="Z193" s="1262"/>
      <c r="AA193" s="1262"/>
      <c r="AB193" s="1262"/>
      <c r="AC193" s="1262"/>
      <c r="AD193" s="1262"/>
      <c r="AE193" s="1262"/>
      <c r="AF193" s="1262"/>
      <c r="AG193" s="1262"/>
      <c r="AH193" s="1262"/>
      <c r="AI193" s="1262"/>
      <c r="AJ193" s="1262"/>
      <c r="AK193" s="1262"/>
      <c r="AL193" s="1262"/>
      <c r="AM193" s="1262"/>
      <c r="AN193" s="1262"/>
      <c r="AO193" s="1262"/>
      <c r="AP193" s="1262"/>
      <c r="AQ193" s="1262"/>
      <c r="AR193" s="1262"/>
      <c r="AS193" s="1262"/>
      <c r="AT193" s="1262"/>
      <c r="AU193" s="1262"/>
      <c r="AV193" s="1262"/>
      <c r="AW193" s="1262"/>
      <c r="AX193" s="1262"/>
      <c r="AY193" s="1262"/>
      <c r="AZ193" s="1262"/>
      <c r="BA193" s="1262"/>
      <c r="BB193" s="1262"/>
      <c r="BC193" s="1262"/>
      <c r="BD193" s="1262"/>
      <c r="BE193" s="1262"/>
      <c r="BF193" s="1262"/>
      <c r="BG193" s="1262"/>
      <c r="BH193" s="1262"/>
      <c r="BI193" s="1262"/>
      <c r="BJ193" s="1262"/>
      <c r="BK193" s="1262"/>
      <c r="BL193" s="1262"/>
      <c r="BM193" s="1262"/>
      <c r="BN193" s="1262"/>
      <c r="BO193" s="1262"/>
      <c r="BP193" s="1262"/>
      <c r="BQ193" s="1262"/>
      <c r="BR193" s="1262"/>
      <c r="BS193" s="1262"/>
      <c r="BT193" s="1262"/>
      <c r="BU193" s="955"/>
      <c r="BV193" s="955"/>
      <c r="BW193" s="955"/>
    </row>
    <row r="194" spans="1:75" ht="15.75" x14ac:dyDescent="0.25">
      <c r="A194" s="1262"/>
      <c r="B194" s="1262"/>
      <c r="C194" s="1262"/>
      <c r="D194" s="1267"/>
      <c r="E194" s="1267"/>
      <c r="F194" s="1267"/>
      <c r="G194" s="1267"/>
      <c r="H194" s="1267"/>
      <c r="I194" s="1267"/>
      <c r="J194" s="1267"/>
      <c r="K194" s="1267"/>
      <c r="L194" s="1267"/>
      <c r="M194" s="1267"/>
      <c r="N194" s="1267"/>
      <c r="O194" s="1429"/>
      <c r="P194" s="1262"/>
      <c r="Q194" s="1262"/>
      <c r="R194" s="1262"/>
      <c r="S194" s="1262"/>
      <c r="T194" s="1262"/>
      <c r="U194" s="1262"/>
      <c r="V194" s="1262"/>
      <c r="W194" s="1262"/>
      <c r="X194" s="1262"/>
      <c r="Y194" s="1262"/>
      <c r="Z194" s="1262"/>
      <c r="AA194" s="1262"/>
      <c r="AB194" s="1262"/>
      <c r="AC194" s="1262"/>
      <c r="AD194" s="1262"/>
      <c r="AE194" s="1262"/>
      <c r="AF194" s="1262"/>
      <c r="AG194" s="1262"/>
      <c r="AH194" s="1262"/>
      <c r="AI194" s="1262"/>
      <c r="AJ194" s="1262"/>
      <c r="AK194" s="1262"/>
      <c r="AL194" s="1262"/>
      <c r="AM194" s="1262"/>
      <c r="AN194" s="1262"/>
      <c r="AO194" s="1262"/>
      <c r="AP194" s="1262"/>
      <c r="AQ194" s="1262"/>
      <c r="AR194" s="1262"/>
      <c r="AS194" s="1262"/>
      <c r="AT194" s="1262"/>
      <c r="AU194" s="1262"/>
      <c r="AV194" s="1262"/>
      <c r="AW194" s="1262"/>
      <c r="AX194" s="1262"/>
      <c r="AY194" s="1262"/>
      <c r="AZ194" s="1262"/>
      <c r="BA194" s="1262"/>
      <c r="BB194" s="1262"/>
      <c r="BC194" s="1262"/>
      <c r="BD194" s="1262"/>
      <c r="BE194" s="1262"/>
      <c r="BF194" s="1262"/>
      <c r="BG194" s="1262"/>
      <c r="BH194" s="1262"/>
      <c r="BI194" s="1262"/>
      <c r="BJ194" s="1262"/>
      <c r="BK194" s="1262"/>
      <c r="BL194" s="1262"/>
      <c r="BM194" s="1262"/>
      <c r="BN194" s="1262"/>
      <c r="BO194" s="1262"/>
      <c r="BP194" s="1262"/>
      <c r="BQ194" s="1262"/>
      <c r="BR194" s="1262"/>
      <c r="BS194" s="1262"/>
      <c r="BT194" s="1262"/>
      <c r="BU194" s="955"/>
      <c r="BV194" s="955"/>
      <c r="BW194" s="955"/>
    </row>
    <row r="195" spans="1:75" ht="15.75" x14ac:dyDescent="0.25">
      <c r="A195" s="1262"/>
      <c r="B195" s="1262"/>
      <c r="C195" s="1262"/>
      <c r="D195" s="1267"/>
      <c r="E195" s="1267"/>
      <c r="F195" s="1267"/>
      <c r="G195" s="1267"/>
      <c r="H195" s="1267"/>
      <c r="I195" s="1267"/>
      <c r="J195" s="1267"/>
      <c r="K195" s="1267"/>
      <c r="L195" s="1267"/>
      <c r="M195" s="1267"/>
      <c r="N195" s="1267"/>
      <c r="O195" s="1429"/>
      <c r="P195" s="1262"/>
      <c r="Q195" s="1262"/>
      <c r="R195" s="1262"/>
      <c r="S195" s="1262"/>
      <c r="T195" s="1262"/>
      <c r="U195" s="1262"/>
      <c r="V195" s="1262"/>
      <c r="W195" s="1262"/>
      <c r="X195" s="1262"/>
      <c r="Y195" s="1262"/>
      <c r="Z195" s="1262"/>
      <c r="AA195" s="1262"/>
      <c r="AB195" s="1262"/>
      <c r="AC195" s="1262"/>
      <c r="AD195" s="1262"/>
      <c r="AE195" s="1262"/>
      <c r="AF195" s="1262"/>
      <c r="AG195" s="1262"/>
      <c r="AH195" s="1262"/>
      <c r="AI195" s="1262"/>
      <c r="AJ195" s="1262"/>
      <c r="AK195" s="1262"/>
      <c r="AL195" s="1262"/>
      <c r="AM195" s="1262"/>
      <c r="AN195" s="1262"/>
      <c r="AO195" s="1262"/>
      <c r="AP195" s="1262"/>
      <c r="AQ195" s="1262"/>
      <c r="AR195" s="1262"/>
      <c r="AS195" s="1262"/>
      <c r="AT195" s="1262"/>
      <c r="AU195" s="1262"/>
      <c r="AV195" s="1262"/>
      <c r="AW195" s="1262"/>
      <c r="AX195" s="1262"/>
      <c r="AY195" s="1262"/>
      <c r="AZ195" s="1262"/>
      <c r="BA195" s="1262"/>
      <c r="BB195" s="1262"/>
      <c r="BC195" s="1262"/>
      <c r="BD195" s="1262"/>
      <c r="BE195" s="1262"/>
      <c r="BF195" s="1262"/>
      <c r="BG195" s="1262"/>
      <c r="BH195" s="1262"/>
      <c r="BI195" s="1262"/>
      <c r="BJ195" s="1262"/>
      <c r="BK195" s="1262"/>
      <c r="BL195" s="1262"/>
      <c r="BM195" s="1262"/>
      <c r="BN195" s="1262"/>
      <c r="BO195" s="1262"/>
      <c r="BP195" s="1262"/>
      <c r="BQ195" s="1262"/>
      <c r="BR195" s="1262"/>
      <c r="BS195" s="1262"/>
      <c r="BT195" s="1262"/>
      <c r="BU195" s="955"/>
      <c r="BV195" s="955"/>
      <c r="BW195" s="955"/>
    </row>
    <row r="196" spans="1:75" ht="15.75" x14ac:dyDescent="0.25">
      <c r="A196" s="1262"/>
      <c r="B196" s="1262"/>
      <c r="C196" s="1262"/>
      <c r="D196" s="1267"/>
      <c r="E196" s="1267"/>
      <c r="F196" s="1267"/>
      <c r="G196" s="1267"/>
      <c r="H196" s="1267"/>
      <c r="I196" s="1267"/>
      <c r="J196" s="1267"/>
      <c r="K196" s="1267"/>
      <c r="L196" s="1267"/>
      <c r="M196" s="1267"/>
      <c r="N196" s="1267"/>
      <c r="O196" s="1429"/>
      <c r="P196" s="1262"/>
      <c r="Q196" s="1262"/>
      <c r="R196" s="1262"/>
      <c r="S196" s="1262"/>
      <c r="T196" s="1262"/>
      <c r="U196" s="1262"/>
      <c r="V196" s="1262"/>
      <c r="W196" s="1262"/>
      <c r="X196" s="1262"/>
      <c r="Y196" s="1262"/>
      <c r="Z196" s="1262"/>
      <c r="AA196" s="1262"/>
      <c r="AB196" s="1262"/>
      <c r="AC196" s="1262"/>
      <c r="AD196" s="1262"/>
      <c r="AE196" s="1262"/>
      <c r="AF196" s="1262"/>
      <c r="AG196" s="1262"/>
      <c r="AH196" s="1262"/>
      <c r="AI196" s="1262"/>
      <c r="AJ196" s="1262"/>
      <c r="AK196" s="1262"/>
      <c r="AL196" s="1262"/>
      <c r="AM196" s="1262"/>
      <c r="AN196" s="1262"/>
      <c r="AO196" s="1262"/>
      <c r="AP196" s="1262"/>
      <c r="AQ196" s="1262"/>
      <c r="AR196" s="1262"/>
      <c r="AS196" s="1262"/>
      <c r="AT196" s="1262"/>
      <c r="AU196" s="1262"/>
      <c r="AV196" s="1262"/>
      <c r="AW196" s="1262"/>
      <c r="AX196" s="1262"/>
      <c r="AY196" s="1262"/>
      <c r="AZ196" s="1262"/>
      <c r="BA196" s="1262"/>
      <c r="BB196" s="1262"/>
      <c r="BC196" s="1262"/>
      <c r="BD196" s="1262"/>
      <c r="BE196" s="1262"/>
      <c r="BF196" s="1262"/>
      <c r="BG196" s="1262"/>
      <c r="BH196" s="1262"/>
      <c r="BI196" s="1262"/>
      <c r="BJ196" s="1262"/>
      <c r="BK196" s="1262"/>
      <c r="BL196" s="1262"/>
      <c r="BM196" s="1262"/>
      <c r="BN196" s="1262"/>
      <c r="BO196" s="1262"/>
      <c r="BP196" s="1262"/>
      <c r="BQ196" s="1262"/>
      <c r="BR196" s="1262"/>
      <c r="BS196" s="1262"/>
      <c r="BT196" s="1262"/>
      <c r="BU196" s="955"/>
      <c r="BV196" s="955"/>
      <c r="BW196" s="955"/>
    </row>
    <row r="197" spans="1:75" ht="15.75" x14ac:dyDescent="0.25">
      <c r="A197" s="1262"/>
      <c r="B197" s="1262"/>
      <c r="C197" s="1262"/>
      <c r="D197" s="1267"/>
      <c r="E197" s="1267"/>
      <c r="F197" s="1267"/>
      <c r="G197" s="1267"/>
      <c r="H197" s="1267"/>
      <c r="I197" s="1267"/>
      <c r="J197" s="1267"/>
      <c r="K197" s="1267"/>
      <c r="L197" s="1267"/>
      <c r="M197" s="1267"/>
      <c r="N197" s="1267"/>
      <c r="O197" s="1429"/>
      <c r="P197" s="1262"/>
      <c r="Q197" s="1262"/>
      <c r="R197" s="1262"/>
      <c r="S197" s="1262"/>
      <c r="T197" s="1262"/>
      <c r="U197" s="1262"/>
      <c r="V197" s="1262"/>
      <c r="W197" s="1262"/>
      <c r="X197" s="1262"/>
      <c r="Y197" s="1262"/>
      <c r="Z197" s="1262"/>
      <c r="AA197" s="1262"/>
      <c r="AB197" s="1262"/>
      <c r="AC197" s="1262"/>
      <c r="AD197" s="1262"/>
      <c r="AE197" s="1262"/>
      <c r="AF197" s="1262"/>
      <c r="AG197" s="1262"/>
      <c r="AH197" s="1262"/>
      <c r="AI197" s="1262"/>
      <c r="AJ197" s="1262"/>
      <c r="AK197" s="1262"/>
      <c r="AL197" s="1262"/>
      <c r="AM197" s="1262"/>
      <c r="AN197" s="1262"/>
      <c r="AO197" s="1262"/>
      <c r="AP197" s="1262"/>
      <c r="AQ197" s="1262"/>
      <c r="AR197" s="1262"/>
      <c r="AS197" s="1262"/>
      <c r="AT197" s="1262"/>
      <c r="AU197" s="1262"/>
      <c r="AV197" s="1262"/>
      <c r="AW197" s="1262"/>
      <c r="AX197" s="1262"/>
      <c r="AY197" s="1262"/>
      <c r="AZ197" s="1262"/>
      <c r="BA197" s="1262"/>
      <c r="BB197" s="1262"/>
      <c r="BC197" s="1262"/>
      <c r="BD197" s="1262"/>
      <c r="BE197" s="1262"/>
      <c r="BF197" s="1262"/>
      <c r="BG197" s="1262"/>
      <c r="BH197" s="1262"/>
      <c r="BI197" s="1262"/>
      <c r="BJ197" s="1262"/>
      <c r="BK197" s="1262"/>
      <c r="BL197" s="1262"/>
      <c r="BM197" s="1262"/>
      <c r="BN197" s="1262"/>
      <c r="BO197" s="1262"/>
      <c r="BP197" s="1262"/>
      <c r="BQ197" s="1262"/>
      <c r="BR197" s="1262"/>
      <c r="BS197" s="1262"/>
      <c r="BT197" s="1262"/>
      <c r="BU197" s="955"/>
      <c r="BV197" s="955"/>
      <c r="BW197" s="955"/>
    </row>
    <row r="198" spans="1:75" ht="15.75" x14ac:dyDescent="0.25">
      <c r="A198" s="1262"/>
      <c r="B198" s="1262"/>
      <c r="C198" s="1262"/>
      <c r="D198" s="1267"/>
      <c r="E198" s="1267"/>
      <c r="F198" s="1267"/>
      <c r="G198" s="1267"/>
      <c r="H198" s="1267"/>
      <c r="I198" s="1267"/>
      <c r="J198" s="1267"/>
      <c r="K198" s="1267"/>
      <c r="L198" s="1267"/>
      <c r="M198" s="1267"/>
      <c r="N198" s="1267"/>
      <c r="O198" s="1429"/>
      <c r="P198" s="1262"/>
      <c r="Q198" s="1262"/>
      <c r="R198" s="1262"/>
      <c r="S198" s="1262"/>
      <c r="T198" s="1262"/>
      <c r="U198" s="1262"/>
      <c r="V198" s="1262"/>
      <c r="W198" s="1262"/>
      <c r="X198" s="1262"/>
      <c r="Y198" s="1262"/>
      <c r="Z198" s="1262"/>
      <c r="AA198" s="1262"/>
      <c r="AB198" s="1262"/>
      <c r="AC198" s="1262"/>
      <c r="AD198" s="1262"/>
      <c r="AE198" s="1262"/>
      <c r="AF198" s="1262"/>
      <c r="AG198" s="1262"/>
      <c r="AH198" s="1262"/>
      <c r="AI198" s="1262"/>
      <c r="AJ198" s="1262"/>
      <c r="AK198" s="1262"/>
      <c r="AL198" s="1262"/>
      <c r="AM198" s="1262"/>
      <c r="AN198" s="1262"/>
      <c r="AO198" s="1262"/>
      <c r="AP198" s="1262"/>
      <c r="AQ198" s="1262"/>
      <c r="AR198" s="1262"/>
      <c r="AS198" s="1262"/>
      <c r="AT198" s="1262"/>
      <c r="AU198" s="1262"/>
      <c r="AV198" s="1262"/>
      <c r="AW198" s="1262"/>
      <c r="AX198" s="1262"/>
      <c r="AY198" s="1262"/>
      <c r="AZ198" s="1262"/>
      <c r="BA198" s="1262"/>
      <c r="BB198" s="1262"/>
      <c r="BC198" s="1262"/>
      <c r="BD198" s="1262"/>
      <c r="BE198" s="1262"/>
      <c r="BF198" s="1262"/>
      <c r="BG198" s="1262"/>
      <c r="BH198" s="1262"/>
      <c r="BI198" s="1262"/>
      <c r="BJ198" s="1262"/>
      <c r="BK198" s="1262"/>
      <c r="BL198" s="1262"/>
      <c r="BM198" s="1262"/>
      <c r="BN198" s="1262"/>
      <c r="BO198" s="1262"/>
      <c r="BP198" s="1262"/>
      <c r="BQ198" s="1262"/>
      <c r="BR198" s="1262"/>
      <c r="BS198" s="1262"/>
      <c r="BT198" s="1262"/>
      <c r="BU198" s="955"/>
      <c r="BV198" s="955"/>
      <c r="BW198" s="955"/>
    </row>
    <row r="199" spans="1:75" ht="15.75" x14ac:dyDescent="0.25">
      <c r="A199" s="1262"/>
      <c r="B199" s="1262"/>
      <c r="C199" s="1262"/>
      <c r="D199" s="1267"/>
      <c r="E199" s="1267"/>
      <c r="F199" s="1267"/>
      <c r="G199" s="1267"/>
      <c r="H199" s="1267"/>
      <c r="I199" s="1267"/>
      <c r="J199" s="1267"/>
      <c r="K199" s="1267"/>
      <c r="L199" s="1267"/>
      <c r="M199" s="1267"/>
      <c r="N199" s="1267"/>
      <c r="O199" s="1429"/>
      <c r="P199" s="1262"/>
      <c r="Q199" s="1262"/>
      <c r="R199" s="1262"/>
      <c r="S199" s="1262"/>
      <c r="T199" s="1262"/>
      <c r="U199" s="1262"/>
      <c r="V199" s="1262"/>
      <c r="W199" s="1262"/>
      <c r="X199" s="1262"/>
      <c r="Y199" s="1262"/>
      <c r="Z199" s="1262"/>
      <c r="AA199" s="1262"/>
      <c r="AB199" s="1262"/>
      <c r="AC199" s="1262"/>
      <c r="AD199" s="1262"/>
      <c r="AE199" s="1262"/>
      <c r="AF199" s="1262"/>
      <c r="AG199" s="1262"/>
      <c r="AH199" s="1262"/>
      <c r="AI199" s="1262"/>
      <c r="AJ199" s="1262"/>
      <c r="AK199" s="1262"/>
      <c r="AL199" s="1262"/>
      <c r="AM199" s="1262"/>
      <c r="AN199" s="1262"/>
      <c r="AO199" s="1262"/>
      <c r="AP199" s="1262"/>
      <c r="AQ199" s="1262"/>
      <c r="AR199" s="1262"/>
      <c r="AS199" s="1262"/>
      <c r="AT199" s="1262"/>
      <c r="AU199" s="1262"/>
      <c r="AV199" s="1262"/>
      <c r="AW199" s="1262"/>
      <c r="AX199" s="1262"/>
      <c r="AY199" s="1262"/>
      <c r="AZ199" s="1262"/>
      <c r="BA199" s="1262"/>
      <c r="BB199" s="1262"/>
      <c r="BC199" s="1262"/>
      <c r="BD199" s="1262"/>
      <c r="BE199" s="1262"/>
      <c r="BF199" s="1262"/>
      <c r="BG199" s="1262"/>
      <c r="BH199" s="1262"/>
      <c r="BI199" s="1262"/>
      <c r="BJ199" s="1262"/>
      <c r="BK199" s="1262"/>
      <c r="BL199" s="1262"/>
      <c r="BM199" s="1262"/>
      <c r="BN199" s="1262"/>
      <c r="BO199" s="1262"/>
      <c r="BP199" s="1262"/>
      <c r="BQ199" s="1262"/>
      <c r="BR199" s="1262"/>
      <c r="BS199" s="1262"/>
      <c r="BT199" s="1262"/>
      <c r="BU199" s="955"/>
      <c r="BV199" s="955"/>
      <c r="BW199" s="955"/>
    </row>
    <row r="200" spans="1:75" ht="15.75" x14ac:dyDescent="0.25">
      <c r="A200" s="1428">
        <v>0</v>
      </c>
      <c r="B200" s="1262"/>
      <c r="C200" s="1262"/>
      <c r="D200" s="1267"/>
      <c r="E200" s="1267"/>
      <c r="F200" s="1267"/>
      <c r="G200" s="1267"/>
      <c r="H200" s="1267"/>
      <c r="I200" s="1267"/>
      <c r="J200" s="1267"/>
      <c r="K200" s="1267"/>
      <c r="L200" s="1267"/>
      <c r="M200" s="1267"/>
      <c r="N200" s="1267"/>
      <c r="O200" s="1429"/>
      <c r="P200" s="1262"/>
      <c r="Q200" s="1262"/>
      <c r="R200" s="1262"/>
      <c r="S200" s="1262"/>
      <c r="T200" s="1262"/>
      <c r="U200" s="1262"/>
      <c r="V200" s="1262"/>
      <c r="W200" s="1262"/>
      <c r="X200" s="1262"/>
      <c r="Y200" s="1262"/>
      <c r="Z200" s="1262"/>
      <c r="AA200" s="1262"/>
      <c r="AB200" s="1262"/>
      <c r="AC200" s="1262"/>
      <c r="AD200" s="1262"/>
      <c r="AE200" s="1262"/>
      <c r="AF200" s="1262"/>
      <c r="AG200" s="1262"/>
      <c r="AH200" s="1262"/>
      <c r="AI200" s="1262"/>
      <c r="AJ200" s="1262"/>
      <c r="AK200" s="1262"/>
      <c r="AL200" s="1262"/>
      <c r="AM200" s="1262"/>
      <c r="AN200" s="1262"/>
      <c r="AO200" s="1262"/>
      <c r="AP200" s="1262"/>
      <c r="AQ200" s="1262"/>
      <c r="AR200" s="1262"/>
      <c r="AS200" s="1262"/>
      <c r="AT200" s="1262"/>
      <c r="AU200" s="1262"/>
      <c r="AV200" s="1262"/>
      <c r="AW200" s="1262"/>
      <c r="AX200" s="1262"/>
      <c r="AY200" s="1262"/>
      <c r="AZ200" s="1262"/>
      <c r="BA200" s="1262"/>
      <c r="BB200" s="1262"/>
      <c r="BC200" s="1262"/>
      <c r="BD200" s="1262"/>
      <c r="BE200" s="1262"/>
      <c r="BF200" s="1262"/>
      <c r="BG200" s="1262"/>
      <c r="BH200" s="1262"/>
      <c r="BI200" s="1262"/>
      <c r="BJ200" s="1262"/>
      <c r="BK200" s="1262"/>
      <c r="BL200" s="1262"/>
      <c r="BM200" s="1262"/>
      <c r="BN200" s="1262"/>
      <c r="BO200" s="1262"/>
      <c r="BP200" s="1262"/>
      <c r="BQ200" s="1262"/>
      <c r="BR200" s="1262"/>
      <c r="BS200" s="1262"/>
      <c r="BT200" s="1428">
        <v>0</v>
      </c>
      <c r="BU200" s="955"/>
      <c r="BV200" s="955"/>
      <c r="BW200" s="955"/>
    </row>
    <row r="201" spans="1:75" ht="15.75" x14ac:dyDescent="0.25">
      <c r="A201" s="1262"/>
      <c r="B201" s="1262"/>
      <c r="C201" s="1262"/>
      <c r="D201" s="1267"/>
      <c r="E201" s="1267"/>
      <c r="F201" s="1267"/>
      <c r="G201" s="1267"/>
      <c r="H201" s="1267"/>
      <c r="I201" s="1267"/>
      <c r="J201" s="1267"/>
      <c r="K201" s="1267"/>
      <c r="L201" s="1267"/>
      <c r="M201" s="1267"/>
      <c r="N201" s="1267"/>
      <c r="O201" s="1429"/>
      <c r="P201" s="1262"/>
      <c r="Q201" s="1262"/>
      <c r="R201" s="1262"/>
      <c r="S201" s="1262"/>
      <c r="T201" s="1262"/>
      <c r="U201" s="1262"/>
      <c r="V201" s="1262"/>
      <c r="W201" s="1262"/>
      <c r="X201" s="1262"/>
      <c r="Y201" s="1262"/>
      <c r="Z201" s="1262"/>
      <c r="AA201" s="1262"/>
      <c r="AB201" s="1262"/>
      <c r="AC201" s="1262"/>
      <c r="AD201" s="1262"/>
      <c r="AE201" s="1262"/>
      <c r="AF201" s="1262"/>
      <c r="AG201" s="1262"/>
      <c r="AH201" s="1262"/>
      <c r="AI201" s="1262"/>
      <c r="AJ201" s="1262"/>
      <c r="AK201" s="1262"/>
      <c r="AL201" s="1262"/>
      <c r="AM201" s="1262"/>
      <c r="AN201" s="1262"/>
      <c r="AO201" s="1262"/>
      <c r="AP201" s="1262"/>
      <c r="AQ201" s="1262"/>
      <c r="AR201" s="1262"/>
      <c r="AS201" s="1262"/>
      <c r="AT201" s="1262"/>
      <c r="AU201" s="1262"/>
      <c r="AV201" s="1262"/>
      <c r="AW201" s="1262"/>
      <c r="AX201" s="1262"/>
      <c r="AY201" s="1262"/>
      <c r="AZ201" s="1262"/>
      <c r="BA201" s="1262"/>
      <c r="BB201" s="1262"/>
      <c r="BC201" s="1262"/>
      <c r="BD201" s="1262"/>
      <c r="BE201" s="1262"/>
      <c r="BF201" s="1262"/>
      <c r="BG201" s="1262"/>
      <c r="BH201" s="1262"/>
      <c r="BI201" s="1262"/>
      <c r="BJ201" s="1262"/>
      <c r="BK201" s="1262"/>
      <c r="BL201" s="1262"/>
      <c r="BM201" s="1262"/>
      <c r="BN201" s="1262"/>
      <c r="BO201" s="1262"/>
      <c r="BP201" s="1262"/>
      <c r="BQ201" s="1262"/>
      <c r="BR201" s="1262"/>
      <c r="BS201" s="1262"/>
      <c r="BT201" s="1262"/>
      <c r="BU201" s="955"/>
      <c r="BV201" s="955"/>
      <c r="BW201" s="955"/>
    </row>
    <row r="202" spans="1:75" ht="15.75" x14ac:dyDescent="0.25">
      <c r="A202" s="1262"/>
      <c r="B202" s="1262"/>
      <c r="C202" s="1262"/>
      <c r="D202" s="1267"/>
      <c r="E202" s="1267"/>
      <c r="F202" s="1267"/>
      <c r="G202" s="1267"/>
      <c r="H202" s="1267"/>
      <c r="I202" s="1267"/>
      <c r="J202" s="1267"/>
      <c r="K202" s="1267"/>
      <c r="L202" s="1267"/>
      <c r="M202" s="1267"/>
      <c r="N202" s="1267"/>
      <c r="O202" s="1429"/>
      <c r="P202" s="1262"/>
      <c r="Q202" s="1262"/>
      <c r="R202" s="1262"/>
      <c r="S202" s="1262"/>
      <c r="T202" s="1262"/>
      <c r="U202" s="1262"/>
      <c r="V202" s="1262"/>
      <c r="W202" s="1262"/>
      <c r="X202" s="1262"/>
      <c r="Y202" s="1262"/>
      <c r="Z202" s="1262"/>
      <c r="AA202" s="1262"/>
      <c r="AB202" s="1262"/>
      <c r="AC202" s="1262"/>
      <c r="AD202" s="1262"/>
      <c r="AE202" s="1262"/>
      <c r="AF202" s="1262"/>
      <c r="AG202" s="1262"/>
      <c r="AH202" s="1262"/>
      <c r="AI202" s="1262"/>
      <c r="AJ202" s="1262"/>
      <c r="AK202" s="1262"/>
      <c r="AL202" s="1262"/>
      <c r="AM202" s="1262"/>
      <c r="AN202" s="1262"/>
      <c r="AO202" s="1262"/>
      <c r="AP202" s="1262"/>
      <c r="AQ202" s="1262"/>
      <c r="AR202" s="1262"/>
      <c r="AS202" s="1262"/>
      <c r="AT202" s="1262"/>
      <c r="AU202" s="1262"/>
      <c r="AV202" s="1262"/>
      <c r="AW202" s="1262"/>
      <c r="AX202" s="1262"/>
      <c r="AY202" s="1262"/>
      <c r="AZ202" s="1262"/>
      <c r="BA202" s="1262"/>
      <c r="BB202" s="1262"/>
      <c r="BC202" s="1262"/>
      <c r="BD202" s="1262"/>
      <c r="BE202" s="1262"/>
      <c r="BF202" s="1262"/>
      <c r="BG202" s="1262"/>
      <c r="BH202" s="1262"/>
      <c r="BI202" s="1262"/>
      <c r="BJ202" s="1262"/>
      <c r="BK202" s="1262"/>
      <c r="BL202" s="1262"/>
      <c r="BM202" s="1262"/>
      <c r="BN202" s="1262"/>
      <c r="BO202" s="1262"/>
      <c r="BP202" s="1262"/>
      <c r="BQ202" s="1262"/>
      <c r="BR202" s="1262"/>
      <c r="BS202" s="1262"/>
      <c r="BT202" s="1262"/>
      <c r="BU202" s="955"/>
      <c r="BV202" s="955"/>
      <c r="BW202" s="955"/>
    </row>
    <row r="203" spans="1:75" ht="15.75" x14ac:dyDescent="0.25">
      <c r="A203" s="1262"/>
      <c r="B203" s="1262"/>
      <c r="C203" s="1262"/>
      <c r="D203" s="1267"/>
      <c r="E203" s="1267"/>
      <c r="F203" s="1267"/>
      <c r="G203" s="1267"/>
      <c r="H203" s="1267"/>
      <c r="I203" s="1267"/>
      <c r="J203" s="1267"/>
      <c r="K203" s="1267"/>
      <c r="L203" s="1267"/>
      <c r="M203" s="1267"/>
      <c r="N203" s="1267"/>
      <c r="O203" s="1429"/>
      <c r="P203" s="1262"/>
      <c r="Q203" s="1262"/>
      <c r="R203" s="1262"/>
      <c r="S203" s="1262"/>
      <c r="T203" s="1262"/>
      <c r="U203" s="1262"/>
      <c r="V203" s="1262"/>
      <c r="W203" s="1262"/>
      <c r="X203" s="1262"/>
      <c r="Y203" s="1262"/>
      <c r="Z203" s="1262"/>
      <c r="AA203" s="1262"/>
      <c r="AB203" s="1262"/>
      <c r="AC203" s="1262"/>
      <c r="AD203" s="1262"/>
      <c r="AE203" s="1262"/>
      <c r="AF203" s="1262"/>
      <c r="AG203" s="1262"/>
      <c r="AH203" s="1262"/>
      <c r="AI203" s="1262"/>
      <c r="AJ203" s="1262"/>
      <c r="AK203" s="1262"/>
      <c r="AL203" s="1262"/>
      <c r="AM203" s="1262"/>
      <c r="AN203" s="1262"/>
      <c r="AO203" s="1262"/>
      <c r="AP203" s="1262"/>
      <c r="AQ203" s="1262"/>
      <c r="AR203" s="1262"/>
      <c r="AS203" s="1262"/>
      <c r="AT203" s="1262"/>
      <c r="AU203" s="1262"/>
      <c r="AV203" s="1262"/>
      <c r="AW203" s="1262"/>
      <c r="AX203" s="1262"/>
      <c r="AY203" s="1262"/>
      <c r="AZ203" s="1262"/>
      <c r="BA203" s="1262"/>
      <c r="BB203" s="1262"/>
      <c r="BC203" s="1262"/>
      <c r="BD203" s="1262"/>
      <c r="BE203" s="1262"/>
      <c r="BF203" s="1262"/>
      <c r="BG203" s="1262"/>
      <c r="BH203" s="1262"/>
      <c r="BI203" s="1262"/>
      <c r="BJ203" s="1262"/>
      <c r="BK203" s="1262"/>
      <c r="BL203" s="1262"/>
      <c r="BM203" s="1262"/>
      <c r="BN203" s="1262"/>
      <c r="BO203" s="1262"/>
      <c r="BP203" s="1262"/>
      <c r="BQ203" s="1262"/>
      <c r="BR203" s="1262"/>
      <c r="BS203" s="1262"/>
      <c r="BT203" s="1262"/>
      <c r="BU203" s="955"/>
      <c r="BV203" s="955"/>
      <c r="BW203" s="955"/>
    </row>
    <row r="204" spans="1:75" ht="15.75" x14ac:dyDescent="0.25">
      <c r="A204" s="1262"/>
      <c r="B204" s="1262"/>
      <c r="C204" s="1262"/>
      <c r="D204" s="1267"/>
      <c r="E204" s="1267"/>
      <c r="F204" s="1267"/>
      <c r="G204" s="1267"/>
      <c r="H204" s="1267"/>
      <c r="I204" s="1267"/>
      <c r="J204" s="1267"/>
      <c r="K204" s="1267"/>
      <c r="L204" s="1267"/>
      <c r="M204" s="1267"/>
      <c r="N204" s="1267"/>
      <c r="O204" s="1429"/>
      <c r="P204" s="1262"/>
      <c r="Q204" s="1262"/>
      <c r="R204" s="1262"/>
      <c r="S204" s="1262"/>
      <c r="T204" s="1262"/>
      <c r="U204" s="1262"/>
      <c r="V204" s="1262"/>
      <c r="W204" s="1262"/>
      <c r="X204" s="1262"/>
      <c r="Y204" s="1262"/>
      <c r="Z204" s="1262"/>
      <c r="AA204" s="1262"/>
      <c r="AB204" s="1262"/>
      <c r="AC204" s="1262"/>
      <c r="AD204" s="1262"/>
      <c r="AE204" s="1262"/>
      <c r="AF204" s="1262"/>
      <c r="AG204" s="1262"/>
      <c r="AH204" s="1262"/>
      <c r="AI204" s="1262"/>
      <c r="AJ204" s="1262"/>
      <c r="AK204" s="1262"/>
      <c r="AL204" s="1262"/>
      <c r="AM204" s="1262"/>
      <c r="AN204" s="1262"/>
      <c r="AO204" s="1262"/>
      <c r="AP204" s="1262"/>
      <c r="AQ204" s="1262"/>
      <c r="AR204" s="1262"/>
      <c r="AS204" s="1262"/>
      <c r="AT204" s="1262"/>
      <c r="AU204" s="1262"/>
      <c r="AV204" s="1262"/>
      <c r="AW204" s="1262"/>
      <c r="AX204" s="1262"/>
      <c r="AY204" s="1262"/>
      <c r="AZ204" s="1262"/>
      <c r="BA204" s="1262"/>
      <c r="BB204" s="1262"/>
      <c r="BC204" s="1262"/>
      <c r="BD204" s="1262"/>
      <c r="BE204" s="1262"/>
      <c r="BF204" s="1262"/>
      <c r="BG204" s="1262"/>
      <c r="BH204" s="1262"/>
      <c r="BI204" s="1262"/>
      <c r="BJ204" s="1262"/>
      <c r="BK204" s="1262"/>
      <c r="BL204" s="1262"/>
      <c r="BM204" s="1262"/>
      <c r="BN204" s="1262"/>
      <c r="BO204" s="1262"/>
      <c r="BP204" s="1262"/>
      <c r="BQ204" s="1262"/>
      <c r="BR204" s="1262"/>
      <c r="BS204" s="1262"/>
      <c r="BT204" s="1262"/>
      <c r="BU204" s="955"/>
      <c r="BV204" s="955"/>
      <c r="BW204" s="955"/>
    </row>
    <row r="205" spans="1:75" ht="15.75" x14ac:dyDescent="0.25">
      <c r="A205" s="1262"/>
      <c r="B205" s="1262"/>
      <c r="C205" s="1262"/>
      <c r="D205" s="1267"/>
      <c r="E205" s="1267"/>
      <c r="F205" s="1267"/>
      <c r="G205" s="1267"/>
      <c r="H205" s="1267"/>
      <c r="I205" s="1267"/>
      <c r="J205" s="1267"/>
      <c r="K205" s="1267"/>
      <c r="L205" s="1267"/>
      <c r="M205" s="1267"/>
      <c r="N205" s="1267"/>
      <c r="O205" s="1429"/>
      <c r="P205" s="1262"/>
      <c r="Q205" s="1262"/>
      <c r="R205" s="1262"/>
      <c r="S205" s="1262"/>
      <c r="T205" s="1262"/>
      <c r="U205" s="1262"/>
      <c r="V205" s="1262"/>
      <c r="W205" s="1262"/>
      <c r="X205" s="1262"/>
      <c r="Y205" s="1262"/>
      <c r="Z205" s="1262"/>
      <c r="AA205" s="1262"/>
      <c r="AB205" s="1262"/>
      <c r="AC205" s="1262"/>
      <c r="AD205" s="1262"/>
      <c r="AE205" s="1262"/>
      <c r="AF205" s="1262"/>
      <c r="AG205" s="1262"/>
      <c r="AH205" s="1262"/>
      <c r="AI205" s="1262"/>
      <c r="AJ205" s="1262"/>
      <c r="AK205" s="1262"/>
      <c r="AL205" s="1262"/>
      <c r="AM205" s="1262"/>
      <c r="AN205" s="1262"/>
      <c r="AO205" s="1262"/>
      <c r="AP205" s="1262"/>
      <c r="AQ205" s="1262"/>
      <c r="AR205" s="1262"/>
      <c r="AS205" s="1262"/>
      <c r="AT205" s="1262"/>
      <c r="AU205" s="1262"/>
      <c r="AV205" s="1262"/>
      <c r="AW205" s="1262"/>
      <c r="AX205" s="1262"/>
      <c r="AY205" s="1262"/>
      <c r="AZ205" s="1262"/>
      <c r="BA205" s="1262"/>
      <c r="BB205" s="1262"/>
      <c r="BC205" s="1262"/>
      <c r="BD205" s="1262"/>
      <c r="BE205" s="1262"/>
      <c r="BF205" s="1262"/>
      <c r="BG205" s="1262"/>
      <c r="BH205" s="1262"/>
      <c r="BI205" s="1262"/>
      <c r="BJ205" s="1262"/>
      <c r="BK205" s="1262"/>
      <c r="BL205" s="1262"/>
      <c r="BM205" s="1262"/>
      <c r="BN205" s="1262"/>
      <c r="BO205" s="1262"/>
      <c r="BP205" s="1262"/>
      <c r="BQ205" s="1262"/>
      <c r="BR205" s="1262"/>
      <c r="BS205" s="1262"/>
      <c r="BT205" s="1262"/>
      <c r="BU205" s="955"/>
      <c r="BV205" s="955"/>
      <c r="BW205" s="955"/>
    </row>
    <row r="206" spans="1:75" ht="15.75" x14ac:dyDescent="0.25">
      <c r="A206" s="1262"/>
      <c r="B206" s="1262"/>
      <c r="C206" s="1262"/>
      <c r="D206" s="1267"/>
      <c r="E206" s="1267"/>
      <c r="F206" s="1267"/>
      <c r="G206" s="1267"/>
      <c r="H206" s="1267"/>
      <c r="I206" s="1267"/>
      <c r="J206" s="1267"/>
      <c r="K206" s="1267"/>
      <c r="L206" s="1267"/>
      <c r="M206" s="1267"/>
      <c r="N206" s="1267"/>
      <c r="O206" s="1429"/>
      <c r="P206" s="1262"/>
      <c r="Q206" s="1262"/>
      <c r="R206" s="1262"/>
      <c r="S206" s="1262"/>
      <c r="T206" s="1262"/>
      <c r="U206" s="1262"/>
      <c r="V206" s="1262"/>
      <c r="W206" s="1262"/>
      <c r="X206" s="1262"/>
      <c r="Y206" s="1262"/>
      <c r="Z206" s="1262"/>
      <c r="AA206" s="1262"/>
      <c r="AB206" s="1262"/>
      <c r="AC206" s="1262"/>
      <c r="AD206" s="1262"/>
      <c r="AE206" s="1262"/>
      <c r="AF206" s="1262"/>
      <c r="AG206" s="1262"/>
      <c r="AH206" s="1262"/>
      <c r="AI206" s="1262"/>
      <c r="AJ206" s="1262"/>
      <c r="AK206" s="1262"/>
      <c r="AL206" s="1262"/>
      <c r="AM206" s="1262"/>
      <c r="AN206" s="1262"/>
      <c r="AO206" s="1262"/>
      <c r="AP206" s="1262"/>
      <c r="AQ206" s="1262"/>
      <c r="AR206" s="1262"/>
      <c r="AS206" s="1262"/>
      <c r="AT206" s="1262"/>
      <c r="AU206" s="1262"/>
      <c r="AV206" s="1262"/>
      <c r="AW206" s="1262"/>
      <c r="AX206" s="1262"/>
      <c r="AY206" s="1262"/>
      <c r="AZ206" s="1262"/>
      <c r="BA206" s="1262"/>
      <c r="BB206" s="1262"/>
      <c r="BC206" s="1262"/>
      <c r="BD206" s="1262"/>
      <c r="BE206" s="1262"/>
      <c r="BF206" s="1262"/>
      <c r="BG206" s="1262"/>
      <c r="BH206" s="1262"/>
      <c r="BI206" s="1262"/>
      <c r="BJ206" s="1262"/>
      <c r="BK206" s="1262"/>
      <c r="BL206" s="1262"/>
      <c r="BM206" s="1262"/>
      <c r="BN206" s="1262"/>
      <c r="BO206" s="1262"/>
      <c r="BP206" s="1262"/>
      <c r="BQ206" s="1262"/>
      <c r="BR206" s="1262"/>
      <c r="BS206" s="1262"/>
      <c r="BT206" s="1262"/>
      <c r="BU206" s="955"/>
      <c r="BV206" s="955"/>
      <c r="BW206" s="955"/>
    </row>
    <row r="207" spans="1:75" ht="15.75" x14ac:dyDescent="0.25">
      <c r="A207" s="1262"/>
      <c r="B207" s="1262"/>
      <c r="C207" s="1262"/>
      <c r="D207" s="1267"/>
      <c r="E207" s="1267"/>
      <c r="F207" s="1267"/>
      <c r="G207" s="1267"/>
      <c r="H207" s="1267"/>
      <c r="I207" s="1267"/>
      <c r="J207" s="1267"/>
      <c r="K207" s="1267"/>
      <c r="L207" s="1267"/>
      <c r="M207" s="1267"/>
      <c r="N207" s="1267"/>
      <c r="O207" s="1429"/>
      <c r="P207" s="1262"/>
      <c r="Q207" s="1262"/>
      <c r="R207" s="1262"/>
      <c r="S207" s="1262"/>
      <c r="T207" s="1262"/>
      <c r="U207" s="1262"/>
      <c r="V207" s="1262"/>
      <c r="W207" s="1262"/>
      <c r="X207" s="1262"/>
      <c r="Y207" s="1262"/>
      <c r="Z207" s="1262"/>
      <c r="AA207" s="1262"/>
      <c r="AB207" s="1262"/>
      <c r="AC207" s="1262"/>
      <c r="AD207" s="1262"/>
      <c r="AE207" s="1262"/>
      <c r="AF207" s="1262"/>
      <c r="AG207" s="1262"/>
      <c r="AH207" s="1262"/>
      <c r="AI207" s="1262"/>
      <c r="AJ207" s="1262"/>
      <c r="AK207" s="1262"/>
      <c r="AL207" s="1262"/>
      <c r="AM207" s="1262"/>
      <c r="AN207" s="1262"/>
      <c r="AO207" s="1262"/>
      <c r="AP207" s="1262"/>
      <c r="AQ207" s="1262"/>
      <c r="AR207" s="1262"/>
      <c r="AS207" s="1262"/>
      <c r="AT207" s="1262"/>
      <c r="AU207" s="1262"/>
      <c r="AV207" s="1262"/>
      <c r="AW207" s="1262"/>
      <c r="AX207" s="1262"/>
      <c r="AY207" s="1262"/>
      <c r="AZ207" s="1262"/>
      <c r="BA207" s="1262"/>
      <c r="BB207" s="1262"/>
      <c r="BC207" s="1262"/>
      <c r="BD207" s="1262"/>
      <c r="BE207" s="1262"/>
      <c r="BF207" s="1262"/>
      <c r="BG207" s="1262"/>
      <c r="BH207" s="1262"/>
      <c r="BI207" s="1262"/>
      <c r="BJ207" s="1262"/>
      <c r="BK207" s="1262"/>
      <c r="BL207" s="1262"/>
      <c r="BM207" s="1262"/>
      <c r="BN207" s="1262"/>
      <c r="BO207" s="1262"/>
      <c r="BP207" s="1262"/>
      <c r="BQ207" s="1262"/>
      <c r="BR207" s="1262"/>
      <c r="BS207" s="1262"/>
      <c r="BT207" s="1262"/>
      <c r="BU207" s="955"/>
      <c r="BV207" s="955"/>
      <c r="BW207" s="955"/>
    </row>
    <row r="208" spans="1:75" ht="15.75" x14ac:dyDescent="0.25">
      <c r="A208" s="1262"/>
      <c r="B208" s="1262"/>
      <c r="C208" s="1262"/>
      <c r="D208" s="1267"/>
      <c r="E208" s="1267"/>
      <c r="F208" s="1267"/>
      <c r="G208" s="1267"/>
      <c r="H208" s="1267"/>
      <c r="I208" s="1267"/>
      <c r="J208" s="1267"/>
      <c r="K208" s="1267"/>
      <c r="L208" s="1267"/>
      <c r="M208" s="1267"/>
      <c r="N208" s="1267"/>
      <c r="O208" s="1429"/>
      <c r="P208" s="1262"/>
      <c r="Q208" s="1262"/>
      <c r="R208" s="1262"/>
      <c r="S208" s="1262"/>
      <c r="T208" s="1262"/>
      <c r="U208" s="1262"/>
      <c r="V208" s="1262"/>
      <c r="W208" s="1262"/>
      <c r="X208" s="1262"/>
      <c r="Y208" s="1262"/>
      <c r="Z208" s="1262"/>
      <c r="AA208" s="1262"/>
      <c r="AB208" s="1262"/>
      <c r="AC208" s="1262"/>
      <c r="AD208" s="1262"/>
      <c r="AE208" s="1262"/>
      <c r="AF208" s="1262"/>
      <c r="AG208" s="1262"/>
      <c r="AH208" s="1262"/>
      <c r="AI208" s="1262"/>
      <c r="AJ208" s="1262"/>
      <c r="AK208" s="1262"/>
      <c r="AL208" s="1262"/>
      <c r="AM208" s="1262"/>
      <c r="AN208" s="1262"/>
      <c r="AO208" s="1262"/>
      <c r="AP208" s="1262"/>
      <c r="AQ208" s="1262"/>
      <c r="AR208" s="1262"/>
      <c r="AS208" s="1262"/>
      <c r="AT208" s="1262"/>
      <c r="AU208" s="1262"/>
      <c r="AV208" s="1262"/>
      <c r="AW208" s="1262"/>
      <c r="AX208" s="1262"/>
      <c r="AY208" s="1262"/>
      <c r="AZ208" s="1262"/>
      <c r="BA208" s="1262"/>
      <c r="BB208" s="1262"/>
      <c r="BC208" s="1262"/>
      <c r="BD208" s="1262"/>
      <c r="BE208" s="1262"/>
      <c r="BF208" s="1262"/>
      <c r="BG208" s="1262"/>
      <c r="BH208" s="1262"/>
      <c r="BI208" s="1262"/>
      <c r="BJ208" s="1262"/>
      <c r="BK208" s="1262"/>
      <c r="BL208" s="1262"/>
      <c r="BM208" s="1262"/>
      <c r="BN208" s="1262"/>
      <c r="BO208" s="1262"/>
      <c r="BP208" s="1262"/>
      <c r="BQ208" s="1262"/>
      <c r="BR208" s="1262"/>
      <c r="BS208" s="1262"/>
      <c r="BT208" s="1262"/>
      <c r="BU208" s="955"/>
      <c r="BV208" s="955"/>
      <c r="BW208" s="955"/>
    </row>
    <row r="209" spans="1:75" ht="15.75" x14ac:dyDescent="0.25">
      <c r="A209" s="955"/>
      <c r="B209" s="1007"/>
      <c r="C209" s="1007"/>
      <c r="D209" s="1267"/>
      <c r="E209" s="1267"/>
      <c r="F209" s="1267"/>
      <c r="G209" s="1267"/>
      <c r="H209" s="1267"/>
      <c r="I209" s="1267"/>
      <c r="J209" s="1267"/>
      <c r="K209" s="1267"/>
      <c r="L209" s="1267"/>
      <c r="M209" s="1267"/>
      <c r="N209" s="1267"/>
      <c r="O209" s="1429"/>
      <c r="P209" s="1002"/>
      <c r="Q209" s="1002"/>
      <c r="R209" s="1170"/>
      <c r="S209" s="955"/>
      <c r="T209" s="955"/>
      <c r="U209" s="955"/>
      <c r="V209" s="955"/>
      <c r="W209" s="955"/>
      <c r="X209" s="955"/>
      <c r="Y209" s="955"/>
      <c r="Z209" s="955"/>
      <c r="AA209" s="955"/>
      <c r="AB209" s="955"/>
      <c r="AC209" s="955"/>
      <c r="AD209" s="955"/>
      <c r="AE209" s="955"/>
      <c r="AF209" s="955"/>
      <c r="AG209" s="955"/>
      <c r="AH209" s="955"/>
      <c r="AI209" s="955"/>
      <c r="AJ209" s="955"/>
      <c r="AK209" s="955"/>
      <c r="AL209" s="955"/>
      <c r="AM209" s="955"/>
      <c r="AN209" s="955"/>
      <c r="AO209" s="955"/>
      <c r="AP209" s="955"/>
      <c r="AQ209" s="955"/>
      <c r="AR209" s="955"/>
      <c r="AS209" s="955"/>
      <c r="AT209" s="955"/>
      <c r="AU209" s="955"/>
      <c r="AV209" s="955"/>
      <c r="AW209" s="955"/>
      <c r="AX209" s="955"/>
      <c r="AY209" s="955"/>
      <c r="AZ209" s="955"/>
      <c r="BA209" s="955"/>
      <c r="BB209" s="955"/>
      <c r="BC209" s="955"/>
      <c r="BD209" s="955"/>
      <c r="BE209" s="955"/>
      <c r="BF209" s="955"/>
      <c r="BG209" s="955"/>
      <c r="BH209" s="955"/>
      <c r="BI209" s="955"/>
      <c r="BJ209" s="955"/>
      <c r="BK209" s="955"/>
      <c r="BL209" s="955"/>
      <c r="BM209" s="955"/>
      <c r="BN209" s="955"/>
      <c r="BO209" s="955"/>
      <c r="BP209" s="955"/>
      <c r="BQ209" s="955"/>
      <c r="BR209" s="955"/>
      <c r="BS209" s="955"/>
      <c r="BT209" s="955"/>
      <c r="BU209" s="955"/>
      <c r="BV209" s="955"/>
      <c r="BW209" s="955"/>
    </row>
    <row r="210" spans="1:75" ht="15.75" x14ac:dyDescent="0.25">
      <c r="A210" s="955"/>
      <c r="B210" s="1007"/>
      <c r="C210" s="1007"/>
      <c r="D210" s="1267"/>
      <c r="E210" s="1267"/>
      <c r="F210" s="1267"/>
      <c r="G210" s="1267"/>
      <c r="H210" s="1267"/>
      <c r="I210" s="1267"/>
      <c r="J210" s="1267"/>
      <c r="K210" s="1267"/>
      <c r="L210" s="1267"/>
      <c r="M210" s="1267"/>
      <c r="N210" s="1267"/>
      <c r="O210" s="1429"/>
      <c r="P210" s="1002"/>
      <c r="Q210" s="1002"/>
      <c r="R210" s="1170"/>
      <c r="S210" s="955"/>
      <c r="T210" s="955"/>
      <c r="U210" s="955"/>
      <c r="V210" s="955"/>
      <c r="W210" s="955"/>
      <c r="X210" s="955"/>
      <c r="Y210" s="955"/>
      <c r="Z210" s="955"/>
      <c r="AA210" s="955"/>
      <c r="AB210" s="955"/>
      <c r="AC210" s="955"/>
      <c r="AD210" s="955"/>
      <c r="AE210" s="955"/>
      <c r="AF210" s="955"/>
      <c r="AG210" s="955"/>
      <c r="AH210" s="955"/>
      <c r="AI210" s="955"/>
      <c r="AJ210" s="955"/>
      <c r="AK210" s="955"/>
      <c r="AL210" s="955"/>
      <c r="AM210" s="955"/>
      <c r="AN210" s="955"/>
      <c r="AO210" s="955"/>
      <c r="AP210" s="955"/>
      <c r="AQ210" s="955"/>
      <c r="AR210" s="955"/>
      <c r="AS210" s="955"/>
      <c r="AT210" s="955"/>
      <c r="AU210" s="955"/>
      <c r="AV210" s="955"/>
      <c r="AW210" s="955"/>
      <c r="AX210" s="955"/>
      <c r="AY210" s="955"/>
      <c r="AZ210" s="955"/>
      <c r="BA210" s="955"/>
      <c r="BB210" s="955"/>
      <c r="BC210" s="955"/>
      <c r="BD210" s="955"/>
      <c r="BE210" s="955"/>
      <c r="BF210" s="955"/>
      <c r="BG210" s="955"/>
      <c r="BH210" s="955"/>
      <c r="BI210" s="955"/>
      <c r="BJ210" s="955"/>
      <c r="BK210" s="955"/>
      <c r="BL210" s="955"/>
      <c r="BM210" s="955"/>
      <c r="BN210" s="955"/>
      <c r="BO210" s="955"/>
      <c r="BP210" s="955"/>
      <c r="BQ210" s="955"/>
      <c r="BR210" s="955"/>
      <c r="BS210" s="955"/>
      <c r="BT210" s="955"/>
      <c r="BU210" s="955"/>
      <c r="BV210" s="955"/>
      <c r="BW210" s="955"/>
    </row>
    <row r="211" spans="1:75" ht="15.75" x14ac:dyDescent="0.25">
      <c r="A211" s="955"/>
      <c r="B211" s="1007"/>
      <c r="C211" s="1007"/>
      <c r="D211" s="1267"/>
      <c r="E211" s="1267"/>
      <c r="F211" s="1267"/>
      <c r="G211" s="1267"/>
      <c r="H211" s="1267"/>
      <c r="I211" s="1267"/>
      <c r="J211" s="1267"/>
      <c r="K211" s="1267"/>
      <c r="L211" s="1267"/>
      <c r="M211" s="1267"/>
      <c r="N211" s="1267"/>
      <c r="O211" s="1429"/>
      <c r="P211" s="1002"/>
      <c r="Q211" s="1002"/>
      <c r="R211" s="1170"/>
      <c r="S211" s="955"/>
      <c r="T211" s="955"/>
      <c r="U211" s="955"/>
      <c r="V211" s="955"/>
      <c r="W211" s="955"/>
      <c r="X211" s="955"/>
      <c r="Y211" s="955"/>
      <c r="Z211" s="955"/>
      <c r="AA211" s="955"/>
      <c r="AB211" s="955"/>
      <c r="AC211" s="955"/>
      <c r="AD211" s="955"/>
      <c r="AE211" s="955"/>
      <c r="AF211" s="955"/>
      <c r="AG211" s="955"/>
      <c r="AH211" s="955"/>
      <c r="AI211" s="955"/>
      <c r="AJ211" s="955"/>
      <c r="AK211" s="955"/>
      <c r="AL211" s="955"/>
      <c r="AM211" s="955"/>
      <c r="AN211" s="955"/>
      <c r="AO211" s="955"/>
      <c r="AP211" s="955"/>
      <c r="AQ211" s="955"/>
      <c r="AR211" s="955"/>
      <c r="AS211" s="955"/>
      <c r="AT211" s="955"/>
      <c r="AU211" s="955"/>
      <c r="AV211" s="955"/>
      <c r="AW211" s="955"/>
      <c r="AX211" s="955"/>
      <c r="AY211" s="955"/>
      <c r="AZ211" s="955"/>
      <c r="BA211" s="955"/>
      <c r="BB211" s="955"/>
      <c r="BC211" s="955"/>
      <c r="BD211" s="955"/>
      <c r="BE211" s="955"/>
      <c r="BF211" s="955"/>
      <c r="BG211" s="955"/>
      <c r="BH211" s="955"/>
      <c r="BI211" s="955"/>
      <c r="BJ211" s="955"/>
      <c r="BK211" s="955"/>
      <c r="BL211" s="955"/>
      <c r="BM211" s="955"/>
      <c r="BN211" s="955"/>
      <c r="BO211" s="955"/>
      <c r="BP211" s="955"/>
      <c r="BQ211" s="955"/>
      <c r="BR211" s="955"/>
      <c r="BS211" s="955"/>
      <c r="BT211" s="955"/>
      <c r="BU211" s="955"/>
      <c r="BV211" s="955"/>
      <c r="BW211" s="955"/>
    </row>
    <row r="212" spans="1:75" ht="15.75" x14ac:dyDescent="0.25">
      <c r="A212" s="955"/>
      <c r="B212" s="1007"/>
      <c r="C212" s="1007"/>
      <c r="D212" s="1267"/>
      <c r="E212" s="1267"/>
      <c r="F212" s="1267"/>
      <c r="G212" s="1267"/>
      <c r="H212" s="1267"/>
      <c r="I212" s="1267"/>
      <c r="J212" s="1267"/>
      <c r="K212" s="1267"/>
      <c r="L212" s="1267"/>
      <c r="M212" s="1267"/>
      <c r="N212" s="1267"/>
      <c r="O212" s="1429"/>
      <c r="P212" s="1002"/>
      <c r="Q212" s="1002"/>
      <c r="R212" s="1170"/>
      <c r="S212" s="955"/>
      <c r="T212" s="955"/>
      <c r="U212" s="955"/>
      <c r="V212" s="955"/>
      <c r="W212" s="955"/>
      <c r="X212" s="955"/>
      <c r="Y212" s="955"/>
      <c r="Z212" s="955"/>
      <c r="AA212" s="955"/>
      <c r="AB212" s="955"/>
      <c r="AC212" s="955"/>
      <c r="AD212" s="955"/>
      <c r="AE212" s="955"/>
      <c r="AF212" s="955"/>
      <c r="AG212" s="955"/>
      <c r="AH212" s="955"/>
      <c r="AI212" s="955"/>
      <c r="AJ212" s="955"/>
      <c r="AK212" s="955"/>
      <c r="AL212" s="955"/>
      <c r="AM212" s="955"/>
      <c r="AN212" s="955"/>
      <c r="AO212" s="955"/>
      <c r="AP212" s="955"/>
      <c r="AQ212" s="955"/>
      <c r="AR212" s="955"/>
      <c r="AS212" s="955"/>
      <c r="AT212" s="955"/>
      <c r="AU212" s="955"/>
      <c r="AV212" s="955"/>
      <c r="AW212" s="955"/>
      <c r="AX212" s="955"/>
      <c r="AY212" s="955"/>
      <c r="AZ212" s="955"/>
      <c r="BA212" s="955"/>
      <c r="BB212" s="955"/>
      <c r="BC212" s="955"/>
      <c r="BD212" s="955"/>
      <c r="BE212" s="955"/>
      <c r="BF212" s="955"/>
      <c r="BG212" s="955"/>
      <c r="BH212" s="955"/>
      <c r="BI212" s="955"/>
      <c r="BJ212" s="955"/>
      <c r="BK212" s="955"/>
      <c r="BL212" s="955"/>
      <c r="BM212" s="955"/>
      <c r="BN212" s="955"/>
      <c r="BO212" s="955"/>
      <c r="BP212" s="955"/>
      <c r="BQ212" s="955"/>
      <c r="BR212" s="955"/>
      <c r="BS212" s="955"/>
      <c r="BT212" s="955"/>
      <c r="BU212" s="955"/>
      <c r="BV212" s="955"/>
      <c r="BW212" s="955"/>
    </row>
    <row r="213" spans="1:75" ht="15.75" x14ac:dyDescent="0.25">
      <c r="A213" s="955"/>
      <c r="B213" s="1007"/>
      <c r="C213" s="1007"/>
      <c r="D213" s="1267"/>
      <c r="E213" s="1267"/>
      <c r="F213" s="1267"/>
      <c r="G213" s="1267"/>
      <c r="H213" s="1267"/>
      <c r="I213" s="1267"/>
      <c r="J213" s="1267"/>
      <c r="K213" s="1267"/>
      <c r="L213" s="1267"/>
      <c r="M213" s="1267"/>
      <c r="N213" s="1267"/>
      <c r="O213" s="1429"/>
      <c r="P213" s="1002"/>
      <c r="Q213" s="1002"/>
      <c r="R213" s="1170"/>
      <c r="S213" s="955"/>
      <c r="T213" s="955"/>
      <c r="U213" s="955"/>
      <c r="V213" s="955"/>
      <c r="W213" s="955"/>
      <c r="X213" s="955"/>
      <c r="Y213" s="955"/>
      <c r="Z213" s="955"/>
      <c r="AA213" s="955"/>
      <c r="AB213" s="955"/>
      <c r="AC213" s="955"/>
      <c r="AD213" s="955"/>
      <c r="AE213" s="955"/>
      <c r="AF213" s="955"/>
      <c r="AG213" s="955"/>
      <c r="AH213" s="955"/>
      <c r="AI213" s="955"/>
      <c r="AJ213" s="955"/>
      <c r="AK213" s="955"/>
      <c r="AL213" s="955"/>
      <c r="AM213" s="955"/>
      <c r="AN213" s="955"/>
      <c r="AO213" s="955"/>
      <c r="AP213" s="955"/>
      <c r="AQ213" s="955"/>
      <c r="AR213" s="955"/>
      <c r="AS213" s="955"/>
      <c r="AT213" s="955"/>
      <c r="AU213" s="955"/>
      <c r="AV213" s="955"/>
      <c r="AW213" s="955"/>
      <c r="AX213" s="955"/>
      <c r="AY213" s="955"/>
      <c r="AZ213" s="955"/>
      <c r="BA213" s="955"/>
      <c r="BB213" s="955"/>
      <c r="BC213" s="955"/>
      <c r="BD213" s="955"/>
      <c r="BE213" s="955"/>
      <c r="BF213" s="955"/>
      <c r="BG213" s="955"/>
      <c r="BH213" s="955"/>
      <c r="BI213" s="955"/>
      <c r="BJ213" s="955"/>
      <c r="BK213" s="955"/>
      <c r="BL213" s="955"/>
      <c r="BM213" s="955"/>
      <c r="BN213" s="955"/>
      <c r="BO213" s="955"/>
      <c r="BP213" s="955"/>
      <c r="BQ213" s="955"/>
      <c r="BR213" s="955"/>
      <c r="BS213" s="955"/>
      <c r="BT213" s="955"/>
      <c r="BU213" s="955"/>
      <c r="BV213" s="955"/>
      <c r="BW213" s="955"/>
    </row>
    <row r="214" spans="1:75" ht="15.75" x14ac:dyDescent="0.25">
      <c r="A214" s="955"/>
      <c r="B214" s="1007"/>
      <c r="C214" s="1007"/>
      <c r="D214" s="1267"/>
      <c r="E214" s="1267"/>
      <c r="F214" s="1267"/>
      <c r="G214" s="1267"/>
      <c r="H214" s="1267"/>
      <c r="I214" s="1267"/>
      <c r="J214" s="1267"/>
      <c r="K214" s="1267"/>
      <c r="L214" s="1267"/>
      <c r="M214" s="1267"/>
      <c r="N214" s="1267"/>
      <c r="O214" s="1429"/>
      <c r="P214" s="1002"/>
      <c r="Q214" s="1002"/>
      <c r="R214" s="1170"/>
      <c r="S214" s="955"/>
      <c r="T214" s="955"/>
      <c r="U214" s="955"/>
      <c r="V214" s="955"/>
      <c r="W214" s="955"/>
      <c r="X214" s="955"/>
      <c r="Y214" s="955"/>
      <c r="Z214" s="955"/>
      <c r="AA214" s="955"/>
      <c r="AB214" s="955"/>
      <c r="AC214" s="955"/>
      <c r="AD214" s="955"/>
      <c r="AE214" s="955"/>
      <c r="AF214" s="955"/>
      <c r="AG214" s="955"/>
      <c r="AH214" s="955"/>
      <c r="AI214" s="955"/>
      <c r="AJ214" s="955"/>
      <c r="AK214" s="955"/>
      <c r="AL214" s="955"/>
      <c r="AM214" s="955"/>
      <c r="AN214" s="955"/>
      <c r="AO214" s="955"/>
      <c r="AP214" s="955"/>
      <c r="AQ214" s="955"/>
      <c r="AR214" s="955"/>
      <c r="AS214" s="955"/>
      <c r="AT214" s="955"/>
      <c r="AU214" s="955"/>
      <c r="AV214" s="955"/>
      <c r="AW214" s="955"/>
      <c r="AX214" s="955"/>
      <c r="AY214" s="955"/>
      <c r="AZ214" s="955"/>
      <c r="BA214" s="955"/>
      <c r="BB214" s="955"/>
      <c r="BC214" s="955"/>
      <c r="BD214" s="955"/>
      <c r="BE214" s="955"/>
      <c r="BF214" s="955"/>
      <c r="BG214" s="955"/>
      <c r="BH214" s="955"/>
      <c r="BI214" s="955"/>
      <c r="BJ214" s="955"/>
      <c r="BK214" s="955"/>
      <c r="BL214" s="955"/>
      <c r="BM214" s="955"/>
      <c r="BN214" s="955"/>
      <c r="BO214" s="955"/>
      <c r="BP214" s="955"/>
      <c r="BQ214" s="955"/>
      <c r="BR214" s="955"/>
      <c r="BS214" s="955"/>
      <c r="BT214" s="955"/>
      <c r="BU214" s="955"/>
      <c r="BV214" s="955"/>
      <c r="BW214" s="955"/>
    </row>
    <row r="215" spans="1:75" ht="15.75" x14ac:dyDescent="0.25">
      <c r="A215" s="955"/>
      <c r="B215" s="1007"/>
      <c r="C215" s="1007"/>
      <c r="D215" s="1267"/>
      <c r="E215" s="1267"/>
      <c r="F215" s="1267"/>
      <c r="G215" s="1267"/>
      <c r="H215" s="1267"/>
      <c r="I215" s="1267"/>
      <c r="J215" s="1267"/>
      <c r="K215" s="1267"/>
      <c r="L215" s="1267"/>
      <c r="M215" s="1267"/>
      <c r="N215" s="1267"/>
      <c r="O215" s="1429"/>
      <c r="P215" s="1002"/>
      <c r="Q215" s="1002"/>
      <c r="R215" s="1170"/>
      <c r="S215" s="955"/>
      <c r="T215" s="955"/>
      <c r="U215" s="955"/>
      <c r="V215" s="955"/>
      <c r="W215" s="955"/>
      <c r="X215" s="955"/>
      <c r="Y215" s="955"/>
      <c r="Z215" s="955"/>
      <c r="AA215" s="955"/>
      <c r="AB215" s="955"/>
      <c r="AC215" s="955"/>
      <c r="AD215" s="955"/>
      <c r="AE215" s="955"/>
      <c r="AF215" s="955"/>
      <c r="AG215" s="955"/>
      <c r="AH215" s="955"/>
      <c r="AI215" s="955"/>
      <c r="AJ215" s="955"/>
      <c r="AK215" s="955"/>
      <c r="AL215" s="955"/>
      <c r="AM215" s="955"/>
      <c r="AN215" s="955"/>
      <c r="AO215" s="955"/>
      <c r="AP215" s="955"/>
      <c r="AQ215" s="955"/>
      <c r="AR215" s="955"/>
      <c r="AS215" s="955"/>
      <c r="AT215" s="955"/>
      <c r="AU215" s="955"/>
      <c r="AV215" s="955"/>
      <c r="AW215" s="955"/>
      <c r="AX215" s="955"/>
      <c r="AY215" s="955"/>
      <c r="AZ215" s="955"/>
      <c r="BA215" s="955"/>
      <c r="BB215" s="955"/>
      <c r="BC215" s="955"/>
      <c r="BD215" s="955"/>
      <c r="BE215" s="955"/>
      <c r="BF215" s="955"/>
      <c r="BG215" s="955"/>
      <c r="BH215" s="955"/>
      <c r="BI215" s="955"/>
      <c r="BJ215" s="955"/>
      <c r="BK215" s="955"/>
      <c r="BL215" s="955"/>
      <c r="BM215" s="955"/>
      <c r="BN215" s="955"/>
      <c r="BO215" s="955"/>
      <c r="BP215" s="955"/>
      <c r="BQ215" s="955"/>
      <c r="BR215" s="955"/>
      <c r="BS215" s="955"/>
      <c r="BT215" s="955"/>
      <c r="BU215" s="955"/>
      <c r="BV215" s="955"/>
      <c r="BW215" s="955"/>
    </row>
    <row r="216" spans="1:75" ht="15.75" x14ac:dyDescent="0.25">
      <c r="A216" s="955"/>
      <c r="B216" s="1007"/>
      <c r="C216" s="1007"/>
      <c r="D216" s="1267"/>
      <c r="E216" s="1267"/>
      <c r="F216" s="1267"/>
      <c r="G216" s="1267"/>
      <c r="H216" s="1267"/>
      <c r="I216" s="1267"/>
      <c r="J216" s="1267"/>
      <c r="K216" s="1267"/>
      <c r="L216" s="1267"/>
      <c r="M216" s="1267"/>
      <c r="N216" s="1267"/>
      <c r="O216" s="1429"/>
      <c r="P216" s="1002"/>
      <c r="Q216" s="1002"/>
      <c r="R216" s="1170"/>
      <c r="S216" s="955"/>
      <c r="T216" s="955"/>
      <c r="U216" s="955"/>
      <c r="V216" s="955"/>
      <c r="W216" s="955"/>
      <c r="X216" s="955"/>
      <c r="Y216" s="955"/>
      <c r="Z216" s="955"/>
      <c r="AA216" s="955"/>
      <c r="AB216" s="955"/>
      <c r="AC216" s="955"/>
      <c r="AD216" s="955"/>
      <c r="AE216" s="955"/>
      <c r="AF216" s="955"/>
      <c r="AG216" s="955"/>
      <c r="AH216" s="955"/>
      <c r="AI216" s="955"/>
      <c r="AJ216" s="955"/>
      <c r="AK216" s="955"/>
      <c r="AL216" s="955"/>
      <c r="AM216" s="955"/>
      <c r="AN216" s="955"/>
      <c r="AO216" s="955"/>
      <c r="AP216" s="955"/>
      <c r="AQ216" s="955"/>
      <c r="AR216" s="955"/>
      <c r="AS216" s="955"/>
      <c r="AT216" s="955"/>
      <c r="AU216" s="955"/>
      <c r="AV216" s="955"/>
      <c r="AW216" s="955"/>
      <c r="AX216" s="955"/>
      <c r="AY216" s="955"/>
      <c r="AZ216" s="955"/>
      <c r="BA216" s="955"/>
      <c r="BB216" s="955"/>
      <c r="BC216" s="955"/>
      <c r="BD216" s="955"/>
      <c r="BE216" s="955"/>
      <c r="BF216" s="955"/>
      <c r="BG216" s="955"/>
      <c r="BH216" s="955"/>
      <c r="BI216" s="955"/>
      <c r="BJ216" s="955"/>
      <c r="BK216" s="955"/>
      <c r="BL216" s="955"/>
      <c r="BM216" s="955"/>
      <c r="BN216" s="955"/>
      <c r="BO216" s="955"/>
      <c r="BP216" s="955"/>
      <c r="BQ216" s="955"/>
      <c r="BR216" s="955"/>
      <c r="BS216" s="955"/>
      <c r="BT216" s="955"/>
      <c r="BU216" s="955"/>
      <c r="BV216" s="955"/>
      <c r="BW216" s="955"/>
    </row>
    <row r="217" spans="1:75" ht="15.75" x14ac:dyDescent="0.25">
      <c r="A217" s="955"/>
      <c r="B217" s="1007"/>
      <c r="C217" s="1007"/>
      <c r="D217" s="1267"/>
      <c r="E217" s="1267"/>
      <c r="F217" s="1267"/>
      <c r="G217" s="1267"/>
      <c r="H217" s="1267"/>
      <c r="I217" s="1267"/>
      <c r="J217" s="1267"/>
      <c r="K217" s="1267"/>
      <c r="L217" s="1267"/>
      <c r="M217" s="1267"/>
      <c r="N217" s="1267"/>
      <c r="O217" s="1429"/>
      <c r="P217" s="1002"/>
      <c r="Q217" s="1002"/>
      <c r="R217" s="1170"/>
      <c r="S217" s="955"/>
      <c r="T217" s="955"/>
      <c r="U217" s="955"/>
      <c r="V217" s="955"/>
      <c r="W217" s="955"/>
      <c r="X217" s="955"/>
      <c r="Y217" s="955"/>
      <c r="Z217" s="955"/>
      <c r="AA217" s="955"/>
      <c r="AB217" s="955"/>
      <c r="AC217" s="955"/>
      <c r="AD217" s="955"/>
      <c r="AE217" s="955"/>
      <c r="AF217" s="955"/>
      <c r="AG217" s="955"/>
      <c r="AH217" s="955"/>
      <c r="AI217" s="955"/>
      <c r="AJ217" s="955"/>
      <c r="AK217" s="955"/>
      <c r="AL217" s="955"/>
      <c r="AM217" s="955"/>
      <c r="AN217" s="955"/>
      <c r="AO217" s="955"/>
      <c r="AP217" s="955"/>
      <c r="AQ217" s="955"/>
      <c r="AR217" s="955"/>
      <c r="AS217" s="955"/>
      <c r="AT217" s="955"/>
      <c r="AU217" s="955"/>
      <c r="AV217" s="955"/>
      <c r="AW217" s="955"/>
      <c r="AX217" s="955"/>
      <c r="AY217" s="955"/>
      <c r="AZ217" s="955"/>
      <c r="BA217" s="955"/>
      <c r="BB217" s="955"/>
      <c r="BC217" s="955"/>
      <c r="BD217" s="955"/>
      <c r="BE217" s="955"/>
      <c r="BF217" s="955"/>
      <c r="BG217" s="955"/>
      <c r="BH217" s="955"/>
      <c r="BI217" s="955"/>
      <c r="BJ217" s="955"/>
      <c r="BK217" s="955"/>
      <c r="BL217" s="955"/>
      <c r="BM217" s="955"/>
      <c r="BN217" s="955"/>
      <c r="BO217" s="955"/>
      <c r="BP217" s="955"/>
      <c r="BQ217" s="955"/>
      <c r="BR217" s="955"/>
      <c r="BS217" s="955"/>
      <c r="BT217" s="955"/>
      <c r="BU217" s="955"/>
      <c r="BV217" s="955"/>
      <c r="BW217" s="955"/>
    </row>
    <row r="218" spans="1:75" ht="15.75" x14ac:dyDescent="0.25">
      <c r="A218" s="955"/>
      <c r="B218" s="1007"/>
      <c r="C218" s="1007"/>
      <c r="D218" s="1267"/>
      <c r="E218" s="1267"/>
      <c r="F218" s="1267"/>
      <c r="G218" s="1267"/>
      <c r="H218" s="1267"/>
      <c r="I218" s="1267"/>
      <c r="J218" s="1267"/>
      <c r="K218" s="1267"/>
      <c r="L218" s="1267"/>
      <c r="M218" s="1267"/>
      <c r="N218" s="1267"/>
      <c r="O218" s="1429"/>
      <c r="P218" s="1002"/>
      <c r="Q218" s="1002"/>
      <c r="R218" s="1170"/>
      <c r="S218" s="955"/>
      <c r="T218" s="955"/>
      <c r="U218" s="955"/>
      <c r="V218" s="955"/>
      <c r="W218" s="955"/>
      <c r="X218" s="955"/>
      <c r="Y218" s="955"/>
      <c r="Z218" s="955"/>
      <c r="AA218" s="955"/>
      <c r="AB218" s="955"/>
      <c r="AC218" s="955"/>
      <c r="AD218" s="955"/>
      <c r="AE218" s="955"/>
      <c r="AF218" s="955"/>
      <c r="AG218" s="955"/>
      <c r="AH218" s="955"/>
      <c r="AI218" s="955"/>
      <c r="AJ218" s="955"/>
      <c r="AK218" s="955"/>
      <c r="AL218" s="955"/>
      <c r="AM218" s="955"/>
      <c r="AN218" s="955"/>
      <c r="AO218" s="955"/>
      <c r="AP218" s="955"/>
      <c r="AQ218" s="955"/>
      <c r="AR218" s="955"/>
      <c r="AS218" s="955"/>
      <c r="AT218" s="955"/>
      <c r="AU218" s="955"/>
      <c r="AV218" s="955"/>
      <c r="AW218" s="955"/>
      <c r="AX218" s="955"/>
      <c r="AY218" s="955"/>
      <c r="AZ218" s="955"/>
      <c r="BA218" s="955"/>
      <c r="BB218" s="955"/>
      <c r="BC218" s="955"/>
      <c r="BD218" s="955"/>
      <c r="BE218" s="955"/>
      <c r="BF218" s="955"/>
      <c r="BG218" s="955"/>
      <c r="BH218" s="955"/>
      <c r="BI218" s="955"/>
      <c r="BJ218" s="955"/>
      <c r="BK218" s="955"/>
      <c r="BL218" s="955"/>
      <c r="BM218" s="955"/>
      <c r="BN218" s="955"/>
      <c r="BO218" s="955"/>
      <c r="BP218" s="955"/>
      <c r="BQ218" s="955"/>
      <c r="BR218" s="955"/>
      <c r="BS218" s="955"/>
      <c r="BT218" s="955"/>
      <c r="BU218" s="955"/>
      <c r="BV218" s="955"/>
      <c r="BW218" s="955"/>
    </row>
    <row r="219" spans="1:75" ht="15.75" x14ac:dyDescent="0.25">
      <c r="A219" s="955"/>
      <c r="B219" s="1007"/>
      <c r="C219" s="1007"/>
      <c r="D219" s="1267"/>
      <c r="E219" s="1267"/>
      <c r="F219" s="1267"/>
      <c r="G219" s="1267"/>
      <c r="H219" s="1267"/>
      <c r="I219" s="1267"/>
      <c r="J219" s="1267"/>
      <c r="K219" s="1267"/>
      <c r="L219" s="1267"/>
      <c r="M219" s="1267"/>
      <c r="N219" s="1267"/>
      <c r="O219" s="1429"/>
      <c r="P219" s="1002"/>
      <c r="Q219" s="1002"/>
      <c r="R219" s="1170"/>
      <c r="S219" s="955"/>
      <c r="T219" s="955"/>
      <c r="U219" s="955"/>
      <c r="V219" s="955"/>
      <c r="W219" s="955"/>
      <c r="X219" s="955"/>
      <c r="Y219" s="955"/>
      <c r="Z219" s="955"/>
      <c r="AA219" s="955"/>
      <c r="AB219" s="955"/>
      <c r="AC219" s="955"/>
      <c r="AD219" s="955"/>
      <c r="AE219" s="955"/>
      <c r="AF219" s="955"/>
      <c r="AG219" s="955"/>
      <c r="AH219" s="955"/>
      <c r="AI219" s="955"/>
      <c r="AJ219" s="955"/>
      <c r="AK219" s="955"/>
      <c r="AL219" s="955"/>
      <c r="AM219" s="955"/>
      <c r="AN219" s="955"/>
      <c r="AO219" s="955"/>
      <c r="AP219" s="955"/>
      <c r="AQ219" s="955"/>
      <c r="AR219" s="955"/>
      <c r="AS219" s="955"/>
      <c r="AT219" s="955"/>
      <c r="AU219" s="955"/>
      <c r="AV219" s="955"/>
      <c r="AW219" s="955"/>
      <c r="AX219" s="955"/>
      <c r="AY219" s="955"/>
      <c r="AZ219" s="955"/>
      <c r="BA219" s="955"/>
      <c r="BB219" s="955"/>
      <c r="BC219" s="955"/>
      <c r="BD219" s="955"/>
      <c r="BE219" s="955"/>
      <c r="BF219" s="955"/>
      <c r="BG219" s="955"/>
      <c r="BH219" s="955"/>
      <c r="BI219" s="955"/>
      <c r="BJ219" s="955"/>
      <c r="BK219" s="955"/>
      <c r="BL219" s="955"/>
      <c r="BM219" s="955"/>
      <c r="BN219" s="955"/>
      <c r="BO219" s="955"/>
      <c r="BP219" s="955"/>
      <c r="BQ219" s="955"/>
      <c r="BR219" s="955"/>
      <c r="BS219" s="955"/>
      <c r="BT219" s="955"/>
      <c r="BU219" s="955"/>
      <c r="BV219" s="955"/>
      <c r="BW219" s="955"/>
    </row>
    <row r="220" spans="1:75" ht="15.75" x14ac:dyDescent="0.25">
      <c r="A220" s="955"/>
      <c r="B220" s="1007"/>
      <c r="C220" s="1007"/>
      <c r="D220" s="1267"/>
      <c r="E220" s="1267"/>
      <c r="F220" s="1267"/>
      <c r="G220" s="1267"/>
      <c r="H220" s="1267"/>
      <c r="I220" s="1267"/>
      <c r="J220" s="1267"/>
      <c r="K220" s="1267"/>
      <c r="L220" s="1267"/>
      <c r="M220" s="1267"/>
      <c r="N220" s="1267"/>
      <c r="O220" s="1429"/>
      <c r="P220" s="1002"/>
      <c r="Q220" s="1002"/>
      <c r="R220" s="1170"/>
      <c r="S220" s="955"/>
      <c r="T220" s="955"/>
      <c r="U220" s="955"/>
      <c r="V220" s="955"/>
      <c r="W220" s="955"/>
      <c r="X220" s="955"/>
      <c r="Y220" s="955"/>
      <c r="Z220" s="955"/>
      <c r="AA220" s="955"/>
      <c r="AB220" s="955"/>
      <c r="AC220" s="955"/>
      <c r="AD220" s="955"/>
      <c r="AE220" s="955"/>
      <c r="AF220" s="955"/>
      <c r="AG220" s="955"/>
      <c r="AH220" s="955"/>
      <c r="AI220" s="955"/>
      <c r="AJ220" s="955"/>
      <c r="AK220" s="955"/>
      <c r="AL220" s="955"/>
      <c r="AM220" s="955"/>
      <c r="AN220" s="955"/>
      <c r="AO220" s="955"/>
      <c r="AP220" s="955"/>
      <c r="AQ220" s="955"/>
      <c r="AR220" s="955"/>
      <c r="AS220" s="955"/>
      <c r="AT220" s="955"/>
      <c r="AU220" s="955"/>
      <c r="AV220" s="955"/>
      <c r="AW220" s="955"/>
      <c r="AX220" s="955"/>
      <c r="AY220" s="955"/>
      <c r="AZ220" s="955"/>
      <c r="BA220" s="955"/>
      <c r="BB220" s="955"/>
      <c r="BC220" s="955"/>
      <c r="BD220" s="955"/>
      <c r="BE220" s="955"/>
      <c r="BF220" s="955"/>
      <c r="BG220" s="955"/>
      <c r="BH220" s="955"/>
      <c r="BI220" s="955"/>
      <c r="BJ220" s="955"/>
      <c r="BK220" s="955"/>
      <c r="BL220" s="955"/>
      <c r="BM220" s="955"/>
      <c r="BN220" s="955"/>
      <c r="BO220" s="955"/>
      <c r="BP220" s="955"/>
      <c r="BQ220" s="955"/>
      <c r="BR220" s="955"/>
      <c r="BS220" s="955"/>
      <c r="BT220" s="955"/>
      <c r="BU220" s="955"/>
      <c r="BV220" s="955"/>
      <c r="BW220" s="955"/>
    </row>
    <row r="221" spans="1:75" ht="15.75" x14ac:dyDescent="0.25">
      <c r="A221" s="955"/>
      <c r="B221" s="1007"/>
      <c r="C221" s="1007"/>
      <c r="D221" s="1267"/>
      <c r="E221" s="1267"/>
      <c r="F221" s="1267"/>
      <c r="G221" s="1267"/>
      <c r="H221" s="1267"/>
      <c r="I221" s="1267"/>
      <c r="J221" s="1267"/>
      <c r="K221" s="1267"/>
      <c r="L221" s="1267"/>
      <c r="M221" s="1267"/>
      <c r="N221" s="1267"/>
      <c r="O221" s="1429"/>
      <c r="P221" s="1002"/>
      <c r="Q221" s="1002"/>
      <c r="R221" s="1170"/>
      <c r="S221" s="955"/>
      <c r="T221" s="955"/>
      <c r="U221" s="955"/>
      <c r="V221" s="955"/>
      <c r="W221" s="955"/>
      <c r="X221" s="955"/>
      <c r="Y221" s="955"/>
      <c r="Z221" s="955"/>
      <c r="AA221" s="955"/>
      <c r="AB221" s="955"/>
      <c r="AC221" s="955"/>
      <c r="AD221" s="955"/>
      <c r="AE221" s="955"/>
      <c r="AF221" s="955"/>
      <c r="AG221" s="955"/>
      <c r="AH221" s="955"/>
      <c r="AI221" s="955"/>
      <c r="AJ221" s="955"/>
      <c r="AK221" s="955"/>
      <c r="AL221" s="955"/>
      <c r="AM221" s="955"/>
      <c r="AN221" s="955"/>
      <c r="AO221" s="955"/>
      <c r="AP221" s="955"/>
      <c r="AQ221" s="955"/>
      <c r="AR221" s="955"/>
      <c r="AS221" s="955"/>
      <c r="AT221" s="955"/>
      <c r="AU221" s="955"/>
      <c r="AV221" s="955"/>
      <c r="AW221" s="955"/>
      <c r="AX221" s="955"/>
      <c r="AY221" s="955"/>
      <c r="AZ221" s="955"/>
      <c r="BA221" s="955"/>
      <c r="BB221" s="955"/>
      <c r="BC221" s="955"/>
      <c r="BD221" s="955"/>
      <c r="BE221" s="955"/>
      <c r="BF221" s="955"/>
      <c r="BG221" s="955"/>
      <c r="BH221" s="955"/>
      <c r="BI221" s="955"/>
      <c r="BJ221" s="955"/>
      <c r="BK221" s="955"/>
      <c r="BL221" s="955"/>
      <c r="BM221" s="955"/>
      <c r="BN221" s="955"/>
      <c r="BO221" s="955"/>
      <c r="BP221" s="955"/>
      <c r="BQ221" s="955"/>
      <c r="BR221" s="955"/>
      <c r="BS221" s="955"/>
      <c r="BT221" s="955"/>
      <c r="BU221" s="955"/>
      <c r="BV221" s="955"/>
      <c r="BW221" s="955"/>
    </row>
    <row r="222" spans="1:75" ht="15.75" x14ac:dyDescent="0.25">
      <c r="A222" s="955"/>
      <c r="B222" s="1007"/>
      <c r="C222" s="1007"/>
      <c r="D222" s="1267"/>
      <c r="E222" s="1267"/>
      <c r="F222" s="1267"/>
      <c r="G222" s="1267"/>
      <c r="H222" s="1267"/>
      <c r="I222" s="1267"/>
      <c r="J222" s="1267"/>
      <c r="K222" s="1267"/>
      <c r="L222" s="1267"/>
      <c r="M222" s="1267"/>
      <c r="N222" s="1267"/>
      <c r="O222" s="1429"/>
      <c r="P222" s="1002"/>
      <c r="Q222" s="1002"/>
      <c r="R222" s="1170"/>
      <c r="S222" s="955"/>
      <c r="T222" s="955"/>
      <c r="U222" s="955"/>
      <c r="V222" s="955"/>
      <c r="W222" s="955"/>
      <c r="X222" s="955"/>
      <c r="Y222" s="955"/>
      <c r="Z222" s="955"/>
      <c r="AA222" s="955"/>
      <c r="AB222" s="955"/>
      <c r="AC222" s="955"/>
      <c r="AD222" s="955"/>
      <c r="AE222" s="955"/>
      <c r="AF222" s="955"/>
      <c r="AG222" s="955"/>
      <c r="AH222" s="955"/>
      <c r="AI222" s="955"/>
      <c r="AJ222" s="955"/>
      <c r="AK222" s="955"/>
      <c r="AL222" s="955"/>
      <c r="AM222" s="955"/>
      <c r="AN222" s="955"/>
      <c r="AO222" s="955"/>
      <c r="AP222" s="955"/>
      <c r="AQ222" s="955"/>
      <c r="AR222" s="955"/>
      <c r="AS222" s="955"/>
      <c r="AT222" s="955"/>
      <c r="AU222" s="955"/>
      <c r="AV222" s="955"/>
      <c r="AW222" s="955"/>
      <c r="AX222" s="955"/>
      <c r="AY222" s="955"/>
      <c r="AZ222" s="955"/>
      <c r="BA222" s="955"/>
      <c r="BB222" s="955"/>
      <c r="BC222" s="955"/>
      <c r="BD222" s="955"/>
      <c r="BE222" s="955"/>
      <c r="BF222" s="955"/>
      <c r="BG222" s="955"/>
      <c r="BH222" s="955"/>
      <c r="BI222" s="955"/>
      <c r="BJ222" s="955"/>
      <c r="BK222" s="955"/>
      <c r="BL222" s="955"/>
      <c r="BM222" s="955"/>
      <c r="BN222" s="955"/>
      <c r="BO222" s="955"/>
      <c r="BP222" s="955"/>
      <c r="BQ222" s="955"/>
      <c r="BR222" s="955"/>
      <c r="BS222" s="955"/>
      <c r="BT222" s="955"/>
      <c r="BU222" s="955"/>
      <c r="BV222" s="955"/>
      <c r="BW222" s="955"/>
    </row>
    <row r="223" spans="1:75" ht="15.75" x14ac:dyDescent="0.25">
      <c r="A223" s="955"/>
      <c r="B223" s="1007"/>
      <c r="C223" s="1007"/>
      <c r="D223" s="1267"/>
      <c r="E223" s="1267"/>
      <c r="F223" s="1267"/>
      <c r="G223" s="1267"/>
      <c r="H223" s="1267"/>
      <c r="I223" s="1267"/>
      <c r="J223" s="1267"/>
      <c r="K223" s="1267"/>
      <c r="L223" s="1267"/>
      <c r="M223" s="1267"/>
      <c r="N223" s="1267"/>
      <c r="O223" s="1429"/>
      <c r="P223" s="1002"/>
      <c r="Q223" s="1002"/>
      <c r="R223" s="1170"/>
      <c r="S223" s="955"/>
      <c r="T223" s="955"/>
      <c r="U223" s="955"/>
      <c r="V223" s="955"/>
      <c r="W223" s="955"/>
      <c r="X223" s="955"/>
      <c r="Y223" s="955"/>
      <c r="Z223" s="955"/>
      <c r="AA223" s="955"/>
      <c r="AB223" s="955"/>
      <c r="AC223" s="955"/>
      <c r="AD223" s="955"/>
      <c r="AE223" s="955"/>
      <c r="AF223" s="955"/>
      <c r="AG223" s="955"/>
      <c r="AH223" s="955"/>
      <c r="AI223" s="955"/>
      <c r="AJ223" s="955"/>
      <c r="AK223" s="955"/>
      <c r="AL223" s="955"/>
      <c r="AM223" s="955"/>
      <c r="AN223" s="955"/>
      <c r="AO223" s="955"/>
      <c r="AP223" s="955"/>
      <c r="AQ223" s="955"/>
      <c r="AR223" s="955"/>
      <c r="AS223" s="955"/>
      <c r="AT223" s="955"/>
      <c r="AU223" s="955"/>
      <c r="AV223" s="955"/>
      <c r="AW223" s="955"/>
      <c r="AX223" s="955"/>
      <c r="AY223" s="955"/>
      <c r="AZ223" s="955"/>
      <c r="BA223" s="955"/>
      <c r="BB223" s="955"/>
      <c r="BC223" s="955"/>
      <c r="BD223" s="955"/>
      <c r="BE223" s="955"/>
      <c r="BF223" s="955"/>
      <c r="BG223" s="955"/>
      <c r="BH223" s="955"/>
      <c r="BI223" s="955"/>
      <c r="BJ223" s="955"/>
      <c r="BK223" s="955"/>
      <c r="BL223" s="955"/>
      <c r="BM223" s="955"/>
      <c r="BN223" s="955"/>
      <c r="BO223" s="955"/>
      <c r="BP223" s="955"/>
      <c r="BQ223" s="955"/>
      <c r="BR223" s="955"/>
      <c r="BS223" s="955"/>
      <c r="BT223" s="955"/>
      <c r="BU223" s="955"/>
      <c r="BV223" s="955"/>
      <c r="BW223" s="955"/>
    </row>
    <row r="224" spans="1:75" ht="15.75" x14ac:dyDescent="0.25">
      <c r="A224" s="955"/>
      <c r="B224" s="1007"/>
      <c r="C224" s="1007"/>
      <c r="D224" s="1267"/>
      <c r="E224" s="1267"/>
      <c r="F224" s="1267"/>
      <c r="G224" s="1267"/>
      <c r="H224" s="1267"/>
      <c r="I224" s="1267"/>
      <c r="J224" s="1267"/>
      <c r="K224" s="1267"/>
      <c r="L224" s="1267"/>
      <c r="M224" s="1267"/>
      <c r="N224" s="1267"/>
      <c r="O224" s="1429"/>
      <c r="P224" s="1002"/>
      <c r="Q224" s="1002"/>
      <c r="R224" s="1170"/>
      <c r="S224" s="955"/>
      <c r="T224" s="955"/>
      <c r="U224" s="955"/>
      <c r="V224" s="955"/>
      <c r="W224" s="955"/>
      <c r="X224" s="955"/>
      <c r="Y224" s="955"/>
      <c r="Z224" s="955"/>
      <c r="AA224" s="955"/>
      <c r="AB224" s="955"/>
      <c r="AC224" s="955"/>
      <c r="AD224" s="955"/>
      <c r="AE224" s="955"/>
      <c r="AF224" s="955"/>
      <c r="AG224" s="955"/>
      <c r="AH224" s="955"/>
      <c r="AI224" s="955"/>
      <c r="AJ224" s="955"/>
      <c r="AK224" s="955"/>
      <c r="AL224" s="955"/>
      <c r="AM224" s="955"/>
      <c r="AN224" s="955"/>
      <c r="AO224" s="955"/>
      <c r="AP224" s="955"/>
      <c r="AQ224" s="955"/>
      <c r="AR224" s="955"/>
      <c r="AS224" s="955"/>
      <c r="AT224" s="955"/>
      <c r="AU224" s="955"/>
      <c r="AV224" s="955"/>
      <c r="AW224" s="955"/>
      <c r="AX224" s="955"/>
      <c r="AY224" s="955"/>
      <c r="AZ224" s="955"/>
      <c r="BA224" s="955"/>
      <c r="BB224" s="955"/>
      <c r="BC224" s="955"/>
      <c r="BD224" s="955"/>
      <c r="BE224" s="955"/>
      <c r="BF224" s="955"/>
      <c r="BG224" s="955"/>
      <c r="BH224" s="955"/>
      <c r="BI224" s="955"/>
      <c r="BJ224" s="955"/>
      <c r="BK224" s="955"/>
      <c r="BL224" s="955"/>
      <c r="BM224" s="955"/>
      <c r="BN224" s="955"/>
      <c r="BO224" s="955"/>
      <c r="BP224" s="955"/>
      <c r="BQ224" s="955"/>
      <c r="BR224" s="955"/>
      <c r="BS224" s="955"/>
      <c r="BT224" s="955"/>
      <c r="BU224" s="955"/>
      <c r="BV224" s="955"/>
      <c r="BW224" s="955"/>
    </row>
    <row r="225" spans="1:75" ht="15.75" x14ac:dyDescent="0.25">
      <c r="A225" s="1002"/>
      <c r="B225" s="1007"/>
      <c r="C225" s="1007"/>
      <c r="D225" s="1267"/>
      <c r="E225" s="1267"/>
      <c r="F225" s="1267"/>
      <c r="G225" s="1267"/>
      <c r="H225" s="1267"/>
      <c r="I225" s="1267"/>
      <c r="J225" s="1267"/>
      <c r="K225" s="1267"/>
      <c r="L225" s="1267"/>
      <c r="M225" s="1267"/>
      <c r="N225" s="1267"/>
      <c r="O225" s="1429"/>
      <c r="P225" s="1002"/>
      <c r="Q225" s="1002"/>
      <c r="R225" s="1170"/>
      <c r="S225" s="955"/>
      <c r="T225" s="955"/>
      <c r="U225" s="955"/>
      <c r="V225" s="955"/>
      <c r="W225" s="955"/>
      <c r="X225" s="955"/>
      <c r="Y225" s="955"/>
      <c r="Z225" s="955"/>
      <c r="AA225" s="955"/>
      <c r="AB225" s="955"/>
      <c r="AC225" s="955"/>
      <c r="AD225" s="955"/>
      <c r="AE225" s="955"/>
      <c r="AF225" s="955"/>
      <c r="AG225" s="955"/>
      <c r="AH225" s="955"/>
      <c r="AI225" s="955"/>
      <c r="AJ225" s="955"/>
      <c r="AK225" s="955"/>
      <c r="AL225" s="955"/>
      <c r="AM225" s="955"/>
      <c r="AN225" s="955"/>
      <c r="AO225" s="955"/>
      <c r="AP225" s="955"/>
      <c r="AQ225" s="955"/>
      <c r="AR225" s="955"/>
      <c r="AS225" s="955"/>
      <c r="AT225" s="955"/>
      <c r="AU225" s="955"/>
      <c r="AV225" s="955"/>
      <c r="AW225" s="955"/>
      <c r="AX225" s="955"/>
      <c r="AY225" s="955"/>
      <c r="AZ225" s="955"/>
      <c r="BA225" s="955"/>
      <c r="BB225" s="955"/>
      <c r="BC225" s="955"/>
      <c r="BD225" s="955"/>
      <c r="BE225" s="955"/>
      <c r="BF225" s="955"/>
      <c r="BG225" s="955"/>
      <c r="BH225" s="955"/>
      <c r="BI225" s="955"/>
      <c r="BJ225" s="955"/>
      <c r="BK225" s="955"/>
      <c r="BL225" s="955"/>
      <c r="BM225" s="955"/>
      <c r="BN225" s="955"/>
      <c r="BO225" s="955"/>
      <c r="BP225" s="955"/>
      <c r="BQ225" s="955"/>
      <c r="BR225" s="955"/>
      <c r="BS225" s="955"/>
      <c r="BT225" s="955"/>
      <c r="BU225" s="955"/>
      <c r="BV225" s="955"/>
      <c r="BW225" s="955"/>
    </row>
    <row r="226" spans="1:75" ht="15.75" x14ac:dyDescent="0.25">
      <c r="A226" s="1002"/>
      <c r="B226" s="1007"/>
      <c r="C226" s="1007"/>
      <c r="D226" s="1267"/>
      <c r="E226" s="1267"/>
      <c r="F226" s="1267"/>
      <c r="G226" s="1267"/>
      <c r="H226" s="1267"/>
      <c r="I226" s="1267"/>
      <c r="J226" s="1267"/>
      <c r="K226" s="1267"/>
      <c r="L226" s="1267"/>
      <c r="M226" s="1267"/>
      <c r="N226" s="1267"/>
      <c r="O226" s="1429"/>
      <c r="P226" s="1002"/>
      <c r="Q226" s="1002"/>
      <c r="R226" s="1170"/>
      <c r="S226" s="955"/>
      <c r="T226" s="955"/>
      <c r="U226" s="955"/>
      <c r="V226" s="955"/>
      <c r="W226" s="955"/>
      <c r="X226" s="955"/>
      <c r="Y226" s="955"/>
      <c r="Z226" s="955"/>
      <c r="AA226" s="955"/>
      <c r="AB226" s="955"/>
      <c r="AC226" s="955"/>
      <c r="AD226" s="955"/>
      <c r="AE226" s="955"/>
      <c r="AF226" s="955"/>
      <c r="AG226" s="955"/>
      <c r="AH226" s="955"/>
      <c r="AI226" s="955"/>
      <c r="AJ226" s="955"/>
      <c r="AK226" s="955"/>
      <c r="AL226" s="955"/>
      <c r="AM226" s="955"/>
      <c r="AN226" s="955"/>
      <c r="AO226" s="955"/>
      <c r="AP226" s="955"/>
      <c r="AQ226" s="955"/>
      <c r="AR226" s="955"/>
      <c r="AS226" s="955"/>
      <c r="AT226" s="955"/>
      <c r="AU226" s="955"/>
      <c r="AV226" s="955"/>
      <c r="AW226" s="955"/>
      <c r="AX226" s="955"/>
      <c r="AY226" s="955"/>
      <c r="AZ226" s="955"/>
      <c r="BA226" s="955"/>
      <c r="BB226" s="955"/>
      <c r="BC226" s="955"/>
      <c r="BD226" s="955"/>
      <c r="BE226" s="955"/>
      <c r="BF226" s="955"/>
      <c r="BG226" s="955"/>
      <c r="BH226" s="955"/>
      <c r="BI226" s="955"/>
      <c r="BJ226" s="955"/>
      <c r="BK226" s="955"/>
      <c r="BL226" s="955"/>
      <c r="BM226" s="955"/>
      <c r="BN226" s="955"/>
      <c r="BO226" s="955"/>
      <c r="BP226" s="955"/>
      <c r="BQ226" s="955"/>
      <c r="BR226" s="955"/>
      <c r="BS226" s="955"/>
      <c r="BT226" s="955"/>
      <c r="BU226" s="955"/>
      <c r="BV226" s="955"/>
      <c r="BW226" s="955"/>
    </row>
    <row r="227" spans="1:75" ht="15.75" x14ac:dyDescent="0.25">
      <c r="A227" s="1002"/>
      <c r="B227" s="1007"/>
      <c r="C227" s="1007"/>
      <c r="D227" s="1267"/>
      <c r="E227" s="1267"/>
      <c r="F227" s="1267"/>
      <c r="G227" s="1267"/>
      <c r="H227" s="1267"/>
      <c r="I227" s="1267"/>
      <c r="J227" s="1267"/>
      <c r="K227" s="1267"/>
      <c r="L227" s="1267"/>
      <c r="M227" s="1267"/>
      <c r="N227" s="1267"/>
      <c r="O227" s="1429"/>
      <c r="P227" s="1002"/>
      <c r="Q227" s="1002"/>
      <c r="R227" s="1170"/>
      <c r="S227" s="955"/>
      <c r="T227" s="955"/>
      <c r="U227" s="955"/>
      <c r="V227" s="955"/>
      <c r="W227" s="955"/>
      <c r="X227" s="955"/>
      <c r="Y227" s="955"/>
      <c r="Z227" s="955"/>
      <c r="AA227" s="955"/>
      <c r="AB227" s="955"/>
      <c r="AC227" s="955"/>
      <c r="AD227" s="955"/>
      <c r="AE227" s="955"/>
      <c r="AF227" s="955"/>
      <c r="AG227" s="955"/>
      <c r="AH227" s="955"/>
      <c r="AI227" s="955"/>
      <c r="AJ227" s="955"/>
      <c r="AK227" s="955"/>
      <c r="AL227" s="955"/>
      <c r="AM227" s="955"/>
      <c r="AN227" s="955"/>
      <c r="AO227" s="955"/>
      <c r="AP227" s="955"/>
      <c r="AQ227" s="955"/>
      <c r="AR227" s="955"/>
      <c r="AS227" s="955"/>
      <c r="AT227" s="955"/>
      <c r="AU227" s="955"/>
      <c r="AV227" s="955"/>
      <c r="AW227" s="955"/>
      <c r="AX227" s="955"/>
      <c r="AY227" s="955"/>
      <c r="AZ227" s="955"/>
      <c r="BA227" s="955"/>
      <c r="BB227" s="955"/>
      <c r="BC227" s="955"/>
      <c r="BD227" s="955"/>
      <c r="BE227" s="955"/>
      <c r="BF227" s="955"/>
      <c r="BG227" s="955"/>
      <c r="BH227" s="955"/>
      <c r="BI227" s="955"/>
      <c r="BJ227" s="955"/>
      <c r="BK227" s="955"/>
      <c r="BL227" s="955"/>
      <c r="BM227" s="955"/>
      <c r="BN227" s="955"/>
      <c r="BO227" s="955"/>
      <c r="BP227" s="955"/>
      <c r="BQ227" s="955"/>
      <c r="BR227" s="955"/>
      <c r="BS227" s="955"/>
      <c r="BT227" s="955"/>
      <c r="BU227" s="955"/>
      <c r="BV227" s="955"/>
      <c r="BW227" s="955"/>
    </row>
    <row r="228" spans="1:75" ht="15.75" x14ac:dyDescent="0.25">
      <c r="A228" s="1002"/>
      <c r="B228" s="1007"/>
      <c r="C228" s="1007"/>
      <c r="D228" s="1267"/>
      <c r="E228" s="1267"/>
      <c r="F228" s="1267"/>
      <c r="G228" s="1267"/>
      <c r="H228" s="1267"/>
      <c r="I228" s="1267"/>
      <c r="J228" s="1267"/>
      <c r="K228" s="1267"/>
      <c r="L228" s="1267"/>
      <c r="M228" s="1267"/>
      <c r="N228" s="1267"/>
      <c r="O228" s="1429"/>
      <c r="P228" s="1002"/>
      <c r="Q228" s="1002"/>
      <c r="R228" s="1170"/>
      <c r="S228" s="955"/>
      <c r="T228" s="955"/>
      <c r="U228" s="955"/>
      <c r="V228" s="955"/>
      <c r="W228" s="955"/>
      <c r="X228" s="955"/>
      <c r="Y228" s="955"/>
      <c r="Z228" s="955"/>
      <c r="AA228" s="955"/>
      <c r="AB228" s="955"/>
      <c r="AC228" s="955"/>
      <c r="AD228" s="955"/>
      <c r="AE228" s="955"/>
      <c r="AF228" s="955"/>
      <c r="AG228" s="955"/>
      <c r="AH228" s="955"/>
      <c r="AI228" s="955"/>
      <c r="AJ228" s="955"/>
      <c r="AK228" s="955"/>
      <c r="AL228" s="955"/>
      <c r="AM228" s="955"/>
      <c r="AN228" s="955"/>
      <c r="AO228" s="955"/>
      <c r="AP228" s="955"/>
      <c r="AQ228" s="955"/>
      <c r="AR228" s="955"/>
      <c r="AS228" s="955"/>
      <c r="AT228" s="955"/>
      <c r="AU228" s="955"/>
      <c r="AV228" s="955"/>
      <c r="AW228" s="955"/>
      <c r="AX228" s="955"/>
      <c r="AY228" s="955"/>
      <c r="AZ228" s="955"/>
      <c r="BA228" s="955"/>
      <c r="BB228" s="955"/>
      <c r="BC228" s="955"/>
      <c r="BD228" s="955"/>
      <c r="BE228" s="955"/>
      <c r="BF228" s="955"/>
      <c r="BG228" s="955"/>
      <c r="BH228" s="955"/>
      <c r="BI228" s="955"/>
      <c r="BJ228" s="955"/>
      <c r="BK228" s="955"/>
      <c r="BL228" s="955"/>
      <c r="BM228" s="955"/>
      <c r="BN228" s="955"/>
      <c r="BO228" s="955"/>
      <c r="BP228" s="955"/>
      <c r="BQ228" s="955"/>
      <c r="BR228" s="955"/>
      <c r="BS228" s="955"/>
      <c r="BT228" s="955"/>
      <c r="BU228" s="955"/>
      <c r="BV228" s="955"/>
      <c r="BW228" s="955"/>
    </row>
    <row r="229" spans="1:75" ht="15.75" x14ac:dyDescent="0.25">
      <c r="A229" s="1002"/>
      <c r="B229" s="1007"/>
      <c r="C229" s="1007"/>
      <c r="D229" s="1267"/>
      <c r="E229" s="1267"/>
      <c r="F229" s="1267"/>
      <c r="G229" s="1267"/>
      <c r="H229" s="1267"/>
      <c r="I229" s="1267"/>
      <c r="J229" s="1267"/>
      <c r="K229" s="1267"/>
      <c r="L229" s="1267"/>
      <c r="M229" s="1267"/>
      <c r="N229" s="1267"/>
      <c r="O229" s="1429"/>
      <c r="P229" s="1002"/>
      <c r="Q229" s="1002"/>
      <c r="R229" s="1170"/>
      <c r="S229" s="955"/>
      <c r="T229" s="955"/>
      <c r="U229" s="955"/>
      <c r="V229" s="955"/>
      <c r="W229" s="955"/>
      <c r="X229" s="955"/>
      <c r="Y229" s="955"/>
      <c r="Z229" s="955"/>
      <c r="AA229" s="955"/>
      <c r="AB229" s="955"/>
      <c r="AC229" s="955"/>
      <c r="AD229" s="955"/>
      <c r="AE229" s="955"/>
      <c r="AF229" s="955"/>
      <c r="AG229" s="955"/>
      <c r="AH229" s="955"/>
      <c r="AI229" s="955"/>
      <c r="AJ229" s="955"/>
      <c r="AK229" s="955"/>
      <c r="AL229" s="955"/>
      <c r="AM229" s="955"/>
      <c r="AN229" s="955"/>
      <c r="AO229" s="955"/>
      <c r="AP229" s="955"/>
      <c r="AQ229" s="955"/>
      <c r="AR229" s="955"/>
      <c r="AS229" s="955"/>
      <c r="AT229" s="955"/>
      <c r="AU229" s="955"/>
      <c r="AV229" s="955"/>
      <c r="AW229" s="955"/>
      <c r="AX229" s="955"/>
      <c r="AY229" s="955"/>
      <c r="AZ229" s="955"/>
      <c r="BA229" s="955"/>
      <c r="BB229" s="955"/>
      <c r="BC229" s="955"/>
      <c r="BD229" s="955"/>
      <c r="BE229" s="955"/>
      <c r="BF229" s="955"/>
      <c r="BG229" s="955"/>
      <c r="BH229" s="955"/>
      <c r="BI229" s="955"/>
      <c r="BJ229" s="955"/>
      <c r="BK229" s="955"/>
      <c r="BL229" s="955"/>
      <c r="BM229" s="955"/>
      <c r="BN229" s="955"/>
      <c r="BO229" s="955"/>
      <c r="BP229" s="955"/>
      <c r="BQ229" s="955"/>
      <c r="BR229" s="955"/>
      <c r="BS229" s="955"/>
      <c r="BT229" s="955"/>
      <c r="BU229" s="955"/>
      <c r="BV229" s="955"/>
      <c r="BW229" s="955"/>
    </row>
    <row r="230" spans="1:75" ht="15.75" x14ac:dyDescent="0.25">
      <c r="A230" s="1002"/>
      <c r="B230" s="1007"/>
      <c r="C230" s="1007"/>
      <c r="D230" s="1267"/>
      <c r="E230" s="1267"/>
      <c r="F230" s="1267"/>
      <c r="G230" s="1267"/>
      <c r="H230" s="1267"/>
      <c r="I230" s="1267"/>
      <c r="J230" s="1267"/>
      <c r="K230" s="1267"/>
      <c r="L230" s="1267"/>
      <c r="M230" s="1267"/>
      <c r="N230" s="1267"/>
      <c r="O230" s="1429"/>
      <c r="P230" s="1002"/>
      <c r="Q230" s="1002"/>
      <c r="R230" s="1170"/>
      <c r="S230" s="955"/>
      <c r="T230" s="955"/>
      <c r="U230" s="955"/>
      <c r="V230" s="955"/>
      <c r="W230" s="955"/>
      <c r="X230" s="955"/>
      <c r="Y230" s="955"/>
      <c r="Z230" s="955"/>
      <c r="AA230" s="955"/>
      <c r="AB230" s="955"/>
      <c r="AC230" s="955"/>
      <c r="AD230" s="955"/>
      <c r="AE230" s="955"/>
      <c r="AF230" s="955"/>
      <c r="AG230" s="955"/>
      <c r="AH230" s="955"/>
      <c r="AI230" s="955"/>
      <c r="AJ230" s="955"/>
      <c r="AK230" s="955"/>
      <c r="AL230" s="955"/>
      <c r="AM230" s="955"/>
      <c r="AN230" s="955"/>
      <c r="AO230" s="955"/>
      <c r="AP230" s="955"/>
      <c r="AQ230" s="955"/>
      <c r="AR230" s="955"/>
      <c r="AS230" s="955"/>
      <c r="AT230" s="955"/>
      <c r="AU230" s="955"/>
      <c r="AV230" s="955"/>
      <c r="AW230" s="955"/>
      <c r="AX230" s="955"/>
      <c r="AY230" s="955"/>
      <c r="AZ230" s="955"/>
      <c r="BA230" s="955"/>
      <c r="BB230" s="955"/>
      <c r="BC230" s="955"/>
      <c r="BD230" s="955"/>
      <c r="BE230" s="955"/>
      <c r="BF230" s="955"/>
      <c r="BG230" s="955"/>
      <c r="BH230" s="955"/>
      <c r="BI230" s="955"/>
      <c r="BJ230" s="955"/>
      <c r="BK230" s="955"/>
      <c r="BL230" s="955"/>
      <c r="BM230" s="955"/>
      <c r="BN230" s="955"/>
      <c r="BO230" s="955"/>
      <c r="BP230" s="955"/>
      <c r="BQ230" s="955"/>
      <c r="BR230" s="955"/>
      <c r="BS230" s="955"/>
      <c r="BT230" s="955"/>
      <c r="BU230" s="955"/>
      <c r="BV230" s="955"/>
      <c r="BW230" s="955"/>
    </row>
    <row r="231" spans="1:75" x14ac:dyDescent="0.25">
      <c r="A231" s="195"/>
      <c r="B231" s="196"/>
      <c r="C231" s="196"/>
      <c r="D231" s="195"/>
      <c r="E231" s="195"/>
      <c r="F231" s="195"/>
      <c r="G231" s="195"/>
      <c r="H231" s="195"/>
      <c r="I231" s="195"/>
      <c r="J231" s="195"/>
      <c r="K231" s="195"/>
      <c r="L231" s="195"/>
      <c r="M231" s="195"/>
      <c r="N231" s="195"/>
      <c r="O231" s="195"/>
      <c r="P231" s="195"/>
      <c r="Q231" s="195"/>
      <c r="R231" s="197"/>
    </row>
    <row r="232" spans="1:75" x14ac:dyDescent="0.25">
      <c r="A232" s="195"/>
      <c r="B232" s="196"/>
      <c r="C232" s="196"/>
      <c r="D232" s="195"/>
      <c r="E232" s="195"/>
      <c r="F232" s="195"/>
      <c r="G232" s="195"/>
      <c r="H232" s="195"/>
      <c r="I232" s="195"/>
      <c r="J232" s="195"/>
      <c r="K232" s="195"/>
      <c r="L232" s="195"/>
      <c r="M232" s="195"/>
      <c r="N232" s="195"/>
      <c r="O232" s="195"/>
      <c r="P232" s="195"/>
      <c r="Q232" s="195"/>
      <c r="R232" s="197"/>
    </row>
    <row r="233" spans="1:75" x14ac:dyDescent="0.25">
      <c r="A233" s="195"/>
      <c r="B233" s="196"/>
      <c r="C233" s="196"/>
      <c r="D233" s="195"/>
      <c r="E233" s="195"/>
      <c r="F233" s="195"/>
      <c r="G233" s="195"/>
      <c r="H233" s="195"/>
      <c r="I233" s="195"/>
      <c r="J233" s="195"/>
      <c r="K233" s="195"/>
      <c r="L233" s="195"/>
      <c r="M233" s="195"/>
      <c r="N233" s="195"/>
      <c r="O233" s="195"/>
      <c r="P233" s="195"/>
      <c r="Q233" s="195"/>
      <c r="R233" s="197"/>
    </row>
    <row r="234" spans="1:75" x14ac:dyDescent="0.25">
      <c r="A234" s="195"/>
      <c r="B234" s="196"/>
      <c r="C234" s="196"/>
      <c r="D234" s="195"/>
      <c r="E234" s="195"/>
      <c r="F234" s="195"/>
      <c r="G234" s="195"/>
      <c r="H234" s="195"/>
      <c r="I234" s="195"/>
      <c r="J234" s="195"/>
      <c r="K234" s="195"/>
      <c r="L234" s="195"/>
      <c r="M234" s="195"/>
      <c r="N234" s="195"/>
      <c r="O234" s="195"/>
      <c r="P234" s="195"/>
      <c r="Q234" s="195"/>
      <c r="R234" s="197"/>
    </row>
    <row r="235" spans="1:75" x14ac:dyDescent="0.25">
      <c r="A235" s="198"/>
      <c r="B235" s="196"/>
      <c r="C235" s="196"/>
      <c r="D235" s="195"/>
      <c r="E235" s="195"/>
      <c r="F235" s="195"/>
      <c r="G235" s="195"/>
      <c r="H235" s="195"/>
      <c r="I235" s="195"/>
      <c r="J235" s="195"/>
      <c r="K235" s="195"/>
      <c r="L235" s="195"/>
      <c r="M235" s="195"/>
      <c r="N235" s="195"/>
      <c r="O235" s="195"/>
      <c r="P235" s="195"/>
      <c r="Q235" s="195"/>
      <c r="R235" s="197"/>
    </row>
    <row r="236" spans="1:75" x14ac:dyDescent="0.25">
      <c r="A236" s="195"/>
      <c r="B236" s="196"/>
      <c r="C236" s="196"/>
      <c r="D236" s="195"/>
      <c r="E236" s="195"/>
      <c r="F236" s="195"/>
      <c r="G236" s="195"/>
      <c r="H236" s="195"/>
      <c r="I236" s="195"/>
      <c r="J236" s="195"/>
      <c r="K236" s="195"/>
      <c r="L236" s="195"/>
      <c r="M236" s="195"/>
      <c r="N236" s="195"/>
      <c r="O236" s="195"/>
      <c r="P236" s="195"/>
      <c r="Q236" s="195"/>
      <c r="R236" s="197"/>
    </row>
    <row r="237" spans="1:75" x14ac:dyDescent="0.25">
      <c r="A237" s="195"/>
      <c r="B237" s="196"/>
      <c r="C237" s="196"/>
      <c r="D237" s="195"/>
      <c r="E237" s="195"/>
      <c r="F237" s="195"/>
      <c r="G237" s="195"/>
      <c r="H237" s="195"/>
      <c r="I237" s="195"/>
      <c r="J237" s="195"/>
      <c r="K237" s="195"/>
      <c r="L237" s="195"/>
      <c r="M237" s="195"/>
      <c r="N237" s="195"/>
      <c r="O237" s="195"/>
      <c r="P237" s="195"/>
      <c r="Q237" s="195"/>
      <c r="R237" s="197"/>
    </row>
    <row r="238" spans="1:75" x14ac:dyDescent="0.25">
      <c r="A238" s="195"/>
      <c r="B238" s="196"/>
      <c r="C238" s="196"/>
      <c r="D238" s="195"/>
      <c r="E238" s="195"/>
      <c r="F238" s="195"/>
      <c r="G238" s="195"/>
      <c r="H238" s="195"/>
      <c r="I238" s="195"/>
      <c r="J238" s="195"/>
      <c r="K238" s="195"/>
      <c r="L238" s="195"/>
      <c r="M238" s="195"/>
      <c r="N238" s="195"/>
      <c r="O238" s="195"/>
      <c r="P238" s="195"/>
      <c r="Q238" s="195"/>
      <c r="R238" s="197"/>
    </row>
    <row r="301" spans="1:56" x14ac:dyDescent="0.25">
      <c r="A301" s="199">
        <v>0</v>
      </c>
      <c r="B301" s="194"/>
      <c r="C301" s="194"/>
      <c r="D301" s="194"/>
      <c r="E301" s="194"/>
      <c r="F301" s="194"/>
      <c r="G301" s="194"/>
      <c r="H301" s="194"/>
      <c r="I301" s="194"/>
      <c r="J301" s="194"/>
      <c r="K301" s="194"/>
      <c r="L301" s="194"/>
      <c r="M301" s="194"/>
      <c r="N301" s="194"/>
      <c r="O301" s="194"/>
      <c r="P301" s="194"/>
      <c r="Q301" s="194"/>
      <c r="R301" s="194"/>
      <c r="S301" s="194"/>
      <c r="T301" s="194"/>
      <c r="U301" s="194"/>
      <c r="V301" s="194"/>
      <c r="W301" s="194"/>
      <c r="X301" s="194"/>
      <c r="Y301" s="194"/>
      <c r="Z301" s="194"/>
      <c r="AA301" s="194"/>
      <c r="AB301" s="194"/>
      <c r="AC301" s="194"/>
      <c r="AD301" s="194"/>
      <c r="AE301" s="194"/>
      <c r="AF301" s="194"/>
      <c r="AG301" s="194"/>
      <c r="AH301" s="194"/>
      <c r="AI301" s="194"/>
      <c r="AJ301" s="194"/>
      <c r="AK301" s="194"/>
      <c r="AL301" s="194"/>
      <c r="AM301" s="194"/>
      <c r="AN301" s="194"/>
      <c r="AO301" s="194"/>
      <c r="AP301" s="194"/>
      <c r="AQ301" s="194"/>
      <c r="AR301" s="194"/>
      <c r="AS301" s="194"/>
      <c r="AT301" s="194"/>
      <c r="AU301" s="194"/>
      <c r="AV301" s="194"/>
      <c r="AW301" s="194"/>
      <c r="AX301" s="194"/>
      <c r="AY301" s="194"/>
      <c r="AZ301" s="194"/>
      <c r="BA301" s="194"/>
      <c r="BB301" s="194"/>
      <c r="BC301" s="194"/>
      <c r="BD301" s="199">
        <v>0</v>
      </c>
    </row>
  </sheetData>
  <mergeCells count="78">
    <mergeCell ref="A116:A118"/>
    <mergeCell ref="A112:B112"/>
    <mergeCell ref="A113:A115"/>
    <mergeCell ref="A77:B77"/>
    <mergeCell ref="A78:A79"/>
    <mergeCell ref="A100:D100"/>
    <mergeCell ref="C106:D106"/>
    <mergeCell ref="B107:B110"/>
    <mergeCell ref="C107:D107"/>
    <mergeCell ref="C108:D108"/>
    <mergeCell ref="C109:D109"/>
    <mergeCell ref="C110:D110"/>
    <mergeCell ref="A81:A82"/>
    <mergeCell ref="B81:B82"/>
    <mergeCell ref="A97:D97"/>
    <mergeCell ref="B98:D98"/>
    <mergeCell ref="A70:B70"/>
    <mergeCell ref="A71:A72"/>
    <mergeCell ref="A73:B73"/>
    <mergeCell ref="A74:B74"/>
    <mergeCell ref="A75:B75"/>
    <mergeCell ref="A6:O6"/>
    <mergeCell ref="A8:A9"/>
    <mergeCell ref="B8:B9"/>
    <mergeCell ref="C8:H8"/>
    <mergeCell ref="I8:J8"/>
    <mergeCell ref="K8:K9"/>
    <mergeCell ref="L8:N8"/>
    <mergeCell ref="O8:O9"/>
    <mergeCell ref="C44:C45"/>
    <mergeCell ref="P24:R24"/>
    <mergeCell ref="A37:B38"/>
    <mergeCell ref="C37:C38"/>
    <mergeCell ref="D37:I37"/>
    <mergeCell ref="J37:K37"/>
    <mergeCell ref="L37:L38"/>
    <mergeCell ref="A23:A24"/>
    <mergeCell ref="B23:B24"/>
    <mergeCell ref="C23:H23"/>
    <mergeCell ref="D44:I44"/>
    <mergeCell ref="I23:J23"/>
    <mergeCell ref="J44:K44"/>
    <mergeCell ref="L44:L45"/>
    <mergeCell ref="K23:K24"/>
    <mergeCell ref="L23:N23"/>
    <mergeCell ref="A46:B46"/>
    <mergeCell ref="A47:B47"/>
    <mergeCell ref="A39:B39"/>
    <mergeCell ref="A40:B40"/>
    <mergeCell ref="A41:B41"/>
    <mergeCell ref="A42:B42"/>
    <mergeCell ref="A44:B45"/>
    <mergeCell ref="J52:K52"/>
    <mergeCell ref="L52:L53"/>
    <mergeCell ref="A48:B48"/>
    <mergeCell ref="A49:B49"/>
    <mergeCell ref="A50:B50"/>
    <mergeCell ref="A52:B53"/>
    <mergeCell ref="C52:C53"/>
    <mergeCell ref="D52:I52"/>
    <mergeCell ref="A54:B54"/>
    <mergeCell ref="A55:B55"/>
    <mergeCell ref="A57:B57"/>
    <mergeCell ref="A60:B60"/>
    <mergeCell ref="A61:B61"/>
    <mergeCell ref="A62:A64"/>
    <mergeCell ref="A65:B65"/>
    <mergeCell ref="A66:B66"/>
    <mergeCell ref="A67:B67"/>
    <mergeCell ref="A68:B68"/>
    <mergeCell ref="C105:D105"/>
    <mergeCell ref="A101:A103"/>
    <mergeCell ref="B101:D101"/>
    <mergeCell ref="B102:D102"/>
    <mergeCell ref="B103:D103"/>
    <mergeCell ref="A104:A110"/>
    <mergeCell ref="B104:B106"/>
    <mergeCell ref="C104:D10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01"/>
  <sheetViews>
    <sheetView workbookViewId="0">
      <selection sqref="A1:BW230"/>
    </sheetView>
  </sheetViews>
  <sheetFormatPr baseColWidth="10" defaultRowHeight="15" x14ac:dyDescent="0.25"/>
  <sheetData>
    <row r="1" spans="1:75" ht="15.75" x14ac:dyDescent="0.25">
      <c r="A1" s="1681" t="s">
        <v>0</v>
      </c>
      <c r="B1" s="1481"/>
      <c r="C1" s="1481"/>
      <c r="D1" s="1481"/>
      <c r="E1" s="1481"/>
      <c r="F1" s="1481"/>
      <c r="G1" s="1481"/>
      <c r="H1" s="1481"/>
      <c r="I1" s="1481"/>
      <c r="J1" s="1481"/>
      <c r="K1" s="1481"/>
      <c r="L1" s="1482"/>
      <c r="M1" s="1482"/>
      <c r="N1" s="1482"/>
      <c r="O1" s="1486"/>
      <c r="P1" s="1482"/>
      <c r="Q1" s="1482"/>
      <c r="R1" s="1482"/>
      <c r="S1" s="1482"/>
      <c r="T1" s="1482"/>
      <c r="U1" s="1482"/>
      <c r="V1" s="1482"/>
      <c r="W1" s="1482"/>
      <c r="X1" s="1482"/>
      <c r="Y1" s="1482"/>
      <c r="Z1" s="1482"/>
      <c r="AA1" s="1482"/>
      <c r="AB1" s="1482"/>
      <c r="AC1" s="1482"/>
      <c r="AD1" s="1482"/>
      <c r="AE1" s="1482"/>
      <c r="AF1" s="1482"/>
      <c r="AG1" s="1482"/>
      <c r="AH1" s="1482"/>
      <c r="AI1" s="1482"/>
      <c r="AJ1" s="1482"/>
      <c r="AK1" s="1482"/>
      <c r="AL1" s="1482"/>
      <c r="AM1" s="1482"/>
      <c r="AN1" s="1482"/>
      <c r="AO1" s="1482"/>
      <c r="AP1" s="1482"/>
      <c r="AQ1" s="1482"/>
      <c r="AR1" s="1482"/>
      <c r="AS1" s="1482"/>
      <c r="AT1" s="1482"/>
      <c r="AU1" s="1482"/>
      <c r="AV1" s="1482"/>
      <c r="AW1" s="1482"/>
      <c r="AX1" s="1482"/>
      <c r="AY1" s="1482"/>
      <c r="AZ1" s="1482"/>
      <c r="BA1" s="1482"/>
      <c r="BB1" s="1482"/>
      <c r="BC1" s="1482"/>
      <c r="BD1" s="1482"/>
      <c r="BE1" s="1482"/>
      <c r="BF1" s="1482"/>
      <c r="BG1" s="1482"/>
      <c r="BH1" s="1482"/>
      <c r="BI1" s="1482"/>
      <c r="BJ1" s="1482"/>
      <c r="BK1" s="1482"/>
      <c r="BL1" s="1482"/>
      <c r="BM1" s="1482"/>
      <c r="BN1" s="1482"/>
      <c r="BO1" s="1482"/>
      <c r="BP1" s="1482"/>
      <c r="BQ1" s="1482"/>
      <c r="BR1" s="1482"/>
      <c r="BS1" s="1482"/>
      <c r="BT1" s="1482"/>
      <c r="BU1" s="1482"/>
      <c r="BV1" s="1482"/>
      <c r="BW1" s="1482"/>
    </row>
    <row r="2" spans="1:75" ht="15.75" x14ac:dyDescent="0.25">
      <c r="A2" s="1681" t="s">
        <v>126</v>
      </c>
      <c r="B2" s="1481"/>
      <c r="C2" s="1481"/>
      <c r="D2" s="1481"/>
      <c r="E2" s="1481"/>
      <c r="F2" s="1481"/>
      <c r="G2" s="1481"/>
      <c r="H2" s="1481"/>
      <c r="I2" s="1481"/>
      <c r="J2" s="1481"/>
      <c r="K2" s="1481"/>
      <c r="L2" s="1482"/>
      <c r="M2" s="1482"/>
      <c r="N2" s="1482"/>
      <c r="O2" s="1486"/>
      <c r="P2" s="1482"/>
      <c r="Q2" s="1482"/>
      <c r="R2" s="1482"/>
      <c r="S2" s="1482"/>
      <c r="T2" s="1482"/>
      <c r="U2" s="1482"/>
      <c r="V2" s="1482"/>
      <c r="W2" s="1482"/>
      <c r="X2" s="1482"/>
      <c r="Y2" s="1482"/>
      <c r="Z2" s="1482"/>
      <c r="AA2" s="1482"/>
      <c r="AB2" s="1482"/>
      <c r="AC2" s="1482"/>
      <c r="AD2" s="1482"/>
      <c r="AE2" s="1482"/>
      <c r="AF2" s="1482"/>
      <c r="AG2" s="1482"/>
      <c r="AH2" s="1482"/>
      <c r="AI2" s="1482"/>
      <c r="AJ2" s="1482"/>
      <c r="AK2" s="1482"/>
      <c r="AL2" s="1482"/>
      <c r="AM2" s="1482"/>
      <c r="AN2" s="1482"/>
      <c r="AO2" s="1482"/>
      <c r="AP2" s="1482"/>
      <c r="AQ2" s="1482"/>
      <c r="AR2" s="1482"/>
      <c r="AS2" s="1482"/>
      <c r="AT2" s="1482"/>
      <c r="AU2" s="1482"/>
      <c r="AV2" s="1482"/>
      <c r="AW2" s="1482"/>
      <c r="AX2" s="1482"/>
      <c r="AY2" s="1482"/>
      <c r="AZ2" s="1482"/>
      <c r="BA2" s="1482"/>
      <c r="BB2" s="1482"/>
      <c r="BC2" s="1482"/>
      <c r="BD2" s="1482"/>
      <c r="BE2" s="1482"/>
      <c r="BF2" s="1482"/>
      <c r="BG2" s="1482"/>
      <c r="BH2" s="1482"/>
      <c r="BI2" s="1482"/>
      <c r="BJ2" s="1482"/>
      <c r="BK2" s="1482"/>
      <c r="BL2" s="1482"/>
      <c r="BM2" s="1482"/>
      <c r="BN2" s="1482"/>
      <c r="BO2" s="1482"/>
      <c r="BP2" s="1482"/>
      <c r="BQ2" s="1482"/>
      <c r="BR2" s="1482"/>
      <c r="BS2" s="1482"/>
      <c r="BT2" s="1482"/>
      <c r="BU2" s="1482"/>
      <c r="BV2" s="1482"/>
      <c r="BW2" s="1482"/>
    </row>
    <row r="3" spans="1:75" ht="15.75" x14ac:dyDescent="0.25">
      <c r="A3" s="1681" t="s">
        <v>127</v>
      </c>
      <c r="B3" s="1481"/>
      <c r="C3" s="1481"/>
      <c r="D3" s="1483"/>
      <c r="E3" s="1481"/>
      <c r="F3" s="1481"/>
      <c r="G3" s="1481"/>
      <c r="H3" s="1481"/>
      <c r="I3" s="1481"/>
      <c r="J3" s="1481"/>
      <c r="K3" s="1481"/>
      <c r="L3" s="1482"/>
      <c r="M3" s="1482"/>
      <c r="N3" s="1482"/>
      <c r="O3" s="1486"/>
      <c r="P3" s="1482"/>
      <c r="Q3" s="1482"/>
      <c r="R3" s="1482"/>
      <c r="S3" s="1482"/>
      <c r="T3" s="1482"/>
      <c r="U3" s="1482"/>
      <c r="V3" s="1482"/>
      <c r="W3" s="1482"/>
      <c r="X3" s="1482"/>
      <c r="Y3" s="1482"/>
      <c r="Z3" s="1482"/>
      <c r="AA3" s="1482"/>
      <c r="AB3" s="1482"/>
      <c r="AC3" s="1482"/>
      <c r="AD3" s="1482"/>
      <c r="AE3" s="1482"/>
      <c r="AF3" s="1482"/>
      <c r="AG3" s="1482"/>
      <c r="AH3" s="1482"/>
      <c r="AI3" s="1482"/>
      <c r="AJ3" s="1482"/>
      <c r="AK3" s="1482"/>
      <c r="AL3" s="1482"/>
      <c r="AM3" s="1482"/>
      <c r="AN3" s="1482"/>
      <c r="AO3" s="1482"/>
      <c r="AP3" s="1482"/>
      <c r="AQ3" s="1482"/>
      <c r="AR3" s="1482"/>
      <c r="AS3" s="1482"/>
      <c r="AT3" s="1482"/>
      <c r="AU3" s="1482"/>
      <c r="AV3" s="1482"/>
      <c r="AW3" s="1482"/>
      <c r="AX3" s="1482"/>
      <c r="AY3" s="1482"/>
      <c r="AZ3" s="1482"/>
      <c r="BA3" s="1482"/>
      <c r="BB3" s="1482"/>
      <c r="BC3" s="1482"/>
      <c r="BD3" s="1482"/>
      <c r="BE3" s="1482"/>
      <c r="BF3" s="1482"/>
      <c r="BG3" s="1482"/>
      <c r="BH3" s="1482"/>
      <c r="BI3" s="1482"/>
      <c r="BJ3" s="1482"/>
      <c r="BK3" s="1482"/>
      <c r="BL3" s="1482"/>
      <c r="BM3" s="1482"/>
      <c r="BN3" s="1482"/>
      <c r="BO3" s="1482"/>
      <c r="BP3" s="1482"/>
      <c r="BQ3" s="1482"/>
      <c r="BR3" s="1482"/>
      <c r="BS3" s="1482"/>
      <c r="BT3" s="1482"/>
      <c r="BU3" s="1482"/>
      <c r="BV3" s="1482"/>
      <c r="BW3" s="1482"/>
    </row>
    <row r="4" spans="1:75" ht="15.75" x14ac:dyDescent="0.25">
      <c r="A4" s="1681" t="s">
        <v>128</v>
      </c>
      <c r="B4" s="1481"/>
      <c r="C4" s="1481"/>
      <c r="D4" s="1481"/>
      <c r="E4" s="1481"/>
      <c r="F4" s="1481"/>
      <c r="G4" s="1481"/>
      <c r="H4" s="1481"/>
      <c r="I4" s="1481"/>
      <c r="J4" s="1481"/>
      <c r="K4" s="1481"/>
      <c r="L4" s="1482"/>
      <c r="M4" s="1482"/>
      <c r="N4" s="1482"/>
      <c r="O4" s="1486"/>
      <c r="P4" s="1482"/>
      <c r="Q4" s="1482"/>
      <c r="R4" s="1482"/>
      <c r="S4" s="1482"/>
      <c r="T4" s="1482"/>
      <c r="U4" s="1482"/>
      <c r="V4" s="1482"/>
      <c r="W4" s="1482"/>
      <c r="X4" s="1482"/>
      <c r="Y4" s="1482"/>
      <c r="Z4" s="1482"/>
      <c r="AA4" s="1482"/>
      <c r="AB4" s="1482"/>
      <c r="AC4" s="1482"/>
      <c r="AD4" s="1482"/>
      <c r="AE4" s="1482"/>
      <c r="AF4" s="1482"/>
      <c r="AG4" s="1482"/>
      <c r="AH4" s="1482"/>
      <c r="AI4" s="1482"/>
      <c r="AJ4" s="1482"/>
      <c r="AK4" s="1482"/>
      <c r="AL4" s="1482"/>
      <c r="AM4" s="1482"/>
      <c r="AN4" s="1482"/>
      <c r="AO4" s="1482"/>
      <c r="AP4" s="1482"/>
      <c r="AQ4" s="1482"/>
      <c r="AR4" s="1482"/>
      <c r="AS4" s="1482"/>
      <c r="AT4" s="1482"/>
      <c r="AU4" s="1482"/>
      <c r="AV4" s="1482"/>
      <c r="AW4" s="1482"/>
      <c r="AX4" s="1482"/>
      <c r="AY4" s="1482"/>
      <c r="AZ4" s="1482"/>
      <c r="BA4" s="1482"/>
      <c r="BB4" s="1482"/>
      <c r="BC4" s="1482"/>
      <c r="BD4" s="1482"/>
      <c r="BE4" s="1482"/>
      <c r="BF4" s="1482"/>
      <c r="BG4" s="1482"/>
      <c r="BH4" s="1482"/>
      <c r="BI4" s="1482"/>
      <c r="BJ4" s="1482"/>
      <c r="BK4" s="1482"/>
      <c r="BL4" s="1482"/>
      <c r="BM4" s="1482"/>
      <c r="BN4" s="1482"/>
      <c r="BO4" s="1482"/>
      <c r="BP4" s="1482"/>
      <c r="BQ4" s="1482"/>
      <c r="BR4" s="1482"/>
      <c r="BS4" s="1482"/>
      <c r="BT4" s="1482"/>
      <c r="BU4" s="1482"/>
      <c r="BV4" s="1482"/>
      <c r="BW4" s="1482"/>
    </row>
    <row r="5" spans="1:75" ht="15.75" x14ac:dyDescent="0.25">
      <c r="A5" s="1480" t="s">
        <v>129</v>
      </c>
      <c r="B5" s="1481"/>
      <c r="C5" s="1481"/>
      <c r="D5" s="1481"/>
      <c r="E5" s="1481"/>
      <c r="F5" s="1481"/>
      <c r="G5" s="1481"/>
      <c r="H5" s="1481"/>
      <c r="I5" s="1481"/>
      <c r="J5" s="1481"/>
      <c r="K5" s="1481"/>
      <c r="L5" s="1482"/>
      <c r="M5" s="1482"/>
      <c r="N5" s="1482"/>
      <c r="O5" s="1486"/>
      <c r="P5" s="1482"/>
      <c r="Q5" s="1482"/>
      <c r="R5" s="1482"/>
      <c r="S5" s="1482"/>
      <c r="T5" s="1482"/>
      <c r="U5" s="1482"/>
      <c r="V5" s="1482"/>
      <c r="W5" s="1482"/>
      <c r="X5" s="1482"/>
      <c r="Y5" s="1482"/>
      <c r="Z5" s="1482"/>
      <c r="AA5" s="1482"/>
      <c r="AB5" s="1482"/>
      <c r="AC5" s="1482"/>
      <c r="AD5" s="1482"/>
      <c r="AE5" s="1482"/>
      <c r="AF5" s="1482"/>
      <c r="AG5" s="1482"/>
      <c r="AH5" s="1482"/>
      <c r="AI5" s="1482"/>
      <c r="AJ5" s="1482"/>
      <c r="AK5" s="1482"/>
      <c r="AL5" s="1482"/>
      <c r="AM5" s="1482"/>
      <c r="AN5" s="1482"/>
      <c r="AO5" s="1482"/>
      <c r="AP5" s="1482"/>
      <c r="AQ5" s="1482"/>
      <c r="AR5" s="1482"/>
      <c r="AS5" s="1482"/>
      <c r="AT5" s="1482"/>
      <c r="AU5" s="1482"/>
      <c r="AV5" s="1482"/>
      <c r="AW5" s="1482"/>
      <c r="AX5" s="1482"/>
      <c r="AY5" s="1482"/>
      <c r="AZ5" s="1482"/>
      <c r="BA5" s="1482"/>
      <c r="BB5" s="1482"/>
      <c r="BC5" s="1482"/>
      <c r="BD5" s="1482"/>
      <c r="BE5" s="1482"/>
      <c r="BF5" s="1482"/>
      <c r="BG5" s="1482"/>
      <c r="BH5" s="1482"/>
      <c r="BI5" s="1482"/>
      <c r="BJ5" s="1482"/>
      <c r="BK5" s="1482"/>
      <c r="BL5" s="1482"/>
      <c r="BM5" s="1482"/>
      <c r="BN5" s="1482"/>
      <c r="BO5" s="1482"/>
      <c r="BP5" s="1482"/>
      <c r="BQ5" s="1482"/>
      <c r="BR5" s="1482"/>
      <c r="BS5" s="1482"/>
      <c r="BT5" s="1482"/>
      <c r="BU5" s="1482"/>
      <c r="BV5" s="1482"/>
      <c r="BW5" s="1482"/>
    </row>
    <row r="6" spans="1:75" ht="15.75" customHeight="1" x14ac:dyDescent="0.25">
      <c r="A6" s="2055" t="s">
        <v>1</v>
      </c>
      <c r="B6" s="2055"/>
      <c r="C6" s="2055"/>
      <c r="D6" s="2055"/>
      <c r="E6" s="2055"/>
      <c r="F6" s="2055"/>
      <c r="G6" s="2055"/>
      <c r="H6" s="2055"/>
      <c r="I6" s="2055"/>
      <c r="J6" s="2055"/>
      <c r="K6" s="2055"/>
      <c r="L6" s="2055"/>
      <c r="M6" s="2055"/>
      <c r="N6" s="2055"/>
      <c r="O6" s="2055"/>
      <c r="P6" s="1518"/>
      <c r="Q6" s="1518"/>
      <c r="R6" s="1518"/>
      <c r="S6" s="1518"/>
      <c r="T6" s="1478"/>
      <c r="U6" s="1478"/>
      <c r="V6" s="1478"/>
      <c r="W6" s="1478"/>
      <c r="X6" s="1478"/>
      <c r="Y6" s="1478"/>
      <c r="Z6" s="1476"/>
      <c r="AA6" s="1476"/>
      <c r="AB6" s="1476"/>
      <c r="AC6" s="1476"/>
      <c r="AD6" s="1476"/>
      <c r="AE6" s="1476"/>
      <c r="AF6" s="1476"/>
      <c r="AG6" s="1476"/>
      <c r="AH6" s="1476"/>
      <c r="AI6" s="1476"/>
      <c r="AJ6" s="1476"/>
      <c r="AK6" s="1476"/>
      <c r="AL6" s="1476"/>
      <c r="AM6" s="1476"/>
      <c r="AN6" s="1476"/>
      <c r="AO6" s="1476"/>
      <c r="AP6" s="1476"/>
      <c r="AQ6" s="1476"/>
      <c r="AR6" s="1476"/>
      <c r="AS6" s="1476"/>
      <c r="AT6" s="1476"/>
      <c r="AU6" s="1476"/>
      <c r="AV6" s="1476"/>
      <c r="AW6" s="1476"/>
      <c r="AX6" s="1476"/>
      <c r="AY6" s="1476"/>
      <c r="AZ6" s="1476"/>
      <c r="BA6" s="1476"/>
      <c r="BB6" s="1476"/>
      <c r="BC6" s="1476"/>
      <c r="BD6" s="1476"/>
      <c r="BE6" s="1476"/>
      <c r="BF6" s="1476"/>
      <c r="BG6" s="1476"/>
      <c r="BH6" s="1476"/>
      <c r="BI6" s="1476"/>
      <c r="BJ6" s="1476"/>
      <c r="BK6" s="1476"/>
      <c r="BL6" s="1476"/>
      <c r="BM6" s="1476"/>
      <c r="BN6" s="1476"/>
      <c r="BO6" s="1476"/>
      <c r="BP6" s="1476"/>
      <c r="BQ6" s="1476"/>
      <c r="BR6" s="1476"/>
      <c r="BS6" s="1476"/>
      <c r="BT6" s="1476"/>
      <c r="BU6" s="1476"/>
      <c r="BV6" s="1476"/>
      <c r="BW6" s="1476"/>
    </row>
    <row r="7" spans="1:75" x14ac:dyDescent="0.25">
      <c r="A7" s="1541" t="s">
        <v>2</v>
      </c>
      <c r="B7" s="1541"/>
      <c r="C7" s="1541"/>
      <c r="D7" s="1541"/>
      <c r="E7" s="1541"/>
      <c r="F7" s="1541"/>
      <c r="G7" s="1541"/>
      <c r="H7" s="1541"/>
      <c r="I7" s="1541"/>
      <c r="J7" s="1541"/>
      <c r="K7" s="1541"/>
      <c r="L7" s="1541"/>
      <c r="M7" s="1541"/>
      <c r="N7" s="1542"/>
      <c r="O7" s="1542"/>
      <c r="P7" s="1526"/>
      <c r="Q7" s="1526"/>
      <c r="R7" s="1526"/>
      <c r="S7" s="1526"/>
      <c r="T7" s="1478"/>
      <c r="U7" s="1478"/>
      <c r="V7" s="1478"/>
      <c r="W7" s="1478"/>
      <c r="X7" s="1478"/>
      <c r="Y7" s="1478"/>
      <c r="Z7" s="1476"/>
      <c r="AA7" s="1476"/>
      <c r="AB7" s="1476"/>
      <c r="AC7" s="1476"/>
      <c r="AD7" s="1476"/>
      <c r="AE7" s="1476"/>
      <c r="AF7" s="1476"/>
      <c r="AG7" s="1476"/>
      <c r="AH7" s="1476"/>
      <c r="AI7" s="1476"/>
      <c r="AJ7" s="1476"/>
      <c r="AK7" s="1476"/>
      <c r="AL7" s="1476"/>
      <c r="AM7" s="1476"/>
      <c r="AN7" s="1476"/>
      <c r="AO7" s="1476"/>
      <c r="AP7" s="1476"/>
      <c r="AQ7" s="1476"/>
      <c r="AR7" s="1476"/>
      <c r="AS7" s="1476"/>
      <c r="AT7" s="1476"/>
      <c r="AU7" s="1476"/>
      <c r="AV7" s="1476"/>
      <c r="AW7" s="1476"/>
      <c r="AX7" s="1476"/>
      <c r="AY7" s="1476"/>
      <c r="AZ7" s="1476"/>
      <c r="BA7" s="1476"/>
      <c r="BB7" s="1476"/>
      <c r="BC7" s="1476"/>
      <c r="BD7" s="1476"/>
      <c r="BE7" s="1476"/>
      <c r="BF7" s="1476"/>
      <c r="BG7" s="1476"/>
      <c r="BH7" s="1476"/>
      <c r="BI7" s="1476"/>
      <c r="BJ7" s="1476"/>
      <c r="BK7" s="1476"/>
      <c r="BL7" s="1476"/>
      <c r="BM7" s="1476"/>
      <c r="BN7" s="1476"/>
      <c r="BO7" s="1476"/>
      <c r="BP7" s="1476"/>
      <c r="BQ7" s="1476"/>
      <c r="BR7" s="1476"/>
      <c r="BS7" s="1476"/>
      <c r="BT7" s="1476"/>
      <c r="BU7" s="1476"/>
      <c r="BV7" s="1476"/>
      <c r="BW7" s="1476"/>
    </row>
    <row r="8" spans="1:75" ht="15" customHeight="1" x14ac:dyDescent="0.25">
      <c r="A8" s="2056" t="s">
        <v>3</v>
      </c>
      <c r="B8" s="2015" t="s">
        <v>4</v>
      </c>
      <c r="C8" s="2037" t="s">
        <v>5</v>
      </c>
      <c r="D8" s="2045"/>
      <c r="E8" s="2045"/>
      <c r="F8" s="2045"/>
      <c r="G8" s="2045"/>
      <c r="H8" s="2038"/>
      <c r="I8" s="2037" t="s">
        <v>6</v>
      </c>
      <c r="J8" s="2038"/>
      <c r="K8" s="2015" t="s">
        <v>7</v>
      </c>
      <c r="L8" s="2037" t="s">
        <v>8</v>
      </c>
      <c r="M8" s="2045"/>
      <c r="N8" s="2038"/>
      <c r="O8" s="2015" t="s">
        <v>9</v>
      </c>
      <c r="P8" s="1508"/>
      <c r="Q8" s="1508"/>
      <c r="R8" s="1508"/>
      <c r="S8" s="1508"/>
      <c r="T8" s="1478"/>
      <c r="U8" s="1478"/>
      <c r="V8" s="1478"/>
      <c r="W8" s="1478"/>
      <c r="X8" s="1478"/>
      <c r="Y8" s="1478"/>
      <c r="Z8" s="1476"/>
      <c r="AA8" s="1476"/>
      <c r="AB8" s="1476"/>
      <c r="AC8" s="1476"/>
      <c r="AD8" s="1476"/>
      <c r="AE8" s="1476"/>
      <c r="AF8" s="1476"/>
      <c r="AG8" s="1476"/>
      <c r="AH8" s="1476"/>
      <c r="AI8" s="1476"/>
      <c r="AJ8" s="1476"/>
      <c r="AK8" s="1476"/>
      <c r="AL8" s="1476"/>
      <c r="AM8" s="1479"/>
      <c r="AN8" s="1479"/>
      <c r="AO8" s="1479"/>
      <c r="AP8" s="1479"/>
      <c r="AQ8" s="1479"/>
      <c r="AR8" s="1479"/>
      <c r="AS8" s="1479"/>
      <c r="AT8" s="1479"/>
      <c r="AU8" s="1479"/>
      <c r="AV8" s="1479"/>
      <c r="AW8" s="1479"/>
      <c r="AX8" s="1479"/>
      <c r="AY8" s="1479"/>
      <c r="AZ8" s="1479"/>
      <c r="BA8" s="1479"/>
      <c r="BB8" s="1479"/>
      <c r="BC8" s="1479"/>
      <c r="BD8" s="1479"/>
      <c r="BE8" s="1479"/>
      <c r="BF8" s="1479"/>
      <c r="BG8" s="1479"/>
      <c r="BH8" s="1479"/>
      <c r="BI8" s="1479"/>
      <c r="BJ8" s="1479"/>
      <c r="BK8" s="1479"/>
      <c r="BL8" s="1479"/>
      <c r="BM8" s="1479"/>
      <c r="BN8" s="1479"/>
      <c r="BO8" s="1479"/>
      <c r="BP8" s="1479"/>
      <c r="BQ8" s="1479"/>
      <c r="BR8" s="1479"/>
      <c r="BS8" s="1479"/>
      <c r="BT8" s="1479"/>
      <c r="BU8" s="1479"/>
      <c r="BV8" s="1479"/>
      <c r="BW8" s="1479"/>
    </row>
    <row r="9" spans="1:75" ht="42" x14ac:dyDescent="0.25">
      <c r="A9" s="2057"/>
      <c r="B9" s="2017"/>
      <c r="C9" s="1543" t="s">
        <v>10</v>
      </c>
      <c r="D9" s="1492" t="s">
        <v>11</v>
      </c>
      <c r="E9" s="1492" t="s">
        <v>12</v>
      </c>
      <c r="F9" s="1492" t="s">
        <v>13</v>
      </c>
      <c r="G9" s="1492" t="s">
        <v>14</v>
      </c>
      <c r="H9" s="1496" t="s">
        <v>15</v>
      </c>
      <c r="I9" s="1544" t="s">
        <v>16</v>
      </c>
      <c r="J9" s="1496" t="s">
        <v>17</v>
      </c>
      <c r="K9" s="2017"/>
      <c r="L9" s="1495" t="s">
        <v>18</v>
      </c>
      <c r="M9" s="1545" t="s">
        <v>19</v>
      </c>
      <c r="N9" s="1496" t="s">
        <v>20</v>
      </c>
      <c r="O9" s="2017"/>
      <c r="P9" s="1508"/>
      <c r="Q9" s="1508"/>
      <c r="R9" s="1508"/>
      <c r="S9" s="1508"/>
      <c r="T9" s="1478"/>
      <c r="U9" s="1478"/>
      <c r="V9" s="1478"/>
      <c r="W9" s="1478"/>
      <c r="X9" s="1478"/>
      <c r="Y9" s="1478"/>
      <c r="Z9" s="1476"/>
      <c r="AA9" s="1476"/>
      <c r="AB9" s="1476"/>
      <c r="AC9" s="1476"/>
      <c r="AD9" s="1476"/>
      <c r="AE9" s="1476"/>
      <c r="AF9" s="1476"/>
      <c r="AG9" s="1476"/>
      <c r="AH9" s="1476"/>
      <c r="AI9" s="1476"/>
      <c r="AJ9" s="1476"/>
      <c r="AK9" s="1476"/>
      <c r="AL9" s="1476"/>
      <c r="AM9" s="1479"/>
      <c r="AN9" s="1479"/>
      <c r="AO9" s="1479"/>
      <c r="AP9" s="1479"/>
      <c r="AQ9" s="1479"/>
      <c r="AR9" s="1479"/>
      <c r="AS9" s="1479"/>
      <c r="AT9" s="1479"/>
      <c r="AU9" s="1479"/>
      <c r="AV9" s="1479"/>
      <c r="AW9" s="1479"/>
      <c r="AX9" s="1479"/>
      <c r="AY9" s="1479"/>
      <c r="AZ9" s="1479"/>
      <c r="BA9" s="1479"/>
      <c r="BB9" s="1479"/>
      <c r="BC9" s="1479"/>
      <c r="BD9" s="1479"/>
      <c r="BE9" s="1479"/>
      <c r="BF9" s="1479"/>
      <c r="BG9" s="1479"/>
      <c r="BH9" s="1479"/>
      <c r="BI9" s="1479"/>
      <c r="BJ9" s="1479"/>
      <c r="BK9" s="1479"/>
      <c r="BL9" s="1479"/>
      <c r="BM9" s="1479"/>
      <c r="BN9" s="1479"/>
      <c r="BO9" s="1479"/>
      <c r="BP9" s="1479"/>
      <c r="BQ9" s="1479"/>
      <c r="BR9" s="1479"/>
      <c r="BS9" s="1479"/>
      <c r="BT9" s="1479"/>
      <c r="BU9" s="1479"/>
      <c r="BV9" s="1479"/>
      <c r="BW9" s="1479"/>
    </row>
    <row r="10" spans="1:75" x14ac:dyDescent="0.25">
      <c r="A10" s="1546" t="s">
        <v>21</v>
      </c>
      <c r="B10" s="1618">
        <v>0</v>
      </c>
      <c r="C10" s="1643"/>
      <c r="D10" s="1624"/>
      <c r="E10" s="1624"/>
      <c r="F10" s="1624"/>
      <c r="G10" s="1624"/>
      <c r="H10" s="1633"/>
      <c r="I10" s="1623"/>
      <c r="J10" s="1639"/>
      <c r="K10" s="1656"/>
      <c r="L10" s="1623"/>
      <c r="M10" s="1624"/>
      <c r="N10" s="1639"/>
      <c r="O10" s="1639"/>
      <c r="P10" s="1682" t="s">
        <v>46</v>
      </c>
      <c r="Q10" s="1478"/>
      <c r="R10" s="1478"/>
      <c r="S10" s="1478"/>
      <c r="T10" s="1478"/>
      <c r="U10" s="1478"/>
      <c r="V10" s="1478"/>
      <c r="W10" s="1478"/>
      <c r="X10" s="1479"/>
      <c r="Y10" s="1479"/>
      <c r="Z10" s="1479"/>
      <c r="AA10" s="1479"/>
      <c r="AB10" s="1479"/>
      <c r="AC10" s="1479"/>
      <c r="AD10" s="1476"/>
      <c r="AE10" s="1476"/>
      <c r="AF10" s="1479"/>
      <c r="AG10" s="1479"/>
      <c r="AH10" s="1479"/>
      <c r="AI10" s="1479"/>
      <c r="AJ10" s="1479"/>
      <c r="AK10" s="1479"/>
      <c r="AL10" s="1476"/>
      <c r="AM10" s="1479"/>
      <c r="AN10" s="1479"/>
      <c r="AO10" s="1479"/>
      <c r="AP10" s="1479"/>
      <c r="AQ10" s="1479"/>
      <c r="AR10" s="1479"/>
      <c r="AS10" s="1479"/>
      <c r="AT10" s="1479"/>
      <c r="AU10" s="1479"/>
      <c r="AV10" s="1479"/>
      <c r="AW10" s="1479"/>
      <c r="AX10" s="1479"/>
      <c r="AY10" s="1479"/>
      <c r="AZ10" s="1479"/>
      <c r="BA10" s="1479"/>
      <c r="BB10" s="1479"/>
      <c r="BC10" s="1479"/>
      <c r="BD10" s="1479"/>
      <c r="BE10" s="1479"/>
      <c r="BF10" s="1479"/>
      <c r="BG10" s="1479"/>
      <c r="BH10" s="1479"/>
      <c r="BI10" s="1479"/>
      <c r="BJ10" s="1479"/>
      <c r="BK10" s="1479"/>
      <c r="BL10" s="1479"/>
      <c r="BM10" s="1479"/>
      <c r="BN10" s="1479"/>
      <c r="BO10" s="1479"/>
      <c r="BP10" s="1585" t="s">
        <v>22</v>
      </c>
      <c r="BQ10" s="1523" t="s">
        <v>22</v>
      </c>
      <c r="BR10" s="1523" t="s">
        <v>22</v>
      </c>
      <c r="BS10" s="1684" t="s">
        <v>22</v>
      </c>
      <c r="BT10" s="1687">
        <v>0</v>
      </c>
      <c r="BU10" s="1687">
        <v>0</v>
      </c>
      <c r="BV10" s="1687" t="s">
        <v>22</v>
      </c>
      <c r="BW10" s="1687" t="s">
        <v>22</v>
      </c>
    </row>
    <row r="11" spans="1:75" ht="15" customHeight="1" x14ac:dyDescent="0.25">
      <c r="A11" s="1513" t="s">
        <v>23</v>
      </c>
      <c r="B11" s="1627">
        <v>0</v>
      </c>
      <c r="C11" s="1676"/>
      <c r="D11" s="1662"/>
      <c r="E11" s="1662"/>
      <c r="F11" s="1662"/>
      <c r="G11" s="1662"/>
      <c r="H11" s="1647"/>
      <c r="I11" s="1621"/>
      <c r="J11" s="1648"/>
      <c r="K11" s="1670"/>
      <c r="L11" s="1661"/>
      <c r="M11" s="1662"/>
      <c r="N11" s="1648"/>
      <c r="O11" s="1648"/>
      <c r="P11" s="1682" t="s">
        <v>46</v>
      </c>
      <c r="Q11" s="1478"/>
      <c r="R11" s="1478"/>
      <c r="S11" s="1478"/>
      <c r="T11" s="1478"/>
      <c r="U11" s="1478"/>
      <c r="V11" s="1478"/>
      <c r="W11" s="1478"/>
      <c r="X11" s="1482"/>
      <c r="Y11" s="1491"/>
      <c r="Z11" s="1491"/>
      <c r="AA11" s="1520"/>
      <c r="AB11" s="1482"/>
      <c r="AC11" s="1482"/>
      <c r="AD11" s="1476"/>
      <c r="AE11" s="1476"/>
      <c r="AF11" s="1479"/>
      <c r="AG11" s="1479"/>
      <c r="AH11" s="1479"/>
      <c r="AI11" s="1479"/>
      <c r="AJ11" s="1479"/>
      <c r="AK11" s="1479"/>
      <c r="AL11" s="1476"/>
      <c r="AM11" s="1479"/>
      <c r="AN11" s="1479"/>
      <c r="AO11" s="1479"/>
      <c r="AP11" s="1479"/>
      <c r="AQ11" s="1479"/>
      <c r="AR11" s="1479"/>
      <c r="AS11" s="1479"/>
      <c r="AT11" s="1479"/>
      <c r="AU11" s="1479"/>
      <c r="AV11" s="1479"/>
      <c r="AW11" s="1479"/>
      <c r="AX11" s="1479"/>
      <c r="AY11" s="1479"/>
      <c r="AZ11" s="1479"/>
      <c r="BA11" s="1479"/>
      <c r="BB11" s="1479"/>
      <c r="BC11" s="1479"/>
      <c r="BD11" s="1479"/>
      <c r="BE11" s="1479"/>
      <c r="BF11" s="1479"/>
      <c r="BG11" s="1479"/>
      <c r="BH11" s="1479"/>
      <c r="BI11" s="1479"/>
      <c r="BJ11" s="1479"/>
      <c r="BK11" s="1479"/>
      <c r="BL11" s="1479"/>
      <c r="BM11" s="1479"/>
      <c r="BN11" s="1479"/>
      <c r="BO11" s="1479"/>
      <c r="BP11" s="1585" t="s">
        <v>22</v>
      </c>
      <c r="BQ11" s="1523" t="s">
        <v>22</v>
      </c>
      <c r="BR11" s="1523" t="s">
        <v>22</v>
      </c>
      <c r="BS11" s="1684" t="s">
        <v>22</v>
      </c>
      <c r="BT11" s="1687">
        <v>0</v>
      </c>
      <c r="BU11" s="1687">
        <v>0</v>
      </c>
      <c r="BV11" s="1687" t="s">
        <v>22</v>
      </c>
      <c r="BW11" s="1687" t="s">
        <v>22</v>
      </c>
    </row>
    <row r="12" spans="1:75" ht="15" customHeight="1" x14ac:dyDescent="0.25">
      <c r="A12" s="1505" t="s">
        <v>24</v>
      </c>
      <c r="B12" s="1620">
        <v>0</v>
      </c>
      <c r="C12" s="1645"/>
      <c r="D12" s="1615"/>
      <c r="E12" s="1615"/>
      <c r="F12" s="1615"/>
      <c r="G12" s="1615"/>
      <c r="H12" s="1616"/>
      <c r="I12" s="1634"/>
      <c r="J12" s="1617"/>
      <c r="K12" s="1669"/>
      <c r="L12" s="1634"/>
      <c r="M12" s="1635"/>
      <c r="N12" s="1636"/>
      <c r="O12" s="1636"/>
      <c r="P12" s="1682" t="s">
        <v>46</v>
      </c>
      <c r="Q12" s="1478"/>
      <c r="R12" s="1478"/>
      <c r="S12" s="1478"/>
      <c r="T12" s="1478"/>
      <c r="U12" s="1478"/>
      <c r="V12" s="1478"/>
      <c r="W12" s="1478"/>
      <c r="X12" s="1482"/>
      <c r="Y12" s="1491"/>
      <c r="Z12" s="1491"/>
      <c r="AA12" s="1520"/>
      <c r="AB12" s="1482"/>
      <c r="AC12" s="1482"/>
      <c r="AD12" s="1476"/>
      <c r="AE12" s="1476"/>
      <c r="AF12" s="1479"/>
      <c r="AG12" s="1479"/>
      <c r="AH12" s="1479"/>
      <c r="AI12" s="1479"/>
      <c r="AJ12" s="1479"/>
      <c r="AK12" s="1479"/>
      <c r="AL12" s="1476"/>
      <c r="AM12" s="1479"/>
      <c r="AN12" s="1479"/>
      <c r="AO12" s="1479"/>
      <c r="AP12" s="1479"/>
      <c r="AQ12" s="1479"/>
      <c r="AR12" s="1479"/>
      <c r="AS12" s="1479"/>
      <c r="AT12" s="1479"/>
      <c r="AU12" s="1479"/>
      <c r="AV12" s="1479"/>
      <c r="AW12" s="1479"/>
      <c r="AX12" s="1479"/>
      <c r="AY12" s="1479"/>
      <c r="AZ12" s="1479"/>
      <c r="BA12" s="1479"/>
      <c r="BB12" s="1479"/>
      <c r="BC12" s="1479"/>
      <c r="BD12" s="1479"/>
      <c r="BE12" s="1479"/>
      <c r="BF12" s="1479"/>
      <c r="BG12" s="1479"/>
      <c r="BH12" s="1479"/>
      <c r="BI12" s="1479"/>
      <c r="BJ12" s="1479"/>
      <c r="BK12" s="1479"/>
      <c r="BL12" s="1479"/>
      <c r="BM12" s="1479"/>
      <c r="BN12" s="1479"/>
      <c r="BO12" s="1479"/>
      <c r="BP12" s="1585" t="s">
        <v>22</v>
      </c>
      <c r="BQ12" s="1523" t="s">
        <v>22</v>
      </c>
      <c r="BR12" s="1523" t="s">
        <v>22</v>
      </c>
      <c r="BS12" s="1521"/>
      <c r="BT12" s="1687">
        <v>0</v>
      </c>
      <c r="BU12" s="1687">
        <v>0</v>
      </c>
      <c r="BV12" s="1687" t="s">
        <v>22</v>
      </c>
      <c r="BW12" s="1498"/>
    </row>
    <row r="13" spans="1:75" x14ac:dyDescent="0.25">
      <c r="A13" s="1547" t="s">
        <v>25</v>
      </c>
      <c r="B13" s="1547"/>
      <c r="C13" s="1547"/>
      <c r="D13" s="1547"/>
      <c r="E13" s="1547"/>
      <c r="F13" s="1547"/>
      <c r="G13" s="1547"/>
      <c r="H13" s="1547"/>
      <c r="I13" s="1547"/>
      <c r="J13" s="1547"/>
      <c r="K13" s="1547"/>
      <c r="L13" s="1547"/>
      <c r="M13" s="1547"/>
      <c r="N13" s="1548"/>
      <c r="O13" s="1548"/>
      <c r="P13" s="1529"/>
      <c r="Q13" s="1529"/>
      <c r="R13" s="1529"/>
      <c r="S13" s="1529"/>
      <c r="T13" s="1478"/>
      <c r="U13" s="1478"/>
      <c r="V13" s="1478"/>
      <c r="W13" s="1478"/>
      <c r="X13" s="1478"/>
      <c r="Y13" s="1478"/>
      <c r="Z13" s="1476"/>
      <c r="AA13" s="1476"/>
      <c r="AB13" s="1476"/>
      <c r="AC13" s="1476"/>
      <c r="AD13" s="1476"/>
      <c r="AE13" s="1476"/>
      <c r="AF13" s="1476"/>
      <c r="AG13" s="1476"/>
      <c r="AH13" s="1476"/>
      <c r="AI13" s="1476"/>
      <c r="AJ13" s="1476"/>
      <c r="AK13" s="1476"/>
      <c r="AL13" s="1476"/>
      <c r="AM13" s="1476"/>
      <c r="AN13" s="1476"/>
      <c r="AO13" s="1476"/>
      <c r="AP13" s="1476"/>
      <c r="AQ13" s="1476"/>
      <c r="AR13" s="1476"/>
      <c r="AS13" s="1476"/>
      <c r="AT13" s="1476"/>
      <c r="AU13" s="1476"/>
      <c r="AV13" s="1476"/>
      <c r="AW13" s="1476"/>
      <c r="AX13" s="1476"/>
      <c r="AY13" s="1476"/>
      <c r="AZ13" s="1476"/>
      <c r="BA13" s="1476"/>
      <c r="BB13" s="1476"/>
      <c r="BC13" s="1476"/>
      <c r="BD13" s="1476"/>
      <c r="BE13" s="1476"/>
      <c r="BF13" s="1476"/>
      <c r="BG13" s="1476"/>
      <c r="BH13" s="1476"/>
      <c r="BI13" s="1476"/>
      <c r="BJ13" s="1476"/>
      <c r="BK13" s="1476"/>
      <c r="BL13" s="1476"/>
      <c r="BM13" s="1476"/>
      <c r="BN13" s="1476"/>
      <c r="BO13" s="1476"/>
      <c r="BP13" s="1476"/>
      <c r="BQ13" s="1476"/>
      <c r="BR13" s="1476"/>
      <c r="BS13" s="1476"/>
      <c r="BT13" s="1476"/>
      <c r="BU13" s="1476"/>
      <c r="BV13" s="1476"/>
      <c r="BW13" s="1476"/>
    </row>
    <row r="14" spans="1:75" ht="21" x14ac:dyDescent="0.25">
      <c r="A14" s="1532" t="s">
        <v>26</v>
      </c>
      <c r="B14" s="1497" t="s">
        <v>4</v>
      </c>
      <c r="C14" s="1497" t="s">
        <v>27</v>
      </c>
      <c r="D14" s="1497" t="s">
        <v>28</v>
      </c>
      <c r="E14" s="1530"/>
      <c r="F14" s="1530"/>
      <c r="G14" s="1548"/>
      <c r="H14" s="1481"/>
      <c r="I14" s="1481"/>
      <c r="J14" s="1481"/>
      <c r="K14" s="1481"/>
      <c r="L14" s="1481"/>
      <c r="M14" s="1481"/>
      <c r="N14" s="1481"/>
      <c r="O14" s="1481"/>
      <c r="P14" s="1683"/>
      <c r="Q14" s="1481"/>
      <c r="R14" s="1481"/>
      <c r="S14" s="1481"/>
      <c r="T14" s="1478"/>
      <c r="U14" s="1478"/>
      <c r="V14" s="1478"/>
      <c r="W14" s="1478"/>
      <c r="X14" s="1478"/>
      <c r="Y14" s="1478"/>
      <c r="Z14" s="1476"/>
      <c r="AA14" s="1476"/>
      <c r="AB14" s="1476"/>
      <c r="AC14" s="1476"/>
      <c r="AD14" s="1476"/>
      <c r="AE14" s="1476"/>
      <c r="AF14" s="1479"/>
      <c r="AG14" s="1479"/>
      <c r="AH14" s="1479"/>
      <c r="AI14" s="1479"/>
      <c r="AJ14" s="1479"/>
      <c r="AK14" s="1479"/>
      <c r="AL14" s="1476"/>
      <c r="AM14" s="1479"/>
      <c r="AN14" s="1479"/>
      <c r="AO14" s="1479"/>
      <c r="AP14" s="1479"/>
      <c r="AQ14" s="1479"/>
      <c r="AR14" s="1479"/>
      <c r="AS14" s="1479"/>
      <c r="AT14" s="1479"/>
      <c r="AU14" s="1479"/>
      <c r="AV14" s="1479"/>
      <c r="AW14" s="1479"/>
      <c r="AX14" s="1479"/>
      <c r="AY14" s="1479"/>
      <c r="AZ14" s="1479"/>
      <c r="BA14" s="1479"/>
      <c r="BB14" s="1479"/>
      <c r="BC14" s="1479"/>
      <c r="BD14" s="1479"/>
      <c r="BE14" s="1479"/>
      <c r="BF14" s="1479"/>
      <c r="BG14" s="1479"/>
      <c r="BH14" s="1479"/>
      <c r="BI14" s="1479"/>
      <c r="BJ14" s="1479"/>
      <c r="BK14" s="1479"/>
      <c r="BL14" s="1479"/>
      <c r="BM14" s="1479"/>
      <c r="BN14" s="1479"/>
      <c r="BO14" s="1479"/>
      <c r="BP14" s="1476"/>
      <c r="BQ14" s="1476"/>
      <c r="BR14" s="1476"/>
      <c r="BS14" s="1476"/>
      <c r="BT14" s="1476"/>
      <c r="BU14" s="1476"/>
      <c r="BV14" s="1479"/>
      <c r="BW14" s="1479"/>
    </row>
    <row r="15" spans="1:75" ht="15" customHeight="1" x14ac:dyDescent="0.25">
      <c r="A15" s="1589" t="s">
        <v>29</v>
      </c>
      <c r="B15" s="1618">
        <v>0</v>
      </c>
      <c r="C15" s="1604"/>
      <c r="D15" s="1604"/>
      <c r="E15" s="1682" t="s">
        <v>22</v>
      </c>
      <c r="F15" s="1530"/>
      <c r="G15" s="1548"/>
      <c r="H15" s="1481"/>
      <c r="I15" s="1481"/>
      <c r="J15" s="1482"/>
      <c r="K15" s="1482"/>
      <c r="L15" s="1482"/>
      <c r="M15" s="1482"/>
      <c r="N15" s="1482"/>
      <c r="O15" s="1482"/>
      <c r="P15" s="1482"/>
      <c r="Q15" s="1482"/>
      <c r="R15" s="1482"/>
      <c r="S15" s="1482"/>
      <c r="T15" s="1478"/>
      <c r="U15" s="1478"/>
      <c r="V15" s="1478"/>
      <c r="W15" s="1478"/>
      <c r="X15" s="1478"/>
      <c r="Y15" s="1478"/>
      <c r="Z15" s="1476"/>
      <c r="AA15" s="1476"/>
      <c r="AB15" s="1476"/>
      <c r="AC15" s="1476"/>
      <c r="AD15" s="1476"/>
      <c r="AE15" s="1476"/>
      <c r="AF15" s="1479"/>
      <c r="AG15" s="1479"/>
      <c r="AH15" s="1479"/>
      <c r="AI15" s="1479"/>
      <c r="AJ15" s="1479"/>
      <c r="AK15" s="1479"/>
      <c r="AL15" s="1476"/>
      <c r="AM15" s="1479"/>
      <c r="AN15" s="1479"/>
      <c r="AO15" s="1479"/>
      <c r="AP15" s="1479"/>
      <c r="AQ15" s="1479"/>
      <c r="AR15" s="1479"/>
      <c r="AS15" s="1479"/>
      <c r="AT15" s="1479"/>
      <c r="AU15" s="1479"/>
      <c r="AV15" s="1479"/>
      <c r="AW15" s="1479"/>
      <c r="AX15" s="1479"/>
      <c r="AY15" s="1479"/>
      <c r="AZ15" s="1479"/>
      <c r="BA15" s="1479"/>
      <c r="BB15" s="1479"/>
      <c r="BC15" s="1479"/>
      <c r="BD15" s="1479"/>
      <c r="BE15" s="1479"/>
      <c r="BF15" s="1479"/>
      <c r="BG15" s="1479"/>
      <c r="BH15" s="1479"/>
      <c r="BI15" s="1479"/>
      <c r="BJ15" s="1479"/>
      <c r="BK15" s="1479"/>
      <c r="BL15" s="1479"/>
      <c r="BM15" s="1479"/>
      <c r="BN15" s="1479"/>
      <c r="BO15" s="1479"/>
      <c r="BP15" s="1476"/>
      <c r="BQ15" s="1585" t="s">
        <v>22</v>
      </c>
      <c r="BR15" s="1476"/>
      <c r="BS15" s="1476"/>
      <c r="BT15" s="1687">
        <v>0</v>
      </c>
      <c r="BU15" s="1476"/>
      <c r="BV15" s="1479"/>
      <c r="BW15" s="1479"/>
    </row>
    <row r="16" spans="1:75" ht="15" customHeight="1" x14ac:dyDescent="0.25">
      <c r="A16" s="1590" t="s">
        <v>30</v>
      </c>
      <c r="B16" s="1619">
        <v>0</v>
      </c>
      <c r="C16" s="1605"/>
      <c r="D16" s="1605"/>
      <c r="E16" s="1682" t="s">
        <v>22</v>
      </c>
      <c r="F16" s="1530"/>
      <c r="G16" s="1548"/>
      <c r="H16" s="1481"/>
      <c r="I16" s="1481"/>
      <c r="J16" s="1482"/>
      <c r="K16" s="1482"/>
      <c r="L16" s="1482"/>
      <c r="M16" s="1482"/>
      <c r="N16" s="1482"/>
      <c r="O16" s="1482"/>
      <c r="P16" s="1482"/>
      <c r="Q16" s="1482"/>
      <c r="R16" s="1482"/>
      <c r="S16" s="1482"/>
      <c r="T16" s="1478"/>
      <c r="U16" s="1478"/>
      <c r="V16" s="1478"/>
      <c r="W16" s="1478"/>
      <c r="X16" s="1478"/>
      <c r="Y16" s="1478"/>
      <c r="Z16" s="1476"/>
      <c r="AA16" s="1476"/>
      <c r="AB16" s="1476"/>
      <c r="AC16" s="1476"/>
      <c r="AD16" s="1476"/>
      <c r="AE16" s="1476"/>
      <c r="AF16" s="1479"/>
      <c r="AG16" s="1479"/>
      <c r="AH16" s="1479"/>
      <c r="AI16" s="1479"/>
      <c r="AJ16" s="1479"/>
      <c r="AK16" s="1479"/>
      <c r="AL16" s="1476"/>
      <c r="AM16" s="1479"/>
      <c r="AN16" s="1479"/>
      <c r="AO16" s="1479"/>
      <c r="AP16" s="1479"/>
      <c r="AQ16" s="1479"/>
      <c r="AR16" s="1479"/>
      <c r="AS16" s="1479"/>
      <c r="AT16" s="1479"/>
      <c r="AU16" s="1479"/>
      <c r="AV16" s="1479"/>
      <c r="AW16" s="1479"/>
      <c r="AX16" s="1479"/>
      <c r="AY16" s="1479"/>
      <c r="AZ16" s="1479"/>
      <c r="BA16" s="1479"/>
      <c r="BB16" s="1479"/>
      <c r="BC16" s="1479"/>
      <c r="BD16" s="1479"/>
      <c r="BE16" s="1479"/>
      <c r="BF16" s="1479"/>
      <c r="BG16" s="1479"/>
      <c r="BH16" s="1479"/>
      <c r="BI16" s="1479"/>
      <c r="BJ16" s="1479"/>
      <c r="BK16" s="1479"/>
      <c r="BL16" s="1479"/>
      <c r="BM16" s="1479"/>
      <c r="BN16" s="1479"/>
      <c r="BO16" s="1479"/>
      <c r="BP16" s="1476"/>
      <c r="BQ16" s="1585" t="s">
        <v>22</v>
      </c>
      <c r="BR16" s="1476"/>
      <c r="BS16" s="1476"/>
      <c r="BT16" s="1687">
        <v>0</v>
      </c>
      <c r="BU16" s="1476"/>
      <c r="BV16" s="1479"/>
      <c r="BW16" s="1479"/>
    </row>
    <row r="17" spans="1:75" x14ac:dyDescent="0.25">
      <c r="A17" s="1590" t="s">
        <v>31</v>
      </c>
      <c r="B17" s="1619">
        <v>0</v>
      </c>
      <c r="C17" s="1605"/>
      <c r="D17" s="1605"/>
      <c r="E17" s="1682" t="s">
        <v>22</v>
      </c>
      <c r="F17" s="1530"/>
      <c r="G17" s="1548"/>
      <c r="H17" s="1481"/>
      <c r="I17" s="1481"/>
      <c r="J17" s="1482"/>
      <c r="K17" s="1482"/>
      <c r="L17" s="1482"/>
      <c r="M17" s="1482"/>
      <c r="N17" s="1482"/>
      <c r="O17" s="1482"/>
      <c r="P17" s="1482"/>
      <c r="Q17" s="1482"/>
      <c r="R17" s="1482"/>
      <c r="S17" s="1482"/>
      <c r="T17" s="1478"/>
      <c r="U17" s="1478"/>
      <c r="V17" s="1478"/>
      <c r="W17" s="1478"/>
      <c r="X17" s="1478"/>
      <c r="Y17" s="1478"/>
      <c r="Z17" s="1476"/>
      <c r="AA17" s="1476"/>
      <c r="AB17" s="1476"/>
      <c r="AC17" s="1476"/>
      <c r="AD17" s="1476"/>
      <c r="AE17" s="1476"/>
      <c r="AF17" s="1479"/>
      <c r="AG17" s="1479"/>
      <c r="AH17" s="1479"/>
      <c r="AI17" s="1479"/>
      <c r="AJ17" s="1479"/>
      <c r="AK17" s="1479"/>
      <c r="AL17" s="1476"/>
      <c r="AM17" s="1479"/>
      <c r="AN17" s="1479"/>
      <c r="AO17" s="1479"/>
      <c r="AP17" s="1479"/>
      <c r="AQ17" s="1479"/>
      <c r="AR17" s="1479"/>
      <c r="AS17" s="1479"/>
      <c r="AT17" s="1479"/>
      <c r="AU17" s="1479"/>
      <c r="AV17" s="1479"/>
      <c r="AW17" s="1479"/>
      <c r="AX17" s="1479"/>
      <c r="AY17" s="1479"/>
      <c r="AZ17" s="1479"/>
      <c r="BA17" s="1479"/>
      <c r="BB17" s="1479"/>
      <c r="BC17" s="1479"/>
      <c r="BD17" s="1479"/>
      <c r="BE17" s="1479"/>
      <c r="BF17" s="1479"/>
      <c r="BG17" s="1479"/>
      <c r="BH17" s="1479"/>
      <c r="BI17" s="1479"/>
      <c r="BJ17" s="1479"/>
      <c r="BK17" s="1479"/>
      <c r="BL17" s="1479"/>
      <c r="BM17" s="1479"/>
      <c r="BN17" s="1479"/>
      <c r="BO17" s="1479"/>
      <c r="BP17" s="1476"/>
      <c r="BQ17" s="1585" t="s">
        <v>22</v>
      </c>
      <c r="BR17" s="1476"/>
      <c r="BS17" s="1476"/>
      <c r="BT17" s="1687">
        <v>0</v>
      </c>
      <c r="BU17" s="1476"/>
      <c r="BV17" s="1479"/>
      <c r="BW17" s="1479"/>
    </row>
    <row r="18" spans="1:75" x14ac:dyDescent="0.25">
      <c r="A18" s="1590" t="s">
        <v>32</v>
      </c>
      <c r="B18" s="1619">
        <v>0</v>
      </c>
      <c r="C18" s="1605"/>
      <c r="D18" s="1605"/>
      <c r="E18" s="1682" t="s">
        <v>22</v>
      </c>
      <c r="F18" s="1530"/>
      <c r="G18" s="1548"/>
      <c r="H18" s="1481"/>
      <c r="I18" s="1481"/>
      <c r="J18" s="1482"/>
      <c r="K18" s="1482"/>
      <c r="L18" s="1482"/>
      <c r="M18" s="1482"/>
      <c r="N18" s="1482"/>
      <c r="O18" s="1482"/>
      <c r="P18" s="1482"/>
      <c r="Q18" s="1482"/>
      <c r="R18" s="1482"/>
      <c r="S18" s="1482"/>
      <c r="T18" s="1478"/>
      <c r="U18" s="1478"/>
      <c r="V18" s="1478"/>
      <c r="W18" s="1478"/>
      <c r="X18" s="1478"/>
      <c r="Y18" s="1478"/>
      <c r="Z18" s="1476"/>
      <c r="AA18" s="1476"/>
      <c r="AB18" s="1476"/>
      <c r="AC18" s="1476"/>
      <c r="AD18" s="1476"/>
      <c r="AE18" s="1476"/>
      <c r="AF18" s="1479"/>
      <c r="AG18" s="1479"/>
      <c r="AH18" s="1479"/>
      <c r="AI18" s="1479"/>
      <c r="AJ18" s="1479"/>
      <c r="AK18" s="1479"/>
      <c r="AL18" s="1476"/>
      <c r="AM18" s="1479"/>
      <c r="AN18" s="1479"/>
      <c r="AO18" s="1479"/>
      <c r="AP18" s="1479"/>
      <c r="AQ18" s="1479"/>
      <c r="AR18" s="1479"/>
      <c r="AS18" s="1479"/>
      <c r="AT18" s="1479"/>
      <c r="AU18" s="1479"/>
      <c r="AV18" s="1479"/>
      <c r="AW18" s="1479"/>
      <c r="AX18" s="1479"/>
      <c r="AY18" s="1479"/>
      <c r="AZ18" s="1479"/>
      <c r="BA18" s="1479"/>
      <c r="BB18" s="1479"/>
      <c r="BC18" s="1479"/>
      <c r="BD18" s="1479"/>
      <c r="BE18" s="1479"/>
      <c r="BF18" s="1479"/>
      <c r="BG18" s="1479"/>
      <c r="BH18" s="1479"/>
      <c r="BI18" s="1479"/>
      <c r="BJ18" s="1479"/>
      <c r="BK18" s="1479"/>
      <c r="BL18" s="1479"/>
      <c r="BM18" s="1479"/>
      <c r="BN18" s="1479"/>
      <c r="BO18" s="1479"/>
      <c r="BP18" s="1476"/>
      <c r="BQ18" s="1585" t="s">
        <v>22</v>
      </c>
      <c r="BR18" s="1476"/>
      <c r="BS18" s="1476"/>
      <c r="BT18" s="1687">
        <v>0</v>
      </c>
      <c r="BU18" s="1476"/>
      <c r="BV18" s="1479"/>
      <c r="BW18" s="1479"/>
    </row>
    <row r="19" spans="1:75" x14ac:dyDescent="0.25">
      <c r="A19" s="1591" t="s">
        <v>33</v>
      </c>
      <c r="B19" s="1628">
        <v>0</v>
      </c>
      <c r="C19" s="1606"/>
      <c r="D19" s="1606"/>
      <c r="E19" s="1682" t="s">
        <v>22</v>
      </c>
      <c r="F19" s="1530"/>
      <c r="G19" s="1548"/>
      <c r="H19" s="1481"/>
      <c r="I19" s="1481"/>
      <c r="J19" s="1482"/>
      <c r="K19" s="1482"/>
      <c r="L19" s="1482"/>
      <c r="M19" s="1482"/>
      <c r="N19" s="1482"/>
      <c r="O19" s="1482"/>
      <c r="P19" s="1482"/>
      <c r="Q19" s="1482"/>
      <c r="R19" s="1482"/>
      <c r="S19" s="1482"/>
      <c r="T19" s="1478"/>
      <c r="U19" s="1478"/>
      <c r="V19" s="1478"/>
      <c r="W19" s="1478"/>
      <c r="X19" s="1478"/>
      <c r="Y19" s="1478"/>
      <c r="Z19" s="1476"/>
      <c r="AA19" s="1476"/>
      <c r="AB19" s="1476"/>
      <c r="AC19" s="1476"/>
      <c r="AD19" s="1476"/>
      <c r="AE19" s="1476"/>
      <c r="AF19" s="1479"/>
      <c r="AG19" s="1479"/>
      <c r="AH19" s="1479"/>
      <c r="AI19" s="1479"/>
      <c r="AJ19" s="1479"/>
      <c r="AK19" s="1479"/>
      <c r="AL19" s="1476"/>
      <c r="AM19" s="1479"/>
      <c r="AN19" s="1479"/>
      <c r="AO19" s="1479"/>
      <c r="AP19" s="1479"/>
      <c r="AQ19" s="1479"/>
      <c r="AR19" s="1479"/>
      <c r="AS19" s="1479"/>
      <c r="AT19" s="1479"/>
      <c r="AU19" s="1479"/>
      <c r="AV19" s="1479"/>
      <c r="AW19" s="1479"/>
      <c r="AX19" s="1479"/>
      <c r="AY19" s="1479"/>
      <c r="AZ19" s="1479"/>
      <c r="BA19" s="1479"/>
      <c r="BB19" s="1479"/>
      <c r="BC19" s="1479"/>
      <c r="BD19" s="1479"/>
      <c r="BE19" s="1479"/>
      <c r="BF19" s="1479"/>
      <c r="BG19" s="1479"/>
      <c r="BH19" s="1479"/>
      <c r="BI19" s="1479"/>
      <c r="BJ19" s="1479"/>
      <c r="BK19" s="1479"/>
      <c r="BL19" s="1479"/>
      <c r="BM19" s="1479"/>
      <c r="BN19" s="1479"/>
      <c r="BO19" s="1479"/>
      <c r="BP19" s="1476"/>
      <c r="BQ19" s="1585" t="s">
        <v>22</v>
      </c>
      <c r="BR19" s="1476"/>
      <c r="BS19" s="1476"/>
      <c r="BT19" s="1687">
        <v>0</v>
      </c>
      <c r="BU19" s="1476"/>
      <c r="BV19" s="1479"/>
      <c r="BW19" s="1479"/>
    </row>
    <row r="20" spans="1:75" ht="31.5" x14ac:dyDescent="0.25">
      <c r="A20" s="1592" t="s">
        <v>34</v>
      </c>
      <c r="B20" s="1620">
        <v>0</v>
      </c>
      <c r="C20" s="1607"/>
      <c r="D20" s="1607"/>
      <c r="E20" s="1682" t="s">
        <v>22</v>
      </c>
      <c r="F20" s="1549"/>
      <c r="G20" s="1549"/>
      <c r="H20" s="1549"/>
      <c r="I20" s="1549"/>
      <c r="J20" s="1549"/>
      <c r="K20" s="1482"/>
      <c r="L20" s="1482"/>
      <c r="M20" s="1482"/>
      <c r="N20" s="1482"/>
      <c r="O20" s="1482"/>
      <c r="P20" s="1482"/>
      <c r="Q20" s="1482"/>
      <c r="R20" s="1482"/>
      <c r="S20" s="1482"/>
      <c r="T20" s="1478"/>
      <c r="U20" s="1478"/>
      <c r="V20" s="1478"/>
      <c r="W20" s="1478"/>
      <c r="X20" s="1478"/>
      <c r="Y20" s="1478"/>
      <c r="Z20" s="1476"/>
      <c r="AA20" s="1476"/>
      <c r="AB20" s="1476"/>
      <c r="AC20" s="1476"/>
      <c r="AD20" s="1476"/>
      <c r="AE20" s="1476"/>
      <c r="AF20" s="1479"/>
      <c r="AG20" s="1479"/>
      <c r="AH20" s="1479"/>
      <c r="AI20" s="1479"/>
      <c r="AJ20" s="1479"/>
      <c r="AK20" s="1479"/>
      <c r="AL20" s="1476"/>
      <c r="AM20" s="1479"/>
      <c r="AN20" s="1479"/>
      <c r="AO20" s="1479"/>
      <c r="AP20" s="1479"/>
      <c r="AQ20" s="1479"/>
      <c r="AR20" s="1479"/>
      <c r="AS20" s="1479"/>
      <c r="AT20" s="1479"/>
      <c r="AU20" s="1479"/>
      <c r="AV20" s="1479"/>
      <c r="AW20" s="1479"/>
      <c r="AX20" s="1479"/>
      <c r="AY20" s="1479"/>
      <c r="AZ20" s="1479"/>
      <c r="BA20" s="1479"/>
      <c r="BB20" s="1479"/>
      <c r="BC20" s="1479"/>
      <c r="BD20" s="1479"/>
      <c r="BE20" s="1479"/>
      <c r="BF20" s="1479"/>
      <c r="BG20" s="1479"/>
      <c r="BH20" s="1479"/>
      <c r="BI20" s="1479"/>
      <c r="BJ20" s="1479"/>
      <c r="BK20" s="1479"/>
      <c r="BL20" s="1479"/>
      <c r="BM20" s="1479"/>
      <c r="BN20" s="1479"/>
      <c r="BO20" s="1479"/>
      <c r="BP20" s="1476"/>
      <c r="BQ20" s="1585" t="s">
        <v>22</v>
      </c>
      <c r="BR20" s="1476"/>
      <c r="BS20" s="1476"/>
      <c r="BT20" s="1687">
        <v>0</v>
      </c>
      <c r="BU20" s="1476"/>
      <c r="BV20" s="1479"/>
      <c r="BW20" s="1479"/>
    </row>
    <row r="21" spans="1:75" x14ac:dyDescent="0.25">
      <c r="A21" s="1504" t="s">
        <v>35</v>
      </c>
      <c r="B21" s="1637">
        <v>0</v>
      </c>
      <c r="C21" s="1637">
        <v>0</v>
      </c>
      <c r="D21" s="1637">
        <v>0</v>
      </c>
      <c r="E21" s="1682" t="s">
        <v>130</v>
      </c>
      <c r="F21" s="1549"/>
      <c r="G21" s="1549"/>
      <c r="H21" s="1549"/>
      <c r="I21" s="1549"/>
      <c r="J21" s="1549"/>
      <c r="K21" s="1481"/>
      <c r="L21" s="1481"/>
      <c r="M21" s="1481"/>
      <c r="N21" s="1482"/>
      <c r="O21" s="1482"/>
      <c r="P21" s="1482"/>
      <c r="Q21" s="1482"/>
      <c r="R21" s="1482"/>
      <c r="S21" s="1482"/>
      <c r="T21" s="1478"/>
      <c r="U21" s="1478"/>
      <c r="V21" s="1478"/>
      <c r="W21" s="1478"/>
      <c r="X21" s="1479"/>
      <c r="Y21" s="1478"/>
      <c r="Z21" s="1476"/>
      <c r="AA21" s="1476"/>
      <c r="AB21" s="1482"/>
      <c r="AC21" s="1476"/>
      <c r="AD21" s="1476"/>
      <c r="AE21" s="1476"/>
      <c r="AF21" s="1479"/>
      <c r="AG21" s="1479"/>
      <c r="AH21" s="1479"/>
      <c r="AI21" s="1479"/>
      <c r="AJ21" s="1479"/>
      <c r="AK21" s="1479"/>
      <c r="AL21" s="1476"/>
      <c r="AM21" s="1479"/>
      <c r="AN21" s="1479"/>
      <c r="AO21" s="1479"/>
      <c r="AP21" s="1479"/>
      <c r="AQ21" s="1479"/>
      <c r="AR21" s="1479"/>
      <c r="AS21" s="1479"/>
      <c r="AT21" s="1479"/>
      <c r="AU21" s="1479"/>
      <c r="AV21" s="1479"/>
      <c r="AW21" s="1479"/>
      <c r="AX21" s="1479"/>
      <c r="AY21" s="1479"/>
      <c r="AZ21" s="1479"/>
      <c r="BA21" s="1479"/>
      <c r="BB21" s="1479"/>
      <c r="BC21" s="1479"/>
      <c r="BD21" s="1479"/>
      <c r="BE21" s="1479"/>
      <c r="BF21" s="1479"/>
      <c r="BG21" s="1479"/>
      <c r="BH21" s="1479"/>
      <c r="BI21" s="1479"/>
      <c r="BJ21" s="1479"/>
      <c r="BK21" s="1479"/>
      <c r="BL21" s="1479"/>
      <c r="BM21" s="1479"/>
      <c r="BN21" s="1479"/>
      <c r="BO21" s="1479"/>
      <c r="BP21" s="1585" t="s">
        <v>22</v>
      </c>
      <c r="BQ21" s="1585" t="s">
        <v>22</v>
      </c>
      <c r="BR21" s="1498"/>
      <c r="BS21" s="1498"/>
      <c r="BT21" s="1687">
        <v>0</v>
      </c>
      <c r="BU21" s="1687">
        <v>0</v>
      </c>
      <c r="BV21" s="1479"/>
      <c r="BW21" s="1479"/>
    </row>
    <row r="22" spans="1:75" ht="15" customHeight="1" x14ac:dyDescent="0.25">
      <c r="A22" s="1541" t="s">
        <v>36</v>
      </c>
      <c r="B22" s="1541"/>
      <c r="C22" s="1541"/>
      <c r="D22" s="1541"/>
      <c r="E22" s="1541"/>
      <c r="F22" s="1541"/>
      <c r="G22" s="1541"/>
      <c r="H22" s="1541"/>
      <c r="I22" s="1541"/>
      <c r="J22" s="1541"/>
      <c r="K22" s="1541"/>
      <c r="L22" s="1541"/>
      <c r="M22" s="1541"/>
      <c r="N22" s="1482"/>
      <c r="O22" s="1482"/>
      <c r="P22" s="1482"/>
      <c r="Q22" s="1482"/>
      <c r="R22" s="1482"/>
      <c r="S22" s="1482"/>
      <c r="T22" s="1478"/>
      <c r="U22" s="1478"/>
      <c r="V22" s="1478"/>
      <c r="W22" s="1478"/>
      <c r="X22" s="1478"/>
      <c r="Y22" s="1478"/>
      <c r="Z22" s="1476"/>
      <c r="AA22" s="1476"/>
      <c r="AB22" s="1476"/>
      <c r="AC22" s="1476"/>
      <c r="AD22" s="1476"/>
      <c r="AE22" s="1476"/>
      <c r="AF22" s="1476"/>
      <c r="AG22" s="1476"/>
      <c r="AH22" s="1476"/>
      <c r="AI22" s="1476"/>
      <c r="AJ22" s="1476"/>
      <c r="AK22" s="1476"/>
      <c r="AL22" s="1476"/>
      <c r="AM22" s="1476"/>
      <c r="AN22" s="1476"/>
      <c r="AO22" s="1476"/>
      <c r="AP22" s="1476"/>
      <c r="AQ22" s="1476"/>
      <c r="AR22" s="1476"/>
      <c r="AS22" s="1476"/>
      <c r="AT22" s="1476"/>
      <c r="AU22" s="1476"/>
      <c r="AV22" s="1476"/>
      <c r="AW22" s="1476"/>
      <c r="AX22" s="1476"/>
      <c r="AY22" s="1476"/>
      <c r="AZ22" s="1476"/>
      <c r="BA22" s="1476"/>
      <c r="BB22" s="1476"/>
      <c r="BC22" s="1476"/>
      <c r="BD22" s="1476"/>
      <c r="BE22" s="1476"/>
      <c r="BF22" s="1476"/>
      <c r="BG22" s="1476"/>
      <c r="BH22" s="1476"/>
      <c r="BI22" s="1476"/>
      <c r="BJ22" s="1476"/>
      <c r="BK22" s="1476"/>
      <c r="BL22" s="1476"/>
      <c r="BM22" s="1476"/>
      <c r="BN22" s="1476"/>
      <c r="BO22" s="1476"/>
      <c r="BP22" s="1476"/>
      <c r="BQ22" s="1476"/>
      <c r="BR22" s="1476"/>
      <c r="BS22" s="1476"/>
      <c r="BT22" s="1476"/>
      <c r="BU22" s="1476"/>
      <c r="BV22" s="1476"/>
      <c r="BW22" s="1476"/>
    </row>
    <row r="23" spans="1:75" ht="15.75" x14ac:dyDescent="0.25">
      <c r="A23" s="2015" t="s">
        <v>37</v>
      </c>
      <c r="B23" s="2053" t="s">
        <v>4</v>
      </c>
      <c r="C23" s="2037" t="s">
        <v>5</v>
      </c>
      <c r="D23" s="2045"/>
      <c r="E23" s="2045"/>
      <c r="F23" s="2045"/>
      <c r="G23" s="2045"/>
      <c r="H23" s="2038"/>
      <c r="I23" s="2045" t="s">
        <v>6</v>
      </c>
      <c r="J23" s="2038"/>
      <c r="K23" s="2015" t="s">
        <v>38</v>
      </c>
      <c r="L23" s="2037" t="s">
        <v>39</v>
      </c>
      <c r="M23" s="2045"/>
      <c r="N23" s="2038"/>
      <c r="O23" s="1486"/>
      <c r="P23" s="1481"/>
      <c r="Q23" s="1481"/>
      <c r="R23" s="1481"/>
      <c r="S23" s="1482"/>
      <c r="T23" s="1478"/>
      <c r="U23" s="1478"/>
      <c r="V23" s="1478"/>
      <c r="W23" s="1478"/>
      <c r="X23" s="1478"/>
      <c r="Y23" s="1478"/>
      <c r="Z23" s="1476"/>
      <c r="AA23" s="1476"/>
      <c r="AB23" s="1476"/>
      <c r="AC23" s="1476"/>
      <c r="AD23" s="1476"/>
      <c r="AE23" s="1476"/>
      <c r="AF23" s="1479"/>
      <c r="AG23" s="1479"/>
      <c r="AH23" s="1479"/>
      <c r="AI23" s="1479"/>
      <c r="AJ23" s="1479"/>
      <c r="AK23" s="1479"/>
      <c r="AL23" s="1476"/>
      <c r="AM23" s="1479"/>
      <c r="AN23" s="1479"/>
      <c r="AO23" s="1479"/>
      <c r="AP23" s="1479"/>
      <c r="AQ23" s="1479"/>
      <c r="AR23" s="1479"/>
      <c r="AS23" s="1479"/>
      <c r="AT23" s="1479"/>
      <c r="AU23" s="1479"/>
      <c r="AV23" s="1479"/>
      <c r="AW23" s="1479"/>
      <c r="AX23" s="1479"/>
      <c r="AY23" s="1479"/>
      <c r="AZ23" s="1479"/>
      <c r="BA23" s="1479"/>
      <c r="BB23" s="1479"/>
      <c r="BC23" s="1479"/>
      <c r="BD23" s="1479"/>
      <c r="BE23" s="1479"/>
      <c r="BF23" s="1479"/>
      <c r="BG23" s="1479"/>
      <c r="BH23" s="1479"/>
      <c r="BI23" s="1479"/>
      <c r="BJ23" s="1479"/>
      <c r="BK23" s="1479"/>
      <c r="BL23" s="1479"/>
      <c r="BM23" s="1479"/>
      <c r="BN23" s="1479"/>
      <c r="BO23" s="1479"/>
      <c r="BP23" s="1476"/>
      <c r="BQ23" s="1476"/>
      <c r="BR23" s="1476"/>
      <c r="BS23" s="1476"/>
      <c r="BT23" s="1476"/>
      <c r="BU23" s="1476"/>
      <c r="BV23" s="1479"/>
      <c r="BW23" s="1479"/>
    </row>
    <row r="24" spans="1:75" ht="21" x14ac:dyDescent="0.25">
      <c r="A24" s="2017"/>
      <c r="B24" s="2054"/>
      <c r="C24" s="1488" t="s">
        <v>10</v>
      </c>
      <c r="D24" s="1492" t="s">
        <v>11</v>
      </c>
      <c r="E24" s="1492" t="s">
        <v>12</v>
      </c>
      <c r="F24" s="1492" t="s">
        <v>13</v>
      </c>
      <c r="G24" s="1492" t="s">
        <v>14</v>
      </c>
      <c r="H24" s="1496" t="s">
        <v>15</v>
      </c>
      <c r="I24" s="1544" t="s">
        <v>16</v>
      </c>
      <c r="J24" s="1496" t="s">
        <v>17</v>
      </c>
      <c r="K24" s="2017"/>
      <c r="L24" s="1495" t="s">
        <v>18</v>
      </c>
      <c r="M24" s="1545" t="s">
        <v>40</v>
      </c>
      <c r="N24" s="1496" t="s">
        <v>41</v>
      </c>
      <c r="O24" s="1486"/>
      <c r="P24" s="2052"/>
      <c r="Q24" s="2052"/>
      <c r="R24" s="2052"/>
      <c r="S24" s="1508"/>
      <c r="T24" s="1478"/>
      <c r="U24" s="1478"/>
      <c r="V24" s="1478"/>
      <c r="W24" s="1478"/>
      <c r="X24" s="1478"/>
      <c r="Y24" s="1478"/>
      <c r="Z24" s="1476"/>
      <c r="AA24" s="1476"/>
      <c r="AB24" s="1476"/>
      <c r="AC24" s="1476"/>
      <c r="AD24" s="1476"/>
      <c r="AE24" s="1476"/>
      <c r="AF24" s="1479"/>
      <c r="AG24" s="1479"/>
      <c r="AH24" s="1479"/>
      <c r="AI24" s="1479"/>
      <c r="AJ24" s="1479"/>
      <c r="AK24" s="1479"/>
      <c r="AL24" s="1476"/>
      <c r="AM24" s="1479"/>
      <c r="AN24" s="1479"/>
      <c r="AO24" s="1479"/>
      <c r="AP24" s="1479"/>
      <c r="AQ24" s="1479"/>
      <c r="AR24" s="1479"/>
      <c r="AS24" s="1479"/>
      <c r="AT24" s="1479"/>
      <c r="AU24" s="1479"/>
      <c r="AV24" s="1479"/>
      <c r="AW24" s="1479"/>
      <c r="AX24" s="1479"/>
      <c r="AY24" s="1479"/>
      <c r="AZ24" s="1479"/>
      <c r="BA24" s="1479"/>
      <c r="BB24" s="1479"/>
      <c r="BC24" s="1479"/>
      <c r="BD24" s="1479"/>
      <c r="BE24" s="1479"/>
      <c r="BF24" s="1479"/>
      <c r="BG24" s="1479"/>
      <c r="BH24" s="1479"/>
      <c r="BI24" s="1479"/>
      <c r="BJ24" s="1479"/>
      <c r="BK24" s="1479"/>
      <c r="BL24" s="1479"/>
      <c r="BM24" s="1479"/>
      <c r="BN24" s="1479"/>
      <c r="BO24" s="1479"/>
      <c r="BP24" s="1476"/>
      <c r="BQ24" s="1476"/>
      <c r="BR24" s="1476"/>
      <c r="BS24" s="1476"/>
      <c r="BT24" s="1476"/>
      <c r="BU24" s="1476"/>
      <c r="BV24" s="1479"/>
      <c r="BW24" s="1479"/>
    </row>
    <row r="25" spans="1:75" ht="15" customHeight="1" x14ac:dyDescent="0.25">
      <c r="A25" s="1512" t="s">
        <v>42</v>
      </c>
      <c r="B25" s="1677">
        <v>0</v>
      </c>
      <c r="C25" s="1623"/>
      <c r="D25" s="1624"/>
      <c r="E25" s="1624"/>
      <c r="F25" s="1624"/>
      <c r="G25" s="1624"/>
      <c r="H25" s="1639"/>
      <c r="I25" s="1623"/>
      <c r="J25" s="1624"/>
      <c r="K25" s="1604"/>
      <c r="L25" s="1623"/>
      <c r="M25" s="1624"/>
      <c r="N25" s="1639"/>
      <c r="O25" s="1682" t="s">
        <v>46</v>
      </c>
      <c r="P25" s="1478"/>
      <c r="Q25" s="1478"/>
      <c r="R25" s="1478"/>
      <c r="S25" s="1478"/>
      <c r="T25" s="1478"/>
      <c r="U25" s="1478"/>
      <c r="V25" s="1478"/>
      <c r="W25" s="1478"/>
      <c r="X25" s="1479"/>
      <c r="Y25" s="1479"/>
      <c r="Z25" s="1479"/>
      <c r="AA25" s="1491"/>
      <c r="AB25" s="1479"/>
      <c r="AC25" s="1479"/>
      <c r="AD25" s="1476"/>
      <c r="AE25" s="1476"/>
      <c r="AF25" s="1479"/>
      <c r="AG25" s="1479"/>
      <c r="AH25" s="1479"/>
      <c r="AI25" s="1479"/>
      <c r="AJ25" s="1479"/>
      <c r="AK25" s="1479"/>
      <c r="AL25" s="1476"/>
      <c r="AM25" s="1479"/>
      <c r="AN25" s="1479"/>
      <c r="AO25" s="1479"/>
      <c r="AP25" s="1479"/>
      <c r="AQ25" s="1479"/>
      <c r="AR25" s="1479"/>
      <c r="AS25" s="1479"/>
      <c r="AT25" s="1479"/>
      <c r="AU25" s="1479"/>
      <c r="AV25" s="1479"/>
      <c r="AW25" s="1479"/>
      <c r="AX25" s="1479"/>
      <c r="AY25" s="1479"/>
      <c r="AZ25" s="1479"/>
      <c r="BA25" s="1479"/>
      <c r="BB25" s="1479"/>
      <c r="BC25" s="1479"/>
      <c r="BD25" s="1479"/>
      <c r="BE25" s="1479"/>
      <c r="BF25" s="1479"/>
      <c r="BG25" s="1479"/>
      <c r="BH25" s="1479"/>
      <c r="BI25" s="1479"/>
      <c r="BJ25" s="1479"/>
      <c r="BK25" s="1479"/>
      <c r="BL25" s="1479"/>
      <c r="BM25" s="1479"/>
      <c r="BN25" s="1479"/>
      <c r="BO25" s="1479"/>
      <c r="BP25" s="1585" t="s">
        <v>22</v>
      </c>
      <c r="BQ25" s="1585" t="s">
        <v>22</v>
      </c>
      <c r="BR25" s="1585" t="s">
        <v>22</v>
      </c>
      <c r="BS25" s="1585" t="s">
        <v>22</v>
      </c>
      <c r="BT25" s="1687">
        <v>0</v>
      </c>
      <c r="BU25" s="1687">
        <v>0</v>
      </c>
      <c r="BV25" s="1687" t="s">
        <v>22</v>
      </c>
      <c r="BW25" s="1687">
        <v>0</v>
      </c>
    </row>
    <row r="26" spans="1:75" ht="15" customHeight="1" x14ac:dyDescent="0.25">
      <c r="A26" s="1514" t="s">
        <v>43</v>
      </c>
      <c r="B26" s="1657">
        <v>0</v>
      </c>
      <c r="C26" s="1614"/>
      <c r="D26" s="1615"/>
      <c r="E26" s="1615"/>
      <c r="F26" s="1615"/>
      <c r="G26" s="1615"/>
      <c r="H26" s="1617"/>
      <c r="I26" s="1614"/>
      <c r="J26" s="1615"/>
      <c r="K26" s="1607"/>
      <c r="L26" s="1614"/>
      <c r="M26" s="1615"/>
      <c r="N26" s="1617"/>
      <c r="O26" s="1682" t="s">
        <v>46</v>
      </c>
      <c r="P26" s="1478"/>
      <c r="Q26" s="1478"/>
      <c r="R26" s="1478"/>
      <c r="S26" s="1478"/>
      <c r="T26" s="1478"/>
      <c r="U26" s="1478"/>
      <c r="V26" s="1478"/>
      <c r="W26" s="1478"/>
      <c r="X26" s="1482"/>
      <c r="Y26" s="1491"/>
      <c r="Z26" s="1491"/>
      <c r="AA26" s="1491"/>
      <c r="AB26" s="1482"/>
      <c r="AC26" s="1482"/>
      <c r="AD26" s="1476"/>
      <c r="AE26" s="1476"/>
      <c r="AF26" s="1479"/>
      <c r="AG26" s="1479"/>
      <c r="AH26" s="1479"/>
      <c r="AI26" s="1479"/>
      <c r="AJ26" s="1479"/>
      <c r="AK26" s="1479"/>
      <c r="AL26" s="1476"/>
      <c r="AM26" s="1479"/>
      <c r="AN26" s="1479"/>
      <c r="AO26" s="1479"/>
      <c r="AP26" s="1479"/>
      <c r="AQ26" s="1479"/>
      <c r="AR26" s="1479"/>
      <c r="AS26" s="1479"/>
      <c r="AT26" s="1479"/>
      <c r="AU26" s="1479"/>
      <c r="AV26" s="1479"/>
      <c r="AW26" s="1479"/>
      <c r="AX26" s="1479"/>
      <c r="AY26" s="1479"/>
      <c r="AZ26" s="1479"/>
      <c r="BA26" s="1479"/>
      <c r="BB26" s="1479"/>
      <c r="BC26" s="1479"/>
      <c r="BD26" s="1479"/>
      <c r="BE26" s="1479"/>
      <c r="BF26" s="1479"/>
      <c r="BG26" s="1479"/>
      <c r="BH26" s="1479"/>
      <c r="BI26" s="1479"/>
      <c r="BJ26" s="1479"/>
      <c r="BK26" s="1479"/>
      <c r="BL26" s="1479"/>
      <c r="BM26" s="1479"/>
      <c r="BN26" s="1479"/>
      <c r="BO26" s="1479"/>
      <c r="BP26" s="1585" t="s">
        <v>22</v>
      </c>
      <c r="BQ26" s="1585" t="s">
        <v>22</v>
      </c>
      <c r="BR26" s="1585" t="s">
        <v>22</v>
      </c>
      <c r="BS26" s="1585" t="s">
        <v>22</v>
      </c>
      <c r="BT26" s="1687">
        <v>0</v>
      </c>
      <c r="BU26" s="1687">
        <v>0</v>
      </c>
      <c r="BV26" s="1687" t="s">
        <v>22</v>
      </c>
      <c r="BW26" s="1687">
        <v>0</v>
      </c>
    </row>
    <row r="27" spans="1:75" ht="15" customHeight="1" x14ac:dyDescent="0.25">
      <c r="A27" s="1547" t="s">
        <v>44</v>
      </c>
      <c r="B27" s="1547"/>
      <c r="C27" s="1547"/>
      <c r="D27" s="1547"/>
      <c r="E27" s="1547"/>
      <c r="F27" s="1547"/>
      <c r="G27" s="1547"/>
      <c r="H27" s="1547"/>
      <c r="I27" s="1550"/>
      <c r="J27" s="1550"/>
      <c r="K27" s="1550"/>
      <c r="L27" s="1550"/>
      <c r="M27" s="1550"/>
      <c r="N27" s="1550"/>
      <c r="O27" s="1550"/>
      <c r="P27" s="1529"/>
      <c r="Q27" s="1529"/>
      <c r="R27" s="1529"/>
      <c r="S27" s="1529"/>
      <c r="T27" s="1478"/>
      <c r="U27" s="1478"/>
      <c r="V27" s="1478"/>
      <c r="W27" s="1478"/>
      <c r="X27" s="1478"/>
      <c r="Y27" s="1478"/>
      <c r="Z27" s="1476"/>
      <c r="AA27" s="1476"/>
      <c r="AB27" s="1476"/>
      <c r="AC27" s="1476"/>
      <c r="AD27" s="1476"/>
      <c r="AE27" s="1476"/>
      <c r="AF27" s="1476"/>
      <c r="AG27" s="1476"/>
      <c r="AH27" s="1476"/>
      <c r="AI27" s="1476"/>
      <c r="AJ27" s="1476"/>
      <c r="AK27" s="1476"/>
      <c r="AL27" s="1476"/>
      <c r="AM27" s="1476"/>
      <c r="AN27" s="1476"/>
      <c r="AO27" s="1476"/>
      <c r="AP27" s="1476"/>
      <c r="AQ27" s="1476"/>
      <c r="AR27" s="1476"/>
      <c r="AS27" s="1476"/>
      <c r="AT27" s="1476"/>
      <c r="AU27" s="1476"/>
      <c r="AV27" s="1476"/>
      <c r="AW27" s="1476"/>
      <c r="AX27" s="1476"/>
      <c r="AY27" s="1476"/>
      <c r="AZ27" s="1476"/>
      <c r="BA27" s="1476"/>
      <c r="BB27" s="1476"/>
      <c r="BC27" s="1476"/>
      <c r="BD27" s="1476"/>
      <c r="BE27" s="1476"/>
      <c r="BF27" s="1476"/>
      <c r="BG27" s="1476"/>
      <c r="BH27" s="1476"/>
      <c r="BI27" s="1476"/>
      <c r="BJ27" s="1476"/>
      <c r="BK27" s="1476"/>
      <c r="BL27" s="1476"/>
      <c r="BM27" s="1476"/>
      <c r="BN27" s="1476"/>
      <c r="BO27" s="1476"/>
      <c r="BP27" s="1476"/>
      <c r="BQ27" s="1476"/>
      <c r="BR27" s="1476"/>
      <c r="BS27" s="1476"/>
      <c r="BT27" s="1476"/>
      <c r="BU27" s="1476"/>
      <c r="BV27" s="1476"/>
      <c r="BW27" s="1476"/>
    </row>
    <row r="28" spans="1:75" ht="21" x14ac:dyDescent="0.25">
      <c r="A28" s="1532" t="s">
        <v>45</v>
      </c>
      <c r="B28" s="1497" t="s">
        <v>4</v>
      </c>
      <c r="C28" s="1497" t="s">
        <v>27</v>
      </c>
      <c r="D28" s="1497" t="s">
        <v>28</v>
      </c>
      <c r="E28" s="1530"/>
      <c r="F28" s="1530"/>
      <c r="G28" s="1548"/>
      <c r="H28" s="1481"/>
      <c r="I28" s="1481"/>
      <c r="J28" s="1481"/>
      <c r="K28" s="1481"/>
      <c r="L28" s="1481"/>
      <c r="M28" s="1481"/>
      <c r="N28" s="1481"/>
      <c r="O28" s="1481"/>
      <c r="P28" s="1683" t="s">
        <v>46</v>
      </c>
      <c r="Q28" s="1481"/>
      <c r="R28" s="1481"/>
      <c r="S28" s="1481"/>
      <c r="T28" s="1478"/>
      <c r="U28" s="1478"/>
      <c r="V28" s="1478"/>
      <c r="W28" s="1478"/>
      <c r="X28" s="1478"/>
      <c r="Y28" s="1478"/>
      <c r="Z28" s="1476"/>
      <c r="AA28" s="1476"/>
      <c r="AB28" s="1476"/>
      <c r="AC28" s="1476"/>
      <c r="AD28" s="1476"/>
      <c r="AE28" s="1476"/>
      <c r="AF28" s="1479"/>
      <c r="AG28" s="1479"/>
      <c r="AH28" s="1479"/>
      <c r="AI28" s="1479"/>
      <c r="AJ28" s="1479"/>
      <c r="AK28" s="1479"/>
      <c r="AL28" s="1476"/>
      <c r="AM28" s="1479"/>
      <c r="AN28" s="1479"/>
      <c r="AO28" s="1479"/>
      <c r="AP28" s="1479"/>
      <c r="AQ28" s="1479"/>
      <c r="AR28" s="1479"/>
      <c r="AS28" s="1479"/>
      <c r="AT28" s="1479"/>
      <c r="AU28" s="1479"/>
      <c r="AV28" s="1479"/>
      <c r="AW28" s="1479"/>
      <c r="AX28" s="1479"/>
      <c r="AY28" s="1479"/>
      <c r="AZ28" s="1479"/>
      <c r="BA28" s="1479"/>
      <c r="BB28" s="1479"/>
      <c r="BC28" s="1479"/>
      <c r="BD28" s="1479"/>
      <c r="BE28" s="1479"/>
      <c r="BF28" s="1479"/>
      <c r="BG28" s="1479"/>
      <c r="BH28" s="1479"/>
      <c r="BI28" s="1479"/>
      <c r="BJ28" s="1479"/>
      <c r="BK28" s="1479"/>
      <c r="BL28" s="1479"/>
      <c r="BM28" s="1479"/>
      <c r="BN28" s="1479"/>
      <c r="BO28" s="1479"/>
      <c r="BP28" s="1476"/>
      <c r="BQ28" s="1476"/>
      <c r="BR28" s="1476"/>
      <c r="BS28" s="1476"/>
      <c r="BT28" s="1476"/>
      <c r="BU28" s="1476"/>
      <c r="BV28" s="1479"/>
      <c r="BW28" s="1479"/>
    </row>
    <row r="29" spans="1:75" ht="21" x14ac:dyDescent="0.25">
      <c r="A29" s="1593" t="s">
        <v>47</v>
      </c>
      <c r="B29" s="1618">
        <v>0</v>
      </c>
      <c r="C29" s="1604"/>
      <c r="D29" s="1604"/>
      <c r="E29" s="1489" t="s">
        <v>46</v>
      </c>
      <c r="F29" s="1530"/>
      <c r="G29" s="1548"/>
      <c r="H29" s="1481"/>
      <c r="I29" s="1481"/>
      <c r="J29" s="1482"/>
      <c r="K29" s="1482"/>
      <c r="L29" s="1482"/>
      <c r="M29" s="1482"/>
      <c r="N29" s="1482"/>
      <c r="O29" s="1482"/>
      <c r="P29" s="1482"/>
      <c r="Q29" s="1482"/>
      <c r="R29" s="1482"/>
      <c r="S29" s="1482"/>
      <c r="T29" s="1478"/>
      <c r="U29" s="1478"/>
      <c r="V29" s="1478"/>
      <c r="W29" s="1478"/>
      <c r="X29" s="1478"/>
      <c r="Y29" s="1478"/>
      <c r="Z29" s="1476"/>
      <c r="AA29" s="1476"/>
      <c r="AB29" s="1476"/>
      <c r="AC29" s="1476"/>
      <c r="AD29" s="1476"/>
      <c r="AE29" s="1476"/>
      <c r="AF29" s="1479"/>
      <c r="AG29" s="1479"/>
      <c r="AH29" s="1479"/>
      <c r="AI29" s="1479"/>
      <c r="AJ29" s="1479"/>
      <c r="AK29" s="1479"/>
      <c r="AL29" s="1476"/>
      <c r="AM29" s="1479"/>
      <c r="AN29" s="1479"/>
      <c r="AO29" s="1479"/>
      <c r="AP29" s="1479"/>
      <c r="AQ29" s="1479"/>
      <c r="AR29" s="1479"/>
      <c r="AS29" s="1479"/>
      <c r="AT29" s="1479"/>
      <c r="AU29" s="1479"/>
      <c r="AV29" s="1479"/>
      <c r="AW29" s="1479"/>
      <c r="AX29" s="1479"/>
      <c r="AY29" s="1479"/>
      <c r="AZ29" s="1479"/>
      <c r="BA29" s="1479"/>
      <c r="BB29" s="1479"/>
      <c r="BC29" s="1479"/>
      <c r="BD29" s="1479"/>
      <c r="BE29" s="1479"/>
      <c r="BF29" s="1479"/>
      <c r="BG29" s="1479"/>
      <c r="BH29" s="1479"/>
      <c r="BI29" s="1479"/>
      <c r="BJ29" s="1479"/>
      <c r="BK29" s="1479"/>
      <c r="BL29" s="1479"/>
      <c r="BM29" s="1479"/>
      <c r="BN29" s="1479"/>
      <c r="BO29" s="1479"/>
      <c r="BP29" s="1585" t="s">
        <v>22</v>
      </c>
      <c r="BQ29" s="1476"/>
      <c r="BR29" s="1476"/>
      <c r="BS29" s="1476"/>
      <c r="BT29" s="1687">
        <v>0</v>
      </c>
      <c r="BU29" s="1476"/>
      <c r="BV29" s="1479"/>
      <c r="BW29" s="1479"/>
    </row>
    <row r="30" spans="1:75" ht="15" customHeight="1" x14ac:dyDescent="0.25">
      <c r="A30" s="1557" t="s">
        <v>48</v>
      </c>
      <c r="B30" s="1619">
        <v>0</v>
      </c>
      <c r="C30" s="1605"/>
      <c r="D30" s="1605"/>
      <c r="E30" s="1489" t="s">
        <v>46</v>
      </c>
      <c r="F30" s="1530"/>
      <c r="G30" s="1548"/>
      <c r="H30" s="1481"/>
      <c r="I30" s="1481"/>
      <c r="J30" s="1482"/>
      <c r="K30" s="1482"/>
      <c r="L30" s="1482"/>
      <c r="M30" s="1482"/>
      <c r="N30" s="1482"/>
      <c r="O30" s="1482"/>
      <c r="P30" s="1482"/>
      <c r="Q30" s="1482"/>
      <c r="R30" s="1482"/>
      <c r="S30" s="1482"/>
      <c r="T30" s="1478"/>
      <c r="U30" s="1478"/>
      <c r="V30" s="1478"/>
      <c r="W30" s="1478"/>
      <c r="X30" s="1478"/>
      <c r="Y30" s="1478"/>
      <c r="Z30" s="1476"/>
      <c r="AA30" s="1476"/>
      <c r="AB30" s="1476"/>
      <c r="AC30" s="1476"/>
      <c r="AD30" s="1476"/>
      <c r="AE30" s="1476"/>
      <c r="AF30" s="1479"/>
      <c r="AG30" s="1479"/>
      <c r="AH30" s="1479"/>
      <c r="AI30" s="1479"/>
      <c r="AJ30" s="1479"/>
      <c r="AK30" s="1479"/>
      <c r="AL30" s="1476"/>
      <c r="AM30" s="1479"/>
      <c r="AN30" s="1479"/>
      <c r="AO30" s="1479"/>
      <c r="AP30" s="1479"/>
      <c r="AQ30" s="1479"/>
      <c r="AR30" s="1479"/>
      <c r="AS30" s="1479"/>
      <c r="AT30" s="1479"/>
      <c r="AU30" s="1479"/>
      <c r="AV30" s="1479"/>
      <c r="AW30" s="1479"/>
      <c r="AX30" s="1479"/>
      <c r="AY30" s="1479"/>
      <c r="AZ30" s="1479"/>
      <c r="BA30" s="1479"/>
      <c r="BB30" s="1479"/>
      <c r="BC30" s="1479"/>
      <c r="BD30" s="1479"/>
      <c r="BE30" s="1479"/>
      <c r="BF30" s="1479"/>
      <c r="BG30" s="1479"/>
      <c r="BH30" s="1479"/>
      <c r="BI30" s="1479"/>
      <c r="BJ30" s="1479"/>
      <c r="BK30" s="1479"/>
      <c r="BL30" s="1479"/>
      <c r="BM30" s="1479"/>
      <c r="BN30" s="1479"/>
      <c r="BO30" s="1479"/>
      <c r="BP30" s="1585" t="s">
        <v>22</v>
      </c>
      <c r="BQ30" s="1476"/>
      <c r="BR30" s="1476"/>
      <c r="BS30" s="1476"/>
      <c r="BT30" s="1687">
        <v>0</v>
      </c>
      <c r="BU30" s="1476"/>
      <c r="BV30" s="1479"/>
      <c r="BW30" s="1479"/>
    </row>
    <row r="31" spans="1:75" ht="15" customHeight="1" x14ac:dyDescent="0.25">
      <c r="A31" s="1557" t="s">
        <v>49</v>
      </c>
      <c r="B31" s="1619">
        <v>0</v>
      </c>
      <c r="C31" s="1605"/>
      <c r="D31" s="1605"/>
      <c r="E31" s="1489" t="s">
        <v>46</v>
      </c>
      <c r="F31" s="1530"/>
      <c r="G31" s="1548"/>
      <c r="H31" s="1481"/>
      <c r="I31" s="1481"/>
      <c r="J31" s="1482"/>
      <c r="K31" s="1482"/>
      <c r="L31" s="1482"/>
      <c r="M31" s="1482"/>
      <c r="N31" s="1482"/>
      <c r="O31" s="1482"/>
      <c r="P31" s="1482"/>
      <c r="Q31" s="1482"/>
      <c r="R31" s="1482"/>
      <c r="S31" s="1482"/>
      <c r="T31" s="1478"/>
      <c r="U31" s="1478"/>
      <c r="V31" s="1478"/>
      <c r="W31" s="1478"/>
      <c r="X31" s="1478"/>
      <c r="Y31" s="1478"/>
      <c r="Z31" s="1476"/>
      <c r="AA31" s="1476"/>
      <c r="AB31" s="1476"/>
      <c r="AC31" s="1476"/>
      <c r="AD31" s="1476"/>
      <c r="AE31" s="1476"/>
      <c r="AF31" s="1479"/>
      <c r="AG31" s="1479"/>
      <c r="AH31" s="1479"/>
      <c r="AI31" s="1479"/>
      <c r="AJ31" s="1479"/>
      <c r="AK31" s="1479"/>
      <c r="AL31" s="1476"/>
      <c r="AM31" s="1479"/>
      <c r="AN31" s="1479"/>
      <c r="AO31" s="1479"/>
      <c r="AP31" s="1479"/>
      <c r="AQ31" s="1479"/>
      <c r="AR31" s="1479"/>
      <c r="AS31" s="1479"/>
      <c r="AT31" s="1479"/>
      <c r="AU31" s="1479"/>
      <c r="AV31" s="1479"/>
      <c r="AW31" s="1479"/>
      <c r="AX31" s="1479"/>
      <c r="AY31" s="1479"/>
      <c r="AZ31" s="1479"/>
      <c r="BA31" s="1479"/>
      <c r="BB31" s="1479"/>
      <c r="BC31" s="1479"/>
      <c r="BD31" s="1479"/>
      <c r="BE31" s="1479"/>
      <c r="BF31" s="1479"/>
      <c r="BG31" s="1479"/>
      <c r="BH31" s="1479"/>
      <c r="BI31" s="1479"/>
      <c r="BJ31" s="1479"/>
      <c r="BK31" s="1479"/>
      <c r="BL31" s="1479"/>
      <c r="BM31" s="1479"/>
      <c r="BN31" s="1479"/>
      <c r="BO31" s="1479"/>
      <c r="BP31" s="1585" t="s">
        <v>22</v>
      </c>
      <c r="BQ31" s="1476"/>
      <c r="BR31" s="1476"/>
      <c r="BS31" s="1476"/>
      <c r="BT31" s="1687">
        <v>0</v>
      </c>
      <c r="BU31" s="1476"/>
      <c r="BV31" s="1479"/>
      <c r="BW31" s="1479"/>
    </row>
    <row r="32" spans="1:75" ht="15" customHeight="1" x14ac:dyDescent="0.25">
      <c r="A32" s="1557" t="s">
        <v>50</v>
      </c>
      <c r="B32" s="1619">
        <v>0</v>
      </c>
      <c r="C32" s="1605"/>
      <c r="D32" s="1605"/>
      <c r="E32" s="1489" t="s">
        <v>46</v>
      </c>
      <c r="F32" s="1530"/>
      <c r="G32" s="1548"/>
      <c r="H32" s="1481"/>
      <c r="I32" s="1481"/>
      <c r="J32" s="1482"/>
      <c r="K32" s="1482"/>
      <c r="L32" s="1482"/>
      <c r="M32" s="1482"/>
      <c r="N32" s="1482"/>
      <c r="O32" s="1482"/>
      <c r="P32" s="1482"/>
      <c r="Q32" s="1482"/>
      <c r="R32" s="1482"/>
      <c r="S32" s="1482"/>
      <c r="T32" s="1478"/>
      <c r="U32" s="1478"/>
      <c r="V32" s="1478"/>
      <c r="W32" s="1478"/>
      <c r="X32" s="1478"/>
      <c r="Y32" s="1478"/>
      <c r="Z32" s="1476"/>
      <c r="AA32" s="1476"/>
      <c r="AB32" s="1476"/>
      <c r="AC32" s="1476"/>
      <c r="AD32" s="1476"/>
      <c r="AE32" s="1476"/>
      <c r="AF32" s="1479"/>
      <c r="AG32" s="1479"/>
      <c r="AH32" s="1479"/>
      <c r="AI32" s="1479"/>
      <c r="AJ32" s="1479"/>
      <c r="AK32" s="1479"/>
      <c r="AL32" s="1476"/>
      <c r="AM32" s="1479"/>
      <c r="AN32" s="1479"/>
      <c r="AO32" s="1479"/>
      <c r="AP32" s="1479"/>
      <c r="AQ32" s="1479"/>
      <c r="AR32" s="1479"/>
      <c r="AS32" s="1479"/>
      <c r="AT32" s="1479"/>
      <c r="AU32" s="1479"/>
      <c r="AV32" s="1479"/>
      <c r="AW32" s="1479"/>
      <c r="AX32" s="1479"/>
      <c r="AY32" s="1479"/>
      <c r="AZ32" s="1479"/>
      <c r="BA32" s="1479"/>
      <c r="BB32" s="1479"/>
      <c r="BC32" s="1479"/>
      <c r="BD32" s="1479"/>
      <c r="BE32" s="1479"/>
      <c r="BF32" s="1479"/>
      <c r="BG32" s="1479"/>
      <c r="BH32" s="1479"/>
      <c r="BI32" s="1479"/>
      <c r="BJ32" s="1479"/>
      <c r="BK32" s="1479"/>
      <c r="BL32" s="1479"/>
      <c r="BM32" s="1479"/>
      <c r="BN32" s="1479"/>
      <c r="BO32" s="1479"/>
      <c r="BP32" s="1585" t="s">
        <v>22</v>
      </c>
      <c r="BQ32" s="1476"/>
      <c r="BR32" s="1476"/>
      <c r="BS32" s="1476"/>
      <c r="BT32" s="1687">
        <v>0</v>
      </c>
      <c r="BU32" s="1476"/>
      <c r="BV32" s="1479"/>
      <c r="BW32" s="1479"/>
    </row>
    <row r="33" spans="1:75" ht="15" customHeight="1" x14ac:dyDescent="0.25">
      <c r="A33" s="1557" t="s">
        <v>51</v>
      </c>
      <c r="B33" s="1619">
        <v>0</v>
      </c>
      <c r="C33" s="1605"/>
      <c r="D33" s="1605"/>
      <c r="E33" s="1489" t="s">
        <v>46</v>
      </c>
      <c r="F33" s="1549"/>
      <c r="G33" s="1549"/>
      <c r="H33" s="1549"/>
      <c r="I33" s="1549"/>
      <c r="J33" s="1549"/>
      <c r="K33" s="1482"/>
      <c r="L33" s="1482"/>
      <c r="M33" s="1482"/>
      <c r="N33" s="1482"/>
      <c r="O33" s="1482"/>
      <c r="P33" s="1482"/>
      <c r="Q33" s="1482"/>
      <c r="R33" s="1482"/>
      <c r="S33" s="1482"/>
      <c r="T33" s="1478"/>
      <c r="U33" s="1478"/>
      <c r="V33" s="1478"/>
      <c r="W33" s="1478"/>
      <c r="X33" s="1478"/>
      <c r="Y33" s="1478"/>
      <c r="Z33" s="1476"/>
      <c r="AA33" s="1476"/>
      <c r="AB33" s="1476"/>
      <c r="AC33" s="1476"/>
      <c r="AD33" s="1476"/>
      <c r="AE33" s="1476"/>
      <c r="AF33" s="1479"/>
      <c r="AG33" s="1479"/>
      <c r="AH33" s="1479"/>
      <c r="AI33" s="1479"/>
      <c r="AJ33" s="1479"/>
      <c r="AK33" s="1479"/>
      <c r="AL33" s="1476"/>
      <c r="AM33" s="1479"/>
      <c r="AN33" s="1479"/>
      <c r="AO33" s="1479"/>
      <c r="AP33" s="1479"/>
      <c r="AQ33" s="1479"/>
      <c r="AR33" s="1479"/>
      <c r="AS33" s="1479"/>
      <c r="AT33" s="1479"/>
      <c r="AU33" s="1479"/>
      <c r="AV33" s="1479"/>
      <c r="AW33" s="1479"/>
      <c r="AX33" s="1479"/>
      <c r="AY33" s="1479"/>
      <c r="AZ33" s="1479"/>
      <c r="BA33" s="1479"/>
      <c r="BB33" s="1479"/>
      <c r="BC33" s="1479"/>
      <c r="BD33" s="1479"/>
      <c r="BE33" s="1479"/>
      <c r="BF33" s="1479"/>
      <c r="BG33" s="1479"/>
      <c r="BH33" s="1479"/>
      <c r="BI33" s="1479"/>
      <c r="BJ33" s="1479"/>
      <c r="BK33" s="1479"/>
      <c r="BL33" s="1479"/>
      <c r="BM33" s="1479"/>
      <c r="BN33" s="1479"/>
      <c r="BO33" s="1479"/>
      <c r="BP33" s="1585" t="s">
        <v>22</v>
      </c>
      <c r="BQ33" s="1476"/>
      <c r="BR33" s="1476"/>
      <c r="BS33" s="1476"/>
      <c r="BT33" s="1687">
        <v>0</v>
      </c>
      <c r="BU33" s="1476"/>
      <c r="BV33" s="1479"/>
      <c r="BW33" s="1479"/>
    </row>
    <row r="34" spans="1:75" ht="15" customHeight="1" x14ac:dyDescent="0.25">
      <c r="A34" s="1557" t="s">
        <v>52</v>
      </c>
      <c r="B34" s="1619">
        <v>0</v>
      </c>
      <c r="C34" s="1605"/>
      <c r="D34" s="1605"/>
      <c r="E34" s="1489" t="s">
        <v>46</v>
      </c>
      <c r="F34" s="1549"/>
      <c r="G34" s="1549"/>
      <c r="H34" s="1549"/>
      <c r="I34" s="1549"/>
      <c r="J34" s="1549"/>
      <c r="K34" s="1482"/>
      <c r="L34" s="1482"/>
      <c r="M34" s="1482"/>
      <c r="N34" s="1482"/>
      <c r="O34" s="1482"/>
      <c r="P34" s="1482"/>
      <c r="Q34" s="1482"/>
      <c r="R34" s="1482"/>
      <c r="S34" s="1482"/>
      <c r="T34" s="1478"/>
      <c r="U34" s="1478"/>
      <c r="V34" s="1478"/>
      <c r="W34" s="1478"/>
      <c r="X34" s="1478"/>
      <c r="Y34" s="1478"/>
      <c r="Z34" s="1476"/>
      <c r="AA34" s="1476"/>
      <c r="AB34" s="1476"/>
      <c r="AC34" s="1476"/>
      <c r="AD34" s="1476"/>
      <c r="AE34" s="1476"/>
      <c r="AF34" s="1479"/>
      <c r="AG34" s="1479"/>
      <c r="AH34" s="1479"/>
      <c r="AI34" s="1479"/>
      <c r="AJ34" s="1479"/>
      <c r="AK34" s="1479"/>
      <c r="AL34" s="1476"/>
      <c r="AM34" s="1479"/>
      <c r="AN34" s="1479"/>
      <c r="AO34" s="1479"/>
      <c r="AP34" s="1479"/>
      <c r="AQ34" s="1479"/>
      <c r="AR34" s="1479"/>
      <c r="AS34" s="1479"/>
      <c r="AT34" s="1479"/>
      <c r="AU34" s="1479"/>
      <c r="AV34" s="1479"/>
      <c r="AW34" s="1479"/>
      <c r="AX34" s="1479"/>
      <c r="AY34" s="1479"/>
      <c r="AZ34" s="1479"/>
      <c r="BA34" s="1479"/>
      <c r="BB34" s="1479"/>
      <c r="BC34" s="1479"/>
      <c r="BD34" s="1479"/>
      <c r="BE34" s="1479"/>
      <c r="BF34" s="1479"/>
      <c r="BG34" s="1479"/>
      <c r="BH34" s="1479"/>
      <c r="BI34" s="1479"/>
      <c r="BJ34" s="1479"/>
      <c r="BK34" s="1479"/>
      <c r="BL34" s="1479"/>
      <c r="BM34" s="1479"/>
      <c r="BN34" s="1479"/>
      <c r="BO34" s="1479"/>
      <c r="BP34" s="1585" t="s">
        <v>22</v>
      </c>
      <c r="BQ34" s="1476"/>
      <c r="BR34" s="1476"/>
      <c r="BS34" s="1476"/>
      <c r="BT34" s="1687">
        <v>0</v>
      </c>
      <c r="BU34" s="1476"/>
      <c r="BV34" s="1479"/>
      <c r="BW34" s="1479"/>
    </row>
    <row r="35" spans="1:75" x14ac:dyDescent="0.25">
      <c r="A35" s="1504" t="s">
        <v>35</v>
      </c>
      <c r="B35" s="1637">
        <v>0</v>
      </c>
      <c r="C35" s="1637">
        <v>0</v>
      </c>
      <c r="D35" s="1637">
        <v>0</v>
      </c>
      <c r="E35" s="1489" t="s">
        <v>46</v>
      </c>
      <c r="F35" s="1549"/>
      <c r="G35" s="1549"/>
      <c r="H35" s="1549"/>
      <c r="I35" s="1549"/>
      <c r="J35" s="1549"/>
      <c r="K35" s="1481"/>
      <c r="L35" s="1482"/>
      <c r="M35" s="1482"/>
      <c r="N35" s="1482"/>
      <c r="O35" s="1482"/>
      <c r="P35" s="1482"/>
      <c r="Q35" s="1482"/>
      <c r="R35" s="1482"/>
      <c r="S35" s="1482"/>
      <c r="T35" s="1478"/>
      <c r="U35" s="1478"/>
      <c r="V35" s="1478"/>
      <c r="W35" s="1478"/>
      <c r="X35" s="1479"/>
      <c r="Y35" s="1478"/>
      <c r="Z35" s="1476"/>
      <c r="AA35" s="1476"/>
      <c r="AB35" s="1479"/>
      <c r="AC35" s="1476"/>
      <c r="AD35" s="1476"/>
      <c r="AE35" s="1476"/>
      <c r="AF35" s="1479"/>
      <c r="AG35" s="1479"/>
      <c r="AH35" s="1479"/>
      <c r="AI35" s="1479"/>
      <c r="AJ35" s="1479"/>
      <c r="AK35" s="1479"/>
      <c r="AL35" s="1476"/>
      <c r="AM35" s="1479"/>
      <c r="AN35" s="1479"/>
      <c r="AO35" s="1479"/>
      <c r="AP35" s="1479"/>
      <c r="AQ35" s="1479"/>
      <c r="AR35" s="1479"/>
      <c r="AS35" s="1479"/>
      <c r="AT35" s="1479"/>
      <c r="AU35" s="1479"/>
      <c r="AV35" s="1479"/>
      <c r="AW35" s="1479"/>
      <c r="AX35" s="1479"/>
      <c r="AY35" s="1479"/>
      <c r="AZ35" s="1479"/>
      <c r="BA35" s="1479"/>
      <c r="BB35" s="1479"/>
      <c r="BC35" s="1479"/>
      <c r="BD35" s="1479"/>
      <c r="BE35" s="1479"/>
      <c r="BF35" s="1479"/>
      <c r="BG35" s="1479"/>
      <c r="BH35" s="1479"/>
      <c r="BI35" s="1479"/>
      <c r="BJ35" s="1479"/>
      <c r="BK35" s="1479"/>
      <c r="BL35" s="1479"/>
      <c r="BM35" s="1479"/>
      <c r="BN35" s="1479"/>
      <c r="BO35" s="1479"/>
      <c r="BP35" s="1498"/>
      <c r="BQ35" s="1585" t="s">
        <v>22</v>
      </c>
      <c r="BR35" s="1476"/>
      <c r="BS35" s="1476"/>
      <c r="BT35" s="1498"/>
      <c r="BU35" s="1687">
        <v>0</v>
      </c>
      <c r="BV35" s="1479"/>
      <c r="BW35" s="1479"/>
    </row>
    <row r="36" spans="1:75" ht="15" customHeight="1" x14ac:dyDescent="0.25">
      <c r="A36" s="1551" t="s">
        <v>53</v>
      </c>
      <c r="B36" s="1552"/>
      <c r="C36" s="1552"/>
      <c r="D36" s="1552"/>
      <c r="E36" s="1553"/>
      <c r="F36" s="1553"/>
      <c r="G36" s="1553"/>
      <c r="H36" s="1553"/>
      <c r="I36" s="1553"/>
      <c r="J36" s="1553"/>
      <c r="K36" s="1553"/>
      <c r="L36" s="1476"/>
      <c r="M36" s="1476"/>
      <c r="N36" s="1476"/>
      <c r="O36" s="1476"/>
      <c r="P36" s="1476"/>
      <c r="Q36" s="1476"/>
      <c r="R36" s="1476"/>
      <c r="S36" s="1476"/>
      <c r="T36" s="1478"/>
      <c r="U36" s="1478"/>
      <c r="V36" s="1478"/>
      <c r="W36" s="1478"/>
      <c r="X36" s="1478"/>
      <c r="Y36" s="1478"/>
      <c r="Z36" s="1476"/>
      <c r="AA36" s="1476"/>
      <c r="AB36" s="1476"/>
      <c r="AC36" s="1476"/>
      <c r="AD36" s="1476"/>
      <c r="AE36" s="1476"/>
      <c r="AF36" s="1476"/>
      <c r="AG36" s="1476"/>
      <c r="AH36" s="1476"/>
      <c r="AI36" s="1476"/>
      <c r="AJ36" s="1476"/>
      <c r="AK36" s="1476"/>
      <c r="AL36" s="1476"/>
      <c r="AM36" s="1476"/>
      <c r="AN36" s="1476"/>
      <c r="AO36" s="1476"/>
      <c r="AP36" s="1476"/>
      <c r="AQ36" s="1476"/>
      <c r="AR36" s="1476"/>
      <c r="AS36" s="1476"/>
      <c r="AT36" s="1476"/>
      <c r="AU36" s="1476"/>
      <c r="AV36" s="1476"/>
      <c r="AW36" s="1476"/>
      <c r="AX36" s="1476"/>
      <c r="AY36" s="1476"/>
      <c r="AZ36" s="1476"/>
      <c r="BA36" s="1476"/>
      <c r="BB36" s="1476"/>
      <c r="BC36" s="1476"/>
      <c r="BD36" s="1476"/>
      <c r="BE36" s="1476"/>
      <c r="BF36" s="1476"/>
      <c r="BG36" s="1476"/>
      <c r="BH36" s="1476"/>
      <c r="BI36" s="1476"/>
      <c r="BJ36" s="1476"/>
      <c r="BK36" s="1476"/>
      <c r="BL36" s="1476"/>
      <c r="BM36" s="1476"/>
      <c r="BN36" s="1476"/>
      <c r="BO36" s="1476"/>
      <c r="BP36" s="1476"/>
      <c r="BQ36" s="1476"/>
      <c r="BR36" s="1476"/>
      <c r="BS36" s="1476"/>
      <c r="BT36" s="1476"/>
      <c r="BU36" s="1476"/>
      <c r="BV36" s="1476"/>
      <c r="BW36" s="1476"/>
    </row>
    <row r="37" spans="1:75" ht="15" customHeight="1" x14ac:dyDescent="0.25">
      <c r="A37" s="2041" t="s">
        <v>37</v>
      </c>
      <c r="B37" s="2042"/>
      <c r="C37" s="2015" t="s">
        <v>4</v>
      </c>
      <c r="D37" s="2037" t="s">
        <v>5</v>
      </c>
      <c r="E37" s="2045"/>
      <c r="F37" s="2045"/>
      <c r="G37" s="2045"/>
      <c r="H37" s="2045"/>
      <c r="I37" s="2038"/>
      <c r="J37" s="2037" t="s">
        <v>6</v>
      </c>
      <c r="K37" s="2038"/>
      <c r="L37" s="2015" t="s">
        <v>7</v>
      </c>
      <c r="M37" s="1476"/>
      <c r="N37" s="1476"/>
      <c r="O37" s="1476"/>
      <c r="P37" s="1476"/>
      <c r="Q37" s="1476"/>
      <c r="R37" s="1476"/>
      <c r="S37" s="1476"/>
      <c r="T37" s="1478"/>
      <c r="U37" s="1478"/>
      <c r="V37" s="1478"/>
      <c r="W37" s="1478"/>
      <c r="X37" s="1478"/>
      <c r="Y37" s="1478"/>
      <c r="Z37" s="1476"/>
      <c r="AA37" s="1476"/>
      <c r="AB37" s="1476"/>
      <c r="AC37" s="1476"/>
      <c r="AD37" s="1476"/>
      <c r="AE37" s="1476"/>
      <c r="AF37" s="1479"/>
      <c r="AG37" s="1479"/>
      <c r="AH37" s="1479"/>
      <c r="AI37" s="1479"/>
      <c r="AJ37" s="1479"/>
      <c r="AK37" s="1479"/>
      <c r="AL37" s="1476"/>
      <c r="AM37" s="1479"/>
      <c r="AN37" s="1479"/>
      <c r="AO37" s="1479"/>
      <c r="AP37" s="1479"/>
      <c r="AQ37" s="1479"/>
      <c r="AR37" s="1479"/>
      <c r="AS37" s="1479"/>
      <c r="AT37" s="1479"/>
      <c r="AU37" s="1479"/>
      <c r="AV37" s="1479"/>
      <c r="AW37" s="1479"/>
      <c r="AX37" s="1479"/>
      <c r="AY37" s="1479"/>
      <c r="AZ37" s="1479"/>
      <c r="BA37" s="1479"/>
      <c r="BB37" s="1479"/>
      <c r="BC37" s="1479"/>
      <c r="BD37" s="1479"/>
      <c r="BE37" s="1479"/>
      <c r="BF37" s="1479"/>
      <c r="BG37" s="1479"/>
      <c r="BH37" s="1479"/>
      <c r="BI37" s="1479"/>
      <c r="BJ37" s="1479"/>
      <c r="BK37" s="1479"/>
      <c r="BL37" s="1479"/>
      <c r="BM37" s="1479"/>
      <c r="BN37" s="1479"/>
      <c r="BO37" s="1479"/>
      <c r="BP37" s="1476"/>
      <c r="BQ37" s="1476"/>
      <c r="BR37" s="1476"/>
      <c r="BS37" s="1476"/>
      <c r="BT37" s="1476"/>
      <c r="BU37" s="1476"/>
      <c r="BV37" s="1479"/>
      <c r="BW37" s="1479"/>
    </row>
    <row r="38" spans="1:75" x14ac:dyDescent="0.25">
      <c r="A38" s="2043"/>
      <c r="B38" s="2044"/>
      <c r="C38" s="2016"/>
      <c r="D38" s="1488" t="s">
        <v>10</v>
      </c>
      <c r="E38" s="1492" t="s">
        <v>11</v>
      </c>
      <c r="F38" s="1492" t="s">
        <v>12</v>
      </c>
      <c r="G38" s="1492" t="s">
        <v>13</v>
      </c>
      <c r="H38" s="1492" t="s">
        <v>14</v>
      </c>
      <c r="I38" s="1496" t="s">
        <v>15</v>
      </c>
      <c r="J38" s="1495" t="s">
        <v>16</v>
      </c>
      <c r="K38" s="1496" t="s">
        <v>17</v>
      </c>
      <c r="L38" s="2017"/>
      <c r="M38" s="1476"/>
      <c r="N38" s="1476"/>
      <c r="O38" s="1476"/>
      <c r="P38" s="1476"/>
      <c r="Q38" s="1476"/>
      <c r="R38" s="1476"/>
      <c r="S38" s="1476"/>
      <c r="T38" s="1478"/>
      <c r="U38" s="1478"/>
      <c r="V38" s="1478"/>
      <c r="W38" s="1478"/>
      <c r="X38" s="1478"/>
      <c r="Y38" s="1478"/>
      <c r="Z38" s="1476"/>
      <c r="AA38" s="1476"/>
      <c r="AB38" s="1476"/>
      <c r="AC38" s="1476"/>
      <c r="AD38" s="1476"/>
      <c r="AE38" s="1476"/>
      <c r="AF38" s="1479"/>
      <c r="AG38" s="1479"/>
      <c r="AH38" s="1479"/>
      <c r="AI38" s="1479"/>
      <c r="AJ38" s="1479"/>
      <c r="AK38" s="1479"/>
      <c r="AL38" s="1476"/>
      <c r="AM38" s="1479"/>
      <c r="AN38" s="1479"/>
      <c r="AO38" s="1479"/>
      <c r="AP38" s="1479"/>
      <c r="AQ38" s="1479"/>
      <c r="AR38" s="1479"/>
      <c r="AS38" s="1479"/>
      <c r="AT38" s="1479"/>
      <c r="AU38" s="1479"/>
      <c r="AV38" s="1479"/>
      <c r="AW38" s="1479"/>
      <c r="AX38" s="1479"/>
      <c r="AY38" s="1479"/>
      <c r="AZ38" s="1479"/>
      <c r="BA38" s="1479"/>
      <c r="BB38" s="1479"/>
      <c r="BC38" s="1479"/>
      <c r="BD38" s="1479"/>
      <c r="BE38" s="1479"/>
      <c r="BF38" s="1479"/>
      <c r="BG38" s="1479"/>
      <c r="BH38" s="1479"/>
      <c r="BI38" s="1479"/>
      <c r="BJ38" s="1479"/>
      <c r="BK38" s="1479"/>
      <c r="BL38" s="1479"/>
      <c r="BM38" s="1479"/>
      <c r="BN38" s="1479"/>
      <c r="BO38" s="1479"/>
      <c r="BP38" s="1476"/>
      <c r="BQ38" s="1476"/>
      <c r="BR38" s="1476"/>
      <c r="BS38" s="1476"/>
      <c r="BT38" s="1476"/>
      <c r="BU38" s="1476"/>
      <c r="BV38" s="1479"/>
      <c r="BW38" s="1479"/>
    </row>
    <row r="39" spans="1:75" x14ac:dyDescent="0.25">
      <c r="A39" s="2046" t="s">
        <v>42</v>
      </c>
      <c r="B39" s="2047"/>
      <c r="C39" s="1618">
        <v>0</v>
      </c>
      <c r="D39" s="1623"/>
      <c r="E39" s="1624"/>
      <c r="F39" s="1624"/>
      <c r="G39" s="1624"/>
      <c r="H39" s="1624"/>
      <c r="I39" s="1639"/>
      <c r="J39" s="1623"/>
      <c r="K39" s="1639"/>
      <c r="L39" s="1604"/>
      <c r="M39" s="1682" t="s">
        <v>46</v>
      </c>
      <c r="N39" s="1686"/>
      <c r="O39" s="1554"/>
      <c r="P39" s="1478"/>
      <c r="Q39" s="1478"/>
      <c r="R39" s="1478"/>
      <c r="S39" s="1478"/>
      <c r="T39" s="1478"/>
      <c r="U39" s="1478"/>
      <c r="V39" s="1478"/>
      <c r="W39" s="1478"/>
      <c r="X39" s="1479"/>
      <c r="Y39" s="1479"/>
      <c r="Z39" s="1479"/>
      <c r="AA39" s="1491"/>
      <c r="AB39" s="1479"/>
      <c r="AC39" s="1479"/>
      <c r="AD39" s="1476"/>
      <c r="AE39" s="1476"/>
      <c r="AF39" s="1479"/>
      <c r="AG39" s="1479"/>
      <c r="AH39" s="1479"/>
      <c r="AI39" s="1479"/>
      <c r="AJ39" s="1479"/>
      <c r="AK39" s="1479"/>
      <c r="AL39" s="1476"/>
      <c r="AM39" s="1479"/>
      <c r="AN39" s="1479"/>
      <c r="AO39" s="1479"/>
      <c r="AP39" s="1479"/>
      <c r="AQ39" s="1479"/>
      <c r="AR39" s="1479"/>
      <c r="AS39" s="1479"/>
      <c r="AT39" s="1479"/>
      <c r="AU39" s="1479"/>
      <c r="AV39" s="1479"/>
      <c r="AW39" s="1479"/>
      <c r="AX39" s="1479"/>
      <c r="AY39" s="1479"/>
      <c r="AZ39" s="1479"/>
      <c r="BA39" s="1479"/>
      <c r="BB39" s="1479"/>
      <c r="BC39" s="1479"/>
      <c r="BD39" s="1479"/>
      <c r="BE39" s="1479"/>
      <c r="BF39" s="1479"/>
      <c r="BG39" s="1479"/>
      <c r="BH39" s="1479"/>
      <c r="BI39" s="1479"/>
      <c r="BJ39" s="1479"/>
      <c r="BK39" s="1479"/>
      <c r="BL39" s="1479"/>
      <c r="BM39" s="1479"/>
      <c r="BN39" s="1479"/>
      <c r="BO39" s="1479"/>
      <c r="BP39" s="1585" t="s">
        <v>22</v>
      </c>
      <c r="BQ39" s="1585" t="s">
        <v>22</v>
      </c>
      <c r="BR39" s="1585" t="s">
        <v>22</v>
      </c>
      <c r="BS39" s="1585" t="s">
        <v>22</v>
      </c>
      <c r="BT39" s="1687">
        <v>0</v>
      </c>
      <c r="BU39" s="1687">
        <v>0</v>
      </c>
      <c r="BV39" s="1687" t="s">
        <v>22</v>
      </c>
      <c r="BW39" s="1687">
        <v>0</v>
      </c>
    </row>
    <row r="40" spans="1:75" x14ac:dyDescent="0.25">
      <c r="A40" s="2031" t="s">
        <v>54</v>
      </c>
      <c r="B40" s="2032"/>
      <c r="C40" s="1619">
        <v>0</v>
      </c>
      <c r="D40" s="1611"/>
      <c r="E40" s="1612"/>
      <c r="F40" s="1612"/>
      <c r="G40" s="1612"/>
      <c r="H40" s="1612"/>
      <c r="I40" s="1608"/>
      <c r="J40" s="1611"/>
      <c r="K40" s="1608"/>
      <c r="L40" s="1605"/>
      <c r="M40" s="1682" t="s">
        <v>46</v>
      </c>
      <c r="N40" s="1554"/>
      <c r="O40" s="1554"/>
      <c r="P40" s="1478"/>
      <c r="Q40" s="1478"/>
      <c r="R40" s="1478"/>
      <c r="S40" s="1478"/>
      <c r="T40" s="1478"/>
      <c r="U40" s="1478"/>
      <c r="V40" s="1478"/>
      <c r="W40" s="1478"/>
      <c r="X40" s="1479"/>
      <c r="Y40" s="1479"/>
      <c r="Z40" s="1479"/>
      <c r="AA40" s="1491"/>
      <c r="AB40" s="1479"/>
      <c r="AC40" s="1479"/>
      <c r="AD40" s="1476"/>
      <c r="AE40" s="1476"/>
      <c r="AF40" s="1479"/>
      <c r="AG40" s="1479"/>
      <c r="AH40" s="1479"/>
      <c r="AI40" s="1479"/>
      <c r="AJ40" s="1479"/>
      <c r="AK40" s="1479"/>
      <c r="AL40" s="1476"/>
      <c r="AM40" s="1479"/>
      <c r="AN40" s="1479"/>
      <c r="AO40" s="1479"/>
      <c r="AP40" s="1479"/>
      <c r="AQ40" s="1479"/>
      <c r="AR40" s="1479"/>
      <c r="AS40" s="1479"/>
      <c r="AT40" s="1479"/>
      <c r="AU40" s="1479"/>
      <c r="AV40" s="1479"/>
      <c r="AW40" s="1479"/>
      <c r="AX40" s="1479"/>
      <c r="AY40" s="1479"/>
      <c r="AZ40" s="1479"/>
      <c r="BA40" s="1479"/>
      <c r="BB40" s="1479"/>
      <c r="BC40" s="1479"/>
      <c r="BD40" s="1479"/>
      <c r="BE40" s="1479"/>
      <c r="BF40" s="1479"/>
      <c r="BG40" s="1479"/>
      <c r="BH40" s="1479"/>
      <c r="BI40" s="1479"/>
      <c r="BJ40" s="1479"/>
      <c r="BK40" s="1479"/>
      <c r="BL40" s="1479"/>
      <c r="BM40" s="1479"/>
      <c r="BN40" s="1479"/>
      <c r="BO40" s="1479"/>
      <c r="BP40" s="1585" t="s">
        <v>22</v>
      </c>
      <c r="BQ40" s="1585" t="s">
        <v>22</v>
      </c>
      <c r="BR40" s="1585" t="s">
        <v>22</v>
      </c>
      <c r="BS40" s="1585" t="s">
        <v>22</v>
      </c>
      <c r="BT40" s="1687">
        <v>0</v>
      </c>
      <c r="BU40" s="1687">
        <v>0</v>
      </c>
      <c r="BV40" s="1687" t="s">
        <v>22</v>
      </c>
      <c r="BW40" s="1687">
        <v>0</v>
      </c>
    </row>
    <row r="41" spans="1:75" ht="15" customHeight="1" x14ac:dyDescent="0.25">
      <c r="A41" s="2048" t="s">
        <v>43</v>
      </c>
      <c r="B41" s="2049"/>
      <c r="C41" s="1619">
        <v>0</v>
      </c>
      <c r="D41" s="1611"/>
      <c r="E41" s="1612"/>
      <c r="F41" s="1612"/>
      <c r="G41" s="1612"/>
      <c r="H41" s="1612"/>
      <c r="I41" s="1608"/>
      <c r="J41" s="1611"/>
      <c r="K41" s="1608"/>
      <c r="L41" s="1605"/>
      <c r="M41" s="1682" t="s">
        <v>46</v>
      </c>
      <c r="N41" s="1554"/>
      <c r="O41" s="1554"/>
      <c r="P41" s="1478"/>
      <c r="Q41" s="1478"/>
      <c r="R41" s="1478"/>
      <c r="S41" s="1478"/>
      <c r="T41" s="1478"/>
      <c r="U41" s="1478"/>
      <c r="V41" s="1478"/>
      <c r="W41" s="1478"/>
      <c r="X41" s="1479"/>
      <c r="Y41" s="1479"/>
      <c r="Z41" s="1479"/>
      <c r="AA41" s="1491"/>
      <c r="AB41" s="1479"/>
      <c r="AC41" s="1479"/>
      <c r="AD41" s="1476"/>
      <c r="AE41" s="1476"/>
      <c r="AF41" s="1479"/>
      <c r="AG41" s="1479"/>
      <c r="AH41" s="1479"/>
      <c r="AI41" s="1479"/>
      <c r="AJ41" s="1479"/>
      <c r="AK41" s="1479"/>
      <c r="AL41" s="1476"/>
      <c r="AM41" s="1479"/>
      <c r="AN41" s="1479"/>
      <c r="AO41" s="1479"/>
      <c r="AP41" s="1479"/>
      <c r="AQ41" s="1479"/>
      <c r="AR41" s="1479"/>
      <c r="AS41" s="1479"/>
      <c r="AT41" s="1479"/>
      <c r="AU41" s="1479"/>
      <c r="AV41" s="1479"/>
      <c r="AW41" s="1479"/>
      <c r="AX41" s="1479"/>
      <c r="AY41" s="1479"/>
      <c r="AZ41" s="1479"/>
      <c r="BA41" s="1479"/>
      <c r="BB41" s="1479"/>
      <c r="BC41" s="1479"/>
      <c r="BD41" s="1479"/>
      <c r="BE41" s="1479"/>
      <c r="BF41" s="1479"/>
      <c r="BG41" s="1479"/>
      <c r="BH41" s="1479"/>
      <c r="BI41" s="1479"/>
      <c r="BJ41" s="1479"/>
      <c r="BK41" s="1479"/>
      <c r="BL41" s="1479"/>
      <c r="BM41" s="1479"/>
      <c r="BN41" s="1479"/>
      <c r="BO41" s="1479"/>
      <c r="BP41" s="1585" t="s">
        <v>22</v>
      </c>
      <c r="BQ41" s="1585" t="s">
        <v>22</v>
      </c>
      <c r="BR41" s="1585" t="s">
        <v>22</v>
      </c>
      <c r="BS41" s="1585" t="s">
        <v>22</v>
      </c>
      <c r="BT41" s="1687">
        <v>0</v>
      </c>
      <c r="BU41" s="1687">
        <v>0</v>
      </c>
      <c r="BV41" s="1687" t="s">
        <v>22</v>
      </c>
      <c r="BW41" s="1687">
        <v>0</v>
      </c>
    </row>
    <row r="42" spans="1:75" ht="15" customHeight="1" x14ac:dyDescent="0.25">
      <c r="A42" s="2050" t="s">
        <v>55</v>
      </c>
      <c r="B42" s="2051"/>
      <c r="C42" s="1620">
        <v>0</v>
      </c>
      <c r="D42" s="1614"/>
      <c r="E42" s="1615"/>
      <c r="F42" s="1615"/>
      <c r="G42" s="1615"/>
      <c r="H42" s="1615"/>
      <c r="I42" s="1617"/>
      <c r="J42" s="1614"/>
      <c r="K42" s="1617"/>
      <c r="L42" s="1607"/>
      <c r="M42" s="1682" t="s">
        <v>46</v>
      </c>
      <c r="N42" s="1554"/>
      <c r="O42" s="1554"/>
      <c r="P42" s="1478"/>
      <c r="Q42" s="1478"/>
      <c r="R42" s="1478"/>
      <c r="S42" s="1478"/>
      <c r="T42" s="1478"/>
      <c r="U42" s="1478"/>
      <c r="V42" s="1478"/>
      <c r="W42" s="1478"/>
      <c r="X42" s="1479"/>
      <c r="Y42" s="1479"/>
      <c r="Z42" s="1479"/>
      <c r="AA42" s="1491"/>
      <c r="AB42" s="1479"/>
      <c r="AC42" s="1479"/>
      <c r="AD42" s="1476"/>
      <c r="AE42" s="1476"/>
      <c r="AF42" s="1479"/>
      <c r="AG42" s="1479"/>
      <c r="AH42" s="1479"/>
      <c r="AI42" s="1479"/>
      <c r="AJ42" s="1479"/>
      <c r="AK42" s="1479"/>
      <c r="AL42" s="1476"/>
      <c r="AM42" s="1479"/>
      <c r="AN42" s="1479"/>
      <c r="AO42" s="1479"/>
      <c r="AP42" s="1479"/>
      <c r="AQ42" s="1479"/>
      <c r="AR42" s="1479"/>
      <c r="AS42" s="1479"/>
      <c r="AT42" s="1479"/>
      <c r="AU42" s="1479"/>
      <c r="AV42" s="1479"/>
      <c r="AW42" s="1479"/>
      <c r="AX42" s="1479"/>
      <c r="AY42" s="1479"/>
      <c r="AZ42" s="1479"/>
      <c r="BA42" s="1479"/>
      <c r="BB42" s="1479"/>
      <c r="BC42" s="1479"/>
      <c r="BD42" s="1479"/>
      <c r="BE42" s="1479"/>
      <c r="BF42" s="1479"/>
      <c r="BG42" s="1479"/>
      <c r="BH42" s="1479"/>
      <c r="BI42" s="1479"/>
      <c r="BJ42" s="1479"/>
      <c r="BK42" s="1479"/>
      <c r="BL42" s="1479"/>
      <c r="BM42" s="1479"/>
      <c r="BN42" s="1479"/>
      <c r="BO42" s="1479"/>
      <c r="BP42" s="1585" t="s">
        <v>22</v>
      </c>
      <c r="BQ42" s="1585" t="s">
        <v>22</v>
      </c>
      <c r="BR42" s="1585" t="s">
        <v>22</v>
      </c>
      <c r="BS42" s="1585" t="s">
        <v>22</v>
      </c>
      <c r="BT42" s="1687">
        <v>0</v>
      </c>
      <c r="BU42" s="1687">
        <v>0</v>
      </c>
      <c r="BV42" s="1687" t="s">
        <v>22</v>
      </c>
      <c r="BW42" s="1687">
        <v>0</v>
      </c>
    </row>
    <row r="43" spans="1:75" ht="15" customHeight="1" x14ac:dyDescent="0.25">
      <c r="A43" s="1555" t="s">
        <v>56</v>
      </c>
      <c r="B43" s="1555"/>
      <c r="C43" s="1555"/>
      <c r="D43" s="1555"/>
      <c r="E43" s="1555"/>
      <c r="F43" s="1555"/>
      <c r="G43" s="1555"/>
      <c r="H43" s="1555"/>
      <c r="I43" s="1555"/>
      <c r="J43" s="1555"/>
      <c r="K43" s="1555"/>
      <c r="L43" s="1555"/>
      <c r="M43" s="1556"/>
      <c r="N43" s="1542"/>
      <c r="O43" s="1542"/>
      <c r="P43" s="1526"/>
      <c r="Q43" s="1526"/>
      <c r="R43" s="1526"/>
      <c r="S43" s="1526"/>
      <c r="T43" s="1478"/>
      <c r="U43" s="1478"/>
      <c r="V43" s="1478"/>
      <c r="W43" s="1478"/>
      <c r="X43" s="1478"/>
      <c r="Y43" s="1478"/>
      <c r="Z43" s="1476"/>
      <c r="AA43" s="1476"/>
      <c r="AB43" s="1476"/>
      <c r="AC43" s="1476"/>
      <c r="AD43" s="1476"/>
      <c r="AE43" s="1476"/>
      <c r="AF43" s="1479"/>
      <c r="AG43" s="1479"/>
      <c r="AH43" s="1479"/>
      <c r="AI43" s="1479"/>
      <c r="AJ43" s="1479"/>
      <c r="AK43" s="1479"/>
      <c r="AL43" s="1476"/>
      <c r="AM43" s="1479"/>
      <c r="AN43" s="1479"/>
      <c r="AO43" s="1479"/>
      <c r="AP43" s="1479"/>
      <c r="AQ43" s="1479"/>
      <c r="AR43" s="1479"/>
      <c r="AS43" s="1479"/>
      <c r="AT43" s="1479"/>
      <c r="AU43" s="1479"/>
      <c r="AV43" s="1479"/>
      <c r="AW43" s="1479"/>
      <c r="AX43" s="1479"/>
      <c r="AY43" s="1479"/>
      <c r="AZ43" s="1479"/>
      <c r="BA43" s="1479"/>
      <c r="BB43" s="1479"/>
      <c r="BC43" s="1479"/>
      <c r="BD43" s="1479"/>
      <c r="BE43" s="1479"/>
      <c r="BF43" s="1479"/>
      <c r="BG43" s="1479"/>
      <c r="BH43" s="1479"/>
      <c r="BI43" s="1479"/>
      <c r="BJ43" s="1479"/>
      <c r="BK43" s="1479"/>
      <c r="BL43" s="1479"/>
      <c r="BM43" s="1479"/>
      <c r="BN43" s="1479"/>
      <c r="BO43" s="1479"/>
      <c r="BP43" s="1476"/>
      <c r="BQ43" s="1476"/>
      <c r="BR43" s="1476"/>
      <c r="BS43" s="1476"/>
      <c r="BT43" s="1476"/>
      <c r="BU43" s="1476"/>
      <c r="BV43" s="1479"/>
      <c r="BW43" s="1479"/>
    </row>
    <row r="44" spans="1:75" ht="15" customHeight="1" x14ac:dyDescent="0.25">
      <c r="A44" s="2041" t="s">
        <v>37</v>
      </c>
      <c r="B44" s="2042"/>
      <c r="C44" s="2015" t="s">
        <v>4</v>
      </c>
      <c r="D44" s="2037" t="s">
        <v>5</v>
      </c>
      <c r="E44" s="2045"/>
      <c r="F44" s="2045"/>
      <c r="G44" s="2045"/>
      <c r="H44" s="2045"/>
      <c r="I44" s="2038"/>
      <c r="J44" s="2037" t="s">
        <v>6</v>
      </c>
      <c r="K44" s="2038"/>
      <c r="L44" s="2015" t="s">
        <v>7</v>
      </c>
      <c r="M44" s="1476"/>
      <c r="N44" s="1476"/>
      <c r="O44" s="1476"/>
      <c r="P44" s="1476"/>
      <c r="Q44" s="1476"/>
      <c r="R44" s="1476"/>
      <c r="S44" s="1476"/>
      <c r="T44" s="1478"/>
      <c r="U44" s="1478"/>
      <c r="V44" s="1478"/>
      <c r="W44" s="1478"/>
      <c r="X44" s="1478"/>
      <c r="Y44" s="1478"/>
      <c r="Z44" s="1476"/>
      <c r="AA44" s="1476"/>
      <c r="AB44" s="1476"/>
      <c r="AC44" s="1476"/>
      <c r="AD44" s="1476"/>
      <c r="AE44" s="1476"/>
      <c r="AF44" s="1479"/>
      <c r="AG44" s="1479"/>
      <c r="AH44" s="1479"/>
      <c r="AI44" s="1479"/>
      <c r="AJ44" s="1479"/>
      <c r="AK44" s="1479"/>
      <c r="AL44" s="1476"/>
      <c r="AM44" s="1479"/>
      <c r="AN44" s="1479"/>
      <c r="AO44" s="1479"/>
      <c r="AP44" s="1479"/>
      <c r="AQ44" s="1479"/>
      <c r="AR44" s="1479"/>
      <c r="AS44" s="1479"/>
      <c r="AT44" s="1479"/>
      <c r="AU44" s="1479"/>
      <c r="AV44" s="1479"/>
      <c r="AW44" s="1479"/>
      <c r="AX44" s="1479"/>
      <c r="AY44" s="1479"/>
      <c r="AZ44" s="1479"/>
      <c r="BA44" s="1479"/>
      <c r="BB44" s="1479"/>
      <c r="BC44" s="1479"/>
      <c r="BD44" s="1479"/>
      <c r="BE44" s="1479"/>
      <c r="BF44" s="1479"/>
      <c r="BG44" s="1479"/>
      <c r="BH44" s="1479"/>
      <c r="BI44" s="1479"/>
      <c r="BJ44" s="1479"/>
      <c r="BK44" s="1479"/>
      <c r="BL44" s="1479"/>
      <c r="BM44" s="1479"/>
      <c r="BN44" s="1479"/>
      <c r="BO44" s="1479"/>
      <c r="BP44" s="1476"/>
      <c r="BQ44" s="1476"/>
      <c r="BR44" s="1476"/>
      <c r="BS44" s="1476"/>
      <c r="BT44" s="1476"/>
      <c r="BU44" s="1476"/>
      <c r="BV44" s="1479"/>
      <c r="BW44" s="1479"/>
    </row>
    <row r="45" spans="1:75" ht="15" customHeight="1" x14ac:dyDescent="0.25">
      <c r="A45" s="2043"/>
      <c r="B45" s="2044"/>
      <c r="C45" s="2017"/>
      <c r="D45" s="1488" t="s">
        <v>10</v>
      </c>
      <c r="E45" s="1492" t="s">
        <v>11</v>
      </c>
      <c r="F45" s="1492" t="s">
        <v>12</v>
      </c>
      <c r="G45" s="1492" t="s">
        <v>13</v>
      </c>
      <c r="H45" s="1492" t="s">
        <v>14</v>
      </c>
      <c r="I45" s="1511" t="s">
        <v>15</v>
      </c>
      <c r="J45" s="1488" t="s">
        <v>16</v>
      </c>
      <c r="K45" s="1511" t="s">
        <v>17</v>
      </c>
      <c r="L45" s="2017"/>
      <c r="M45" s="1499"/>
      <c r="N45" s="1476"/>
      <c r="O45" s="1476"/>
      <c r="P45" s="1476"/>
      <c r="Q45" s="1476"/>
      <c r="R45" s="1476"/>
      <c r="S45" s="1476"/>
      <c r="T45" s="1478"/>
      <c r="U45" s="1478"/>
      <c r="V45" s="1478"/>
      <c r="W45" s="1478"/>
      <c r="X45" s="1478"/>
      <c r="Y45" s="1478"/>
      <c r="Z45" s="1476"/>
      <c r="AA45" s="1476"/>
      <c r="AB45" s="1476"/>
      <c r="AC45" s="1476"/>
      <c r="AD45" s="1476"/>
      <c r="AE45" s="1476"/>
      <c r="AF45" s="1479"/>
      <c r="AG45" s="1479"/>
      <c r="AH45" s="1479"/>
      <c r="AI45" s="1479"/>
      <c r="AJ45" s="1479"/>
      <c r="AK45" s="1479"/>
      <c r="AL45" s="1476"/>
      <c r="AM45" s="1479"/>
      <c r="AN45" s="1479"/>
      <c r="AO45" s="1479"/>
      <c r="AP45" s="1479"/>
      <c r="AQ45" s="1479"/>
      <c r="AR45" s="1479"/>
      <c r="AS45" s="1479"/>
      <c r="AT45" s="1479"/>
      <c r="AU45" s="1479"/>
      <c r="AV45" s="1479"/>
      <c r="AW45" s="1479"/>
      <c r="AX45" s="1479"/>
      <c r="AY45" s="1479"/>
      <c r="AZ45" s="1479"/>
      <c r="BA45" s="1479"/>
      <c r="BB45" s="1479"/>
      <c r="BC45" s="1479"/>
      <c r="BD45" s="1479"/>
      <c r="BE45" s="1479"/>
      <c r="BF45" s="1479"/>
      <c r="BG45" s="1479"/>
      <c r="BH45" s="1479"/>
      <c r="BI45" s="1479"/>
      <c r="BJ45" s="1479"/>
      <c r="BK45" s="1479"/>
      <c r="BL45" s="1479"/>
      <c r="BM45" s="1479"/>
      <c r="BN45" s="1479"/>
      <c r="BO45" s="1479"/>
      <c r="BP45" s="1476"/>
      <c r="BQ45" s="1476"/>
      <c r="BR45" s="1476"/>
      <c r="BS45" s="1476"/>
      <c r="BT45" s="1476"/>
      <c r="BU45" s="1476"/>
      <c r="BV45" s="1479"/>
      <c r="BW45" s="1479"/>
    </row>
    <row r="46" spans="1:75" ht="15" customHeight="1" x14ac:dyDescent="0.25">
      <c r="A46" s="2046" t="s">
        <v>42</v>
      </c>
      <c r="B46" s="2047"/>
      <c r="C46" s="1618">
        <v>0</v>
      </c>
      <c r="D46" s="1623"/>
      <c r="E46" s="1624"/>
      <c r="F46" s="1624"/>
      <c r="G46" s="1624"/>
      <c r="H46" s="1624"/>
      <c r="I46" s="1639"/>
      <c r="J46" s="1623"/>
      <c r="K46" s="1639"/>
      <c r="L46" s="1604"/>
      <c r="M46" s="1682" t="s">
        <v>46</v>
      </c>
      <c r="N46" s="1554"/>
      <c r="O46" s="1554"/>
      <c r="P46" s="1478"/>
      <c r="Q46" s="1478"/>
      <c r="R46" s="1478"/>
      <c r="S46" s="1478"/>
      <c r="T46" s="1478"/>
      <c r="U46" s="1478"/>
      <c r="V46" s="1478"/>
      <c r="W46" s="1478"/>
      <c r="X46" s="1479"/>
      <c r="Y46" s="1479"/>
      <c r="Z46" s="1479"/>
      <c r="AA46" s="1491"/>
      <c r="AB46" s="1479"/>
      <c r="AC46" s="1479"/>
      <c r="AD46" s="1476"/>
      <c r="AE46" s="1476"/>
      <c r="AF46" s="1479"/>
      <c r="AG46" s="1479"/>
      <c r="AH46" s="1479"/>
      <c r="AI46" s="1479"/>
      <c r="AJ46" s="1479"/>
      <c r="AK46" s="1479"/>
      <c r="AL46" s="1476"/>
      <c r="AM46" s="1479"/>
      <c r="AN46" s="1479"/>
      <c r="AO46" s="1479"/>
      <c r="AP46" s="1479"/>
      <c r="AQ46" s="1479"/>
      <c r="AR46" s="1479"/>
      <c r="AS46" s="1479"/>
      <c r="AT46" s="1479"/>
      <c r="AU46" s="1479"/>
      <c r="AV46" s="1479"/>
      <c r="AW46" s="1479"/>
      <c r="AX46" s="1479"/>
      <c r="AY46" s="1479"/>
      <c r="AZ46" s="1479"/>
      <c r="BA46" s="1479"/>
      <c r="BB46" s="1479"/>
      <c r="BC46" s="1479"/>
      <c r="BD46" s="1479"/>
      <c r="BE46" s="1479"/>
      <c r="BF46" s="1479"/>
      <c r="BG46" s="1479"/>
      <c r="BH46" s="1479"/>
      <c r="BI46" s="1479"/>
      <c r="BJ46" s="1479"/>
      <c r="BK46" s="1479"/>
      <c r="BL46" s="1479"/>
      <c r="BM46" s="1479"/>
      <c r="BN46" s="1479"/>
      <c r="BO46" s="1479"/>
      <c r="BP46" s="1585" t="s">
        <v>22</v>
      </c>
      <c r="BQ46" s="1585" t="s">
        <v>22</v>
      </c>
      <c r="BR46" s="1585" t="s">
        <v>22</v>
      </c>
      <c r="BS46" s="1585" t="s">
        <v>22</v>
      </c>
      <c r="BT46" s="1687">
        <v>0</v>
      </c>
      <c r="BU46" s="1687">
        <v>0</v>
      </c>
      <c r="BV46" s="1687" t="s">
        <v>22</v>
      </c>
      <c r="BW46" s="1687">
        <v>0</v>
      </c>
    </row>
    <row r="47" spans="1:75" ht="15" customHeight="1" x14ac:dyDescent="0.25">
      <c r="A47" s="2031" t="s">
        <v>54</v>
      </c>
      <c r="B47" s="2032"/>
      <c r="C47" s="1619">
        <v>0</v>
      </c>
      <c r="D47" s="1611"/>
      <c r="E47" s="1612"/>
      <c r="F47" s="1612"/>
      <c r="G47" s="1612"/>
      <c r="H47" s="1612"/>
      <c r="I47" s="1608"/>
      <c r="J47" s="1611"/>
      <c r="K47" s="1608"/>
      <c r="L47" s="1605"/>
      <c r="M47" s="1682" t="s">
        <v>46</v>
      </c>
      <c r="N47" s="1554"/>
      <c r="O47" s="1554"/>
      <c r="P47" s="1478"/>
      <c r="Q47" s="1478"/>
      <c r="R47" s="1478"/>
      <c r="S47" s="1478"/>
      <c r="T47" s="1478"/>
      <c r="U47" s="1478"/>
      <c r="V47" s="1478"/>
      <c r="W47" s="1478"/>
      <c r="X47" s="1479"/>
      <c r="Y47" s="1479"/>
      <c r="Z47" s="1479"/>
      <c r="AA47" s="1491"/>
      <c r="AB47" s="1479"/>
      <c r="AC47" s="1479"/>
      <c r="AD47" s="1476"/>
      <c r="AE47" s="1476"/>
      <c r="AF47" s="1479"/>
      <c r="AG47" s="1479"/>
      <c r="AH47" s="1479"/>
      <c r="AI47" s="1479"/>
      <c r="AJ47" s="1479"/>
      <c r="AK47" s="1479"/>
      <c r="AL47" s="1476"/>
      <c r="AM47" s="1479"/>
      <c r="AN47" s="1479"/>
      <c r="AO47" s="1479"/>
      <c r="AP47" s="1479"/>
      <c r="AQ47" s="1479"/>
      <c r="AR47" s="1479"/>
      <c r="AS47" s="1479"/>
      <c r="AT47" s="1479"/>
      <c r="AU47" s="1479"/>
      <c r="AV47" s="1479"/>
      <c r="AW47" s="1479"/>
      <c r="AX47" s="1479"/>
      <c r="AY47" s="1479"/>
      <c r="AZ47" s="1479"/>
      <c r="BA47" s="1479"/>
      <c r="BB47" s="1479"/>
      <c r="BC47" s="1479"/>
      <c r="BD47" s="1479"/>
      <c r="BE47" s="1479"/>
      <c r="BF47" s="1479"/>
      <c r="BG47" s="1479"/>
      <c r="BH47" s="1479"/>
      <c r="BI47" s="1479"/>
      <c r="BJ47" s="1479"/>
      <c r="BK47" s="1479"/>
      <c r="BL47" s="1479"/>
      <c r="BM47" s="1479"/>
      <c r="BN47" s="1479"/>
      <c r="BO47" s="1479"/>
      <c r="BP47" s="1585" t="s">
        <v>22</v>
      </c>
      <c r="BQ47" s="1585" t="s">
        <v>22</v>
      </c>
      <c r="BR47" s="1585" t="s">
        <v>22</v>
      </c>
      <c r="BS47" s="1585" t="s">
        <v>22</v>
      </c>
      <c r="BT47" s="1687">
        <v>0</v>
      </c>
      <c r="BU47" s="1687">
        <v>0</v>
      </c>
      <c r="BV47" s="1687" t="s">
        <v>22</v>
      </c>
      <c r="BW47" s="1687">
        <v>0</v>
      </c>
    </row>
    <row r="48" spans="1:75" ht="15" customHeight="1" x14ac:dyDescent="0.25">
      <c r="A48" s="2031" t="s">
        <v>43</v>
      </c>
      <c r="B48" s="2032"/>
      <c r="C48" s="1619">
        <v>0</v>
      </c>
      <c r="D48" s="1611"/>
      <c r="E48" s="1612"/>
      <c r="F48" s="1612"/>
      <c r="G48" s="1612"/>
      <c r="H48" s="1612"/>
      <c r="I48" s="1608"/>
      <c r="J48" s="1611"/>
      <c r="K48" s="1608"/>
      <c r="L48" s="1605"/>
      <c r="M48" s="1682" t="s">
        <v>46</v>
      </c>
      <c r="N48" s="1686"/>
      <c r="O48" s="1554"/>
      <c r="P48" s="1478"/>
      <c r="Q48" s="1478"/>
      <c r="R48" s="1478"/>
      <c r="S48" s="1478"/>
      <c r="T48" s="1478"/>
      <c r="U48" s="1478"/>
      <c r="V48" s="1478"/>
      <c r="W48" s="1478"/>
      <c r="X48" s="1479"/>
      <c r="Y48" s="1479"/>
      <c r="Z48" s="1479"/>
      <c r="AA48" s="1491"/>
      <c r="AB48" s="1479"/>
      <c r="AC48" s="1479"/>
      <c r="AD48" s="1476"/>
      <c r="AE48" s="1476"/>
      <c r="AF48" s="1479"/>
      <c r="AG48" s="1479"/>
      <c r="AH48" s="1479"/>
      <c r="AI48" s="1479"/>
      <c r="AJ48" s="1479"/>
      <c r="AK48" s="1479"/>
      <c r="AL48" s="1476"/>
      <c r="AM48" s="1479"/>
      <c r="AN48" s="1479"/>
      <c r="AO48" s="1479"/>
      <c r="AP48" s="1479"/>
      <c r="AQ48" s="1479"/>
      <c r="AR48" s="1479"/>
      <c r="AS48" s="1479"/>
      <c r="AT48" s="1479"/>
      <c r="AU48" s="1479"/>
      <c r="AV48" s="1479"/>
      <c r="AW48" s="1479"/>
      <c r="AX48" s="1479"/>
      <c r="AY48" s="1479"/>
      <c r="AZ48" s="1479"/>
      <c r="BA48" s="1479"/>
      <c r="BB48" s="1479"/>
      <c r="BC48" s="1479"/>
      <c r="BD48" s="1479"/>
      <c r="BE48" s="1479"/>
      <c r="BF48" s="1479"/>
      <c r="BG48" s="1479"/>
      <c r="BH48" s="1479"/>
      <c r="BI48" s="1479"/>
      <c r="BJ48" s="1479"/>
      <c r="BK48" s="1479"/>
      <c r="BL48" s="1479"/>
      <c r="BM48" s="1479"/>
      <c r="BN48" s="1479"/>
      <c r="BO48" s="1479"/>
      <c r="BP48" s="1585" t="s">
        <v>22</v>
      </c>
      <c r="BQ48" s="1585" t="s">
        <v>22</v>
      </c>
      <c r="BR48" s="1585" t="s">
        <v>22</v>
      </c>
      <c r="BS48" s="1585" t="s">
        <v>22</v>
      </c>
      <c r="BT48" s="1687">
        <v>0</v>
      </c>
      <c r="BU48" s="1687">
        <v>0</v>
      </c>
      <c r="BV48" s="1687" t="s">
        <v>22</v>
      </c>
      <c r="BW48" s="1687">
        <v>0</v>
      </c>
    </row>
    <row r="49" spans="1:75" ht="15" customHeight="1" x14ac:dyDescent="0.25">
      <c r="A49" s="2031" t="s">
        <v>57</v>
      </c>
      <c r="B49" s="2032"/>
      <c r="C49" s="1619">
        <v>0</v>
      </c>
      <c r="D49" s="1611"/>
      <c r="E49" s="1612"/>
      <c r="F49" s="1612"/>
      <c r="G49" s="1612"/>
      <c r="H49" s="1612"/>
      <c r="I49" s="1608"/>
      <c r="J49" s="1611"/>
      <c r="K49" s="1608"/>
      <c r="L49" s="1605"/>
      <c r="M49" s="1682" t="s">
        <v>46</v>
      </c>
      <c r="N49" s="1554"/>
      <c r="O49" s="1554"/>
      <c r="P49" s="1478"/>
      <c r="Q49" s="1478"/>
      <c r="R49" s="1478"/>
      <c r="S49" s="1478"/>
      <c r="T49" s="1478"/>
      <c r="U49" s="1478"/>
      <c r="V49" s="1478"/>
      <c r="W49" s="1478"/>
      <c r="X49" s="1479"/>
      <c r="Y49" s="1479"/>
      <c r="Z49" s="1479"/>
      <c r="AA49" s="1491"/>
      <c r="AB49" s="1479"/>
      <c r="AC49" s="1479"/>
      <c r="AD49" s="1476"/>
      <c r="AE49" s="1476"/>
      <c r="AF49" s="1479"/>
      <c r="AG49" s="1479"/>
      <c r="AH49" s="1479"/>
      <c r="AI49" s="1479"/>
      <c r="AJ49" s="1479"/>
      <c r="AK49" s="1479"/>
      <c r="AL49" s="1476"/>
      <c r="AM49" s="1479"/>
      <c r="AN49" s="1479"/>
      <c r="AO49" s="1479"/>
      <c r="AP49" s="1479"/>
      <c r="AQ49" s="1479"/>
      <c r="AR49" s="1479"/>
      <c r="AS49" s="1479"/>
      <c r="AT49" s="1479"/>
      <c r="AU49" s="1479"/>
      <c r="AV49" s="1479"/>
      <c r="AW49" s="1479"/>
      <c r="AX49" s="1479"/>
      <c r="AY49" s="1479"/>
      <c r="AZ49" s="1479"/>
      <c r="BA49" s="1479"/>
      <c r="BB49" s="1479"/>
      <c r="BC49" s="1479"/>
      <c r="BD49" s="1479"/>
      <c r="BE49" s="1479"/>
      <c r="BF49" s="1479"/>
      <c r="BG49" s="1479"/>
      <c r="BH49" s="1479"/>
      <c r="BI49" s="1479"/>
      <c r="BJ49" s="1479"/>
      <c r="BK49" s="1479"/>
      <c r="BL49" s="1479"/>
      <c r="BM49" s="1479"/>
      <c r="BN49" s="1479"/>
      <c r="BO49" s="1479"/>
      <c r="BP49" s="1585" t="s">
        <v>22</v>
      </c>
      <c r="BQ49" s="1585" t="s">
        <v>22</v>
      </c>
      <c r="BR49" s="1585" t="s">
        <v>22</v>
      </c>
      <c r="BS49" s="1585" t="s">
        <v>22</v>
      </c>
      <c r="BT49" s="1687">
        <v>0</v>
      </c>
      <c r="BU49" s="1687">
        <v>0</v>
      </c>
      <c r="BV49" s="1687" t="s">
        <v>22</v>
      </c>
      <c r="BW49" s="1687">
        <v>0</v>
      </c>
    </row>
    <row r="50" spans="1:75" ht="15" customHeight="1" x14ac:dyDescent="0.25">
      <c r="A50" s="2039" t="s">
        <v>58</v>
      </c>
      <c r="B50" s="2040"/>
      <c r="C50" s="1620">
        <v>0</v>
      </c>
      <c r="D50" s="1614"/>
      <c r="E50" s="1615"/>
      <c r="F50" s="1615"/>
      <c r="G50" s="1615"/>
      <c r="H50" s="1615"/>
      <c r="I50" s="1617"/>
      <c r="J50" s="1614"/>
      <c r="K50" s="1617"/>
      <c r="L50" s="1607"/>
      <c r="M50" s="1682" t="s">
        <v>46</v>
      </c>
      <c r="N50" s="1554"/>
      <c r="O50" s="1554"/>
      <c r="P50" s="1478"/>
      <c r="Q50" s="1478"/>
      <c r="R50" s="1478"/>
      <c r="S50" s="1478"/>
      <c r="T50" s="1478"/>
      <c r="U50" s="1478"/>
      <c r="V50" s="1478"/>
      <c r="W50" s="1478"/>
      <c r="X50" s="1479"/>
      <c r="Y50" s="1479"/>
      <c r="Z50" s="1479"/>
      <c r="AA50" s="1491"/>
      <c r="AB50" s="1479"/>
      <c r="AC50" s="1479"/>
      <c r="AD50" s="1476"/>
      <c r="AE50" s="1476"/>
      <c r="AF50" s="1479"/>
      <c r="AG50" s="1479"/>
      <c r="AH50" s="1479"/>
      <c r="AI50" s="1479"/>
      <c r="AJ50" s="1479"/>
      <c r="AK50" s="1479"/>
      <c r="AL50" s="1476"/>
      <c r="AM50" s="1479"/>
      <c r="AN50" s="1479"/>
      <c r="AO50" s="1479"/>
      <c r="AP50" s="1479"/>
      <c r="AQ50" s="1479"/>
      <c r="AR50" s="1479"/>
      <c r="AS50" s="1479"/>
      <c r="AT50" s="1479"/>
      <c r="AU50" s="1479"/>
      <c r="AV50" s="1479"/>
      <c r="AW50" s="1479"/>
      <c r="AX50" s="1479"/>
      <c r="AY50" s="1479"/>
      <c r="AZ50" s="1479"/>
      <c r="BA50" s="1479"/>
      <c r="BB50" s="1479"/>
      <c r="BC50" s="1479"/>
      <c r="BD50" s="1479"/>
      <c r="BE50" s="1479"/>
      <c r="BF50" s="1479"/>
      <c r="BG50" s="1479"/>
      <c r="BH50" s="1479"/>
      <c r="BI50" s="1479"/>
      <c r="BJ50" s="1479"/>
      <c r="BK50" s="1479"/>
      <c r="BL50" s="1479"/>
      <c r="BM50" s="1479"/>
      <c r="BN50" s="1479"/>
      <c r="BO50" s="1479"/>
      <c r="BP50" s="1585" t="s">
        <v>22</v>
      </c>
      <c r="BQ50" s="1585" t="s">
        <v>22</v>
      </c>
      <c r="BR50" s="1585" t="s">
        <v>22</v>
      </c>
      <c r="BS50" s="1585" t="s">
        <v>22</v>
      </c>
      <c r="BT50" s="1687">
        <v>0</v>
      </c>
      <c r="BU50" s="1687">
        <v>0</v>
      </c>
      <c r="BV50" s="1687" t="s">
        <v>22</v>
      </c>
      <c r="BW50" s="1687">
        <v>0</v>
      </c>
    </row>
    <row r="51" spans="1:75" ht="15" customHeight="1" x14ac:dyDescent="0.25">
      <c r="A51" s="1555" t="s">
        <v>59</v>
      </c>
      <c r="B51" s="1555"/>
      <c r="C51" s="1555"/>
      <c r="D51" s="1555"/>
      <c r="E51" s="1555"/>
      <c r="F51" s="1555"/>
      <c r="G51" s="1555"/>
      <c r="H51" s="1555"/>
      <c r="I51" s="1555"/>
      <c r="J51" s="1555"/>
      <c r="K51" s="1555"/>
      <c r="L51" s="1555"/>
      <c r="M51" s="1555"/>
      <c r="N51" s="1476"/>
      <c r="O51" s="1476"/>
      <c r="P51" s="1476"/>
      <c r="Q51" s="1476"/>
      <c r="R51" s="1476"/>
      <c r="S51" s="1476"/>
      <c r="T51" s="1478"/>
      <c r="U51" s="1478"/>
      <c r="V51" s="1478"/>
      <c r="W51" s="1478"/>
      <c r="X51" s="1478"/>
      <c r="Y51" s="1478"/>
      <c r="Z51" s="1476"/>
      <c r="AA51" s="1476"/>
      <c r="AB51" s="1476"/>
      <c r="AC51" s="1476"/>
      <c r="AD51" s="1476"/>
      <c r="AE51" s="1476"/>
      <c r="AF51" s="1479"/>
      <c r="AG51" s="1479"/>
      <c r="AH51" s="1479"/>
      <c r="AI51" s="1479"/>
      <c r="AJ51" s="1479"/>
      <c r="AK51" s="1479"/>
      <c r="AL51" s="1476"/>
      <c r="AM51" s="1479"/>
      <c r="AN51" s="1479"/>
      <c r="AO51" s="1479"/>
      <c r="AP51" s="1479"/>
      <c r="AQ51" s="1479"/>
      <c r="AR51" s="1479"/>
      <c r="AS51" s="1479"/>
      <c r="AT51" s="1479"/>
      <c r="AU51" s="1479"/>
      <c r="AV51" s="1479"/>
      <c r="AW51" s="1479"/>
      <c r="AX51" s="1479"/>
      <c r="AY51" s="1479"/>
      <c r="AZ51" s="1479"/>
      <c r="BA51" s="1479"/>
      <c r="BB51" s="1479"/>
      <c r="BC51" s="1479"/>
      <c r="BD51" s="1479"/>
      <c r="BE51" s="1479"/>
      <c r="BF51" s="1479"/>
      <c r="BG51" s="1479"/>
      <c r="BH51" s="1479"/>
      <c r="BI51" s="1479"/>
      <c r="BJ51" s="1479"/>
      <c r="BK51" s="1479"/>
      <c r="BL51" s="1479"/>
      <c r="BM51" s="1479"/>
      <c r="BN51" s="1479"/>
      <c r="BO51" s="1479"/>
      <c r="BP51" s="1476"/>
      <c r="BQ51" s="1476"/>
      <c r="BR51" s="1476"/>
      <c r="BS51" s="1476"/>
      <c r="BT51" s="1476"/>
      <c r="BU51" s="1476"/>
      <c r="BV51" s="1479"/>
      <c r="BW51" s="1479"/>
    </row>
    <row r="52" spans="1:75" ht="15" customHeight="1" x14ac:dyDescent="0.25">
      <c r="A52" s="2041" t="s">
        <v>37</v>
      </c>
      <c r="B52" s="2042"/>
      <c r="C52" s="2015" t="s">
        <v>4</v>
      </c>
      <c r="D52" s="2037" t="s">
        <v>5</v>
      </c>
      <c r="E52" s="2045"/>
      <c r="F52" s="2045"/>
      <c r="G52" s="2045"/>
      <c r="H52" s="2045"/>
      <c r="I52" s="2038"/>
      <c r="J52" s="2037" t="s">
        <v>6</v>
      </c>
      <c r="K52" s="2038"/>
      <c r="L52" s="2015" t="s">
        <v>7</v>
      </c>
      <c r="M52" s="1477"/>
      <c r="N52" s="1477"/>
      <c r="O52" s="1476"/>
      <c r="P52" s="1476"/>
      <c r="Q52" s="1476"/>
      <c r="R52" s="1476"/>
      <c r="S52" s="1476"/>
      <c r="T52" s="1478"/>
      <c r="U52" s="1478"/>
      <c r="V52" s="1478"/>
      <c r="W52" s="1478"/>
      <c r="X52" s="1478"/>
      <c r="Y52" s="1478"/>
      <c r="Z52" s="1476"/>
      <c r="AA52" s="1476"/>
      <c r="AB52" s="1476"/>
      <c r="AC52" s="1476"/>
      <c r="AD52" s="1476"/>
      <c r="AE52" s="1476"/>
      <c r="AF52" s="1479"/>
      <c r="AG52" s="1479"/>
      <c r="AH52" s="1479"/>
      <c r="AI52" s="1479"/>
      <c r="AJ52" s="1479"/>
      <c r="AK52" s="1479"/>
      <c r="AL52" s="1476"/>
      <c r="AM52" s="1479"/>
      <c r="AN52" s="1479"/>
      <c r="AO52" s="1479"/>
      <c r="AP52" s="1479"/>
      <c r="AQ52" s="1479"/>
      <c r="AR52" s="1479"/>
      <c r="AS52" s="1479"/>
      <c r="AT52" s="1479"/>
      <c r="AU52" s="1479"/>
      <c r="AV52" s="1479"/>
      <c r="AW52" s="1479"/>
      <c r="AX52" s="1479"/>
      <c r="AY52" s="1479"/>
      <c r="AZ52" s="1479"/>
      <c r="BA52" s="1479"/>
      <c r="BB52" s="1479"/>
      <c r="BC52" s="1479"/>
      <c r="BD52" s="1479"/>
      <c r="BE52" s="1479"/>
      <c r="BF52" s="1479"/>
      <c r="BG52" s="1479"/>
      <c r="BH52" s="1479"/>
      <c r="BI52" s="1479"/>
      <c r="BJ52" s="1479"/>
      <c r="BK52" s="1479"/>
      <c r="BL52" s="1479"/>
      <c r="BM52" s="1479"/>
      <c r="BN52" s="1479"/>
      <c r="BO52" s="1479"/>
      <c r="BP52" s="1476"/>
      <c r="BQ52" s="1476"/>
      <c r="BR52" s="1476"/>
      <c r="BS52" s="1476"/>
      <c r="BT52" s="1476"/>
      <c r="BU52" s="1476"/>
      <c r="BV52" s="1479"/>
      <c r="BW52" s="1479"/>
    </row>
    <row r="53" spans="1:75" ht="15" customHeight="1" x14ac:dyDescent="0.25">
      <c r="A53" s="2043"/>
      <c r="B53" s="2044"/>
      <c r="C53" s="2016"/>
      <c r="D53" s="1488" t="s">
        <v>10</v>
      </c>
      <c r="E53" s="1492" t="s">
        <v>11</v>
      </c>
      <c r="F53" s="1492" t="s">
        <v>12</v>
      </c>
      <c r="G53" s="1492" t="s">
        <v>13</v>
      </c>
      <c r="H53" s="1492" t="s">
        <v>14</v>
      </c>
      <c r="I53" s="1496" t="s">
        <v>15</v>
      </c>
      <c r="J53" s="1488" t="s">
        <v>16</v>
      </c>
      <c r="K53" s="1511" t="s">
        <v>17</v>
      </c>
      <c r="L53" s="2017"/>
      <c r="M53" s="1477"/>
      <c r="N53" s="1477"/>
      <c r="O53" s="1476"/>
      <c r="P53" s="1476"/>
      <c r="Q53" s="1476"/>
      <c r="R53" s="1476"/>
      <c r="S53" s="1476"/>
      <c r="T53" s="1478"/>
      <c r="U53" s="1478"/>
      <c r="V53" s="1478"/>
      <c r="W53" s="1478"/>
      <c r="X53" s="1478"/>
      <c r="Y53" s="1478"/>
      <c r="Z53" s="1476"/>
      <c r="AA53" s="1476"/>
      <c r="AB53" s="1476"/>
      <c r="AC53" s="1476"/>
      <c r="AD53" s="1476"/>
      <c r="AE53" s="1476"/>
      <c r="AF53" s="1479"/>
      <c r="AG53" s="1479"/>
      <c r="AH53" s="1479"/>
      <c r="AI53" s="1479"/>
      <c r="AJ53" s="1479"/>
      <c r="AK53" s="1479"/>
      <c r="AL53" s="1476"/>
      <c r="AM53" s="1479"/>
      <c r="AN53" s="1479"/>
      <c r="AO53" s="1479"/>
      <c r="AP53" s="1479"/>
      <c r="AQ53" s="1479"/>
      <c r="AR53" s="1479"/>
      <c r="AS53" s="1479"/>
      <c r="AT53" s="1479"/>
      <c r="AU53" s="1479"/>
      <c r="AV53" s="1479"/>
      <c r="AW53" s="1479"/>
      <c r="AX53" s="1479"/>
      <c r="AY53" s="1479"/>
      <c r="AZ53" s="1479"/>
      <c r="BA53" s="1479"/>
      <c r="BB53" s="1479"/>
      <c r="BC53" s="1479"/>
      <c r="BD53" s="1479"/>
      <c r="BE53" s="1479"/>
      <c r="BF53" s="1479"/>
      <c r="BG53" s="1479"/>
      <c r="BH53" s="1479"/>
      <c r="BI53" s="1479"/>
      <c r="BJ53" s="1479"/>
      <c r="BK53" s="1479"/>
      <c r="BL53" s="1479"/>
      <c r="BM53" s="1479"/>
      <c r="BN53" s="1479"/>
      <c r="BO53" s="1479"/>
      <c r="BP53" s="1476"/>
      <c r="BQ53" s="1476"/>
      <c r="BR53" s="1476"/>
      <c r="BS53" s="1476"/>
      <c r="BT53" s="1476"/>
      <c r="BU53" s="1476"/>
      <c r="BV53" s="1479"/>
      <c r="BW53" s="1479"/>
    </row>
    <row r="54" spans="1:75" ht="15" customHeight="1" x14ac:dyDescent="0.25">
      <c r="A54" s="2029" t="s">
        <v>42</v>
      </c>
      <c r="B54" s="2030"/>
      <c r="C54" s="1638">
        <v>0</v>
      </c>
      <c r="D54" s="1658"/>
      <c r="E54" s="1659"/>
      <c r="F54" s="1659"/>
      <c r="G54" s="1624"/>
      <c r="H54" s="1633"/>
      <c r="I54" s="1639"/>
      <c r="J54" s="1623"/>
      <c r="K54" s="1639"/>
      <c r="L54" s="1604"/>
      <c r="M54" s="1682" t="s">
        <v>46</v>
      </c>
      <c r="N54" s="1549"/>
      <c r="O54" s="1549"/>
      <c r="P54" s="1478"/>
      <c r="Q54" s="1478"/>
      <c r="R54" s="1478"/>
      <c r="S54" s="1478"/>
      <c r="T54" s="1478"/>
      <c r="U54" s="1478"/>
      <c r="V54" s="1478"/>
      <c r="W54" s="1478"/>
      <c r="X54" s="1479"/>
      <c r="Y54" s="1479"/>
      <c r="Z54" s="1479"/>
      <c r="AA54" s="1491"/>
      <c r="AB54" s="1479"/>
      <c r="AC54" s="1479"/>
      <c r="AD54" s="1476"/>
      <c r="AE54" s="1476"/>
      <c r="AF54" s="1479"/>
      <c r="AG54" s="1479"/>
      <c r="AH54" s="1479"/>
      <c r="AI54" s="1479"/>
      <c r="AJ54" s="1479"/>
      <c r="AK54" s="1479"/>
      <c r="AL54" s="1476"/>
      <c r="AM54" s="1479"/>
      <c r="AN54" s="1479"/>
      <c r="AO54" s="1479"/>
      <c r="AP54" s="1479"/>
      <c r="AQ54" s="1479"/>
      <c r="AR54" s="1479"/>
      <c r="AS54" s="1479"/>
      <c r="AT54" s="1479"/>
      <c r="AU54" s="1479"/>
      <c r="AV54" s="1479"/>
      <c r="AW54" s="1479"/>
      <c r="AX54" s="1479"/>
      <c r="AY54" s="1479"/>
      <c r="AZ54" s="1479"/>
      <c r="BA54" s="1479"/>
      <c r="BB54" s="1479"/>
      <c r="BC54" s="1479"/>
      <c r="BD54" s="1479"/>
      <c r="BE54" s="1479"/>
      <c r="BF54" s="1479"/>
      <c r="BG54" s="1479"/>
      <c r="BH54" s="1479"/>
      <c r="BI54" s="1479"/>
      <c r="BJ54" s="1479"/>
      <c r="BK54" s="1479"/>
      <c r="BL54" s="1479"/>
      <c r="BM54" s="1479"/>
      <c r="BN54" s="1479"/>
      <c r="BO54" s="1479"/>
      <c r="BP54" s="1585" t="s">
        <v>22</v>
      </c>
      <c r="BQ54" s="1585" t="s">
        <v>22</v>
      </c>
      <c r="BR54" s="1585" t="s">
        <v>22</v>
      </c>
      <c r="BS54" s="1585" t="s">
        <v>22</v>
      </c>
      <c r="BT54" s="1687">
        <v>0</v>
      </c>
      <c r="BU54" s="1687">
        <v>0</v>
      </c>
      <c r="BV54" s="1687" t="s">
        <v>22</v>
      </c>
      <c r="BW54" s="1687">
        <v>0</v>
      </c>
    </row>
    <row r="55" spans="1:75" ht="15" customHeight="1" x14ac:dyDescent="0.25">
      <c r="A55" s="2031" t="s">
        <v>54</v>
      </c>
      <c r="B55" s="2032"/>
      <c r="C55" s="1619">
        <v>0</v>
      </c>
      <c r="D55" s="1611"/>
      <c r="E55" s="1612"/>
      <c r="F55" s="1612"/>
      <c r="G55" s="1612"/>
      <c r="H55" s="1613"/>
      <c r="I55" s="1608"/>
      <c r="J55" s="1611"/>
      <c r="K55" s="1608"/>
      <c r="L55" s="1605"/>
      <c r="M55" s="1682" t="s">
        <v>46</v>
      </c>
      <c r="N55" s="1549"/>
      <c r="O55" s="1549"/>
      <c r="P55" s="1478"/>
      <c r="Q55" s="1478"/>
      <c r="R55" s="1478"/>
      <c r="S55" s="1478"/>
      <c r="T55" s="1478"/>
      <c r="U55" s="1478"/>
      <c r="V55" s="1478"/>
      <c r="W55" s="1478"/>
      <c r="X55" s="1479"/>
      <c r="Y55" s="1479"/>
      <c r="Z55" s="1479"/>
      <c r="AA55" s="1491"/>
      <c r="AB55" s="1479"/>
      <c r="AC55" s="1479"/>
      <c r="AD55" s="1476"/>
      <c r="AE55" s="1476"/>
      <c r="AF55" s="1479"/>
      <c r="AG55" s="1479"/>
      <c r="AH55" s="1479"/>
      <c r="AI55" s="1479"/>
      <c r="AJ55" s="1479"/>
      <c r="AK55" s="1479"/>
      <c r="AL55" s="1476"/>
      <c r="AM55" s="1479"/>
      <c r="AN55" s="1479"/>
      <c r="AO55" s="1479"/>
      <c r="AP55" s="1479"/>
      <c r="AQ55" s="1479"/>
      <c r="AR55" s="1479"/>
      <c r="AS55" s="1479"/>
      <c r="AT55" s="1479"/>
      <c r="AU55" s="1479"/>
      <c r="AV55" s="1479"/>
      <c r="AW55" s="1479"/>
      <c r="AX55" s="1479"/>
      <c r="AY55" s="1479"/>
      <c r="AZ55" s="1479"/>
      <c r="BA55" s="1479"/>
      <c r="BB55" s="1479"/>
      <c r="BC55" s="1479"/>
      <c r="BD55" s="1479"/>
      <c r="BE55" s="1479"/>
      <c r="BF55" s="1479"/>
      <c r="BG55" s="1479"/>
      <c r="BH55" s="1479"/>
      <c r="BI55" s="1479"/>
      <c r="BJ55" s="1479"/>
      <c r="BK55" s="1479"/>
      <c r="BL55" s="1479"/>
      <c r="BM55" s="1479"/>
      <c r="BN55" s="1479"/>
      <c r="BO55" s="1479"/>
      <c r="BP55" s="1585" t="s">
        <v>22</v>
      </c>
      <c r="BQ55" s="1585" t="s">
        <v>22</v>
      </c>
      <c r="BR55" s="1585" t="s">
        <v>22</v>
      </c>
      <c r="BS55" s="1585" t="s">
        <v>22</v>
      </c>
      <c r="BT55" s="1687">
        <v>0</v>
      </c>
      <c r="BU55" s="1687">
        <v>0</v>
      </c>
      <c r="BV55" s="1687" t="s">
        <v>22</v>
      </c>
      <c r="BW55" s="1687">
        <v>0</v>
      </c>
    </row>
    <row r="56" spans="1:75" ht="15" customHeight="1" x14ac:dyDescent="0.25">
      <c r="A56" s="1557" t="s">
        <v>43</v>
      </c>
      <c r="B56" s="1558"/>
      <c r="C56" s="1619">
        <v>0</v>
      </c>
      <c r="D56" s="1611"/>
      <c r="E56" s="1612"/>
      <c r="F56" s="1612"/>
      <c r="G56" s="1612"/>
      <c r="H56" s="1613"/>
      <c r="I56" s="1608"/>
      <c r="J56" s="1611"/>
      <c r="K56" s="1608"/>
      <c r="L56" s="1605"/>
      <c r="M56" s="1682" t="s">
        <v>46</v>
      </c>
      <c r="N56" s="1549"/>
      <c r="O56" s="1549"/>
      <c r="P56" s="1478"/>
      <c r="Q56" s="1478"/>
      <c r="R56" s="1478"/>
      <c r="S56" s="1478"/>
      <c r="T56" s="1478"/>
      <c r="U56" s="1478"/>
      <c r="V56" s="1478"/>
      <c r="W56" s="1478"/>
      <c r="X56" s="1479"/>
      <c r="Y56" s="1479"/>
      <c r="Z56" s="1479"/>
      <c r="AA56" s="1491"/>
      <c r="AB56" s="1479"/>
      <c r="AC56" s="1479"/>
      <c r="AD56" s="1476"/>
      <c r="AE56" s="1476"/>
      <c r="AF56" s="1479"/>
      <c r="AG56" s="1479"/>
      <c r="AH56" s="1479"/>
      <c r="AI56" s="1479"/>
      <c r="AJ56" s="1479"/>
      <c r="AK56" s="1479"/>
      <c r="AL56" s="1476"/>
      <c r="AM56" s="1479"/>
      <c r="AN56" s="1479"/>
      <c r="AO56" s="1479"/>
      <c r="AP56" s="1479"/>
      <c r="AQ56" s="1479"/>
      <c r="AR56" s="1479"/>
      <c r="AS56" s="1479"/>
      <c r="AT56" s="1479"/>
      <c r="AU56" s="1479"/>
      <c r="AV56" s="1479"/>
      <c r="AW56" s="1479"/>
      <c r="AX56" s="1479"/>
      <c r="AY56" s="1479"/>
      <c r="AZ56" s="1479"/>
      <c r="BA56" s="1479"/>
      <c r="BB56" s="1479"/>
      <c r="BC56" s="1479"/>
      <c r="BD56" s="1479"/>
      <c r="BE56" s="1479"/>
      <c r="BF56" s="1479"/>
      <c r="BG56" s="1479"/>
      <c r="BH56" s="1479"/>
      <c r="BI56" s="1479"/>
      <c r="BJ56" s="1479"/>
      <c r="BK56" s="1479"/>
      <c r="BL56" s="1479"/>
      <c r="BM56" s="1479"/>
      <c r="BN56" s="1479"/>
      <c r="BO56" s="1479"/>
      <c r="BP56" s="1585" t="s">
        <v>22</v>
      </c>
      <c r="BQ56" s="1585" t="s">
        <v>22</v>
      </c>
      <c r="BR56" s="1585" t="s">
        <v>22</v>
      </c>
      <c r="BS56" s="1585" t="s">
        <v>22</v>
      </c>
      <c r="BT56" s="1687">
        <v>0</v>
      </c>
      <c r="BU56" s="1687">
        <v>0</v>
      </c>
      <c r="BV56" s="1687" t="s">
        <v>22</v>
      </c>
      <c r="BW56" s="1687">
        <v>0</v>
      </c>
    </row>
    <row r="57" spans="1:75" ht="15" customHeight="1" x14ac:dyDescent="0.25">
      <c r="A57" s="2033" t="s">
        <v>57</v>
      </c>
      <c r="B57" s="2034"/>
      <c r="C57" s="1628">
        <v>0</v>
      </c>
      <c r="D57" s="1629"/>
      <c r="E57" s="1630"/>
      <c r="F57" s="1630"/>
      <c r="G57" s="1630"/>
      <c r="H57" s="1631"/>
      <c r="I57" s="1609"/>
      <c r="J57" s="1629"/>
      <c r="K57" s="1609"/>
      <c r="L57" s="1606"/>
      <c r="M57" s="1682" t="s">
        <v>46</v>
      </c>
      <c r="N57" s="1686"/>
      <c r="O57" s="1549"/>
      <c r="P57" s="1478"/>
      <c r="Q57" s="1478"/>
      <c r="R57" s="1478"/>
      <c r="S57" s="1478"/>
      <c r="T57" s="1478"/>
      <c r="U57" s="1478"/>
      <c r="V57" s="1478"/>
      <c r="W57" s="1478"/>
      <c r="X57" s="1479"/>
      <c r="Y57" s="1479"/>
      <c r="Z57" s="1479"/>
      <c r="AA57" s="1491"/>
      <c r="AB57" s="1479"/>
      <c r="AC57" s="1479"/>
      <c r="AD57" s="1476"/>
      <c r="AE57" s="1476"/>
      <c r="AF57" s="1479"/>
      <c r="AG57" s="1479"/>
      <c r="AH57" s="1479"/>
      <c r="AI57" s="1479"/>
      <c r="AJ57" s="1479"/>
      <c r="AK57" s="1479"/>
      <c r="AL57" s="1476"/>
      <c r="AM57" s="1479"/>
      <c r="AN57" s="1479"/>
      <c r="AO57" s="1479"/>
      <c r="AP57" s="1479"/>
      <c r="AQ57" s="1479"/>
      <c r="AR57" s="1479"/>
      <c r="AS57" s="1479"/>
      <c r="AT57" s="1479"/>
      <c r="AU57" s="1479"/>
      <c r="AV57" s="1479"/>
      <c r="AW57" s="1479"/>
      <c r="AX57" s="1479"/>
      <c r="AY57" s="1479"/>
      <c r="AZ57" s="1479"/>
      <c r="BA57" s="1479"/>
      <c r="BB57" s="1479"/>
      <c r="BC57" s="1479"/>
      <c r="BD57" s="1479"/>
      <c r="BE57" s="1479"/>
      <c r="BF57" s="1479"/>
      <c r="BG57" s="1479"/>
      <c r="BH57" s="1479"/>
      <c r="BI57" s="1479"/>
      <c r="BJ57" s="1479"/>
      <c r="BK57" s="1479"/>
      <c r="BL57" s="1479"/>
      <c r="BM57" s="1479"/>
      <c r="BN57" s="1479"/>
      <c r="BO57" s="1479"/>
      <c r="BP57" s="1585" t="s">
        <v>22</v>
      </c>
      <c r="BQ57" s="1585" t="s">
        <v>22</v>
      </c>
      <c r="BR57" s="1585" t="s">
        <v>22</v>
      </c>
      <c r="BS57" s="1585" t="s">
        <v>22</v>
      </c>
      <c r="BT57" s="1687">
        <v>0</v>
      </c>
      <c r="BU57" s="1687">
        <v>0</v>
      </c>
      <c r="BV57" s="1687" t="s">
        <v>22</v>
      </c>
      <c r="BW57" s="1687">
        <v>0</v>
      </c>
    </row>
    <row r="58" spans="1:75" ht="15" customHeight="1" x14ac:dyDescent="0.25">
      <c r="A58" s="1559" t="s">
        <v>58</v>
      </c>
      <c r="B58" s="1560"/>
      <c r="C58" s="1620">
        <v>0</v>
      </c>
      <c r="D58" s="1614"/>
      <c r="E58" s="1615"/>
      <c r="F58" s="1615"/>
      <c r="G58" s="1615"/>
      <c r="H58" s="1616"/>
      <c r="I58" s="1617"/>
      <c r="J58" s="1614"/>
      <c r="K58" s="1617"/>
      <c r="L58" s="1607"/>
      <c r="M58" s="1682" t="s">
        <v>46</v>
      </c>
      <c r="N58" s="1549"/>
      <c r="O58" s="1549"/>
      <c r="P58" s="1478"/>
      <c r="Q58" s="1478"/>
      <c r="R58" s="1478"/>
      <c r="S58" s="1478"/>
      <c r="T58" s="1478"/>
      <c r="U58" s="1478"/>
      <c r="V58" s="1478"/>
      <c r="W58" s="1478"/>
      <c r="X58" s="1479"/>
      <c r="Y58" s="1479"/>
      <c r="Z58" s="1479"/>
      <c r="AA58" s="1491"/>
      <c r="AB58" s="1479"/>
      <c r="AC58" s="1479"/>
      <c r="AD58" s="1476"/>
      <c r="AE58" s="1476"/>
      <c r="AF58" s="1479"/>
      <c r="AG58" s="1479"/>
      <c r="AH58" s="1479"/>
      <c r="AI58" s="1479"/>
      <c r="AJ58" s="1479"/>
      <c r="AK58" s="1479"/>
      <c r="AL58" s="1476"/>
      <c r="AM58" s="1479"/>
      <c r="AN58" s="1479"/>
      <c r="AO58" s="1479"/>
      <c r="AP58" s="1479"/>
      <c r="AQ58" s="1479"/>
      <c r="AR58" s="1479"/>
      <c r="AS58" s="1479"/>
      <c r="AT58" s="1479"/>
      <c r="AU58" s="1479"/>
      <c r="AV58" s="1479"/>
      <c r="AW58" s="1479"/>
      <c r="AX58" s="1479"/>
      <c r="AY58" s="1479"/>
      <c r="AZ58" s="1479"/>
      <c r="BA58" s="1479"/>
      <c r="BB58" s="1479"/>
      <c r="BC58" s="1479"/>
      <c r="BD58" s="1479"/>
      <c r="BE58" s="1479"/>
      <c r="BF58" s="1479"/>
      <c r="BG58" s="1479"/>
      <c r="BH58" s="1479"/>
      <c r="BI58" s="1479"/>
      <c r="BJ58" s="1479"/>
      <c r="BK58" s="1479"/>
      <c r="BL58" s="1479"/>
      <c r="BM58" s="1479"/>
      <c r="BN58" s="1479"/>
      <c r="BO58" s="1479"/>
      <c r="BP58" s="1585" t="s">
        <v>22</v>
      </c>
      <c r="BQ58" s="1585" t="s">
        <v>22</v>
      </c>
      <c r="BR58" s="1585" t="s">
        <v>22</v>
      </c>
      <c r="BS58" s="1585" t="s">
        <v>22</v>
      </c>
      <c r="BT58" s="1687">
        <v>0</v>
      </c>
      <c r="BU58" s="1687">
        <v>0</v>
      </c>
      <c r="BV58" s="1687" t="s">
        <v>22</v>
      </c>
      <c r="BW58" s="1687">
        <v>0</v>
      </c>
    </row>
    <row r="59" spans="1:75" x14ac:dyDescent="0.25">
      <c r="A59" s="1564" t="s">
        <v>60</v>
      </c>
      <c r="B59" s="1476"/>
      <c r="C59" s="1476"/>
      <c r="D59" s="1478"/>
      <c r="E59" s="1478"/>
      <c r="F59" s="1476"/>
      <c r="G59" s="1476"/>
      <c r="H59" s="1476"/>
      <c r="I59" s="1476"/>
      <c r="J59" s="1476"/>
      <c r="K59" s="1476"/>
      <c r="L59" s="1476"/>
      <c r="M59" s="1476"/>
      <c r="N59" s="1490"/>
      <c r="O59" s="1490"/>
      <c r="P59" s="1490"/>
      <c r="Q59" s="1490"/>
      <c r="R59" s="1490"/>
      <c r="S59" s="1490"/>
      <c r="T59" s="1478"/>
      <c r="U59" s="1478"/>
      <c r="V59" s="1478"/>
      <c r="W59" s="1478"/>
      <c r="X59" s="1478"/>
      <c r="Y59" s="1478"/>
      <c r="Z59" s="1476"/>
      <c r="AA59" s="1476"/>
      <c r="AB59" s="1476"/>
      <c r="AC59" s="1476"/>
      <c r="AD59" s="1476"/>
      <c r="AE59" s="1476"/>
      <c r="AF59" s="1476"/>
      <c r="AG59" s="1476"/>
      <c r="AH59" s="1476"/>
      <c r="AI59" s="1476"/>
      <c r="AJ59" s="1476"/>
      <c r="AK59" s="1476"/>
      <c r="AL59" s="1476"/>
      <c r="AM59" s="1476"/>
      <c r="AN59" s="1476"/>
      <c r="AO59" s="1476"/>
      <c r="AP59" s="1476"/>
      <c r="AQ59" s="1476"/>
      <c r="AR59" s="1476"/>
      <c r="AS59" s="1476"/>
      <c r="AT59" s="1476"/>
      <c r="AU59" s="1476"/>
      <c r="AV59" s="1476"/>
      <c r="AW59" s="1476"/>
      <c r="AX59" s="1476"/>
      <c r="AY59" s="1476"/>
      <c r="AZ59" s="1476"/>
      <c r="BA59" s="1476"/>
      <c r="BB59" s="1476"/>
      <c r="BC59" s="1476"/>
      <c r="BD59" s="1476"/>
      <c r="BE59" s="1476"/>
      <c r="BF59" s="1476"/>
      <c r="BG59" s="1476"/>
      <c r="BH59" s="1476"/>
      <c r="BI59" s="1476"/>
      <c r="BJ59" s="1476"/>
      <c r="BK59" s="1476"/>
      <c r="BL59" s="1476"/>
      <c r="BM59" s="1476"/>
      <c r="BN59" s="1476"/>
      <c r="BO59" s="1476"/>
      <c r="BP59" s="1476"/>
      <c r="BQ59" s="1476"/>
      <c r="BR59" s="1476"/>
      <c r="BS59" s="1476"/>
      <c r="BT59" s="1476"/>
      <c r="BU59" s="1476"/>
      <c r="BV59" s="1476"/>
      <c r="BW59" s="1476"/>
    </row>
    <row r="60" spans="1:75" x14ac:dyDescent="0.25">
      <c r="A60" s="2035" t="s">
        <v>61</v>
      </c>
      <c r="B60" s="2035"/>
      <c r="C60" s="1497" t="s">
        <v>35</v>
      </c>
      <c r="D60" s="1476"/>
      <c r="E60" s="1476"/>
      <c r="F60" s="1476"/>
      <c r="G60" s="1476"/>
      <c r="H60" s="1508"/>
      <c r="I60" s="1476"/>
      <c r="J60" s="1476"/>
      <c r="K60" s="1476"/>
      <c r="L60" s="1476"/>
      <c r="M60" s="1476"/>
      <c r="N60" s="1476"/>
      <c r="O60" s="1476"/>
      <c r="P60" s="1476"/>
      <c r="Q60" s="1476"/>
      <c r="R60" s="1476"/>
      <c r="S60" s="1476"/>
      <c r="T60" s="1478"/>
      <c r="U60" s="1478"/>
      <c r="V60" s="1478"/>
      <c r="W60" s="1478"/>
      <c r="X60" s="1478"/>
      <c r="Y60" s="1478"/>
      <c r="Z60" s="1476"/>
      <c r="AA60" s="1476"/>
      <c r="AB60" s="1476"/>
      <c r="AC60" s="1476"/>
      <c r="AD60" s="1476"/>
      <c r="AE60" s="1476"/>
      <c r="AF60" s="1479"/>
      <c r="AG60" s="1479"/>
      <c r="AH60" s="1479"/>
      <c r="AI60" s="1479"/>
      <c r="AJ60" s="1479"/>
      <c r="AK60" s="1479"/>
      <c r="AL60" s="1476"/>
      <c r="AM60" s="1479"/>
      <c r="AN60" s="1479"/>
      <c r="AO60" s="1479"/>
      <c r="AP60" s="1479"/>
      <c r="AQ60" s="1479"/>
      <c r="AR60" s="1479"/>
      <c r="AS60" s="1479"/>
      <c r="AT60" s="1479"/>
      <c r="AU60" s="1479"/>
      <c r="AV60" s="1479"/>
      <c r="AW60" s="1479"/>
      <c r="AX60" s="1479"/>
      <c r="AY60" s="1479"/>
      <c r="AZ60" s="1479"/>
      <c r="BA60" s="1479"/>
      <c r="BB60" s="1479"/>
      <c r="BC60" s="1479"/>
      <c r="BD60" s="1479"/>
      <c r="BE60" s="1479"/>
      <c r="BF60" s="1479"/>
      <c r="BG60" s="1479"/>
      <c r="BH60" s="1479"/>
      <c r="BI60" s="1479"/>
      <c r="BJ60" s="1479"/>
      <c r="BK60" s="1479"/>
      <c r="BL60" s="1479"/>
      <c r="BM60" s="1479"/>
      <c r="BN60" s="1479"/>
      <c r="BO60" s="1479"/>
      <c r="BP60" s="1476"/>
      <c r="BQ60" s="1476"/>
      <c r="BR60" s="1476"/>
      <c r="BS60" s="1476"/>
      <c r="BT60" s="1476"/>
      <c r="BU60" s="1476"/>
      <c r="BV60" s="1479"/>
      <c r="BW60" s="1479"/>
    </row>
    <row r="61" spans="1:75" ht="15" customHeight="1" x14ac:dyDescent="0.25">
      <c r="A61" s="2036" t="s">
        <v>62</v>
      </c>
      <c r="B61" s="2036"/>
      <c r="C61" s="1619">
        <v>0</v>
      </c>
      <c r="D61" s="1694" t="s">
        <v>22</v>
      </c>
      <c r="E61" s="1476"/>
      <c r="F61" s="1508"/>
      <c r="G61" s="1476"/>
      <c r="H61" s="1476"/>
      <c r="I61" s="1476"/>
      <c r="J61" s="1476"/>
      <c r="K61" s="1476"/>
      <c r="L61" s="1476"/>
      <c r="M61" s="1476"/>
      <c r="N61" s="1476"/>
      <c r="O61" s="1476"/>
      <c r="P61" s="1476"/>
      <c r="Q61" s="1476"/>
      <c r="R61" s="1476"/>
      <c r="S61" s="1476"/>
      <c r="T61" s="1478"/>
      <c r="U61" s="1478"/>
      <c r="V61" s="1478"/>
      <c r="W61" s="1478"/>
      <c r="X61" s="1478"/>
      <c r="Y61" s="1478"/>
      <c r="Z61" s="1476"/>
      <c r="AA61" s="1476"/>
      <c r="AB61" s="1476"/>
      <c r="AC61" s="1476"/>
      <c r="AD61" s="1476"/>
      <c r="AE61" s="1476"/>
      <c r="AF61" s="1479"/>
      <c r="AG61" s="1479"/>
      <c r="AH61" s="1479"/>
      <c r="AI61" s="1479"/>
      <c r="AJ61" s="1479"/>
      <c r="AK61" s="1479"/>
      <c r="AL61" s="1476"/>
      <c r="AM61" s="1479"/>
      <c r="AN61" s="1479"/>
      <c r="AO61" s="1479"/>
      <c r="AP61" s="1479"/>
      <c r="AQ61" s="1479"/>
      <c r="AR61" s="1479"/>
      <c r="AS61" s="1479"/>
      <c r="AT61" s="1479"/>
      <c r="AU61" s="1479"/>
      <c r="AV61" s="1479"/>
      <c r="AW61" s="1479"/>
      <c r="AX61" s="1479"/>
      <c r="AY61" s="1479"/>
      <c r="AZ61" s="1479"/>
      <c r="BA61" s="1479"/>
      <c r="BB61" s="1479"/>
      <c r="BC61" s="1479"/>
      <c r="BD61" s="1479"/>
      <c r="BE61" s="1479"/>
      <c r="BF61" s="1479"/>
      <c r="BG61" s="1479"/>
      <c r="BH61" s="1479"/>
      <c r="BI61" s="1479"/>
      <c r="BJ61" s="1479"/>
      <c r="BK61" s="1479"/>
      <c r="BL61" s="1479"/>
      <c r="BM61" s="1479"/>
      <c r="BN61" s="1479"/>
      <c r="BO61" s="1479"/>
      <c r="BP61" s="1585" t="s">
        <v>22</v>
      </c>
      <c r="BQ61" s="1476"/>
      <c r="BR61" s="1476"/>
      <c r="BS61" s="1476"/>
      <c r="BT61" s="1687">
        <v>0</v>
      </c>
      <c r="BU61" s="1476"/>
      <c r="BV61" s="1479"/>
      <c r="BW61" s="1479"/>
    </row>
    <row r="62" spans="1:75" ht="15.75" x14ac:dyDescent="0.25">
      <c r="A62" s="2015" t="s">
        <v>63</v>
      </c>
      <c r="B62" s="1594" t="s">
        <v>64</v>
      </c>
      <c r="C62" s="1649"/>
      <c r="D62" s="1562"/>
      <c r="E62" s="1485"/>
      <c r="F62" s="1562"/>
      <c r="G62" s="1485"/>
      <c r="H62" s="1485"/>
      <c r="I62" s="1485"/>
      <c r="J62" s="1485"/>
      <c r="K62" s="1482"/>
      <c r="L62" s="1482"/>
      <c r="M62" s="1482"/>
      <c r="N62" s="1482"/>
      <c r="O62" s="1482"/>
      <c r="P62" s="1482"/>
      <c r="Q62" s="1482"/>
      <c r="R62" s="1482"/>
      <c r="S62" s="1482"/>
      <c r="T62" s="1478"/>
      <c r="U62" s="1478"/>
      <c r="V62" s="1478"/>
      <c r="W62" s="1478"/>
      <c r="X62" s="1478"/>
      <c r="Y62" s="1478"/>
      <c r="Z62" s="1476"/>
      <c r="AA62" s="1476"/>
      <c r="AB62" s="1476"/>
      <c r="AC62" s="1476"/>
      <c r="AD62" s="1476"/>
      <c r="AE62" s="1476"/>
      <c r="AF62" s="1479"/>
      <c r="AG62" s="1479"/>
      <c r="AH62" s="1479"/>
      <c r="AI62" s="1479"/>
      <c r="AJ62" s="1479"/>
      <c r="AK62" s="1479"/>
      <c r="AL62" s="1476"/>
      <c r="AM62" s="1479"/>
      <c r="AN62" s="1479"/>
      <c r="AO62" s="1479"/>
      <c r="AP62" s="1479"/>
      <c r="AQ62" s="1479"/>
      <c r="AR62" s="1479"/>
      <c r="AS62" s="1479"/>
      <c r="AT62" s="1479"/>
      <c r="AU62" s="1479"/>
      <c r="AV62" s="1479"/>
      <c r="AW62" s="1479"/>
      <c r="AX62" s="1479"/>
      <c r="AY62" s="1479"/>
      <c r="AZ62" s="1479"/>
      <c r="BA62" s="1479"/>
      <c r="BB62" s="1479"/>
      <c r="BC62" s="1479"/>
      <c r="BD62" s="1479"/>
      <c r="BE62" s="1479"/>
      <c r="BF62" s="1479"/>
      <c r="BG62" s="1479"/>
      <c r="BH62" s="1479"/>
      <c r="BI62" s="1479"/>
      <c r="BJ62" s="1479"/>
      <c r="BK62" s="1479"/>
      <c r="BL62" s="1479"/>
      <c r="BM62" s="1479"/>
      <c r="BN62" s="1479"/>
      <c r="BO62" s="1479"/>
      <c r="BP62" s="1476"/>
      <c r="BQ62" s="1476"/>
      <c r="BR62" s="1476"/>
      <c r="BS62" s="1476"/>
      <c r="BT62" s="1476"/>
      <c r="BU62" s="1476"/>
      <c r="BV62" s="1479"/>
      <c r="BW62" s="1479"/>
    </row>
    <row r="63" spans="1:75" ht="15" customHeight="1" x14ac:dyDescent="0.25">
      <c r="A63" s="2016"/>
      <c r="B63" s="1586" t="s">
        <v>65</v>
      </c>
      <c r="C63" s="1603"/>
      <c r="D63" s="1562"/>
      <c r="E63" s="1485"/>
      <c r="F63" s="1562"/>
      <c r="G63" s="1485"/>
      <c r="H63" s="1485"/>
      <c r="I63" s="1485"/>
      <c r="J63" s="1485"/>
      <c r="K63" s="1482"/>
      <c r="L63" s="1482"/>
      <c r="M63" s="1482"/>
      <c r="N63" s="1482"/>
      <c r="O63" s="1482"/>
      <c r="P63" s="1482"/>
      <c r="Q63" s="1482"/>
      <c r="R63" s="1482"/>
      <c r="S63" s="1482"/>
      <c r="T63" s="1478"/>
      <c r="U63" s="1478"/>
      <c r="V63" s="1478"/>
      <c r="W63" s="1478"/>
      <c r="X63" s="1478"/>
      <c r="Y63" s="1478"/>
      <c r="Z63" s="1476"/>
      <c r="AA63" s="1476"/>
      <c r="AB63" s="1476"/>
      <c r="AC63" s="1476"/>
      <c r="AD63" s="1476"/>
      <c r="AE63" s="1476"/>
      <c r="AF63" s="1479"/>
      <c r="AG63" s="1479"/>
      <c r="AH63" s="1479"/>
      <c r="AI63" s="1479"/>
      <c r="AJ63" s="1479"/>
      <c r="AK63" s="1479"/>
      <c r="AL63" s="1476"/>
      <c r="AM63" s="1479"/>
      <c r="AN63" s="1479"/>
      <c r="AO63" s="1479"/>
      <c r="AP63" s="1479"/>
      <c r="AQ63" s="1479"/>
      <c r="AR63" s="1479"/>
      <c r="AS63" s="1479"/>
      <c r="AT63" s="1479"/>
      <c r="AU63" s="1479"/>
      <c r="AV63" s="1479"/>
      <c r="AW63" s="1479"/>
      <c r="AX63" s="1479"/>
      <c r="AY63" s="1479"/>
      <c r="AZ63" s="1479"/>
      <c r="BA63" s="1479"/>
      <c r="BB63" s="1479"/>
      <c r="BC63" s="1479"/>
      <c r="BD63" s="1479"/>
      <c r="BE63" s="1479"/>
      <c r="BF63" s="1479"/>
      <c r="BG63" s="1479"/>
      <c r="BH63" s="1479"/>
      <c r="BI63" s="1479"/>
      <c r="BJ63" s="1479"/>
      <c r="BK63" s="1479"/>
      <c r="BL63" s="1479"/>
      <c r="BM63" s="1479"/>
      <c r="BN63" s="1479"/>
      <c r="BO63" s="1479"/>
      <c r="BP63" s="1476"/>
      <c r="BQ63" s="1476"/>
      <c r="BR63" s="1476"/>
      <c r="BS63" s="1476"/>
      <c r="BT63" s="1476"/>
      <c r="BU63" s="1476"/>
      <c r="BV63" s="1479"/>
      <c r="BW63" s="1479"/>
    </row>
    <row r="64" spans="1:75" ht="21.75" thickBot="1" x14ac:dyDescent="0.3">
      <c r="A64" s="2016"/>
      <c r="B64" s="1587" t="s">
        <v>66</v>
      </c>
      <c r="C64" s="1675"/>
      <c r="D64" s="1562"/>
      <c r="E64" s="1485"/>
      <c r="F64" s="1562"/>
      <c r="G64" s="1485"/>
      <c r="H64" s="1485"/>
      <c r="I64" s="1485"/>
      <c r="J64" s="1485"/>
      <c r="K64" s="1482"/>
      <c r="L64" s="1482"/>
      <c r="M64" s="1482"/>
      <c r="N64" s="1482"/>
      <c r="O64" s="1482"/>
      <c r="P64" s="1482"/>
      <c r="Q64" s="1482"/>
      <c r="R64" s="1482"/>
      <c r="S64" s="1482"/>
      <c r="T64" s="1478"/>
      <c r="U64" s="1478"/>
      <c r="V64" s="1478"/>
      <c r="W64" s="1478"/>
      <c r="X64" s="1478"/>
      <c r="Y64" s="1478"/>
      <c r="Z64" s="1476"/>
      <c r="AA64" s="1476"/>
      <c r="AB64" s="1476"/>
      <c r="AC64" s="1476"/>
      <c r="AD64" s="1476"/>
      <c r="AE64" s="1476"/>
      <c r="AF64" s="1479"/>
      <c r="AG64" s="1479"/>
      <c r="AH64" s="1479"/>
      <c r="AI64" s="1479"/>
      <c r="AJ64" s="1479"/>
      <c r="AK64" s="1479"/>
      <c r="AL64" s="1476"/>
      <c r="AM64" s="1479"/>
      <c r="AN64" s="1479"/>
      <c r="AO64" s="1479"/>
      <c r="AP64" s="1479"/>
      <c r="AQ64" s="1479"/>
      <c r="AR64" s="1479"/>
      <c r="AS64" s="1479"/>
      <c r="AT64" s="1479"/>
      <c r="AU64" s="1479"/>
      <c r="AV64" s="1479"/>
      <c r="AW64" s="1479"/>
      <c r="AX64" s="1479"/>
      <c r="AY64" s="1479"/>
      <c r="AZ64" s="1479"/>
      <c r="BA64" s="1479"/>
      <c r="BB64" s="1479"/>
      <c r="BC64" s="1479"/>
      <c r="BD64" s="1479"/>
      <c r="BE64" s="1479"/>
      <c r="BF64" s="1479"/>
      <c r="BG64" s="1479"/>
      <c r="BH64" s="1479"/>
      <c r="BI64" s="1479"/>
      <c r="BJ64" s="1479"/>
      <c r="BK64" s="1479"/>
      <c r="BL64" s="1479"/>
      <c r="BM64" s="1479"/>
      <c r="BN64" s="1479"/>
      <c r="BO64" s="1479"/>
      <c r="BP64" s="1476"/>
      <c r="BQ64" s="1476"/>
      <c r="BR64" s="1476"/>
      <c r="BS64" s="1476"/>
      <c r="BT64" s="1476"/>
      <c r="BU64" s="1476"/>
      <c r="BV64" s="1479"/>
      <c r="BW64" s="1479"/>
    </row>
    <row r="65" spans="1:75" ht="15" customHeight="1" thickTop="1" x14ac:dyDescent="0.25">
      <c r="A65" s="2023" t="s">
        <v>67</v>
      </c>
      <c r="B65" s="2024"/>
      <c r="C65" s="1679"/>
      <c r="D65" s="1485"/>
      <c r="E65" s="1485"/>
      <c r="F65" s="1485"/>
      <c r="G65" s="1485"/>
      <c r="H65" s="1485"/>
      <c r="I65" s="1485"/>
      <c r="J65" s="1482"/>
      <c r="K65" s="1482"/>
      <c r="L65" s="1482"/>
      <c r="M65" s="1482"/>
      <c r="N65" s="1507"/>
      <c r="O65" s="1507"/>
      <c r="P65" s="1491"/>
      <c r="Q65" s="1491"/>
      <c r="R65" s="1491"/>
      <c r="S65" s="1491"/>
      <c r="T65" s="1478"/>
      <c r="U65" s="1478"/>
      <c r="V65" s="1478"/>
      <c r="W65" s="1478"/>
      <c r="X65" s="1478"/>
      <c r="Y65" s="1478"/>
      <c r="Z65" s="1476"/>
      <c r="AA65" s="1476"/>
      <c r="AB65" s="1476"/>
      <c r="AC65" s="1476"/>
      <c r="AD65" s="1476"/>
      <c r="AE65" s="1476"/>
      <c r="AF65" s="1479"/>
      <c r="AG65" s="1479"/>
      <c r="AH65" s="1479"/>
      <c r="AI65" s="1479"/>
      <c r="AJ65" s="1479"/>
      <c r="AK65" s="1479"/>
      <c r="AL65" s="1476"/>
      <c r="AM65" s="1479"/>
      <c r="AN65" s="1479"/>
      <c r="AO65" s="1479"/>
      <c r="AP65" s="1479"/>
      <c r="AQ65" s="1479"/>
      <c r="AR65" s="1479"/>
      <c r="AS65" s="1479"/>
      <c r="AT65" s="1479"/>
      <c r="AU65" s="1479"/>
      <c r="AV65" s="1479"/>
      <c r="AW65" s="1479"/>
      <c r="AX65" s="1479"/>
      <c r="AY65" s="1479"/>
      <c r="AZ65" s="1479"/>
      <c r="BA65" s="1479"/>
      <c r="BB65" s="1479"/>
      <c r="BC65" s="1479"/>
      <c r="BD65" s="1479"/>
      <c r="BE65" s="1479"/>
      <c r="BF65" s="1479"/>
      <c r="BG65" s="1479"/>
      <c r="BH65" s="1479"/>
      <c r="BI65" s="1479"/>
      <c r="BJ65" s="1479"/>
      <c r="BK65" s="1479"/>
      <c r="BL65" s="1479"/>
      <c r="BM65" s="1479"/>
      <c r="BN65" s="1479"/>
      <c r="BO65" s="1479"/>
      <c r="BP65" s="1476"/>
      <c r="BQ65" s="1476"/>
      <c r="BR65" s="1476"/>
      <c r="BS65" s="1476"/>
      <c r="BT65" s="1476"/>
      <c r="BU65" s="1476"/>
      <c r="BV65" s="1215"/>
      <c r="BW65" s="1215"/>
    </row>
    <row r="66" spans="1:75" ht="15.75" x14ac:dyDescent="0.25">
      <c r="A66" s="2025" t="s">
        <v>68</v>
      </c>
      <c r="B66" s="2026"/>
      <c r="C66" s="1650"/>
      <c r="D66" s="1563"/>
      <c r="E66" s="1485"/>
      <c r="F66" s="1485"/>
      <c r="G66" s="1485"/>
      <c r="H66" s="1485"/>
      <c r="I66" s="1485"/>
      <c r="J66" s="1482"/>
      <c r="K66" s="1482"/>
      <c r="L66" s="1482"/>
      <c r="M66" s="1482"/>
      <c r="N66" s="1507"/>
      <c r="O66" s="1507"/>
      <c r="P66" s="1491"/>
      <c r="Q66" s="1491"/>
      <c r="R66" s="1491"/>
      <c r="S66" s="1491"/>
      <c r="T66" s="1478"/>
      <c r="U66" s="1478"/>
      <c r="V66" s="1478"/>
      <c r="W66" s="1478"/>
      <c r="X66" s="1478"/>
      <c r="Y66" s="1478"/>
      <c r="Z66" s="1476"/>
      <c r="AA66" s="1476"/>
      <c r="AB66" s="1476"/>
      <c r="AC66" s="1476"/>
      <c r="AD66" s="1476"/>
      <c r="AE66" s="1476"/>
      <c r="AF66" s="1479"/>
      <c r="AG66" s="1479"/>
      <c r="AH66" s="1479"/>
      <c r="AI66" s="1479"/>
      <c r="AJ66" s="1479"/>
      <c r="AK66" s="1479"/>
      <c r="AL66" s="1476"/>
      <c r="AM66" s="1479"/>
      <c r="AN66" s="1479"/>
      <c r="AO66" s="1479"/>
      <c r="AP66" s="1479"/>
      <c r="AQ66" s="1479"/>
      <c r="AR66" s="1479"/>
      <c r="AS66" s="1479"/>
      <c r="AT66" s="1479"/>
      <c r="AU66" s="1479"/>
      <c r="AV66" s="1479"/>
      <c r="AW66" s="1479"/>
      <c r="AX66" s="1479"/>
      <c r="AY66" s="1479"/>
      <c r="AZ66" s="1479"/>
      <c r="BA66" s="1479"/>
      <c r="BB66" s="1479"/>
      <c r="BC66" s="1479"/>
      <c r="BD66" s="1479"/>
      <c r="BE66" s="1479"/>
      <c r="BF66" s="1479"/>
      <c r="BG66" s="1479"/>
      <c r="BH66" s="1479"/>
      <c r="BI66" s="1479"/>
      <c r="BJ66" s="1479"/>
      <c r="BK66" s="1479"/>
      <c r="BL66" s="1479"/>
      <c r="BM66" s="1479"/>
      <c r="BN66" s="1479"/>
      <c r="BO66" s="1479"/>
      <c r="BP66" s="1476"/>
      <c r="BQ66" s="1476"/>
      <c r="BR66" s="1476"/>
      <c r="BS66" s="1476"/>
      <c r="BT66" s="1476"/>
      <c r="BU66" s="1476"/>
      <c r="BV66" s="1215"/>
      <c r="BW66" s="1215"/>
    </row>
    <row r="67" spans="1:75" ht="15" customHeight="1" x14ac:dyDescent="0.25">
      <c r="A67" s="2025" t="s">
        <v>69</v>
      </c>
      <c r="B67" s="2026"/>
      <c r="C67" s="1650"/>
      <c r="D67" s="1485"/>
      <c r="E67" s="1485"/>
      <c r="F67" s="1485"/>
      <c r="G67" s="1485"/>
      <c r="H67" s="1485"/>
      <c r="I67" s="1485"/>
      <c r="J67" s="1482"/>
      <c r="K67" s="1482"/>
      <c r="L67" s="1482"/>
      <c r="M67" s="1482"/>
      <c r="N67" s="1507"/>
      <c r="O67" s="1507"/>
      <c r="P67" s="1491"/>
      <c r="Q67" s="1491"/>
      <c r="R67" s="1491"/>
      <c r="S67" s="1491"/>
      <c r="T67" s="1478"/>
      <c r="U67" s="1478"/>
      <c r="V67" s="1478"/>
      <c r="W67" s="1478"/>
      <c r="X67" s="1478"/>
      <c r="Y67" s="1478"/>
      <c r="Z67" s="1476"/>
      <c r="AA67" s="1476"/>
      <c r="AB67" s="1476"/>
      <c r="AC67" s="1476"/>
      <c r="AD67" s="1476"/>
      <c r="AE67" s="1476"/>
      <c r="AF67" s="1479"/>
      <c r="AG67" s="1479"/>
      <c r="AH67" s="1479"/>
      <c r="AI67" s="1479"/>
      <c r="AJ67" s="1479"/>
      <c r="AK67" s="1479"/>
      <c r="AL67" s="1476"/>
      <c r="AM67" s="1479"/>
      <c r="AN67" s="1479"/>
      <c r="AO67" s="1479"/>
      <c r="AP67" s="1479"/>
      <c r="AQ67" s="1479"/>
      <c r="AR67" s="1479"/>
      <c r="AS67" s="1479"/>
      <c r="AT67" s="1479"/>
      <c r="AU67" s="1479"/>
      <c r="AV67" s="1479"/>
      <c r="AW67" s="1479"/>
      <c r="AX67" s="1479"/>
      <c r="AY67" s="1479"/>
      <c r="AZ67" s="1479"/>
      <c r="BA67" s="1479"/>
      <c r="BB67" s="1479"/>
      <c r="BC67" s="1479"/>
      <c r="BD67" s="1479"/>
      <c r="BE67" s="1479"/>
      <c r="BF67" s="1479"/>
      <c r="BG67" s="1479"/>
      <c r="BH67" s="1479"/>
      <c r="BI67" s="1479"/>
      <c r="BJ67" s="1479"/>
      <c r="BK67" s="1479"/>
      <c r="BL67" s="1479"/>
      <c r="BM67" s="1479"/>
      <c r="BN67" s="1479"/>
      <c r="BO67" s="1479"/>
      <c r="BP67" s="1476"/>
      <c r="BQ67" s="1476"/>
      <c r="BR67" s="1476"/>
      <c r="BS67" s="1476"/>
      <c r="BT67" s="1476"/>
      <c r="BU67" s="1476"/>
      <c r="BV67" s="1215"/>
      <c r="BW67" s="1215"/>
    </row>
    <row r="68" spans="1:75" ht="15" customHeight="1" x14ac:dyDescent="0.25">
      <c r="A68" s="2027" t="s">
        <v>70</v>
      </c>
      <c r="B68" s="2028"/>
      <c r="C68" s="1650"/>
      <c r="D68" s="1485"/>
      <c r="E68" s="1485"/>
      <c r="F68" s="1485"/>
      <c r="G68" s="1485"/>
      <c r="H68" s="1485"/>
      <c r="I68" s="1485"/>
      <c r="J68" s="1482"/>
      <c r="K68" s="1482"/>
      <c r="L68" s="1482"/>
      <c r="M68" s="1482"/>
      <c r="N68" s="1507"/>
      <c r="O68" s="1507"/>
      <c r="P68" s="1491"/>
      <c r="Q68" s="1491"/>
      <c r="R68" s="1491"/>
      <c r="S68" s="1491"/>
      <c r="T68" s="1478"/>
      <c r="U68" s="1478"/>
      <c r="V68" s="1478"/>
      <c r="W68" s="1478"/>
      <c r="X68" s="1478"/>
      <c r="Y68" s="1478"/>
      <c r="Z68" s="1476"/>
      <c r="AA68" s="1476"/>
      <c r="AB68" s="1476"/>
      <c r="AC68" s="1476"/>
      <c r="AD68" s="1476"/>
      <c r="AE68" s="1476"/>
      <c r="AF68" s="1479"/>
      <c r="AG68" s="1479"/>
      <c r="AH68" s="1479"/>
      <c r="AI68" s="1479"/>
      <c r="AJ68" s="1479"/>
      <c r="AK68" s="1479"/>
      <c r="AL68" s="1476"/>
      <c r="AM68" s="1479"/>
      <c r="AN68" s="1479"/>
      <c r="AO68" s="1479"/>
      <c r="AP68" s="1479"/>
      <c r="AQ68" s="1479"/>
      <c r="AR68" s="1479"/>
      <c r="AS68" s="1479"/>
      <c r="AT68" s="1479"/>
      <c r="AU68" s="1479"/>
      <c r="AV68" s="1479"/>
      <c r="AW68" s="1479"/>
      <c r="AX68" s="1479"/>
      <c r="AY68" s="1479"/>
      <c r="AZ68" s="1479"/>
      <c r="BA68" s="1479"/>
      <c r="BB68" s="1479"/>
      <c r="BC68" s="1479"/>
      <c r="BD68" s="1479"/>
      <c r="BE68" s="1479"/>
      <c r="BF68" s="1479"/>
      <c r="BG68" s="1479"/>
      <c r="BH68" s="1479"/>
      <c r="BI68" s="1479"/>
      <c r="BJ68" s="1479"/>
      <c r="BK68" s="1479"/>
      <c r="BL68" s="1479"/>
      <c r="BM68" s="1479"/>
      <c r="BN68" s="1479"/>
      <c r="BO68" s="1479"/>
      <c r="BP68" s="1476"/>
      <c r="BQ68" s="1476"/>
      <c r="BR68" s="1476"/>
      <c r="BS68" s="1476"/>
      <c r="BT68" s="1476"/>
      <c r="BU68" s="1476"/>
      <c r="BV68" s="1215"/>
      <c r="BW68" s="1215"/>
    </row>
    <row r="69" spans="1:75" ht="15" customHeight="1" x14ac:dyDescent="0.25">
      <c r="A69" s="1564" t="s">
        <v>71</v>
      </c>
      <c r="B69" s="1535"/>
      <c r="C69" s="1535"/>
      <c r="D69" s="1535"/>
      <c r="E69" s="1535"/>
      <c r="F69" s="1485"/>
      <c r="G69" s="1482"/>
      <c r="H69" s="1482"/>
      <c r="I69" s="1507"/>
      <c r="J69" s="1507"/>
      <c r="K69" s="1507"/>
      <c r="L69" s="1507"/>
      <c r="M69" s="1507"/>
      <c r="N69" s="1507"/>
      <c r="O69" s="1478"/>
      <c r="P69" s="1478"/>
      <c r="Q69" s="1478"/>
      <c r="R69" s="1478"/>
      <c r="S69" s="1478"/>
      <c r="T69" s="1478"/>
      <c r="U69" s="1476"/>
      <c r="V69" s="1476"/>
      <c r="W69" s="1476"/>
      <c r="X69" s="1476"/>
      <c r="Y69" s="1476"/>
      <c r="Z69" s="1476"/>
      <c r="AA69" s="1476"/>
      <c r="AB69" s="1476"/>
      <c r="AC69" s="1476"/>
      <c r="AD69" s="1476"/>
      <c r="AE69" s="1476"/>
      <c r="AF69" s="1476"/>
      <c r="AG69" s="1476"/>
      <c r="AH69" s="1476"/>
      <c r="AI69" s="1476"/>
      <c r="AJ69" s="1476"/>
      <c r="AK69" s="1476"/>
      <c r="AL69" s="1476"/>
      <c r="AM69" s="1476"/>
      <c r="AN69" s="1476"/>
      <c r="AO69" s="1476"/>
      <c r="AP69" s="1476"/>
      <c r="AQ69" s="1476"/>
      <c r="AR69" s="1476"/>
      <c r="AS69" s="1476"/>
      <c r="AT69" s="1476"/>
      <c r="AU69" s="1476"/>
      <c r="AV69" s="1476"/>
      <c r="AW69" s="1476"/>
      <c r="AX69" s="1476"/>
      <c r="AY69" s="1476"/>
      <c r="AZ69" s="1476"/>
      <c r="BA69" s="1476"/>
      <c r="BB69" s="1476"/>
      <c r="BC69" s="1476"/>
      <c r="BD69" s="1476"/>
      <c r="BE69" s="1476"/>
      <c r="BF69" s="1476"/>
      <c r="BG69" s="1476"/>
      <c r="BH69" s="1476"/>
      <c r="BI69" s="1476"/>
      <c r="BJ69" s="1476"/>
      <c r="BK69" s="1476"/>
      <c r="BL69" s="1476"/>
      <c r="BM69" s="1476"/>
      <c r="BN69" s="1476"/>
      <c r="BO69" s="1476"/>
      <c r="BP69" s="1476"/>
      <c r="BQ69" s="1476"/>
      <c r="BR69" s="1476"/>
      <c r="BS69" s="1476"/>
      <c r="BT69" s="1476"/>
      <c r="BU69" s="1476"/>
      <c r="BV69" s="1215"/>
      <c r="BW69" s="1215"/>
    </row>
    <row r="70" spans="1:75" ht="15.75" x14ac:dyDescent="0.25">
      <c r="A70" s="2058" t="s">
        <v>72</v>
      </c>
      <c r="B70" s="2059"/>
      <c r="C70" s="1537" t="s">
        <v>35</v>
      </c>
      <c r="D70" s="1488" t="s">
        <v>16</v>
      </c>
      <c r="E70" s="1511" t="s">
        <v>17</v>
      </c>
      <c r="F70" s="1485"/>
      <c r="G70" s="1482"/>
      <c r="H70" s="1482"/>
      <c r="I70" s="1507"/>
      <c r="J70" s="1507"/>
      <c r="K70" s="1507"/>
      <c r="L70" s="1507"/>
      <c r="M70" s="1507"/>
      <c r="N70" s="1507"/>
      <c r="O70" s="1478"/>
      <c r="P70" s="1478"/>
      <c r="Q70" s="1478"/>
      <c r="R70" s="1478"/>
      <c r="S70" s="1478"/>
      <c r="T70" s="1478"/>
      <c r="U70" s="1476"/>
      <c r="V70" s="1476"/>
      <c r="W70" s="1476"/>
      <c r="X70" s="1476"/>
      <c r="Y70" s="1476"/>
      <c r="Z70" s="1476"/>
      <c r="AA70" s="1476"/>
      <c r="AB70" s="1476"/>
      <c r="AC70" s="1476"/>
      <c r="AD70" s="1476"/>
      <c r="AE70" s="1476"/>
      <c r="AF70" s="1479"/>
      <c r="AG70" s="1479"/>
      <c r="AH70" s="1479"/>
      <c r="AI70" s="1479"/>
      <c r="AJ70" s="1479"/>
      <c r="AK70" s="1479"/>
      <c r="AL70" s="1476"/>
      <c r="AM70" s="1476"/>
      <c r="AN70" s="1476"/>
      <c r="AO70" s="1476"/>
      <c r="AP70" s="1476"/>
      <c r="AQ70" s="1476"/>
      <c r="AR70" s="1476"/>
      <c r="AS70" s="1476"/>
      <c r="AT70" s="1476"/>
      <c r="AU70" s="1476"/>
      <c r="AV70" s="1476"/>
      <c r="AW70" s="1476"/>
      <c r="AX70" s="1476"/>
      <c r="AY70" s="1476"/>
      <c r="AZ70" s="1479"/>
      <c r="BA70" s="1479"/>
      <c r="BB70" s="1479"/>
      <c r="BC70" s="1479"/>
      <c r="BD70" s="1479"/>
      <c r="BE70" s="1479"/>
      <c r="BF70" s="1479"/>
      <c r="BG70" s="1479"/>
      <c r="BH70" s="1479"/>
      <c r="BI70" s="1479"/>
      <c r="BJ70" s="1479"/>
      <c r="BK70" s="1479"/>
      <c r="BL70" s="1479"/>
      <c r="BM70" s="1479"/>
      <c r="BN70" s="1479"/>
      <c r="BO70" s="1479"/>
      <c r="BP70" s="1476"/>
      <c r="BQ70" s="1476"/>
      <c r="BR70" s="1476"/>
      <c r="BS70" s="1476"/>
      <c r="BT70" s="1476"/>
      <c r="BU70" s="1476"/>
      <c r="BV70" s="1215"/>
      <c r="BW70" s="1215"/>
    </row>
    <row r="71" spans="1:75" ht="43.5" x14ac:dyDescent="0.25">
      <c r="A71" s="2060" t="s">
        <v>73</v>
      </c>
      <c r="B71" s="1595" t="s">
        <v>74</v>
      </c>
      <c r="C71" s="1618">
        <v>0</v>
      </c>
      <c r="D71" s="1622"/>
      <c r="E71" s="1639"/>
      <c r="F71" s="1485"/>
      <c r="G71" s="1485"/>
      <c r="H71" s="1485"/>
      <c r="I71" s="1485"/>
      <c r="J71" s="1482"/>
      <c r="K71" s="1482"/>
      <c r="L71" s="1482"/>
      <c r="M71" s="1482"/>
      <c r="N71" s="1507"/>
      <c r="O71" s="1507"/>
      <c r="P71" s="1491"/>
      <c r="Q71" s="1491"/>
      <c r="R71" s="1491"/>
      <c r="S71" s="1491"/>
      <c r="T71" s="1478"/>
      <c r="U71" s="1478"/>
      <c r="V71" s="1478"/>
      <c r="W71" s="1478"/>
      <c r="X71" s="1478"/>
      <c r="Y71" s="1478"/>
      <c r="Z71" s="1476"/>
      <c r="AA71" s="1476"/>
      <c r="AB71" s="1476"/>
      <c r="AC71" s="1476"/>
      <c r="AD71" s="1476"/>
      <c r="AE71" s="1476"/>
      <c r="AF71" s="1479"/>
      <c r="AG71" s="1479"/>
      <c r="AH71" s="1479"/>
      <c r="AI71" s="1479"/>
      <c r="AJ71" s="1479"/>
      <c r="AK71" s="1479"/>
      <c r="AL71" s="1476"/>
      <c r="AM71" s="1476"/>
      <c r="AN71" s="1476"/>
      <c r="AO71" s="1476"/>
      <c r="AP71" s="1476"/>
      <c r="AQ71" s="1476"/>
      <c r="AR71" s="1476"/>
      <c r="AS71" s="1476"/>
      <c r="AT71" s="1476"/>
      <c r="AU71" s="1476"/>
      <c r="AV71" s="1476"/>
      <c r="AW71" s="1476"/>
      <c r="AX71" s="1476"/>
      <c r="AY71" s="1476"/>
      <c r="AZ71" s="1479"/>
      <c r="BA71" s="1479"/>
      <c r="BB71" s="1479"/>
      <c r="BC71" s="1479"/>
      <c r="BD71" s="1479"/>
      <c r="BE71" s="1479"/>
      <c r="BF71" s="1479"/>
      <c r="BG71" s="1479"/>
      <c r="BH71" s="1479"/>
      <c r="BI71" s="1479"/>
      <c r="BJ71" s="1479"/>
      <c r="BK71" s="1479"/>
      <c r="BL71" s="1479"/>
      <c r="BM71" s="1479"/>
      <c r="BN71" s="1479"/>
      <c r="BO71" s="1479"/>
      <c r="BP71" s="1476"/>
      <c r="BQ71" s="1476"/>
      <c r="BR71" s="1476"/>
      <c r="BS71" s="1476"/>
      <c r="BT71" s="1476"/>
      <c r="BU71" s="1476"/>
      <c r="BV71" s="1215"/>
      <c r="BW71" s="1215"/>
    </row>
    <row r="72" spans="1:75" ht="43.5" x14ac:dyDescent="0.25">
      <c r="A72" s="2061"/>
      <c r="B72" s="1596" t="s">
        <v>75</v>
      </c>
      <c r="C72" s="1620">
        <v>0</v>
      </c>
      <c r="D72" s="1614"/>
      <c r="E72" s="1617"/>
      <c r="F72" s="1485"/>
      <c r="G72" s="1485"/>
      <c r="H72" s="1485"/>
      <c r="I72" s="1485"/>
      <c r="J72" s="1482"/>
      <c r="K72" s="1482"/>
      <c r="L72" s="1482"/>
      <c r="M72" s="1482"/>
      <c r="N72" s="1507"/>
      <c r="O72" s="1507"/>
      <c r="P72" s="1491"/>
      <c r="Q72" s="1491"/>
      <c r="R72" s="1491"/>
      <c r="S72" s="1491"/>
      <c r="T72" s="1478"/>
      <c r="U72" s="1478"/>
      <c r="V72" s="1478"/>
      <c r="W72" s="1478"/>
      <c r="X72" s="1478"/>
      <c r="Y72" s="1478"/>
      <c r="Z72" s="1476"/>
      <c r="AA72" s="1476"/>
      <c r="AB72" s="1476"/>
      <c r="AC72" s="1476"/>
      <c r="AD72" s="1476"/>
      <c r="AE72" s="1476"/>
      <c r="AF72" s="1479"/>
      <c r="AG72" s="1479"/>
      <c r="AH72" s="1479"/>
      <c r="AI72" s="1479"/>
      <c r="AJ72" s="1479"/>
      <c r="AK72" s="1479"/>
      <c r="AL72" s="1476"/>
      <c r="AM72" s="1476"/>
      <c r="AN72" s="1476"/>
      <c r="AO72" s="1476"/>
      <c r="AP72" s="1476"/>
      <c r="AQ72" s="1476"/>
      <c r="AR72" s="1476"/>
      <c r="AS72" s="1476"/>
      <c r="AT72" s="1476"/>
      <c r="AU72" s="1476"/>
      <c r="AV72" s="1476"/>
      <c r="AW72" s="1476"/>
      <c r="AX72" s="1476"/>
      <c r="AY72" s="1476"/>
      <c r="AZ72" s="1479"/>
      <c r="BA72" s="1479"/>
      <c r="BB72" s="1479"/>
      <c r="BC72" s="1479"/>
      <c r="BD72" s="1479"/>
      <c r="BE72" s="1479"/>
      <c r="BF72" s="1479"/>
      <c r="BG72" s="1479"/>
      <c r="BH72" s="1479"/>
      <c r="BI72" s="1479"/>
      <c r="BJ72" s="1479"/>
      <c r="BK72" s="1479"/>
      <c r="BL72" s="1479"/>
      <c r="BM72" s="1479"/>
      <c r="BN72" s="1479"/>
      <c r="BO72" s="1479"/>
      <c r="BP72" s="1476"/>
      <c r="BQ72" s="1476"/>
      <c r="BR72" s="1476"/>
      <c r="BS72" s="1476"/>
      <c r="BT72" s="1476"/>
      <c r="BU72" s="1476"/>
      <c r="BV72" s="1215"/>
      <c r="BW72" s="1215"/>
    </row>
    <row r="73" spans="1:75" ht="15.75" x14ac:dyDescent="0.25">
      <c r="A73" s="2062" t="s">
        <v>76</v>
      </c>
      <c r="B73" s="2063"/>
      <c r="C73" s="1680">
        <v>0</v>
      </c>
      <c r="D73" s="1658"/>
      <c r="E73" s="1646"/>
      <c r="F73" s="1485"/>
      <c r="G73" s="1485"/>
      <c r="H73" s="1485"/>
      <c r="I73" s="1485"/>
      <c r="J73" s="1482"/>
      <c r="K73" s="1482"/>
      <c r="L73" s="1482"/>
      <c r="M73" s="1482"/>
      <c r="N73" s="1507"/>
      <c r="O73" s="1507"/>
      <c r="P73" s="1491"/>
      <c r="Q73" s="1491"/>
      <c r="R73" s="1491"/>
      <c r="S73" s="1491"/>
      <c r="T73" s="1478"/>
      <c r="U73" s="1478"/>
      <c r="V73" s="1478"/>
      <c r="W73" s="1478"/>
      <c r="X73" s="1478"/>
      <c r="Y73" s="1478"/>
      <c r="Z73" s="1476"/>
      <c r="AA73" s="1476"/>
      <c r="AB73" s="1476"/>
      <c r="AC73" s="1476"/>
      <c r="AD73" s="1476"/>
      <c r="AE73" s="1476"/>
      <c r="AF73" s="1479"/>
      <c r="AG73" s="1479"/>
      <c r="AH73" s="1479"/>
      <c r="AI73" s="1479"/>
      <c r="AJ73" s="1479"/>
      <c r="AK73" s="1479"/>
      <c r="AL73" s="1476"/>
      <c r="AM73" s="1476"/>
      <c r="AN73" s="1476"/>
      <c r="AO73" s="1476"/>
      <c r="AP73" s="1476"/>
      <c r="AQ73" s="1476"/>
      <c r="AR73" s="1476"/>
      <c r="AS73" s="1476"/>
      <c r="AT73" s="1476"/>
      <c r="AU73" s="1476"/>
      <c r="AV73" s="1476"/>
      <c r="AW73" s="1476"/>
      <c r="AX73" s="1476"/>
      <c r="AY73" s="1476"/>
      <c r="AZ73" s="1479"/>
      <c r="BA73" s="1479"/>
      <c r="BB73" s="1479"/>
      <c r="BC73" s="1479"/>
      <c r="BD73" s="1479"/>
      <c r="BE73" s="1479"/>
      <c r="BF73" s="1479"/>
      <c r="BG73" s="1479"/>
      <c r="BH73" s="1479"/>
      <c r="BI73" s="1479"/>
      <c r="BJ73" s="1479"/>
      <c r="BK73" s="1479"/>
      <c r="BL73" s="1479"/>
      <c r="BM73" s="1479"/>
      <c r="BN73" s="1479"/>
      <c r="BO73" s="1479"/>
      <c r="BP73" s="1476"/>
      <c r="BQ73" s="1476"/>
      <c r="BR73" s="1476"/>
      <c r="BS73" s="1476"/>
      <c r="BT73" s="1476"/>
      <c r="BU73" s="1476"/>
      <c r="BV73" s="1215"/>
      <c r="BW73" s="1215"/>
    </row>
    <row r="74" spans="1:75" ht="15" customHeight="1" x14ac:dyDescent="0.25">
      <c r="A74" s="2062" t="s">
        <v>77</v>
      </c>
      <c r="B74" s="2063"/>
      <c r="C74" s="1637">
        <v>0</v>
      </c>
      <c r="D74" s="1652"/>
      <c r="E74" s="1655"/>
      <c r="F74" s="1490"/>
      <c r="G74" s="1490"/>
      <c r="H74" s="1490"/>
      <c r="I74" s="1476"/>
      <c r="J74" s="1478"/>
      <c r="K74" s="1476"/>
      <c r="L74" s="1476"/>
      <c r="M74" s="1476"/>
      <c r="N74" s="1500"/>
      <c r="O74" s="1500"/>
      <c r="P74" s="1476"/>
      <c r="Q74" s="1476"/>
      <c r="R74" s="1476"/>
      <c r="S74" s="1476"/>
      <c r="T74" s="1478"/>
      <c r="U74" s="1478"/>
      <c r="V74" s="1478"/>
      <c r="W74" s="1478"/>
      <c r="X74" s="1478"/>
      <c r="Y74" s="1478"/>
      <c r="Z74" s="1476"/>
      <c r="AA74" s="1476"/>
      <c r="AB74" s="1476"/>
      <c r="AC74" s="1476"/>
      <c r="AD74" s="1476"/>
      <c r="AE74" s="1476"/>
      <c r="AF74" s="1479"/>
      <c r="AG74" s="1479"/>
      <c r="AH74" s="1479"/>
      <c r="AI74" s="1479"/>
      <c r="AJ74" s="1479"/>
      <c r="AK74" s="1479"/>
      <c r="AL74" s="1476"/>
      <c r="AM74" s="1476"/>
      <c r="AN74" s="1476"/>
      <c r="AO74" s="1476"/>
      <c r="AP74" s="1476"/>
      <c r="AQ74" s="1476"/>
      <c r="AR74" s="1476"/>
      <c r="AS74" s="1476"/>
      <c r="AT74" s="1476"/>
      <c r="AU74" s="1476"/>
      <c r="AV74" s="1476"/>
      <c r="AW74" s="1476"/>
      <c r="AX74" s="1476"/>
      <c r="AY74" s="1476"/>
      <c r="AZ74" s="1479"/>
      <c r="BA74" s="1479"/>
      <c r="BB74" s="1479"/>
      <c r="BC74" s="1479"/>
      <c r="BD74" s="1479"/>
      <c r="BE74" s="1479"/>
      <c r="BF74" s="1479"/>
      <c r="BG74" s="1479"/>
      <c r="BH74" s="1479"/>
      <c r="BI74" s="1479"/>
      <c r="BJ74" s="1479"/>
      <c r="BK74" s="1479"/>
      <c r="BL74" s="1479"/>
      <c r="BM74" s="1479"/>
      <c r="BN74" s="1479"/>
      <c r="BO74" s="1479"/>
      <c r="BP74" s="1476"/>
      <c r="BQ74" s="1476"/>
      <c r="BR74" s="1476"/>
      <c r="BS74" s="1476"/>
      <c r="BT74" s="1476"/>
      <c r="BU74" s="1476"/>
      <c r="BV74" s="1215"/>
      <c r="BW74" s="1215"/>
    </row>
    <row r="75" spans="1:75" ht="15" customHeight="1" x14ac:dyDescent="0.25">
      <c r="A75" s="2064" t="s">
        <v>78</v>
      </c>
      <c r="B75" s="2065"/>
      <c r="C75" s="1674">
        <v>0</v>
      </c>
      <c r="D75" s="1660"/>
      <c r="E75" s="1644"/>
      <c r="F75" s="1476"/>
      <c r="G75" s="1490"/>
      <c r="H75" s="1476"/>
      <c r="I75" s="1478"/>
      <c r="J75" s="1476"/>
      <c r="K75" s="1476"/>
      <c r="L75" s="1476"/>
      <c r="M75" s="1500"/>
      <c r="N75" s="1500"/>
      <c r="O75" s="1500"/>
      <c r="P75" s="1476"/>
      <c r="Q75" s="1476"/>
      <c r="R75" s="1476"/>
      <c r="S75" s="1476"/>
      <c r="T75" s="1478"/>
      <c r="U75" s="1478"/>
      <c r="V75" s="1478"/>
      <c r="W75" s="1478"/>
      <c r="X75" s="1478"/>
      <c r="Y75" s="1478"/>
      <c r="Z75" s="1476"/>
      <c r="AA75" s="1476"/>
      <c r="AB75" s="1476"/>
      <c r="AC75" s="1476"/>
      <c r="AD75" s="1476"/>
      <c r="AE75" s="1476"/>
      <c r="AF75" s="1479"/>
      <c r="AG75" s="1479"/>
      <c r="AH75" s="1479"/>
      <c r="AI75" s="1479"/>
      <c r="AJ75" s="1479"/>
      <c r="AK75" s="1479"/>
      <c r="AL75" s="1476"/>
      <c r="AM75" s="1476"/>
      <c r="AN75" s="1476"/>
      <c r="AO75" s="1476"/>
      <c r="AP75" s="1476"/>
      <c r="AQ75" s="1476"/>
      <c r="AR75" s="1476"/>
      <c r="AS75" s="1476"/>
      <c r="AT75" s="1476"/>
      <c r="AU75" s="1476"/>
      <c r="AV75" s="1476"/>
      <c r="AW75" s="1476"/>
      <c r="AX75" s="1476"/>
      <c r="AY75" s="1476"/>
      <c r="AZ75" s="1479"/>
      <c r="BA75" s="1479"/>
      <c r="BB75" s="1479"/>
      <c r="BC75" s="1479"/>
      <c r="BD75" s="1479"/>
      <c r="BE75" s="1479"/>
      <c r="BF75" s="1479"/>
      <c r="BG75" s="1479"/>
      <c r="BH75" s="1479"/>
      <c r="BI75" s="1479"/>
      <c r="BJ75" s="1479"/>
      <c r="BK75" s="1479"/>
      <c r="BL75" s="1479"/>
      <c r="BM75" s="1479"/>
      <c r="BN75" s="1479"/>
      <c r="BO75" s="1479"/>
      <c r="BP75" s="1476"/>
      <c r="BQ75" s="1476"/>
      <c r="BR75" s="1476"/>
      <c r="BS75" s="1476"/>
      <c r="BT75" s="1476"/>
      <c r="BU75" s="1476"/>
      <c r="BV75" s="1215"/>
      <c r="BW75" s="1215"/>
    </row>
    <row r="76" spans="1:75" ht="15.75" x14ac:dyDescent="0.25">
      <c r="A76" s="1564" t="s">
        <v>79</v>
      </c>
      <c r="B76" s="1535"/>
      <c r="C76" s="1535"/>
      <c r="D76" s="1535"/>
      <c r="E76" s="1535"/>
      <c r="F76" s="1476"/>
      <c r="G76" s="1490"/>
      <c r="H76" s="1476"/>
      <c r="I76" s="1478"/>
      <c r="J76" s="1476"/>
      <c r="K76" s="1476"/>
      <c r="L76" s="1476"/>
      <c r="M76" s="1500"/>
      <c r="N76" s="1500"/>
      <c r="O76" s="1500"/>
      <c r="P76" s="1476"/>
      <c r="Q76" s="1476"/>
      <c r="R76" s="1476"/>
      <c r="S76" s="1476"/>
      <c r="T76" s="1478"/>
      <c r="U76" s="1478"/>
      <c r="V76" s="1478"/>
      <c r="W76" s="1478"/>
      <c r="X76" s="1478"/>
      <c r="Y76" s="1478"/>
      <c r="Z76" s="1476"/>
      <c r="AA76" s="1476"/>
      <c r="AB76" s="1476"/>
      <c r="AC76" s="1476"/>
      <c r="AD76" s="1476"/>
      <c r="AE76" s="1476"/>
      <c r="AF76" s="1476"/>
      <c r="AG76" s="1476"/>
      <c r="AH76" s="1476"/>
      <c r="AI76" s="1476"/>
      <c r="AJ76" s="1476"/>
      <c r="AK76" s="1476"/>
      <c r="AL76" s="1476"/>
      <c r="AM76" s="1476"/>
      <c r="AN76" s="1476"/>
      <c r="AO76" s="1476"/>
      <c r="AP76" s="1476"/>
      <c r="AQ76" s="1476"/>
      <c r="AR76" s="1476"/>
      <c r="AS76" s="1476"/>
      <c r="AT76" s="1476"/>
      <c r="AU76" s="1476"/>
      <c r="AV76" s="1476"/>
      <c r="AW76" s="1476"/>
      <c r="AX76" s="1476"/>
      <c r="AY76" s="1476"/>
      <c r="AZ76" s="1476"/>
      <c r="BA76" s="1476"/>
      <c r="BB76" s="1476"/>
      <c r="BC76" s="1476"/>
      <c r="BD76" s="1476"/>
      <c r="BE76" s="1476"/>
      <c r="BF76" s="1476"/>
      <c r="BG76" s="1476"/>
      <c r="BH76" s="1476"/>
      <c r="BI76" s="1476"/>
      <c r="BJ76" s="1476"/>
      <c r="BK76" s="1476"/>
      <c r="BL76" s="1476"/>
      <c r="BM76" s="1476"/>
      <c r="BN76" s="1476"/>
      <c r="BO76" s="1476"/>
      <c r="BP76" s="1476"/>
      <c r="BQ76" s="1476"/>
      <c r="BR76" s="1476"/>
      <c r="BS76" s="1476"/>
      <c r="BT76" s="1476"/>
      <c r="BU76" s="1476"/>
      <c r="BV76" s="1215"/>
      <c r="BW76" s="1215"/>
    </row>
    <row r="77" spans="1:75" ht="15" customHeight="1" x14ac:dyDescent="0.25">
      <c r="A77" s="2058" t="s">
        <v>72</v>
      </c>
      <c r="B77" s="2059"/>
      <c r="C77" s="1565" t="s">
        <v>35</v>
      </c>
      <c r="D77" s="1476"/>
      <c r="E77" s="1490"/>
      <c r="F77" s="1476"/>
      <c r="G77" s="1478"/>
      <c r="H77" s="1476"/>
      <c r="I77" s="1476"/>
      <c r="J77" s="1476"/>
      <c r="K77" s="1500"/>
      <c r="L77" s="1500"/>
      <c r="M77" s="1500"/>
      <c r="N77" s="1500"/>
      <c r="O77" s="1500"/>
      <c r="P77" s="1476"/>
      <c r="Q77" s="1476"/>
      <c r="R77" s="1478"/>
      <c r="S77" s="1478"/>
      <c r="T77" s="1478"/>
      <c r="U77" s="1478"/>
      <c r="V77" s="1478"/>
      <c r="W77" s="1478"/>
      <c r="X77" s="1476"/>
      <c r="Y77" s="1476"/>
      <c r="Z77" s="1476"/>
      <c r="AA77" s="1476"/>
      <c r="AB77" s="1476"/>
      <c r="AC77" s="1476"/>
      <c r="AD77" s="1476"/>
      <c r="AE77" s="1476"/>
      <c r="AF77" s="1479"/>
      <c r="AG77" s="1479"/>
      <c r="AH77" s="1479"/>
      <c r="AI77" s="1479"/>
      <c r="AJ77" s="1479"/>
      <c r="AK77" s="1479"/>
      <c r="AL77" s="1476"/>
      <c r="AM77" s="1476"/>
      <c r="AN77" s="1476"/>
      <c r="AO77" s="1476"/>
      <c r="AP77" s="1476"/>
      <c r="AQ77" s="1476"/>
      <c r="AR77" s="1476"/>
      <c r="AS77" s="1476"/>
      <c r="AT77" s="1476"/>
      <c r="AU77" s="1476"/>
      <c r="AV77" s="1476"/>
      <c r="AW77" s="1476"/>
      <c r="AX77" s="1479"/>
      <c r="AY77" s="1479"/>
      <c r="AZ77" s="1479"/>
      <c r="BA77" s="1479"/>
      <c r="BB77" s="1479"/>
      <c r="BC77" s="1479"/>
      <c r="BD77" s="1479"/>
      <c r="BE77" s="1479"/>
      <c r="BF77" s="1479"/>
      <c r="BG77" s="1479"/>
      <c r="BH77" s="1479"/>
      <c r="BI77" s="1479"/>
      <c r="BJ77" s="1479"/>
      <c r="BK77" s="1479"/>
      <c r="BL77" s="1479"/>
      <c r="BM77" s="1479"/>
      <c r="BN77" s="1479"/>
      <c r="BO77" s="1479"/>
      <c r="BP77" s="1476"/>
      <c r="BQ77" s="1476"/>
      <c r="BR77" s="1476"/>
      <c r="BS77" s="1476"/>
      <c r="BT77" s="1476"/>
      <c r="BU77" s="1476"/>
      <c r="BV77" s="1215"/>
      <c r="BW77" s="1215"/>
    </row>
    <row r="78" spans="1:75" ht="33" x14ac:dyDescent="0.25">
      <c r="A78" s="2066" t="s">
        <v>80</v>
      </c>
      <c r="B78" s="1595" t="s">
        <v>81</v>
      </c>
      <c r="C78" s="1604"/>
      <c r="D78" s="1476"/>
      <c r="E78" s="1490"/>
      <c r="F78" s="1476"/>
      <c r="G78" s="1478"/>
      <c r="H78" s="1476"/>
      <c r="I78" s="1476"/>
      <c r="J78" s="1476"/>
      <c r="K78" s="1500"/>
      <c r="L78" s="1500"/>
      <c r="M78" s="1500"/>
      <c r="N78" s="1500"/>
      <c r="O78" s="1500"/>
      <c r="P78" s="1476"/>
      <c r="Q78" s="1476"/>
      <c r="R78" s="1478"/>
      <c r="S78" s="1478"/>
      <c r="T78" s="1478"/>
      <c r="U78" s="1478"/>
      <c r="V78" s="1478"/>
      <c r="W78" s="1478"/>
      <c r="X78" s="1476"/>
      <c r="Y78" s="1476"/>
      <c r="Z78" s="1476"/>
      <c r="AA78" s="1476"/>
      <c r="AB78" s="1476"/>
      <c r="AC78" s="1476"/>
      <c r="AD78" s="1476"/>
      <c r="AE78" s="1476"/>
      <c r="AF78" s="1479"/>
      <c r="AG78" s="1479"/>
      <c r="AH78" s="1479"/>
      <c r="AI78" s="1479"/>
      <c r="AJ78" s="1479"/>
      <c r="AK78" s="1479"/>
      <c r="AL78" s="1476"/>
      <c r="AM78" s="1476"/>
      <c r="AN78" s="1476"/>
      <c r="AO78" s="1476"/>
      <c r="AP78" s="1476"/>
      <c r="AQ78" s="1476"/>
      <c r="AR78" s="1476"/>
      <c r="AS78" s="1476"/>
      <c r="AT78" s="1476"/>
      <c r="AU78" s="1476"/>
      <c r="AV78" s="1476"/>
      <c r="AW78" s="1476"/>
      <c r="AX78" s="1479"/>
      <c r="AY78" s="1479"/>
      <c r="AZ78" s="1479"/>
      <c r="BA78" s="1479"/>
      <c r="BB78" s="1479"/>
      <c r="BC78" s="1479"/>
      <c r="BD78" s="1479"/>
      <c r="BE78" s="1479"/>
      <c r="BF78" s="1479"/>
      <c r="BG78" s="1479"/>
      <c r="BH78" s="1479"/>
      <c r="BI78" s="1479"/>
      <c r="BJ78" s="1479"/>
      <c r="BK78" s="1479"/>
      <c r="BL78" s="1479"/>
      <c r="BM78" s="1479"/>
      <c r="BN78" s="1479"/>
      <c r="BO78" s="1479"/>
      <c r="BP78" s="1476"/>
      <c r="BQ78" s="1476"/>
      <c r="BR78" s="1476"/>
      <c r="BS78" s="1476"/>
      <c r="BT78" s="1476"/>
      <c r="BU78" s="1476"/>
      <c r="BV78" s="1215"/>
      <c r="BW78" s="1215"/>
    </row>
    <row r="79" spans="1:75" ht="33" x14ac:dyDescent="0.25">
      <c r="A79" s="2067"/>
      <c r="B79" s="1596" t="s">
        <v>82</v>
      </c>
      <c r="C79" s="1607"/>
      <c r="D79" s="1476"/>
      <c r="E79" s="1490"/>
      <c r="F79" s="1476"/>
      <c r="G79" s="1478"/>
      <c r="H79" s="1476"/>
      <c r="I79" s="1476"/>
      <c r="J79" s="1476"/>
      <c r="K79" s="1500"/>
      <c r="L79" s="1500"/>
      <c r="M79" s="1500"/>
      <c r="N79" s="1500"/>
      <c r="O79" s="1500"/>
      <c r="P79" s="1476"/>
      <c r="Q79" s="1476"/>
      <c r="R79" s="1478"/>
      <c r="S79" s="1478"/>
      <c r="T79" s="1478"/>
      <c r="U79" s="1478"/>
      <c r="V79" s="1478"/>
      <c r="W79" s="1478"/>
      <c r="X79" s="1476"/>
      <c r="Y79" s="1476"/>
      <c r="Z79" s="1476"/>
      <c r="AA79" s="1476"/>
      <c r="AB79" s="1476"/>
      <c r="AC79" s="1476"/>
      <c r="AD79" s="1476"/>
      <c r="AE79" s="1476"/>
      <c r="AF79" s="1479"/>
      <c r="AG79" s="1479"/>
      <c r="AH79" s="1479"/>
      <c r="AI79" s="1479"/>
      <c r="AJ79" s="1479"/>
      <c r="AK79" s="1479"/>
      <c r="AL79" s="1476"/>
      <c r="AM79" s="1476"/>
      <c r="AN79" s="1476"/>
      <c r="AO79" s="1476"/>
      <c r="AP79" s="1476"/>
      <c r="AQ79" s="1476"/>
      <c r="AR79" s="1476"/>
      <c r="AS79" s="1476"/>
      <c r="AT79" s="1476"/>
      <c r="AU79" s="1476"/>
      <c r="AV79" s="1476"/>
      <c r="AW79" s="1476"/>
      <c r="AX79" s="1479"/>
      <c r="AY79" s="1479"/>
      <c r="AZ79" s="1479"/>
      <c r="BA79" s="1479"/>
      <c r="BB79" s="1479"/>
      <c r="BC79" s="1479"/>
      <c r="BD79" s="1479"/>
      <c r="BE79" s="1479"/>
      <c r="BF79" s="1479"/>
      <c r="BG79" s="1479"/>
      <c r="BH79" s="1479"/>
      <c r="BI79" s="1479"/>
      <c r="BJ79" s="1479"/>
      <c r="BK79" s="1479"/>
      <c r="BL79" s="1479"/>
      <c r="BM79" s="1479"/>
      <c r="BN79" s="1479"/>
      <c r="BO79" s="1479"/>
      <c r="BP79" s="1476"/>
      <c r="BQ79" s="1476"/>
      <c r="BR79" s="1476"/>
      <c r="BS79" s="1476"/>
      <c r="BT79" s="1476"/>
      <c r="BU79" s="1476"/>
      <c r="BV79" s="1215"/>
      <c r="BW79" s="1215"/>
    </row>
    <row r="80" spans="1:75" x14ac:dyDescent="0.25">
      <c r="A80" s="1525" t="s">
        <v>83</v>
      </c>
      <c r="B80" s="1525"/>
      <c r="C80" s="1597"/>
      <c r="D80" s="1597"/>
      <c r="E80" s="1597"/>
      <c r="F80" s="1597"/>
      <c r="G80" s="1597"/>
      <c r="H80" s="1597"/>
      <c r="I80" s="1484"/>
      <c r="J80" s="1484"/>
      <c r="K80" s="1484"/>
      <c r="L80" s="1484"/>
      <c r="M80" s="1484"/>
      <c r="N80" s="1484"/>
      <c r="O80" s="1482"/>
      <c r="P80" s="1482"/>
      <c r="Q80" s="1482"/>
      <c r="R80" s="1482"/>
      <c r="S80" s="1482"/>
      <c r="T80" s="1482"/>
      <c r="U80" s="1482"/>
      <c r="V80" s="1482"/>
      <c r="W80" s="1482"/>
      <c r="X80" s="1482"/>
      <c r="Y80" s="1482"/>
      <c r="Z80" s="1482"/>
      <c r="AA80" s="1482"/>
      <c r="AB80" s="1482"/>
      <c r="AC80" s="1482"/>
      <c r="AD80" s="1482"/>
      <c r="AE80" s="1482"/>
      <c r="AF80" s="1482"/>
      <c r="AG80" s="1482"/>
      <c r="AH80" s="1482"/>
      <c r="AI80" s="1482"/>
      <c r="AJ80" s="1482"/>
      <c r="AK80" s="1482"/>
      <c r="AL80" s="1482"/>
      <c r="AM80" s="1482"/>
      <c r="AN80" s="1482"/>
      <c r="AO80" s="1482"/>
      <c r="AP80" s="1482"/>
      <c r="AQ80" s="1482"/>
      <c r="AR80" s="1482"/>
      <c r="AS80" s="1482"/>
      <c r="AT80" s="1482"/>
      <c r="AU80" s="1482"/>
      <c r="AV80" s="1482"/>
      <c r="AW80" s="1482"/>
      <c r="AX80" s="1482"/>
      <c r="AY80" s="1482"/>
      <c r="AZ80" s="1482"/>
      <c r="BA80" s="1482"/>
      <c r="BB80" s="1482"/>
      <c r="BC80" s="1482"/>
      <c r="BD80" s="1482"/>
      <c r="BE80" s="1482"/>
      <c r="BF80" s="1482"/>
      <c r="BG80" s="1482"/>
      <c r="BH80" s="1482"/>
      <c r="BI80" s="1482"/>
      <c r="BJ80" s="1482"/>
      <c r="BK80" s="1482"/>
      <c r="BL80" s="1482"/>
      <c r="BM80" s="1482"/>
      <c r="BN80" s="1482"/>
      <c r="BO80" s="1482"/>
      <c r="BP80" s="1482"/>
      <c r="BQ80" s="1482"/>
      <c r="BR80" s="1482"/>
      <c r="BS80" s="1482"/>
      <c r="BT80" s="1482"/>
      <c r="BU80" s="1482"/>
      <c r="BV80" s="1215"/>
      <c r="BW80" s="1215"/>
    </row>
    <row r="81" spans="1:75" x14ac:dyDescent="0.25">
      <c r="A81" s="2072" t="s">
        <v>84</v>
      </c>
      <c r="B81" s="2074" t="s">
        <v>85</v>
      </c>
      <c r="C81" s="1481"/>
      <c r="D81" s="1506"/>
      <c r="E81" s="1482"/>
      <c r="F81" s="1481"/>
      <c r="G81" s="1481"/>
      <c r="H81" s="1482"/>
      <c r="I81" s="1482"/>
      <c r="J81" s="1482"/>
      <c r="K81" s="1482"/>
      <c r="L81" s="1482"/>
      <c r="M81" s="1482"/>
      <c r="N81" s="1482"/>
      <c r="O81" s="1482"/>
      <c r="P81" s="1482"/>
      <c r="Q81" s="1482"/>
      <c r="R81" s="1482"/>
      <c r="S81" s="1482"/>
      <c r="T81" s="1482"/>
      <c r="U81" s="1482"/>
      <c r="V81" s="1482"/>
      <c r="W81" s="1482"/>
      <c r="X81" s="1482"/>
      <c r="Y81" s="1482"/>
      <c r="Z81" s="1482"/>
      <c r="AA81" s="1482"/>
      <c r="AB81" s="1482"/>
      <c r="AC81" s="1482"/>
      <c r="AD81" s="1482"/>
      <c r="AE81" s="1482"/>
      <c r="AF81" s="1583"/>
      <c r="AG81" s="1583"/>
      <c r="AH81" s="1583"/>
      <c r="AI81" s="1583"/>
      <c r="AJ81" s="1583"/>
      <c r="AK81" s="1583"/>
      <c r="AL81" s="1498"/>
      <c r="AM81" s="1498"/>
      <c r="AN81" s="1498"/>
      <c r="AO81" s="1498"/>
      <c r="AP81" s="1498"/>
      <c r="AQ81" s="1498"/>
      <c r="AR81" s="1498"/>
      <c r="AS81" s="1498"/>
      <c r="AT81" s="1498"/>
      <c r="AU81" s="1498"/>
      <c r="AV81" s="1498"/>
      <c r="AW81" s="1498"/>
      <c r="AX81" s="1498"/>
      <c r="AY81" s="1498"/>
      <c r="AZ81" s="1498"/>
      <c r="BA81" s="1498"/>
      <c r="BB81" s="1498"/>
      <c r="BC81" s="1498"/>
      <c r="BD81" s="1498"/>
      <c r="BE81" s="1498"/>
      <c r="BF81" s="1498"/>
      <c r="BG81" s="1498"/>
      <c r="BH81" s="1498"/>
      <c r="BI81" s="1498"/>
      <c r="BJ81" s="1498"/>
      <c r="BK81" s="1498"/>
      <c r="BL81" s="1498"/>
      <c r="BM81" s="1498"/>
      <c r="BN81" s="1498"/>
      <c r="BO81" s="1498"/>
      <c r="BP81" s="1498"/>
      <c r="BQ81" s="1498"/>
      <c r="BR81" s="1498"/>
      <c r="BS81" s="1498"/>
      <c r="BT81" s="1498"/>
      <c r="BU81" s="1498"/>
      <c r="BV81" s="1215"/>
      <c r="BW81" s="1215"/>
    </row>
    <row r="82" spans="1:75" x14ac:dyDescent="0.25">
      <c r="A82" s="2073"/>
      <c r="B82" s="2075"/>
      <c r="C82" s="1481"/>
      <c r="D82" s="1506"/>
      <c r="E82" s="1482"/>
      <c r="F82" s="1481"/>
      <c r="G82" s="1481"/>
      <c r="H82" s="1482"/>
      <c r="I82" s="1482"/>
      <c r="J82" s="1482"/>
      <c r="K82" s="1482"/>
      <c r="L82" s="1482"/>
      <c r="M82" s="1482"/>
      <c r="N82" s="1482"/>
      <c r="O82" s="1482"/>
      <c r="P82" s="1482"/>
      <c r="Q82" s="1482"/>
      <c r="R82" s="1482"/>
      <c r="S82" s="1482"/>
      <c r="T82" s="1482"/>
      <c r="U82" s="1482"/>
      <c r="V82" s="1482"/>
      <c r="W82" s="1482"/>
      <c r="X82" s="1482"/>
      <c r="Y82" s="1482"/>
      <c r="Z82" s="1482"/>
      <c r="AA82" s="1482"/>
      <c r="AB82" s="1482"/>
      <c r="AC82" s="1482"/>
      <c r="AD82" s="1482"/>
      <c r="AE82" s="1482"/>
      <c r="AF82" s="1583"/>
      <c r="AG82" s="1583"/>
      <c r="AH82" s="1583"/>
      <c r="AI82" s="1583"/>
      <c r="AJ82" s="1583"/>
      <c r="AK82" s="1583"/>
      <c r="AL82" s="1498"/>
      <c r="AM82" s="1498"/>
      <c r="AN82" s="1498"/>
      <c r="AO82" s="1498"/>
      <c r="AP82" s="1498"/>
      <c r="AQ82" s="1498"/>
      <c r="AR82" s="1498"/>
      <c r="AS82" s="1498"/>
      <c r="AT82" s="1498"/>
      <c r="AU82" s="1498"/>
      <c r="AV82" s="1498"/>
      <c r="AW82" s="1498"/>
      <c r="AX82" s="1498"/>
      <c r="AY82" s="1498"/>
      <c r="AZ82" s="1498"/>
      <c r="BA82" s="1498"/>
      <c r="BB82" s="1498"/>
      <c r="BC82" s="1498"/>
      <c r="BD82" s="1498"/>
      <c r="BE82" s="1498"/>
      <c r="BF82" s="1498"/>
      <c r="BG82" s="1498"/>
      <c r="BH82" s="1498"/>
      <c r="BI82" s="1498"/>
      <c r="BJ82" s="1498"/>
      <c r="BK82" s="1498"/>
      <c r="BL82" s="1498"/>
      <c r="BM82" s="1498"/>
      <c r="BN82" s="1498"/>
      <c r="BO82" s="1498"/>
      <c r="BP82" s="1498"/>
      <c r="BQ82" s="1498"/>
      <c r="BR82" s="1498"/>
      <c r="BS82" s="1498"/>
      <c r="BT82" s="1498"/>
      <c r="BU82" s="1498"/>
      <c r="BV82" s="1215"/>
      <c r="BW82" s="1215"/>
    </row>
    <row r="83" spans="1:75" ht="22.5" x14ac:dyDescent="0.25">
      <c r="A83" s="1598" t="s">
        <v>86</v>
      </c>
      <c r="B83" s="1604"/>
      <c r="C83" s="1481"/>
      <c r="D83" s="1481"/>
      <c r="E83" s="1481"/>
      <c r="F83" s="1481"/>
      <c r="G83" s="1481"/>
      <c r="H83" s="1482"/>
      <c r="I83" s="1482"/>
      <c r="J83" s="1482"/>
      <c r="K83" s="1482"/>
      <c r="L83" s="1482"/>
      <c r="M83" s="1482"/>
      <c r="N83" s="1482"/>
      <c r="O83" s="1482"/>
      <c r="P83" s="1482"/>
      <c r="Q83" s="1482"/>
      <c r="R83" s="1482"/>
      <c r="S83" s="1482"/>
      <c r="T83" s="1482"/>
      <c r="U83" s="1482"/>
      <c r="V83" s="1482"/>
      <c r="W83" s="1482"/>
      <c r="X83" s="1482"/>
      <c r="Y83" s="1482"/>
      <c r="Z83" s="1482"/>
      <c r="AA83" s="1482"/>
      <c r="AB83" s="1482"/>
      <c r="AC83" s="1482"/>
      <c r="AD83" s="1482"/>
      <c r="AE83" s="1482"/>
      <c r="AF83" s="1583"/>
      <c r="AG83" s="1583"/>
      <c r="AH83" s="1583"/>
      <c r="AI83" s="1583"/>
      <c r="AJ83" s="1583"/>
      <c r="AK83" s="1583"/>
      <c r="AL83" s="1498"/>
      <c r="AM83" s="1498"/>
      <c r="AN83" s="1498"/>
      <c r="AO83" s="1498"/>
      <c r="AP83" s="1498"/>
      <c r="AQ83" s="1498"/>
      <c r="AR83" s="1498"/>
      <c r="AS83" s="1498"/>
      <c r="AT83" s="1498"/>
      <c r="AU83" s="1498"/>
      <c r="AV83" s="1498"/>
      <c r="AW83" s="1498"/>
      <c r="AX83" s="1498"/>
      <c r="AY83" s="1498"/>
      <c r="AZ83" s="1498"/>
      <c r="BA83" s="1498"/>
      <c r="BB83" s="1498"/>
      <c r="BC83" s="1498"/>
      <c r="BD83" s="1498"/>
      <c r="BE83" s="1498"/>
      <c r="BF83" s="1498"/>
      <c r="BG83" s="1498"/>
      <c r="BH83" s="1498"/>
      <c r="BI83" s="1498"/>
      <c r="BJ83" s="1498"/>
      <c r="BK83" s="1498"/>
      <c r="BL83" s="1498"/>
      <c r="BM83" s="1498"/>
      <c r="BN83" s="1498"/>
      <c r="BO83" s="1498"/>
      <c r="BP83" s="1498"/>
      <c r="BQ83" s="1498"/>
      <c r="BR83" s="1498"/>
      <c r="BS83" s="1498"/>
      <c r="BT83" s="1498"/>
      <c r="BU83" s="1498"/>
      <c r="BV83" s="1215"/>
      <c r="BW83" s="1215"/>
    </row>
    <row r="84" spans="1:75" x14ac:dyDescent="0.25">
      <c r="A84" s="1566" t="s">
        <v>87</v>
      </c>
      <c r="B84" s="1610"/>
      <c r="C84" s="1481"/>
      <c r="D84" s="1481"/>
      <c r="E84" s="1481"/>
      <c r="F84" s="1481"/>
      <c r="G84" s="1481"/>
      <c r="H84" s="1482"/>
      <c r="I84" s="1482"/>
      <c r="J84" s="1482"/>
      <c r="K84" s="1482"/>
      <c r="L84" s="1482"/>
      <c r="M84" s="1482"/>
      <c r="N84" s="1482"/>
      <c r="O84" s="1482"/>
      <c r="P84" s="1482"/>
      <c r="Q84" s="1482"/>
      <c r="R84" s="1482"/>
      <c r="S84" s="1482"/>
      <c r="T84" s="1482"/>
      <c r="U84" s="1482"/>
      <c r="V84" s="1482"/>
      <c r="W84" s="1482"/>
      <c r="X84" s="1482"/>
      <c r="Y84" s="1482"/>
      <c r="Z84" s="1482"/>
      <c r="AA84" s="1482"/>
      <c r="AB84" s="1482"/>
      <c r="AC84" s="1482"/>
      <c r="AD84" s="1482"/>
      <c r="AE84" s="1482"/>
      <c r="AF84" s="1583"/>
      <c r="AG84" s="1583"/>
      <c r="AH84" s="1583"/>
      <c r="AI84" s="1583"/>
      <c r="AJ84" s="1583"/>
      <c r="AK84" s="1583"/>
      <c r="AL84" s="1498"/>
      <c r="AM84" s="1498"/>
      <c r="AN84" s="1498"/>
      <c r="AO84" s="1498"/>
      <c r="AP84" s="1498"/>
      <c r="AQ84" s="1498"/>
      <c r="AR84" s="1498"/>
      <c r="AS84" s="1498"/>
      <c r="AT84" s="1498"/>
      <c r="AU84" s="1498"/>
      <c r="AV84" s="1498"/>
      <c r="AW84" s="1498"/>
      <c r="AX84" s="1498"/>
      <c r="AY84" s="1498"/>
      <c r="AZ84" s="1498"/>
      <c r="BA84" s="1498"/>
      <c r="BB84" s="1498"/>
      <c r="BC84" s="1498"/>
      <c r="BD84" s="1498"/>
      <c r="BE84" s="1498"/>
      <c r="BF84" s="1498"/>
      <c r="BG84" s="1498"/>
      <c r="BH84" s="1498"/>
      <c r="BI84" s="1498"/>
      <c r="BJ84" s="1498"/>
      <c r="BK84" s="1498"/>
      <c r="BL84" s="1498"/>
      <c r="BM84" s="1498"/>
      <c r="BN84" s="1498"/>
      <c r="BO84" s="1498"/>
      <c r="BP84" s="1498"/>
      <c r="BQ84" s="1498"/>
      <c r="BR84" s="1498"/>
      <c r="BS84" s="1498"/>
      <c r="BT84" s="1498"/>
      <c r="BU84" s="1498"/>
      <c r="BV84" s="1215"/>
      <c r="BW84" s="1215"/>
    </row>
    <row r="85" spans="1:75" ht="15" customHeight="1" x14ac:dyDescent="0.25">
      <c r="A85" s="1566" t="s">
        <v>88</v>
      </c>
      <c r="B85" s="1610"/>
      <c r="C85" s="1481"/>
      <c r="D85" s="1481"/>
      <c r="E85" s="1481"/>
      <c r="F85" s="1481"/>
      <c r="G85" s="1481"/>
      <c r="H85" s="1482"/>
      <c r="I85" s="1482"/>
      <c r="J85" s="1482"/>
      <c r="K85" s="1482"/>
      <c r="L85" s="1482"/>
      <c r="M85" s="1482"/>
      <c r="N85" s="1482"/>
      <c r="O85" s="1482"/>
      <c r="P85" s="1482"/>
      <c r="Q85" s="1482"/>
      <c r="R85" s="1482"/>
      <c r="S85" s="1482"/>
      <c r="T85" s="1482"/>
      <c r="U85" s="1482"/>
      <c r="V85" s="1482"/>
      <c r="W85" s="1482"/>
      <c r="X85" s="1482"/>
      <c r="Y85" s="1482"/>
      <c r="Z85" s="1482"/>
      <c r="AA85" s="1482"/>
      <c r="AB85" s="1482"/>
      <c r="AC85" s="1482"/>
      <c r="AD85" s="1482"/>
      <c r="AE85" s="1482"/>
      <c r="AF85" s="1583"/>
      <c r="AG85" s="1583"/>
      <c r="AH85" s="1583"/>
      <c r="AI85" s="1583"/>
      <c r="AJ85" s="1583"/>
      <c r="AK85" s="1583"/>
      <c r="AL85" s="1498"/>
      <c r="AM85" s="1498"/>
      <c r="AN85" s="1498"/>
      <c r="AO85" s="1498"/>
      <c r="AP85" s="1498"/>
      <c r="AQ85" s="1498"/>
      <c r="AR85" s="1498"/>
      <c r="AS85" s="1498"/>
      <c r="AT85" s="1498"/>
      <c r="AU85" s="1498"/>
      <c r="AV85" s="1498"/>
      <c r="AW85" s="1498"/>
      <c r="AX85" s="1498"/>
      <c r="AY85" s="1498"/>
      <c r="AZ85" s="1498"/>
      <c r="BA85" s="1498"/>
      <c r="BB85" s="1498"/>
      <c r="BC85" s="1498"/>
      <c r="BD85" s="1498"/>
      <c r="BE85" s="1498"/>
      <c r="BF85" s="1498"/>
      <c r="BG85" s="1498"/>
      <c r="BH85" s="1498"/>
      <c r="BI85" s="1498"/>
      <c r="BJ85" s="1498"/>
      <c r="BK85" s="1498"/>
      <c r="BL85" s="1498"/>
      <c r="BM85" s="1498"/>
      <c r="BN85" s="1498"/>
      <c r="BO85" s="1498"/>
      <c r="BP85" s="1498"/>
      <c r="BQ85" s="1498"/>
      <c r="BR85" s="1498"/>
      <c r="BS85" s="1498"/>
      <c r="BT85" s="1498"/>
      <c r="BU85" s="1498"/>
      <c r="BV85" s="1215"/>
      <c r="BW85" s="1215"/>
    </row>
    <row r="86" spans="1:75" ht="43.5" x14ac:dyDescent="0.25">
      <c r="A86" s="1566" t="s">
        <v>89</v>
      </c>
      <c r="B86" s="1610"/>
      <c r="C86" s="1481"/>
      <c r="D86" s="1481"/>
      <c r="E86" s="1481"/>
      <c r="F86" s="1481"/>
      <c r="G86" s="1481"/>
      <c r="H86" s="1482"/>
      <c r="I86" s="1482"/>
      <c r="J86" s="1482"/>
      <c r="K86" s="1482"/>
      <c r="L86" s="1482"/>
      <c r="M86" s="1482"/>
      <c r="N86" s="1482"/>
      <c r="O86" s="1482"/>
      <c r="P86" s="1482"/>
      <c r="Q86" s="1482"/>
      <c r="R86" s="1482"/>
      <c r="S86" s="1482"/>
      <c r="T86" s="1482"/>
      <c r="U86" s="1482"/>
      <c r="V86" s="1482"/>
      <c r="W86" s="1482"/>
      <c r="X86" s="1482"/>
      <c r="Y86" s="1482"/>
      <c r="Z86" s="1482"/>
      <c r="AA86" s="1482"/>
      <c r="AB86" s="1482"/>
      <c r="AC86" s="1482"/>
      <c r="AD86" s="1482"/>
      <c r="AE86" s="1482"/>
      <c r="AF86" s="1583"/>
      <c r="AG86" s="1583"/>
      <c r="AH86" s="1583"/>
      <c r="AI86" s="1583"/>
      <c r="AJ86" s="1583"/>
      <c r="AK86" s="1583"/>
      <c r="AL86" s="1498"/>
      <c r="AM86" s="1498"/>
      <c r="AN86" s="1498"/>
      <c r="AO86" s="1498"/>
      <c r="AP86" s="1498"/>
      <c r="AQ86" s="1498"/>
      <c r="AR86" s="1498"/>
      <c r="AS86" s="1498"/>
      <c r="AT86" s="1498"/>
      <c r="AU86" s="1498"/>
      <c r="AV86" s="1498"/>
      <c r="AW86" s="1498"/>
      <c r="AX86" s="1498"/>
      <c r="AY86" s="1498"/>
      <c r="AZ86" s="1498"/>
      <c r="BA86" s="1498"/>
      <c r="BB86" s="1498"/>
      <c r="BC86" s="1498"/>
      <c r="BD86" s="1498"/>
      <c r="BE86" s="1498"/>
      <c r="BF86" s="1498"/>
      <c r="BG86" s="1498"/>
      <c r="BH86" s="1498"/>
      <c r="BI86" s="1498"/>
      <c r="BJ86" s="1498"/>
      <c r="BK86" s="1498"/>
      <c r="BL86" s="1498"/>
      <c r="BM86" s="1498"/>
      <c r="BN86" s="1498"/>
      <c r="BO86" s="1498"/>
      <c r="BP86" s="1498"/>
      <c r="BQ86" s="1498"/>
      <c r="BR86" s="1498"/>
      <c r="BS86" s="1498"/>
      <c r="BT86" s="1498"/>
      <c r="BU86" s="1498"/>
      <c r="BV86" s="1215"/>
      <c r="BW86" s="1215"/>
    </row>
    <row r="87" spans="1:75" ht="15" customHeight="1" x14ac:dyDescent="0.25">
      <c r="A87" s="1566" t="s">
        <v>90</v>
      </c>
      <c r="B87" s="1610"/>
      <c r="C87" s="1481"/>
      <c r="D87" s="1481"/>
      <c r="E87" s="1481"/>
      <c r="F87" s="1482"/>
      <c r="G87" s="1482"/>
      <c r="H87" s="1482"/>
      <c r="I87" s="1482"/>
      <c r="J87" s="1482"/>
      <c r="K87" s="1482"/>
      <c r="L87" s="1482"/>
      <c r="M87" s="1482"/>
      <c r="N87" s="1482"/>
      <c r="O87" s="1482"/>
      <c r="P87" s="1482"/>
      <c r="Q87" s="1482"/>
      <c r="R87" s="1482"/>
      <c r="S87" s="1482"/>
      <c r="T87" s="1482"/>
      <c r="U87" s="1482"/>
      <c r="V87" s="1482"/>
      <c r="W87" s="1482"/>
      <c r="X87" s="1482"/>
      <c r="Y87" s="1482"/>
      <c r="Z87" s="1482"/>
      <c r="AA87" s="1482"/>
      <c r="AB87" s="1482"/>
      <c r="AC87" s="1482"/>
      <c r="AD87" s="1482"/>
      <c r="AE87" s="1482"/>
      <c r="AF87" s="1583"/>
      <c r="AG87" s="1583"/>
      <c r="AH87" s="1583"/>
      <c r="AI87" s="1583"/>
      <c r="AJ87" s="1583"/>
      <c r="AK87" s="1583"/>
      <c r="AL87" s="1498"/>
      <c r="AM87" s="1498"/>
      <c r="AN87" s="1498"/>
      <c r="AO87" s="1498"/>
      <c r="AP87" s="1498"/>
      <c r="AQ87" s="1498"/>
      <c r="AR87" s="1498"/>
      <c r="AS87" s="1498"/>
      <c r="AT87" s="1498"/>
      <c r="AU87" s="1498"/>
      <c r="AV87" s="1498"/>
      <c r="AW87" s="1498"/>
      <c r="AX87" s="1498"/>
      <c r="AY87" s="1498"/>
      <c r="AZ87" s="1498"/>
      <c r="BA87" s="1498"/>
      <c r="BB87" s="1498"/>
      <c r="BC87" s="1498"/>
      <c r="BD87" s="1498"/>
      <c r="BE87" s="1498"/>
      <c r="BF87" s="1498"/>
      <c r="BG87" s="1498"/>
      <c r="BH87" s="1498"/>
      <c r="BI87" s="1498"/>
      <c r="BJ87" s="1498"/>
      <c r="BK87" s="1498"/>
      <c r="BL87" s="1498"/>
      <c r="BM87" s="1498"/>
      <c r="BN87" s="1498"/>
      <c r="BO87" s="1498"/>
      <c r="BP87" s="1498"/>
      <c r="BQ87" s="1498"/>
      <c r="BR87" s="1498"/>
      <c r="BS87" s="1498"/>
      <c r="BT87" s="1498"/>
      <c r="BU87" s="1498"/>
      <c r="BV87" s="1215"/>
      <c r="BW87" s="1215"/>
    </row>
    <row r="88" spans="1:75" ht="15" customHeight="1" x14ac:dyDescent="0.25">
      <c r="A88" s="1567" t="s">
        <v>91</v>
      </c>
      <c r="B88" s="1605"/>
      <c r="C88" s="1481"/>
      <c r="D88" s="1481"/>
      <c r="E88" s="1481"/>
      <c r="F88" s="1482"/>
      <c r="G88" s="1482"/>
      <c r="H88" s="1482"/>
      <c r="I88" s="1482"/>
      <c r="J88" s="1482"/>
      <c r="K88" s="1482"/>
      <c r="L88" s="1482"/>
      <c r="M88" s="1482"/>
      <c r="N88" s="1482"/>
      <c r="O88" s="1482"/>
      <c r="P88" s="1482"/>
      <c r="Q88" s="1482"/>
      <c r="R88" s="1482"/>
      <c r="S88" s="1482"/>
      <c r="T88" s="1482"/>
      <c r="U88" s="1482"/>
      <c r="V88" s="1482"/>
      <c r="W88" s="1482"/>
      <c r="X88" s="1482"/>
      <c r="Y88" s="1482"/>
      <c r="Z88" s="1482"/>
      <c r="AA88" s="1482"/>
      <c r="AB88" s="1482"/>
      <c r="AC88" s="1482"/>
      <c r="AD88" s="1482"/>
      <c r="AE88" s="1482"/>
      <c r="AF88" s="1583"/>
      <c r="AG88" s="1583"/>
      <c r="AH88" s="1583"/>
      <c r="AI88" s="1583"/>
      <c r="AJ88" s="1583"/>
      <c r="AK88" s="1583"/>
      <c r="AL88" s="1498"/>
      <c r="AM88" s="1498"/>
      <c r="AN88" s="1498"/>
      <c r="AO88" s="1498"/>
      <c r="AP88" s="1498"/>
      <c r="AQ88" s="1498"/>
      <c r="AR88" s="1498"/>
      <c r="AS88" s="1498"/>
      <c r="AT88" s="1498"/>
      <c r="AU88" s="1498"/>
      <c r="AV88" s="1498"/>
      <c r="AW88" s="1498"/>
      <c r="AX88" s="1498"/>
      <c r="AY88" s="1498"/>
      <c r="AZ88" s="1498"/>
      <c r="BA88" s="1498"/>
      <c r="BB88" s="1498"/>
      <c r="BC88" s="1498"/>
      <c r="BD88" s="1498"/>
      <c r="BE88" s="1498"/>
      <c r="BF88" s="1498"/>
      <c r="BG88" s="1498"/>
      <c r="BH88" s="1498"/>
      <c r="BI88" s="1498"/>
      <c r="BJ88" s="1498"/>
      <c r="BK88" s="1498"/>
      <c r="BL88" s="1498"/>
      <c r="BM88" s="1498"/>
      <c r="BN88" s="1498"/>
      <c r="BO88" s="1498"/>
      <c r="BP88" s="1498"/>
      <c r="BQ88" s="1498"/>
      <c r="BR88" s="1498"/>
      <c r="BS88" s="1498"/>
      <c r="BT88" s="1498"/>
      <c r="BU88" s="1498"/>
      <c r="BV88" s="1215"/>
      <c r="BW88" s="1215"/>
    </row>
    <row r="89" spans="1:75" ht="22.5" x14ac:dyDescent="0.25">
      <c r="A89" s="1567" t="s">
        <v>92</v>
      </c>
      <c r="B89" s="1605"/>
      <c r="C89" s="1482"/>
      <c r="D89" s="1482"/>
      <c r="E89" s="1482"/>
      <c r="F89" s="1482"/>
      <c r="G89" s="1482"/>
      <c r="H89" s="1482"/>
      <c r="I89" s="1482"/>
      <c r="J89" s="1482"/>
      <c r="K89" s="1482"/>
      <c r="L89" s="1482"/>
      <c r="M89" s="1482"/>
      <c r="N89" s="1482"/>
      <c r="O89" s="1482"/>
      <c r="P89" s="1482"/>
      <c r="Q89" s="1482"/>
      <c r="R89" s="1482"/>
      <c r="S89" s="1482"/>
      <c r="T89" s="1482"/>
      <c r="U89" s="1482"/>
      <c r="V89" s="1482"/>
      <c r="W89" s="1482"/>
      <c r="X89" s="1482"/>
      <c r="Y89" s="1482"/>
      <c r="Z89" s="1482"/>
      <c r="AA89" s="1482"/>
      <c r="AB89" s="1482"/>
      <c r="AC89" s="1482"/>
      <c r="AD89" s="1482"/>
      <c r="AE89" s="1482"/>
      <c r="AF89" s="1583"/>
      <c r="AG89" s="1583"/>
      <c r="AH89" s="1583"/>
      <c r="AI89" s="1583"/>
      <c r="AJ89" s="1583"/>
      <c r="AK89" s="1583"/>
      <c r="AL89" s="1498"/>
      <c r="AM89" s="1498"/>
      <c r="AN89" s="1498"/>
      <c r="AO89" s="1498"/>
      <c r="AP89" s="1498"/>
      <c r="AQ89" s="1498"/>
      <c r="AR89" s="1498"/>
      <c r="AS89" s="1498"/>
      <c r="AT89" s="1498"/>
      <c r="AU89" s="1498"/>
      <c r="AV89" s="1498"/>
      <c r="AW89" s="1498"/>
      <c r="AX89" s="1498"/>
      <c r="AY89" s="1498"/>
      <c r="AZ89" s="1498"/>
      <c r="BA89" s="1498"/>
      <c r="BB89" s="1498"/>
      <c r="BC89" s="1498"/>
      <c r="BD89" s="1498"/>
      <c r="BE89" s="1498"/>
      <c r="BF89" s="1498"/>
      <c r="BG89" s="1498"/>
      <c r="BH89" s="1498"/>
      <c r="BI89" s="1498"/>
      <c r="BJ89" s="1498"/>
      <c r="BK89" s="1498"/>
      <c r="BL89" s="1498"/>
      <c r="BM89" s="1498"/>
      <c r="BN89" s="1498"/>
      <c r="BO89" s="1498"/>
      <c r="BP89" s="1498"/>
      <c r="BQ89" s="1498"/>
      <c r="BR89" s="1498"/>
      <c r="BS89" s="1498"/>
      <c r="BT89" s="1498"/>
      <c r="BU89" s="1498"/>
      <c r="BV89" s="1215"/>
      <c r="BW89" s="1215"/>
    </row>
    <row r="90" spans="1:75" ht="22.5" x14ac:dyDescent="0.25">
      <c r="A90" s="1567" t="s">
        <v>93</v>
      </c>
      <c r="B90" s="1610"/>
      <c r="C90" s="1482"/>
      <c r="D90" s="1482"/>
      <c r="E90" s="1482"/>
      <c r="F90" s="1482"/>
      <c r="G90" s="1482"/>
      <c r="H90" s="1482"/>
      <c r="I90" s="1482"/>
      <c r="J90" s="1482"/>
      <c r="K90" s="1482"/>
      <c r="L90" s="1482"/>
      <c r="M90" s="1482"/>
      <c r="N90" s="1482"/>
      <c r="O90" s="1482"/>
      <c r="P90" s="1482"/>
      <c r="Q90" s="1482"/>
      <c r="R90" s="1482"/>
      <c r="S90" s="1482"/>
      <c r="T90" s="1482"/>
      <c r="U90" s="1482"/>
      <c r="V90" s="1482"/>
      <c r="W90" s="1482"/>
      <c r="X90" s="1482"/>
      <c r="Y90" s="1482"/>
      <c r="Z90" s="1482"/>
      <c r="AA90" s="1482"/>
      <c r="AB90" s="1482"/>
      <c r="AC90" s="1482"/>
      <c r="AD90" s="1482"/>
      <c r="AE90" s="1482"/>
      <c r="AF90" s="1583"/>
      <c r="AG90" s="1583"/>
      <c r="AH90" s="1583"/>
      <c r="AI90" s="1583"/>
      <c r="AJ90" s="1583"/>
      <c r="AK90" s="1583"/>
      <c r="AL90" s="1498"/>
      <c r="AM90" s="1498"/>
      <c r="AN90" s="1498"/>
      <c r="AO90" s="1498"/>
      <c r="AP90" s="1498"/>
      <c r="AQ90" s="1498"/>
      <c r="AR90" s="1498"/>
      <c r="AS90" s="1498"/>
      <c r="AT90" s="1498"/>
      <c r="AU90" s="1498"/>
      <c r="AV90" s="1498"/>
      <c r="AW90" s="1498"/>
      <c r="AX90" s="1498"/>
      <c r="AY90" s="1498"/>
      <c r="AZ90" s="1498"/>
      <c r="BA90" s="1498"/>
      <c r="BB90" s="1498"/>
      <c r="BC90" s="1498"/>
      <c r="BD90" s="1498"/>
      <c r="BE90" s="1498"/>
      <c r="BF90" s="1498"/>
      <c r="BG90" s="1498"/>
      <c r="BH90" s="1498"/>
      <c r="BI90" s="1498"/>
      <c r="BJ90" s="1498"/>
      <c r="BK90" s="1498"/>
      <c r="BL90" s="1498"/>
      <c r="BM90" s="1498"/>
      <c r="BN90" s="1498"/>
      <c r="BO90" s="1498"/>
      <c r="BP90" s="1498"/>
      <c r="BQ90" s="1498"/>
      <c r="BR90" s="1498"/>
      <c r="BS90" s="1498"/>
      <c r="BT90" s="1498"/>
      <c r="BU90" s="1498"/>
      <c r="BV90" s="1215"/>
      <c r="BW90" s="1215"/>
    </row>
    <row r="91" spans="1:75" ht="33" x14ac:dyDescent="0.25">
      <c r="A91" s="1567" t="s">
        <v>94</v>
      </c>
      <c r="B91" s="1605"/>
      <c r="C91" s="1482"/>
      <c r="D91" s="1482"/>
      <c r="E91" s="1482"/>
      <c r="F91" s="1482"/>
      <c r="G91" s="1482"/>
      <c r="H91" s="1482"/>
      <c r="I91" s="1482"/>
      <c r="J91" s="1482"/>
      <c r="K91" s="1482"/>
      <c r="L91" s="1482"/>
      <c r="M91" s="1482"/>
      <c r="N91" s="1482"/>
      <c r="O91" s="1482"/>
      <c r="P91" s="1482"/>
      <c r="Q91" s="1482"/>
      <c r="R91" s="1482"/>
      <c r="S91" s="1482"/>
      <c r="T91" s="1482"/>
      <c r="U91" s="1482"/>
      <c r="V91" s="1482"/>
      <c r="W91" s="1482"/>
      <c r="X91" s="1482"/>
      <c r="Y91" s="1482"/>
      <c r="Z91" s="1482"/>
      <c r="AA91" s="1482"/>
      <c r="AB91" s="1482"/>
      <c r="AC91" s="1482"/>
      <c r="AD91" s="1482"/>
      <c r="AE91" s="1482"/>
      <c r="AF91" s="1583"/>
      <c r="AG91" s="1583"/>
      <c r="AH91" s="1583"/>
      <c r="AI91" s="1583"/>
      <c r="AJ91" s="1583"/>
      <c r="AK91" s="1583"/>
      <c r="AL91" s="1498"/>
      <c r="AM91" s="1498"/>
      <c r="AN91" s="1498"/>
      <c r="AO91" s="1498"/>
      <c r="AP91" s="1498"/>
      <c r="AQ91" s="1498"/>
      <c r="AR91" s="1498"/>
      <c r="AS91" s="1498"/>
      <c r="AT91" s="1498"/>
      <c r="AU91" s="1498"/>
      <c r="AV91" s="1498"/>
      <c r="AW91" s="1498"/>
      <c r="AX91" s="1498"/>
      <c r="AY91" s="1498"/>
      <c r="AZ91" s="1498"/>
      <c r="BA91" s="1498"/>
      <c r="BB91" s="1498"/>
      <c r="BC91" s="1498"/>
      <c r="BD91" s="1498"/>
      <c r="BE91" s="1498"/>
      <c r="BF91" s="1498"/>
      <c r="BG91" s="1498"/>
      <c r="BH91" s="1498"/>
      <c r="BI91" s="1498"/>
      <c r="BJ91" s="1498"/>
      <c r="BK91" s="1498"/>
      <c r="BL91" s="1498"/>
      <c r="BM91" s="1498"/>
      <c r="BN91" s="1498"/>
      <c r="BO91" s="1498"/>
      <c r="BP91" s="1498"/>
      <c r="BQ91" s="1498"/>
      <c r="BR91" s="1498"/>
      <c r="BS91" s="1498"/>
      <c r="BT91" s="1498"/>
      <c r="BU91" s="1498"/>
      <c r="BV91" s="1215"/>
      <c r="BW91" s="1215"/>
    </row>
    <row r="92" spans="1:75" ht="15" customHeight="1" x14ac:dyDescent="0.25">
      <c r="A92" s="1599" t="s">
        <v>95</v>
      </c>
      <c r="B92" s="1606"/>
      <c r="C92" s="1482"/>
      <c r="D92" s="1482"/>
      <c r="E92" s="1482"/>
      <c r="F92" s="1482"/>
      <c r="G92" s="1482"/>
      <c r="H92" s="1482"/>
      <c r="I92" s="1482"/>
      <c r="J92" s="1482"/>
      <c r="K92" s="1482"/>
      <c r="L92" s="1482"/>
      <c r="M92" s="1482"/>
      <c r="N92" s="1482"/>
      <c r="O92" s="1482"/>
      <c r="P92" s="1482"/>
      <c r="Q92" s="1482"/>
      <c r="R92" s="1482"/>
      <c r="S92" s="1482"/>
      <c r="T92" s="1482"/>
      <c r="U92" s="1482"/>
      <c r="V92" s="1482"/>
      <c r="W92" s="1482"/>
      <c r="X92" s="1482"/>
      <c r="Y92" s="1482"/>
      <c r="Z92" s="1482"/>
      <c r="AA92" s="1482"/>
      <c r="AB92" s="1482"/>
      <c r="AC92" s="1482"/>
      <c r="AD92" s="1482"/>
      <c r="AE92" s="1482"/>
      <c r="AF92" s="1583"/>
      <c r="AG92" s="1583"/>
      <c r="AH92" s="1583"/>
      <c r="AI92" s="1583"/>
      <c r="AJ92" s="1583"/>
      <c r="AK92" s="1583"/>
      <c r="AL92" s="1498"/>
      <c r="AM92" s="1498"/>
      <c r="AN92" s="1498"/>
      <c r="AO92" s="1498"/>
      <c r="AP92" s="1498"/>
      <c r="AQ92" s="1498"/>
      <c r="AR92" s="1498"/>
      <c r="AS92" s="1498"/>
      <c r="AT92" s="1498"/>
      <c r="AU92" s="1498"/>
      <c r="AV92" s="1498"/>
      <c r="AW92" s="1498"/>
      <c r="AX92" s="1498"/>
      <c r="AY92" s="1498"/>
      <c r="AZ92" s="1498"/>
      <c r="BA92" s="1498"/>
      <c r="BB92" s="1498"/>
      <c r="BC92" s="1498"/>
      <c r="BD92" s="1498"/>
      <c r="BE92" s="1498"/>
      <c r="BF92" s="1498"/>
      <c r="BG92" s="1498"/>
      <c r="BH92" s="1498"/>
      <c r="BI92" s="1498"/>
      <c r="BJ92" s="1498"/>
      <c r="BK92" s="1498"/>
      <c r="BL92" s="1498"/>
      <c r="BM92" s="1498"/>
      <c r="BN92" s="1498"/>
      <c r="BO92" s="1498"/>
      <c r="BP92" s="1498"/>
      <c r="BQ92" s="1498"/>
      <c r="BR92" s="1498"/>
      <c r="BS92" s="1498"/>
      <c r="BT92" s="1498"/>
      <c r="BU92" s="1498"/>
      <c r="BV92" s="1215"/>
      <c r="BW92" s="1215"/>
    </row>
    <row r="93" spans="1:75" ht="22.5" x14ac:dyDescent="0.25">
      <c r="A93" s="1568" t="s">
        <v>96</v>
      </c>
      <c r="B93" s="1606"/>
      <c r="C93" s="1482"/>
      <c r="D93" s="1482"/>
      <c r="E93" s="1482"/>
      <c r="F93" s="1482"/>
      <c r="G93" s="1482"/>
      <c r="H93" s="1482"/>
      <c r="I93" s="1482"/>
      <c r="J93" s="1482"/>
      <c r="K93" s="1482"/>
      <c r="L93" s="1482"/>
      <c r="M93" s="1482"/>
      <c r="N93" s="1482"/>
      <c r="O93" s="1482"/>
      <c r="P93" s="1482"/>
      <c r="Q93" s="1482"/>
      <c r="R93" s="1482"/>
      <c r="S93" s="1482"/>
      <c r="T93" s="1482"/>
      <c r="U93" s="1482"/>
      <c r="V93" s="1482"/>
      <c r="W93" s="1482"/>
      <c r="X93" s="1482"/>
      <c r="Y93" s="1482"/>
      <c r="Z93" s="1482"/>
      <c r="AA93" s="1482"/>
      <c r="AB93" s="1482"/>
      <c r="AC93" s="1482"/>
      <c r="AD93" s="1482"/>
      <c r="AE93" s="1482"/>
      <c r="AF93" s="1583"/>
      <c r="AG93" s="1583"/>
      <c r="AH93" s="1583"/>
      <c r="AI93" s="1583"/>
      <c r="AJ93" s="1583"/>
      <c r="AK93" s="1583"/>
      <c r="AL93" s="1498"/>
      <c r="AM93" s="1498"/>
      <c r="AN93" s="1498"/>
      <c r="AO93" s="1498"/>
      <c r="AP93" s="1498"/>
      <c r="AQ93" s="1498"/>
      <c r="AR93" s="1498"/>
      <c r="AS93" s="1498"/>
      <c r="AT93" s="1498"/>
      <c r="AU93" s="1498"/>
      <c r="AV93" s="1498"/>
      <c r="AW93" s="1498"/>
      <c r="AX93" s="1498"/>
      <c r="AY93" s="1498"/>
      <c r="AZ93" s="1498"/>
      <c r="BA93" s="1498"/>
      <c r="BB93" s="1498"/>
      <c r="BC93" s="1498"/>
      <c r="BD93" s="1498"/>
      <c r="BE93" s="1498"/>
      <c r="BF93" s="1498"/>
      <c r="BG93" s="1498"/>
      <c r="BH93" s="1498"/>
      <c r="BI93" s="1498"/>
      <c r="BJ93" s="1498"/>
      <c r="BK93" s="1498"/>
      <c r="BL93" s="1498"/>
      <c r="BM93" s="1498"/>
      <c r="BN93" s="1498"/>
      <c r="BO93" s="1498"/>
      <c r="BP93" s="1498"/>
      <c r="BQ93" s="1498"/>
      <c r="BR93" s="1498"/>
      <c r="BS93" s="1498"/>
      <c r="BT93" s="1498"/>
      <c r="BU93" s="1498"/>
      <c r="BV93" s="1215"/>
      <c r="BW93" s="1215"/>
    </row>
    <row r="94" spans="1:75" ht="15" customHeight="1" x14ac:dyDescent="0.25">
      <c r="A94" s="1568" t="s">
        <v>97</v>
      </c>
      <c r="B94" s="1606"/>
      <c r="C94" s="1482"/>
      <c r="D94" s="1482"/>
      <c r="E94" s="1482"/>
      <c r="F94" s="1482"/>
      <c r="G94" s="1482"/>
      <c r="H94" s="1482"/>
      <c r="I94" s="1482"/>
      <c r="J94" s="1482"/>
      <c r="K94" s="1482"/>
      <c r="L94" s="1482"/>
      <c r="M94" s="1482"/>
      <c r="N94" s="1482"/>
      <c r="O94" s="1482"/>
      <c r="P94" s="1482"/>
      <c r="Q94" s="1482"/>
      <c r="R94" s="1482"/>
      <c r="S94" s="1482"/>
      <c r="T94" s="1482"/>
      <c r="U94" s="1482"/>
      <c r="V94" s="1482"/>
      <c r="W94" s="1482"/>
      <c r="X94" s="1482"/>
      <c r="Y94" s="1482"/>
      <c r="Z94" s="1482"/>
      <c r="AA94" s="1482"/>
      <c r="AB94" s="1482"/>
      <c r="AC94" s="1482"/>
      <c r="AD94" s="1482"/>
      <c r="AE94" s="1482"/>
      <c r="AF94" s="1583"/>
      <c r="AG94" s="1583"/>
      <c r="AH94" s="1583"/>
      <c r="AI94" s="1583"/>
      <c r="AJ94" s="1583"/>
      <c r="AK94" s="1583"/>
      <c r="AL94" s="1498"/>
      <c r="AM94" s="1498"/>
      <c r="AN94" s="1498"/>
      <c r="AO94" s="1498"/>
      <c r="AP94" s="1498"/>
      <c r="AQ94" s="1498"/>
      <c r="AR94" s="1498"/>
      <c r="AS94" s="1498"/>
      <c r="AT94" s="1498"/>
      <c r="AU94" s="1498"/>
      <c r="AV94" s="1498"/>
      <c r="AW94" s="1498"/>
      <c r="AX94" s="1498"/>
      <c r="AY94" s="1498"/>
      <c r="AZ94" s="1498"/>
      <c r="BA94" s="1498"/>
      <c r="BB94" s="1498"/>
      <c r="BC94" s="1498"/>
      <c r="BD94" s="1498"/>
      <c r="BE94" s="1498"/>
      <c r="BF94" s="1498"/>
      <c r="BG94" s="1498"/>
      <c r="BH94" s="1498"/>
      <c r="BI94" s="1498"/>
      <c r="BJ94" s="1498"/>
      <c r="BK94" s="1498"/>
      <c r="BL94" s="1498"/>
      <c r="BM94" s="1498"/>
      <c r="BN94" s="1498"/>
      <c r="BO94" s="1498"/>
      <c r="BP94" s="1498"/>
      <c r="BQ94" s="1498"/>
      <c r="BR94" s="1498"/>
      <c r="BS94" s="1498"/>
      <c r="BT94" s="1498"/>
      <c r="BU94" s="1498"/>
      <c r="BV94" s="1215"/>
      <c r="BW94" s="1215"/>
    </row>
    <row r="95" spans="1:75" x14ac:dyDescent="0.25">
      <c r="A95" s="1569" t="s">
        <v>35</v>
      </c>
      <c r="B95" s="1642">
        <v>0</v>
      </c>
      <c r="C95" s="1519" t="s">
        <v>22</v>
      </c>
      <c r="D95" s="1482"/>
      <c r="E95" s="1482"/>
      <c r="F95" s="1482"/>
      <c r="G95" s="1482"/>
      <c r="H95" s="1482"/>
      <c r="I95" s="1482"/>
      <c r="J95" s="1482"/>
      <c r="K95" s="1482"/>
      <c r="L95" s="1482"/>
      <c r="M95" s="1482"/>
      <c r="N95" s="1482"/>
      <c r="O95" s="1482"/>
      <c r="P95" s="1482"/>
      <c r="Q95" s="1482"/>
      <c r="R95" s="1482"/>
      <c r="S95" s="1482"/>
      <c r="T95" s="1482"/>
      <c r="U95" s="1482"/>
      <c r="V95" s="1482"/>
      <c r="W95" s="1482"/>
      <c r="X95" s="1482"/>
      <c r="Y95" s="1482"/>
      <c r="Z95" s="1482"/>
      <c r="AA95" s="1482"/>
      <c r="AB95" s="1482"/>
      <c r="AC95" s="1482"/>
      <c r="AD95" s="1482"/>
      <c r="AE95" s="1482"/>
      <c r="AF95" s="1583"/>
      <c r="AG95" s="1583"/>
      <c r="AH95" s="1583"/>
      <c r="AI95" s="1583"/>
      <c r="AJ95" s="1583"/>
      <c r="AK95" s="1583"/>
      <c r="AL95" s="1498"/>
      <c r="AM95" s="1498"/>
      <c r="AN95" s="1498"/>
      <c r="AO95" s="1498"/>
      <c r="AP95" s="1498"/>
      <c r="AQ95" s="1498"/>
      <c r="AR95" s="1498"/>
      <c r="AS95" s="1498"/>
      <c r="AT95" s="1498"/>
      <c r="AU95" s="1498"/>
      <c r="AV95" s="1498"/>
      <c r="AW95" s="1498"/>
      <c r="AX95" s="1498"/>
      <c r="AY95" s="1498"/>
      <c r="AZ95" s="1498"/>
      <c r="BA95" s="1498"/>
      <c r="BB95" s="1498"/>
      <c r="BC95" s="1498"/>
      <c r="BD95" s="1498"/>
      <c r="BE95" s="1498"/>
      <c r="BF95" s="1498"/>
      <c r="BG95" s="1498"/>
      <c r="BH95" s="1498"/>
      <c r="BI95" s="1498"/>
      <c r="BJ95" s="1498"/>
      <c r="BK95" s="1498"/>
      <c r="BL95" s="1498"/>
      <c r="BM95" s="1498"/>
      <c r="BN95" s="1498"/>
      <c r="BO95" s="1498"/>
      <c r="BP95" s="1585" t="s">
        <v>22</v>
      </c>
      <c r="BQ95" s="1476"/>
      <c r="BR95" s="1476"/>
      <c r="BS95" s="1476"/>
      <c r="BT95" s="1687">
        <v>0</v>
      </c>
      <c r="BU95" s="1498"/>
      <c r="BV95" s="1215"/>
      <c r="BW95" s="1215"/>
    </row>
    <row r="96" spans="1:75" ht="15" customHeight="1" x14ac:dyDescent="0.25">
      <c r="A96" s="1556" t="s">
        <v>98</v>
      </c>
      <c r="B96" s="1528"/>
      <c r="C96" s="1528"/>
      <c r="D96" s="1476"/>
      <c r="E96" s="1570"/>
      <c r="F96" s="1516"/>
      <c r="G96" s="1502"/>
      <c r="H96" s="1476"/>
      <c r="I96" s="1478"/>
      <c r="J96" s="1476"/>
      <c r="K96" s="1476"/>
      <c r="L96" s="1476"/>
      <c r="M96" s="1500"/>
      <c r="N96" s="1500"/>
      <c r="O96" s="1500"/>
      <c r="P96" s="1476"/>
      <c r="Q96" s="1476"/>
      <c r="R96" s="1476"/>
      <c r="S96" s="1476"/>
      <c r="T96" s="1478"/>
      <c r="U96" s="1478"/>
      <c r="V96" s="1478"/>
      <c r="W96" s="1478"/>
      <c r="X96" s="1482"/>
      <c r="Y96" s="1491"/>
      <c r="Z96" s="1491"/>
      <c r="AA96" s="1491"/>
      <c r="AB96" s="1482"/>
      <c r="AC96" s="1482"/>
      <c r="AD96" s="1476"/>
      <c r="AE96" s="1476"/>
      <c r="AF96" s="1476"/>
      <c r="AG96" s="1476"/>
      <c r="AH96" s="1476"/>
      <c r="AI96" s="1476"/>
      <c r="AJ96" s="1476"/>
      <c r="AK96" s="1476"/>
      <c r="AL96" s="1476"/>
      <c r="AM96" s="1476"/>
      <c r="AN96" s="1476"/>
      <c r="AO96" s="1476"/>
      <c r="AP96" s="1476"/>
      <c r="AQ96" s="1476"/>
      <c r="AR96" s="1476"/>
      <c r="AS96" s="1476"/>
      <c r="AT96" s="1476"/>
      <c r="AU96" s="1476"/>
      <c r="AV96" s="1476"/>
      <c r="AW96" s="1476"/>
      <c r="AX96" s="1476"/>
      <c r="AY96" s="1476"/>
      <c r="AZ96" s="1476"/>
      <c r="BA96" s="1476"/>
      <c r="BB96" s="1476"/>
      <c r="BC96" s="1476"/>
      <c r="BD96" s="1476"/>
      <c r="BE96" s="1476"/>
      <c r="BF96" s="1476"/>
      <c r="BG96" s="1476"/>
      <c r="BH96" s="1476"/>
      <c r="BI96" s="1476"/>
      <c r="BJ96" s="1476"/>
      <c r="BK96" s="1476"/>
      <c r="BL96" s="1476"/>
      <c r="BM96" s="1476"/>
      <c r="BN96" s="1476"/>
      <c r="BO96" s="1476"/>
      <c r="BP96" s="1476"/>
      <c r="BQ96" s="1476"/>
      <c r="BR96" s="1476"/>
      <c r="BS96" s="1476"/>
      <c r="BT96" s="1476"/>
      <c r="BU96" s="1476"/>
      <c r="BV96" s="1215"/>
      <c r="BW96" s="1215"/>
    </row>
    <row r="97" spans="1:75" x14ac:dyDescent="0.25">
      <c r="A97" s="2068" t="s">
        <v>99</v>
      </c>
      <c r="B97" s="2068"/>
      <c r="C97" s="2068"/>
      <c r="D97" s="2068"/>
      <c r="E97" s="1565" t="s">
        <v>35</v>
      </c>
      <c r="F97" s="1571"/>
      <c r="G97" s="1571"/>
      <c r="H97" s="1531"/>
      <c r="I97" s="1531"/>
      <c r="J97" s="1531"/>
      <c r="K97" s="1531"/>
      <c r="L97" s="1476"/>
      <c r="M97" s="1476"/>
      <c r="N97" s="1476"/>
      <c r="O97" s="1476"/>
      <c r="P97" s="1476"/>
      <c r="Q97" s="1476"/>
      <c r="R97" s="1476"/>
      <c r="S97" s="1476"/>
      <c r="T97" s="1478"/>
      <c r="U97" s="1478"/>
      <c r="V97" s="1478"/>
      <c r="W97" s="1478"/>
      <c r="X97" s="1478"/>
      <c r="Y97" s="1478"/>
      <c r="Z97" s="1476"/>
      <c r="AA97" s="1476"/>
      <c r="AB97" s="1476"/>
      <c r="AC97" s="1476"/>
      <c r="AD97" s="1476"/>
      <c r="AE97" s="1476"/>
      <c r="AF97" s="1479"/>
      <c r="AG97" s="1479"/>
      <c r="AH97" s="1479"/>
      <c r="AI97" s="1479"/>
      <c r="AJ97" s="1479"/>
      <c r="AK97" s="1479"/>
      <c r="AL97" s="1476"/>
      <c r="AM97" s="1476"/>
      <c r="AN97" s="1476"/>
      <c r="AO97" s="1476"/>
      <c r="AP97" s="1476"/>
      <c r="AQ97" s="1476"/>
      <c r="AR97" s="1476"/>
      <c r="AS97" s="1476"/>
      <c r="AT97" s="1476"/>
      <c r="AU97" s="1476"/>
      <c r="AV97" s="1476"/>
      <c r="AW97" s="1476"/>
      <c r="AX97" s="1476"/>
      <c r="AY97" s="1476"/>
      <c r="AZ97" s="1479"/>
      <c r="BA97" s="1479"/>
      <c r="BB97" s="1479"/>
      <c r="BC97" s="1479"/>
      <c r="BD97" s="1479"/>
      <c r="BE97" s="1479"/>
      <c r="BF97" s="1479"/>
      <c r="BG97" s="1479"/>
      <c r="BH97" s="1479"/>
      <c r="BI97" s="1479"/>
      <c r="BJ97" s="1479"/>
      <c r="BK97" s="1479"/>
      <c r="BL97" s="1479"/>
      <c r="BM97" s="1479"/>
      <c r="BN97" s="1479"/>
      <c r="BO97" s="1479"/>
      <c r="BP97" s="1476"/>
      <c r="BQ97" s="1476"/>
      <c r="BR97" s="1476"/>
      <c r="BS97" s="1476"/>
      <c r="BT97" s="1476"/>
      <c r="BU97" s="1476"/>
      <c r="BV97" s="1215"/>
      <c r="BW97" s="1215"/>
    </row>
    <row r="98" spans="1:75" ht="21" x14ac:dyDescent="0.25">
      <c r="A98" s="1497" t="s">
        <v>100</v>
      </c>
      <c r="B98" s="2076" t="s">
        <v>101</v>
      </c>
      <c r="C98" s="2077"/>
      <c r="D98" s="2078"/>
      <c r="E98" s="1653"/>
      <c r="F98" s="1476"/>
      <c r="G98" s="1476"/>
      <c r="H98" s="1490"/>
      <c r="I98" s="1476"/>
      <c r="J98" s="1476"/>
      <c r="K98" s="1476"/>
      <c r="L98" s="1476"/>
      <c r="M98" s="1476"/>
      <c r="N98" s="1476"/>
      <c r="O98" s="1476"/>
      <c r="P98" s="1476"/>
      <c r="Q98" s="1476"/>
      <c r="R98" s="1476"/>
      <c r="S98" s="1476"/>
      <c r="T98" s="1478"/>
      <c r="U98" s="1478"/>
      <c r="V98" s="1478"/>
      <c r="W98" s="1478"/>
      <c r="X98" s="1478"/>
      <c r="Y98" s="1478"/>
      <c r="Z98" s="1476"/>
      <c r="AA98" s="1476"/>
      <c r="AB98" s="1476"/>
      <c r="AC98" s="1476"/>
      <c r="AD98" s="1476"/>
      <c r="AE98" s="1476"/>
      <c r="AF98" s="1479"/>
      <c r="AG98" s="1479"/>
      <c r="AH98" s="1479"/>
      <c r="AI98" s="1479"/>
      <c r="AJ98" s="1479"/>
      <c r="AK98" s="1479"/>
      <c r="AL98" s="1476"/>
      <c r="AM98" s="1476"/>
      <c r="AN98" s="1476"/>
      <c r="AO98" s="1476"/>
      <c r="AP98" s="1476"/>
      <c r="AQ98" s="1476"/>
      <c r="AR98" s="1476"/>
      <c r="AS98" s="1476"/>
      <c r="AT98" s="1476"/>
      <c r="AU98" s="1476"/>
      <c r="AV98" s="1476"/>
      <c r="AW98" s="1476"/>
      <c r="AX98" s="1476"/>
      <c r="AY98" s="1476"/>
      <c r="AZ98" s="1479"/>
      <c r="BA98" s="1479"/>
      <c r="BB98" s="1479"/>
      <c r="BC98" s="1479"/>
      <c r="BD98" s="1479"/>
      <c r="BE98" s="1479"/>
      <c r="BF98" s="1479"/>
      <c r="BG98" s="1479"/>
      <c r="BH98" s="1479"/>
      <c r="BI98" s="1479"/>
      <c r="BJ98" s="1479"/>
      <c r="BK98" s="1479"/>
      <c r="BL98" s="1479"/>
      <c r="BM98" s="1479"/>
      <c r="BN98" s="1479"/>
      <c r="BO98" s="1479"/>
      <c r="BP98" s="1476"/>
      <c r="BQ98" s="1476"/>
      <c r="BR98" s="1476"/>
      <c r="BS98" s="1476"/>
      <c r="BT98" s="1476"/>
      <c r="BU98" s="1476"/>
      <c r="BV98" s="1215"/>
      <c r="BW98" s="1215"/>
    </row>
    <row r="99" spans="1:75" ht="15" customHeight="1" x14ac:dyDescent="0.25">
      <c r="A99" s="1556" t="s">
        <v>102</v>
      </c>
      <c r="B99" s="1556"/>
      <c r="C99" s="1556"/>
      <c r="D99" s="1556"/>
      <c r="E99" s="1556"/>
      <c r="F99" s="1556"/>
      <c r="G99" s="1556"/>
      <c r="H99" s="1556"/>
      <c r="I99" s="1556"/>
      <c r="J99" s="1556"/>
      <c r="K99" s="1556"/>
      <c r="L99" s="1485"/>
      <c r="M99" s="1482"/>
      <c r="N99" s="1482"/>
      <c r="O99" s="1482"/>
      <c r="P99" s="1482"/>
      <c r="Q99" s="1482"/>
      <c r="R99" s="1482"/>
      <c r="S99" s="1482"/>
      <c r="T99" s="1478"/>
      <c r="U99" s="1478"/>
      <c r="V99" s="1478"/>
      <c r="W99" s="1478"/>
      <c r="X99" s="1482"/>
      <c r="Y99" s="1476"/>
      <c r="Z99" s="1491"/>
      <c r="AA99" s="1491"/>
      <c r="AB99" s="1482"/>
      <c r="AC99" s="1476"/>
      <c r="AD99" s="1476"/>
      <c r="AE99" s="1476"/>
      <c r="AF99" s="1476"/>
      <c r="AG99" s="1476"/>
      <c r="AH99" s="1476"/>
      <c r="AI99" s="1476"/>
      <c r="AJ99" s="1476"/>
      <c r="AK99" s="1476"/>
      <c r="AL99" s="1476"/>
      <c r="AM99" s="1476"/>
      <c r="AN99" s="1476"/>
      <c r="AO99" s="1476"/>
      <c r="AP99" s="1476"/>
      <c r="AQ99" s="1476"/>
      <c r="AR99" s="1476"/>
      <c r="AS99" s="1476"/>
      <c r="AT99" s="1476"/>
      <c r="AU99" s="1476"/>
      <c r="AV99" s="1476"/>
      <c r="AW99" s="1476"/>
      <c r="AX99" s="1476"/>
      <c r="AY99" s="1476"/>
      <c r="AZ99" s="1476"/>
      <c r="BA99" s="1476"/>
      <c r="BB99" s="1476"/>
      <c r="BC99" s="1476"/>
      <c r="BD99" s="1476"/>
      <c r="BE99" s="1476"/>
      <c r="BF99" s="1476"/>
      <c r="BG99" s="1476"/>
      <c r="BH99" s="1476"/>
      <c r="BI99" s="1476"/>
      <c r="BJ99" s="1476"/>
      <c r="BK99" s="1476"/>
      <c r="BL99" s="1476"/>
      <c r="BM99" s="1476"/>
      <c r="BN99" s="1476"/>
      <c r="BO99" s="1476"/>
      <c r="BP99" s="1476"/>
      <c r="BQ99" s="1476"/>
      <c r="BR99" s="1476"/>
      <c r="BS99" s="1476"/>
      <c r="BT99" s="1476"/>
      <c r="BU99" s="1476"/>
      <c r="BV99" s="1215"/>
      <c r="BW99" s="1215"/>
    </row>
    <row r="100" spans="1:75" ht="21" x14ac:dyDescent="0.25">
      <c r="A100" s="2068" t="s">
        <v>99</v>
      </c>
      <c r="B100" s="2068"/>
      <c r="C100" s="2068"/>
      <c r="D100" s="2068"/>
      <c r="E100" s="1565" t="s">
        <v>35</v>
      </c>
      <c r="F100" s="1497" t="s">
        <v>7</v>
      </c>
      <c r="G100" s="1497" t="s">
        <v>103</v>
      </c>
      <c r="H100" s="1489"/>
      <c r="I100" s="1485"/>
      <c r="J100" s="1485"/>
      <c r="K100" s="1485"/>
      <c r="L100" s="1485"/>
      <c r="M100" s="1482"/>
      <c r="N100" s="1482"/>
      <c r="O100" s="1482"/>
      <c r="P100" s="1482"/>
      <c r="Q100" s="1482"/>
      <c r="R100" s="1482"/>
      <c r="S100" s="1482"/>
      <c r="T100" s="1478"/>
      <c r="U100" s="1478"/>
      <c r="V100" s="1478"/>
      <c r="W100" s="1478"/>
      <c r="X100" s="1482"/>
      <c r="Y100" s="1479"/>
      <c r="Z100" s="1491"/>
      <c r="AA100" s="1491"/>
      <c r="AB100" s="1482"/>
      <c r="AC100" s="1479"/>
      <c r="AD100" s="1476"/>
      <c r="AE100" s="1476"/>
      <c r="AF100" s="1479"/>
      <c r="AG100" s="1479"/>
      <c r="AH100" s="1479"/>
      <c r="AI100" s="1479"/>
      <c r="AJ100" s="1479"/>
      <c r="AK100" s="1479"/>
      <c r="AL100" s="1476"/>
      <c r="AM100" s="1476"/>
      <c r="AN100" s="1476"/>
      <c r="AO100" s="1476"/>
      <c r="AP100" s="1476"/>
      <c r="AQ100" s="1476"/>
      <c r="AR100" s="1476"/>
      <c r="AS100" s="1476"/>
      <c r="AT100" s="1476"/>
      <c r="AU100" s="1476"/>
      <c r="AV100" s="1476"/>
      <c r="AW100" s="1476"/>
      <c r="AX100" s="1476"/>
      <c r="AY100" s="1476"/>
      <c r="AZ100" s="1479"/>
      <c r="BA100" s="1479"/>
      <c r="BB100" s="1479"/>
      <c r="BC100" s="1479"/>
      <c r="BD100" s="1479"/>
      <c r="BE100" s="1479"/>
      <c r="BF100" s="1479"/>
      <c r="BG100" s="1479"/>
      <c r="BH100" s="1479"/>
      <c r="BI100" s="1479"/>
      <c r="BJ100" s="1479"/>
      <c r="BK100" s="1479"/>
      <c r="BL100" s="1479"/>
      <c r="BM100" s="1479"/>
      <c r="BN100" s="1479"/>
      <c r="BO100" s="1479"/>
      <c r="BP100" s="1476"/>
      <c r="BQ100" s="1476"/>
      <c r="BR100" s="1476"/>
      <c r="BS100" s="1476"/>
      <c r="BT100" s="1476"/>
      <c r="BU100" s="1476"/>
      <c r="BV100" s="1215"/>
      <c r="BW100" s="1215"/>
    </row>
    <row r="101" spans="1:75" ht="15" customHeight="1" x14ac:dyDescent="0.25">
      <c r="A101" s="2005" t="s">
        <v>104</v>
      </c>
      <c r="B101" s="2008" t="s">
        <v>105</v>
      </c>
      <c r="C101" s="2009"/>
      <c r="D101" s="2010"/>
      <c r="E101" s="1604"/>
      <c r="F101" s="1604"/>
      <c r="G101" s="1604"/>
      <c r="H101" s="1682" t="s">
        <v>22</v>
      </c>
      <c r="I101" s="1485"/>
      <c r="J101" s="1485"/>
      <c r="K101" s="1485"/>
      <c r="L101" s="1485"/>
      <c r="M101" s="1482"/>
      <c r="N101" s="1482"/>
      <c r="O101" s="1482"/>
      <c r="P101" s="1482"/>
      <c r="Q101" s="1482"/>
      <c r="R101" s="1482"/>
      <c r="S101" s="1482"/>
      <c r="T101" s="1478"/>
      <c r="U101" s="1478"/>
      <c r="V101" s="1478"/>
      <c r="W101" s="1478"/>
      <c r="X101" s="1482"/>
      <c r="Y101" s="1479"/>
      <c r="Z101" s="1479"/>
      <c r="AA101" s="1479"/>
      <c r="AB101" s="1482"/>
      <c r="AC101" s="1479"/>
      <c r="AD101" s="1476"/>
      <c r="AE101" s="1476"/>
      <c r="AF101" s="1479"/>
      <c r="AG101" s="1479"/>
      <c r="AH101" s="1479"/>
      <c r="AI101" s="1479"/>
      <c r="AJ101" s="1479"/>
      <c r="AK101" s="1479"/>
      <c r="AL101" s="1476"/>
      <c r="AM101" s="1476"/>
      <c r="AN101" s="1476"/>
      <c r="AO101" s="1476"/>
      <c r="AP101" s="1476"/>
      <c r="AQ101" s="1476"/>
      <c r="AR101" s="1476"/>
      <c r="AS101" s="1476"/>
      <c r="AT101" s="1476"/>
      <c r="AU101" s="1476"/>
      <c r="AV101" s="1476"/>
      <c r="AW101" s="1476"/>
      <c r="AX101" s="1476"/>
      <c r="AY101" s="1476"/>
      <c r="AZ101" s="1479"/>
      <c r="BA101" s="1479"/>
      <c r="BB101" s="1479"/>
      <c r="BC101" s="1479"/>
      <c r="BD101" s="1479"/>
      <c r="BE101" s="1479"/>
      <c r="BF101" s="1479"/>
      <c r="BG101" s="1479"/>
      <c r="BH101" s="1479"/>
      <c r="BI101" s="1479"/>
      <c r="BJ101" s="1479"/>
      <c r="BK101" s="1479"/>
      <c r="BL101" s="1479"/>
      <c r="BM101" s="1479"/>
      <c r="BN101" s="1479"/>
      <c r="BO101" s="1479"/>
      <c r="BP101" s="1585" t="s">
        <v>22</v>
      </c>
      <c r="BQ101" s="1585" t="s">
        <v>22</v>
      </c>
      <c r="BR101" s="1479"/>
      <c r="BS101" s="1476"/>
      <c r="BT101" s="1687">
        <v>0</v>
      </c>
      <c r="BU101" s="1687" t="s">
        <v>22</v>
      </c>
      <c r="BV101" s="1215"/>
      <c r="BW101" s="1215"/>
    </row>
    <row r="102" spans="1:75" ht="15" customHeight="1" x14ac:dyDescent="0.25">
      <c r="A102" s="2006"/>
      <c r="B102" s="2011" t="s">
        <v>106</v>
      </c>
      <c r="C102" s="2012"/>
      <c r="D102" s="2013"/>
      <c r="E102" s="1654"/>
      <c r="F102" s="1654"/>
      <c r="G102" s="1654"/>
      <c r="H102" s="1682" t="s">
        <v>22</v>
      </c>
      <c r="I102" s="1485"/>
      <c r="J102" s="1485"/>
      <c r="K102" s="1485"/>
      <c r="L102" s="1485"/>
      <c r="M102" s="1482"/>
      <c r="N102" s="1482"/>
      <c r="O102" s="1482"/>
      <c r="P102" s="1482"/>
      <c r="Q102" s="1482"/>
      <c r="R102" s="1482"/>
      <c r="S102" s="1482"/>
      <c r="T102" s="1478"/>
      <c r="U102" s="1478"/>
      <c r="V102" s="1478"/>
      <c r="W102" s="1478"/>
      <c r="X102" s="1482"/>
      <c r="Y102" s="1479"/>
      <c r="Z102" s="1479"/>
      <c r="AA102" s="1479"/>
      <c r="AB102" s="1482"/>
      <c r="AC102" s="1479"/>
      <c r="AD102" s="1476"/>
      <c r="AE102" s="1476"/>
      <c r="AF102" s="1479"/>
      <c r="AG102" s="1479"/>
      <c r="AH102" s="1479"/>
      <c r="AI102" s="1479"/>
      <c r="AJ102" s="1479"/>
      <c r="AK102" s="1479"/>
      <c r="AL102" s="1476"/>
      <c r="AM102" s="1476"/>
      <c r="AN102" s="1476"/>
      <c r="AO102" s="1476"/>
      <c r="AP102" s="1476"/>
      <c r="AQ102" s="1476"/>
      <c r="AR102" s="1476"/>
      <c r="AS102" s="1476"/>
      <c r="AT102" s="1476"/>
      <c r="AU102" s="1476"/>
      <c r="AV102" s="1476"/>
      <c r="AW102" s="1476"/>
      <c r="AX102" s="1476"/>
      <c r="AY102" s="1476"/>
      <c r="AZ102" s="1479"/>
      <c r="BA102" s="1479"/>
      <c r="BB102" s="1479"/>
      <c r="BC102" s="1479"/>
      <c r="BD102" s="1479"/>
      <c r="BE102" s="1479"/>
      <c r="BF102" s="1479"/>
      <c r="BG102" s="1479"/>
      <c r="BH102" s="1479"/>
      <c r="BI102" s="1479"/>
      <c r="BJ102" s="1479"/>
      <c r="BK102" s="1479"/>
      <c r="BL102" s="1479"/>
      <c r="BM102" s="1479"/>
      <c r="BN102" s="1479"/>
      <c r="BO102" s="1479"/>
      <c r="BP102" s="1585" t="s">
        <v>22</v>
      </c>
      <c r="BQ102" s="1585" t="s">
        <v>22</v>
      </c>
      <c r="BR102" s="1479"/>
      <c r="BS102" s="1476"/>
      <c r="BT102" s="1687">
        <v>0</v>
      </c>
      <c r="BU102" s="1687" t="s">
        <v>22</v>
      </c>
      <c r="BV102" s="1215"/>
      <c r="BW102" s="1215"/>
    </row>
    <row r="103" spans="1:75" ht="15" customHeight="1" x14ac:dyDescent="0.25">
      <c r="A103" s="2007"/>
      <c r="B103" s="2014" t="s">
        <v>107</v>
      </c>
      <c r="C103" s="2014"/>
      <c r="D103" s="2014"/>
      <c r="E103" s="1606"/>
      <c r="F103" s="1606"/>
      <c r="G103" s="1606"/>
      <c r="H103" s="1682" t="s">
        <v>22</v>
      </c>
      <c r="I103" s="1485"/>
      <c r="J103" s="1485"/>
      <c r="K103" s="1485"/>
      <c r="L103" s="1485"/>
      <c r="M103" s="1482"/>
      <c r="N103" s="1482"/>
      <c r="O103" s="1482"/>
      <c r="P103" s="1482"/>
      <c r="Q103" s="1482"/>
      <c r="R103" s="1482"/>
      <c r="S103" s="1482"/>
      <c r="T103" s="1478"/>
      <c r="U103" s="1478"/>
      <c r="V103" s="1478"/>
      <c r="W103" s="1478"/>
      <c r="X103" s="1482"/>
      <c r="Y103" s="1479"/>
      <c r="Z103" s="1479"/>
      <c r="AA103" s="1479"/>
      <c r="AB103" s="1482"/>
      <c r="AC103" s="1479"/>
      <c r="AD103" s="1476"/>
      <c r="AE103" s="1476"/>
      <c r="AF103" s="1479"/>
      <c r="AG103" s="1479"/>
      <c r="AH103" s="1479"/>
      <c r="AI103" s="1479"/>
      <c r="AJ103" s="1479"/>
      <c r="AK103" s="1479"/>
      <c r="AL103" s="1476"/>
      <c r="AM103" s="1476"/>
      <c r="AN103" s="1476"/>
      <c r="AO103" s="1476"/>
      <c r="AP103" s="1476"/>
      <c r="AQ103" s="1476"/>
      <c r="AR103" s="1476"/>
      <c r="AS103" s="1476"/>
      <c r="AT103" s="1476"/>
      <c r="AU103" s="1476"/>
      <c r="AV103" s="1476"/>
      <c r="AW103" s="1476"/>
      <c r="AX103" s="1476"/>
      <c r="AY103" s="1476"/>
      <c r="AZ103" s="1479"/>
      <c r="BA103" s="1479"/>
      <c r="BB103" s="1479"/>
      <c r="BC103" s="1479"/>
      <c r="BD103" s="1479"/>
      <c r="BE103" s="1479"/>
      <c r="BF103" s="1479"/>
      <c r="BG103" s="1479"/>
      <c r="BH103" s="1479"/>
      <c r="BI103" s="1479"/>
      <c r="BJ103" s="1479"/>
      <c r="BK103" s="1479"/>
      <c r="BL103" s="1479"/>
      <c r="BM103" s="1479"/>
      <c r="BN103" s="1479"/>
      <c r="BO103" s="1479"/>
      <c r="BP103" s="1585" t="s">
        <v>22</v>
      </c>
      <c r="BQ103" s="1585" t="s">
        <v>22</v>
      </c>
      <c r="BR103" s="1479"/>
      <c r="BS103" s="1476"/>
      <c r="BT103" s="1687">
        <v>0</v>
      </c>
      <c r="BU103" s="1687" t="s">
        <v>22</v>
      </c>
      <c r="BV103" s="1215"/>
      <c r="BW103" s="1215"/>
    </row>
    <row r="104" spans="1:75" ht="15" customHeight="1" x14ac:dyDescent="0.25">
      <c r="A104" s="2015" t="s">
        <v>108</v>
      </c>
      <c r="B104" s="2018" t="s">
        <v>109</v>
      </c>
      <c r="C104" s="2021" t="s">
        <v>110</v>
      </c>
      <c r="D104" s="2022"/>
      <c r="E104" s="1604"/>
      <c r="F104" s="1604"/>
      <c r="G104" s="1604"/>
      <c r="H104" s="1682" t="s">
        <v>22</v>
      </c>
      <c r="I104" s="1485"/>
      <c r="J104" s="1485"/>
      <c r="K104" s="1485"/>
      <c r="L104" s="1485"/>
      <c r="M104" s="1482"/>
      <c r="N104" s="1482"/>
      <c r="O104" s="1482"/>
      <c r="P104" s="1482"/>
      <c r="Q104" s="1482"/>
      <c r="R104" s="1482"/>
      <c r="S104" s="1482"/>
      <c r="T104" s="1478"/>
      <c r="U104" s="1478"/>
      <c r="V104" s="1478"/>
      <c r="W104" s="1478"/>
      <c r="X104" s="1482"/>
      <c r="Y104" s="1479"/>
      <c r="Z104" s="1479"/>
      <c r="AA104" s="1479"/>
      <c r="AB104" s="1482"/>
      <c r="AC104" s="1479"/>
      <c r="AD104" s="1476"/>
      <c r="AE104" s="1476"/>
      <c r="AF104" s="1479"/>
      <c r="AG104" s="1479"/>
      <c r="AH104" s="1479"/>
      <c r="AI104" s="1479"/>
      <c r="AJ104" s="1479"/>
      <c r="AK104" s="1479"/>
      <c r="AL104" s="1476"/>
      <c r="AM104" s="1476"/>
      <c r="AN104" s="1476"/>
      <c r="AO104" s="1476"/>
      <c r="AP104" s="1476"/>
      <c r="AQ104" s="1476"/>
      <c r="AR104" s="1476"/>
      <c r="AS104" s="1476"/>
      <c r="AT104" s="1476"/>
      <c r="AU104" s="1476"/>
      <c r="AV104" s="1476"/>
      <c r="AW104" s="1476"/>
      <c r="AX104" s="1476"/>
      <c r="AY104" s="1476"/>
      <c r="AZ104" s="1479"/>
      <c r="BA104" s="1479"/>
      <c r="BB104" s="1479"/>
      <c r="BC104" s="1479"/>
      <c r="BD104" s="1479"/>
      <c r="BE104" s="1479"/>
      <c r="BF104" s="1479"/>
      <c r="BG104" s="1479"/>
      <c r="BH104" s="1479"/>
      <c r="BI104" s="1479"/>
      <c r="BJ104" s="1479"/>
      <c r="BK104" s="1479"/>
      <c r="BL104" s="1479"/>
      <c r="BM104" s="1479"/>
      <c r="BN104" s="1479"/>
      <c r="BO104" s="1479"/>
      <c r="BP104" s="1585" t="s">
        <v>22</v>
      </c>
      <c r="BQ104" s="1585" t="s">
        <v>22</v>
      </c>
      <c r="BR104" s="1479"/>
      <c r="BS104" s="1476"/>
      <c r="BT104" s="1687">
        <v>0</v>
      </c>
      <c r="BU104" s="1687" t="s">
        <v>22</v>
      </c>
      <c r="BV104" s="1215"/>
      <c r="BW104" s="1215"/>
    </row>
    <row r="105" spans="1:75" ht="15" customHeight="1" x14ac:dyDescent="0.25">
      <c r="A105" s="2016"/>
      <c r="B105" s="2019"/>
      <c r="C105" s="2003" t="s">
        <v>111</v>
      </c>
      <c r="D105" s="2004"/>
      <c r="E105" s="1605"/>
      <c r="F105" s="1605"/>
      <c r="G105" s="1605"/>
      <c r="H105" s="1682" t="s">
        <v>22</v>
      </c>
      <c r="I105" s="1485"/>
      <c r="J105" s="1485"/>
      <c r="K105" s="1485"/>
      <c r="L105" s="1485"/>
      <c r="M105" s="1482"/>
      <c r="N105" s="1482"/>
      <c r="O105" s="1482"/>
      <c r="P105" s="1482"/>
      <c r="Q105" s="1482"/>
      <c r="R105" s="1482"/>
      <c r="S105" s="1482"/>
      <c r="T105" s="1478"/>
      <c r="U105" s="1478"/>
      <c r="V105" s="1478"/>
      <c r="W105" s="1478"/>
      <c r="X105" s="1482"/>
      <c r="Y105" s="1479"/>
      <c r="Z105" s="1479"/>
      <c r="AA105" s="1479"/>
      <c r="AB105" s="1482"/>
      <c r="AC105" s="1479"/>
      <c r="AD105" s="1476"/>
      <c r="AE105" s="1476"/>
      <c r="AF105" s="1479"/>
      <c r="AG105" s="1479"/>
      <c r="AH105" s="1479"/>
      <c r="AI105" s="1479"/>
      <c r="AJ105" s="1479"/>
      <c r="AK105" s="1479"/>
      <c r="AL105" s="1476"/>
      <c r="AM105" s="1476"/>
      <c r="AN105" s="1476"/>
      <c r="AO105" s="1476"/>
      <c r="AP105" s="1476"/>
      <c r="AQ105" s="1476"/>
      <c r="AR105" s="1476"/>
      <c r="AS105" s="1476"/>
      <c r="AT105" s="1476"/>
      <c r="AU105" s="1476"/>
      <c r="AV105" s="1476"/>
      <c r="AW105" s="1476"/>
      <c r="AX105" s="1476"/>
      <c r="AY105" s="1476"/>
      <c r="AZ105" s="1479"/>
      <c r="BA105" s="1479"/>
      <c r="BB105" s="1479"/>
      <c r="BC105" s="1479"/>
      <c r="BD105" s="1479"/>
      <c r="BE105" s="1479"/>
      <c r="BF105" s="1479"/>
      <c r="BG105" s="1479"/>
      <c r="BH105" s="1479"/>
      <c r="BI105" s="1479"/>
      <c r="BJ105" s="1479"/>
      <c r="BK105" s="1479"/>
      <c r="BL105" s="1479"/>
      <c r="BM105" s="1479"/>
      <c r="BN105" s="1479"/>
      <c r="BO105" s="1479"/>
      <c r="BP105" s="1585" t="s">
        <v>22</v>
      </c>
      <c r="BQ105" s="1585" t="s">
        <v>22</v>
      </c>
      <c r="BR105" s="1479"/>
      <c r="BS105" s="1476"/>
      <c r="BT105" s="1687">
        <v>0</v>
      </c>
      <c r="BU105" s="1687" t="s">
        <v>22</v>
      </c>
      <c r="BV105" s="1215"/>
      <c r="BW105" s="1215"/>
    </row>
    <row r="106" spans="1:75" ht="15" customHeight="1" x14ac:dyDescent="0.25">
      <c r="A106" s="2016"/>
      <c r="B106" s="2020"/>
      <c r="C106" s="2069" t="s">
        <v>112</v>
      </c>
      <c r="D106" s="2070"/>
      <c r="E106" s="1607"/>
      <c r="F106" s="1607"/>
      <c r="G106" s="1607"/>
      <c r="H106" s="1682" t="s">
        <v>22</v>
      </c>
      <c r="I106" s="1485"/>
      <c r="J106" s="1485"/>
      <c r="K106" s="1485"/>
      <c r="L106" s="1485"/>
      <c r="M106" s="1482"/>
      <c r="N106" s="1482"/>
      <c r="O106" s="1482"/>
      <c r="P106" s="1482"/>
      <c r="Q106" s="1482"/>
      <c r="R106" s="1482"/>
      <c r="S106" s="1482"/>
      <c r="T106" s="1478"/>
      <c r="U106" s="1478"/>
      <c r="V106" s="1478"/>
      <c r="W106" s="1478"/>
      <c r="X106" s="1482"/>
      <c r="Y106" s="1479"/>
      <c r="Z106" s="1479"/>
      <c r="AA106" s="1479"/>
      <c r="AB106" s="1482"/>
      <c r="AC106" s="1479"/>
      <c r="AD106" s="1476"/>
      <c r="AE106" s="1476"/>
      <c r="AF106" s="1479"/>
      <c r="AG106" s="1479"/>
      <c r="AH106" s="1479"/>
      <c r="AI106" s="1479"/>
      <c r="AJ106" s="1479"/>
      <c r="AK106" s="1479"/>
      <c r="AL106" s="1476"/>
      <c r="AM106" s="1476"/>
      <c r="AN106" s="1476"/>
      <c r="AO106" s="1476"/>
      <c r="AP106" s="1476"/>
      <c r="AQ106" s="1476"/>
      <c r="AR106" s="1476"/>
      <c r="AS106" s="1476"/>
      <c r="AT106" s="1476"/>
      <c r="AU106" s="1476"/>
      <c r="AV106" s="1476"/>
      <c r="AW106" s="1476"/>
      <c r="AX106" s="1476"/>
      <c r="AY106" s="1476"/>
      <c r="AZ106" s="1479"/>
      <c r="BA106" s="1479"/>
      <c r="BB106" s="1479"/>
      <c r="BC106" s="1479"/>
      <c r="BD106" s="1479"/>
      <c r="BE106" s="1479"/>
      <c r="BF106" s="1479"/>
      <c r="BG106" s="1479"/>
      <c r="BH106" s="1479"/>
      <c r="BI106" s="1479"/>
      <c r="BJ106" s="1479"/>
      <c r="BK106" s="1479"/>
      <c r="BL106" s="1479"/>
      <c r="BM106" s="1479"/>
      <c r="BN106" s="1479"/>
      <c r="BO106" s="1479"/>
      <c r="BP106" s="1585" t="s">
        <v>22</v>
      </c>
      <c r="BQ106" s="1585" t="s">
        <v>22</v>
      </c>
      <c r="BR106" s="1479"/>
      <c r="BS106" s="1476"/>
      <c r="BT106" s="1687">
        <v>0</v>
      </c>
      <c r="BU106" s="1687" t="s">
        <v>22</v>
      </c>
      <c r="BV106" s="1215"/>
      <c r="BW106" s="1215"/>
    </row>
    <row r="107" spans="1:75" ht="15" customHeight="1" x14ac:dyDescent="0.25">
      <c r="A107" s="2016"/>
      <c r="B107" s="2018" t="s">
        <v>106</v>
      </c>
      <c r="C107" s="2021" t="s">
        <v>110</v>
      </c>
      <c r="D107" s="2022"/>
      <c r="E107" s="1604"/>
      <c r="F107" s="1604"/>
      <c r="G107" s="1604"/>
      <c r="H107" s="1682" t="s">
        <v>22</v>
      </c>
      <c r="I107" s="1485"/>
      <c r="J107" s="1485"/>
      <c r="K107" s="1485"/>
      <c r="L107" s="1485"/>
      <c r="M107" s="1482"/>
      <c r="N107" s="1482"/>
      <c r="O107" s="1482"/>
      <c r="P107" s="1482"/>
      <c r="Q107" s="1482"/>
      <c r="R107" s="1482"/>
      <c r="S107" s="1482"/>
      <c r="T107" s="1478"/>
      <c r="U107" s="1478"/>
      <c r="V107" s="1478"/>
      <c r="W107" s="1478"/>
      <c r="X107" s="1482"/>
      <c r="Y107" s="1479"/>
      <c r="Z107" s="1479"/>
      <c r="AA107" s="1479"/>
      <c r="AB107" s="1482"/>
      <c r="AC107" s="1479"/>
      <c r="AD107" s="1476"/>
      <c r="AE107" s="1476"/>
      <c r="AF107" s="1479"/>
      <c r="AG107" s="1479"/>
      <c r="AH107" s="1479"/>
      <c r="AI107" s="1479"/>
      <c r="AJ107" s="1479"/>
      <c r="AK107" s="1479"/>
      <c r="AL107" s="1476"/>
      <c r="AM107" s="1476"/>
      <c r="AN107" s="1476"/>
      <c r="AO107" s="1476"/>
      <c r="AP107" s="1476"/>
      <c r="AQ107" s="1476"/>
      <c r="AR107" s="1476"/>
      <c r="AS107" s="1476"/>
      <c r="AT107" s="1476"/>
      <c r="AU107" s="1476"/>
      <c r="AV107" s="1476"/>
      <c r="AW107" s="1476"/>
      <c r="AX107" s="1476"/>
      <c r="AY107" s="1476"/>
      <c r="AZ107" s="1479"/>
      <c r="BA107" s="1479"/>
      <c r="BB107" s="1479"/>
      <c r="BC107" s="1479"/>
      <c r="BD107" s="1479"/>
      <c r="BE107" s="1479"/>
      <c r="BF107" s="1479"/>
      <c r="BG107" s="1479"/>
      <c r="BH107" s="1479"/>
      <c r="BI107" s="1479"/>
      <c r="BJ107" s="1479"/>
      <c r="BK107" s="1479"/>
      <c r="BL107" s="1479"/>
      <c r="BM107" s="1479"/>
      <c r="BN107" s="1479"/>
      <c r="BO107" s="1479"/>
      <c r="BP107" s="1585" t="s">
        <v>22</v>
      </c>
      <c r="BQ107" s="1585" t="s">
        <v>22</v>
      </c>
      <c r="BR107" s="1479"/>
      <c r="BS107" s="1476"/>
      <c r="BT107" s="1687">
        <v>0</v>
      </c>
      <c r="BU107" s="1687" t="s">
        <v>22</v>
      </c>
      <c r="BV107" s="1215"/>
      <c r="BW107" s="1215"/>
    </row>
    <row r="108" spans="1:75" ht="15" customHeight="1" x14ac:dyDescent="0.25">
      <c r="A108" s="2016"/>
      <c r="B108" s="2019"/>
      <c r="C108" s="2003" t="s">
        <v>113</v>
      </c>
      <c r="D108" s="2004"/>
      <c r="E108" s="1605"/>
      <c r="F108" s="1605"/>
      <c r="G108" s="1605"/>
      <c r="H108" s="1682" t="s">
        <v>22</v>
      </c>
      <c r="I108" s="1485"/>
      <c r="J108" s="1485"/>
      <c r="K108" s="1485"/>
      <c r="L108" s="1485"/>
      <c r="M108" s="1482"/>
      <c r="N108" s="1482"/>
      <c r="O108" s="1482"/>
      <c r="P108" s="1482"/>
      <c r="Q108" s="1482"/>
      <c r="R108" s="1482"/>
      <c r="S108" s="1482"/>
      <c r="T108" s="1478"/>
      <c r="U108" s="1478"/>
      <c r="V108" s="1478"/>
      <c r="W108" s="1478"/>
      <c r="X108" s="1482"/>
      <c r="Y108" s="1479"/>
      <c r="Z108" s="1479"/>
      <c r="AA108" s="1479"/>
      <c r="AB108" s="1482"/>
      <c r="AC108" s="1479"/>
      <c r="AD108" s="1476"/>
      <c r="AE108" s="1476"/>
      <c r="AF108" s="1479"/>
      <c r="AG108" s="1479"/>
      <c r="AH108" s="1479"/>
      <c r="AI108" s="1479"/>
      <c r="AJ108" s="1479"/>
      <c r="AK108" s="1479"/>
      <c r="AL108" s="1476"/>
      <c r="AM108" s="1476"/>
      <c r="AN108" s="1476"/>
      <c r="AO108" s="1476"/>
      <c r="AP108" s="1476"/>
      <c r="AQ108" s="1476"/>
      <c r="AR108" s="1476"/>
      <c r="AS108" s="1476"/>
      <c r="AT108" s="1476"/>
      <c r="AU108" s="1476"/>
      <c r="AV108" s="1476"/>
      <c r="AW108" s="1476"/>
      <c r="AX108" s="1476"/>
      <c r="AY108" s="1476"/>
      <c r="AZ108" s="1479"/>
      <c r="BA108" s="1479"/>
      <c r="BB108" s="1479"/>
      <c r="BC108" s="1479"/>
      <c r="BD108" s="1479"/>
      <c r="BE108" s="1479"/>
      <c r="BF108" s="1479"/>
      <c r="BG108" s="1479"/>
      <c r="BH108" s="1479"/>
      <c r="BI108" s="1479"/>
      <c r="BJ108" s="1479"/>
      <c r="BK108" s="1479"/>
      <c r="BL108" s="1479"/>
      <c r="BM108" s="1479"/>
      <c r="BN108" s="1479"/>
      <c r="BO108" s="1479"/>
      <c r="BP108" s="1585" t="s">
        <v>22</v>
      </c>
      <c r="BQ108" s="1585" t="s">
        <v>22</v>
      </c>
      <c r="BR108" s="1479"/>
      <c r="BS108" s="1476"/>
      <c r="BT108" s="1687">
        <v>0</v>
      </c>
      <c r="BU108" s="1687" t="s">
        <v>22</v>
      </c>
      <c r="BV108" s="1215"/>
      <c r="BW108" s="1215"/>
    </row>
    <row r="109" spans="1:75" ht="15" customHeight="1" x14ac:dyDescent="0.25">
      <c r="A109" s="2016"/>
      <c r="B109" s="2071"/>
      <c r="C109" s="2003" t="s">
        <v>114</v>
      </c>
      <c r="D109" s="2004"/>
      <c r="E109" s="1606"/>
      <c r="F109" s="1606"/>
      <c r="G109" s="1606"/>
      <c r="H109" s="1682" t="s">
        <v>22</v>
      </c>
      <c r="I109" s="1478"/>
      <c r="J109" s="1478"/>
      <c r="K109" s="1478"/>
      <c r="L109" s="1478"/>
      <c r="M109" s="1478"/>
      <c r="N109" s="1478"/>
      <c r="O109" s="1540"/>
      <c r="P109" s="1476"/>
      <c r="Q109" s="1476"/>
      <c r="R109" s="1476"/>
      <c r="S109" s="1476"/>
      <c r="T109" s="1476"/>
      <c r="U109" s="1476"/>
      <c r="V109" s="1476"/>
      <c r="W109" s="1476"/>
      <c r="X109" s="1476"/>
      <c r="Y109" s="1476"/>
      <c r="Z109" s="1479"/>
      <c r="AA109" s="1479"/>
      <c r="AB109" s="1476"/>
      <c r="AC109" s="1476"/>
      <c r="AD109" s="1476"/>
      <c r="AE109" s="1476"/>
      <c r="AF109" s="1479"/>
      <c r="AG109" s="1479"/>
      <c r="AH109" s="1479"/>
      <c r="AI109" s="1479"/>
      <c r="AJ109" s="1479"/>
      <c r="AK109" s="1479"/>
      <c r="AL109" s="1476"/>
      <c r="AM109" s="1476"/>
      <c r="AN109" s="1476"/>
      <c r="AO109" s="1476"/>
      <c r="AP109" s="1476"/>
      <c r="AQ109" s="1476"/>
      <c r="AR109" s="1476"/>
      <c r="AS109" s="1476"/>
      <c r="AT109" s="1476"/>
      <c r="AU109" s="1476"/>
      <c r="AV109" s="1476"/>
      <c r="AW109" s="1476"/>
      <c r="AX109" s="1476"/>
      <c r="AY109" s="1476"/>
      <c r="AZ109" s="1479"/>
      <c r="BA109" s="1479"/>
      <c r="BB109" s="1479"/>
      <c r="BC109" s="1479"/>
      <c r="BD109" s="1479"/>
      <c r="BE109" s="1479"/>
      <c r="BF109" s="1479"/>
      <c r="BG109" s="1479"/>
      <c r="BH109" s="1479"/>
      <c r="BI109" s="1479"/>
      <c r="BJ109" s="1479"/>
      <c r="BK109" s="1479"/>
      <c r="BL109" s="1479"/>
      <c r="BM109" s="1479"/>
      <c r="BN109" s="1479"/>
      <c r="BO109" s="1479"/>
      <c r="BP109" s="1585" t="s">
        <v>22</v>
      </c>
      <c r="BQ109" s="1585" t="s">
        <v>22</v>
      </c>
      <c r="BR109" s="1479"/>
      <c r="BS109" s="1476"/>
      <c r="BT109" s="1687">
        <v>0</v>
      </c>
      <c r="BU109" s="1687" t="s">
        <v>22</v>
      </c>
      <c r="BV109" s="1215"/>
      <c r="BW109" s="1215"/>
    </row>
    <row r="110" spans="1:75" ht="15" customHeight="1" x14ac:dyDescent="0.25">
      <c r="A110" s="2017"/>
      <c r="B110" s="2020"/>
      <c r="C110" s="2069" t="s">
        <v>112</v>
      </c>
      <c r="D110" s="2070"/>
      <c r="E110" s="1607"/>
      <c r="F110" s="1607"/>
      <c r="G110" s="1607"/>
      <c r="H110" s="1682" t="s">
        <v>22</v>
      </c>
      <c r="I110" s="1478"/>
      <c r="J110" s="1478"/>
      <c r="K110" s="1478"/>
      <c r="L110" s="1478"/>
      <c r="M110" s="1478"/>
      <c r="N110" s="1478"/>
      <c r="O110" s="1540"/>
      <c r="P110" s="1476"/>
      <c r="Q110" s="1476"/>
      <c r="R110" s="1476"/>
      <c r="S110" s="1476"/>
      <c r="T110" s="1476"/>
      <c r="U110" s="1476"/>
      <c r="V110" s="1476"/>
      <c r="W110" s="1476"/>
      <c r="X110" s="1476"/>
      <c r="Y110" s="1476"/>
      <c r="Z110" s="1479"/>
      <c r="AA110" s="1479"/>
      <c r="AB110" s="1476"/>
      <c r="AC110" s="1476"/>
      <c r="AD110" s="1476"/>
      <c r="AE110" s="1476"/>
      <c r="AF110" s="1479"/>
      <c r="AG110" s="1479"/>
      <c r="AH110" s="1479"/>
      <c r="AI110" s="1479"/>
      <c r="AJ110" s="1479"/>
      <c r="AK110" s="1479"/>
      <c r="AL110" s="1476"/>
      <c r="AM110" s="1476"/>
      <c r="AN110" s="1476"/>
      <c r="AO110" s="1476"/>
      <c r="AP110" s="1476"/>
      <c r="AQ110" s="1476"/>
      <c r="AR110" s="1476"/>
      <c r="AS110" s="1476"/>
      <c r="AT110" s="1476"/>
      <c r="AU110" s="1476"/>
      <c r="AV110" s="1476"/>
      <c r="AW110" s="1476"/>
      <c r="AX110" s="1476"/>
      <c r="AY110" s="1476"/>
      <c r="AZ110" s="1479"/>
      <c r="BA110" s="1479"/>
      <c r="BB110" s="1479"/>
      <c r="BC110" s="1479"/>
      <c r="BD110" s="1479"/>
      <c r="BE110" s="1479"/>
      <c r="BF110" s="1479"/>
      <c r="BG110" s="1479"/>
      <c r="BH110" s="1479"/>
      <c r="BI110" s="1479"/>
      <c r="BJ110" s="1479"/>
      <c r="BK110" s="1479"/>
      <c r="BL110" s="1479"/>
      <c r="BM110" s="1479"/>
      <c r="BN110" s="1479"/>
      <c r="BO110" s="1479"/>
      <c r="BP110" s="1585" t="s">
        <v>22</v>
      </c>
      <c r="BQ110" s="1585" t="s">
        <v>22</v>
      </c>
      <c r="BR110" s="1479"/>
      <c r="BS110" s="1476"/>
      <c r="BT110" s="1687">
        <v>0</v>
      </c>
      <c r="BU110" s="1687" t="s">
        <v>22</v>
      </c>
      <c r="BV110" s="1215"/>
      <c r="BW110" s="1215"/>
    </row>
    <row r="111" spans="1:75" ht="15" customHeight="1" x14ac:dyDescent="0.25">
      <c r="A111" s="1550" t="s">
        <v>115</v>
      </c>
      <c r="B111" s="1572"/>
      <c r="C111" s="1531"/>
      <c r="D111" s="1531"/>
      <c r="E111" s="1573"/>
      <c r="F111" s="1489"/>
      <c r="G111" s="1478"/>
      <c r="H111" s="1478"/>
      <c r="I111" s="1478"/>
      <c r="J111" s="1478"/>
      <c r="K111" s="1478"/>
      <c r="L111" s="1478"/>
      <c r="M111" s="1478"/>
      <c r="N111" s="1478"/>
      <c r="O111" s="1540"/>
      <c r="P111" s="1476"/>
      <c r="Q111" s="1476"/>
      <c r="R111" s="1476"/>
      <c r="S111" s="1476"/>
      <c r="T111" s="1476"/>
      <c r="U111" s="1476"/>
      <c r="V111" s="1476"/>
      <c r="W111" s="1476"/>
      <c r="X111" s="1476"/>
      <c r="Y111" s="1476"/>
      <c r="Z111" s="1476"/>
      <c r="AA111" s="1476"/>
      <c r="AB111" s="1476"/>
      <c r="AC111" s="1476"/>
      <c r="AD111" s="1476"/>
      <c r="AE111" s="1476"/>
      <c r="AF111" s="1476"/>
      <c r="AG111" s="1476"/>
      <c r="AH111" s="1476"/>
      <c r="AI111" s="1476"/>
      <c r="AJ111" s="1476"/>
      <c r="AK111" s="1476"/>
      <c r="AL111" s="1476"/>
      <c r="AM111" s="1476"/>
      <c r="AN111" s="1476"/>
      <c r="AO111" s="1476"/>
      <c r="AP111" s="1476"/>
      <c r="AQ111" s="1476"/>
      <c r="AR111" s="1476"/>
      <c r="AS111" s="1476"/>
      <c r="AT111" s="1476"/>
      <c r="AU111" s="1476"/>
      <c r="AV111" s="1476"/>
      <c r="AW111" s="1476"/>
      <c r="AX111" s="1476"/>
      <c r="AY111" s="1476"/>
      <c r="AZ111" s="1476"/>
      <c r="BA111" s="1476"/>
      <c r="BB111" s="1476"/>
      <c r="BC111" s="1476"/>
      <c r="BD111" s="1476"/>
      <c r="BE111" s="1476"/>
      <c r="BF111" s="1476"/>
      <c r="BG111" s="1476"/>
      <c r="BH111" s="1476"/>
      <c r="BI111" s="1476"/>
      <c r="BJ111" s="1476"/>
      <c r="BK111" s="1476"/>
      <c r="BL111" s="1476"/>
      <c r="BM111" s="1476"/>
      <c r="BN111" s="1476"/>
      <c r="BO111" s="1476"/>
      <c r="BP111" s="1476"/>
      <c r="BQ111" s="1476"/>
      <c r="BR111" s="1476"/>
      <c r="BS111" s="1476"/>
      <c r="BT111" s="1476"/>
      <c r="BU111" s="1476"/>
      <c r="BV111" s="1215"/>
      <c r="BW111" s="1215"/>
    </row>
    <row r="112" spans="1:75" ht="15" customHeight="1" x14ac:dyDescent="0.25">
      <c r="A112" s="2058" t="s">
        <v>116</v>
      </c>
      <c r="B112" s="2059"/>
      <c r="C112" s="1497" t="s">
        <v>4</v>
      </c>
      <c r="D112" s="1497" t="s">
        <v>7</v>
      </c>
      <c r="E112" s="1497" t="s">
        <v>117</v>
      </c>
      <c r="F112" s="1489"/>
      <c r="G112" s="1478"/>
      <c r="H112" s="1478"/>
      <c r="I112" s="1478"/>
      <c r="J112" s="1478"/>
      <c r="K112" s="1478"/>
      <c r="L112" s="1478"/>
      <c r="M112" s="1478"/>
      <c r="N112" s="1478"/>
      <c r="O112" s="1540"/>
      <c r="P112" s="1476"/>
      <c r="Q112" s="1476"/>
      <c r="R112" s="1476"/>
      <c r="S112" s="1476"/>
      <c r="T112" s="1476"/>
      <c r="U112" s="1476"/>
      <c r="V112" s="1476"/>
      <c r="W112" s="1476"/>
      <c r="X112" s="1479"/>
      <c r="Y112" s="1479"/>
      <c r="Z112" s="1476"/>
      <c r="AA112" s="1476"/>
      <c r="AB112" s="1476"/>
      <c r="AC112" s="1479"/>
      <c r="AD112" s="1476"/>
      <c r="AE112" s="1476"/>
      <c r="AF112" s="1479"/>
      <c r="AG112" s="1479"/>
      <c r="AH112" s="1479"/>
      <c r="AI112" s="1479"/>
      <c r="AJ112" s="1479"/>
      <c r="AK112" s="1479"/>
      <c r="AL112" s="1476"/>
      <c r="AM112" s="1476"/>
      <c r="AN112" s="1476"/>
      <c r="AO112" s="1476"/>
      <c r="AP112" s="1476"/>
      <c r="AQ112" s="1476"/>
      <c r="AR112" s="1476"/>
      <c r="AS112" s="1476"/>
      <c r="AT112" s="1476"/>
      <c r="AU112" s="1476"/>
      <c r="AV112" s="1476"/>
      <c r="AW112" s="1476"/>
      <c r="AX112" s="1476"/>
      <c r="AY112" s="1476"/>
      <c r="AZ112" s="1479"/>
      <c r="BA112" s="1479"/>
      <c r="BB112" s="1479"/>
      <c r="BC112" s="1479"/>
      <c r="BD112" s="1479"/>
      <c r="BE112" s="1479"/>
      <c r="BF112" s="1479"/>
      <c r="BG112" s="1479"/>
      <c r="BH112" s="1479"/>
      <c r="BI112" s="1479"/>
      <c r="BJ112" s="1479"/>
      <c r="BK112" s="1479"/>
      <c r="BL112" s="1479"/>
      <c r="BM112" s="1479"/>
      <c r="BN112" s="1479"/>
      <c r="BO112" s="1479"/>
      <c r="BP112" s="1476"/>
      <c r="BQ112" s="1476"/>
      <c r="BR112" s="1476"/>
      <c r="BS112" s="1476"/>
      <c r="BT112" s="1476"/>
      <c r="BU112" s="1476"/>
      <c r="BV112" s="1215"/>
      <c r="BW112" s="1215"/>
    </row>
    <row r="113" spans="1:75" ht="15" customHeight="1" x14ac:dyDescent="0.25">
      <c r="A113" s="2005" t="s">
        <v>118</v>
      </c>
      <c r="B113" s="1561" t="s">
        <v>119</v>
      </c>
      <c r="C113" s="1654"/>
      <c r="D113" s="1678"/>
      <c r="E113" s="1678"/>
      <c r="F113" s="1682" t="s">
        <v>22</v>
      </c>
      <c r="G113" s="1478"/>
      <c r="H113" s="1478"/>
      <c r="I113" s="1478"/>
      <c r="J113" s="1478"/>
      <c r="K113" s="1478"/>
      <c r="L113" s="1478"/>
      <c r="M113" s="1478"/>
      <c r="N113" s="1478"/>
      <c r="O113" s="1540"/>
      <c r="P113" s="1476"/>
      <c r="Q113" s="1476"/>
      <c r="R113" s="1476"/>
      <c r="S113" s="1476"/>
      <c r="T113" s="1476"/>
      <c r="U113" s="1476"/>
      <c r="V113" s="1476"/>
      <c r="W113" s="1476"/>
      <c r="X113" s="1479"/>
      <c r="Y113" s="1479"/>
      <c r="Z113" s="1476"/>
      <c r="AA113" s="1476"/>
      <c r="AB113" s="1476"/>
      <c r="AC113" s="1479"/>
      <c r="AD113" s="1476"/>
      <c r="AE113" s="1476"/>
      <c r="AF113" s="1479"/>
      <c r="AG113" s="1479"/>
      <c r="AH113" s="1479"/>
      <c r="AI113" s="1479"/>
      <c r="AJ113" s="1479"/>
      <c r="AK113" s="1479"/>
      <c r="AL113" s="1476"/>
      <c r="AM113" s="1476"/>
      <c r="AN113" s="1476"/>
      <c r="AO113" s="1476"/>
      <c r="AP113" s="1476"/>
      <c r="AQ113" s="1476"/>
      <c r="AR113" s="1476"/>
      <c r="AS113" s="1476"/>
      <c r="AT113" s="1476"/>
      <c r="AU113" s="1476"/>
      <c r="AV113" s="1476"/>
      <c r="AW113" s="1476"/>
      <c r="AX113" s="1476"/>
      <c r="AY113" s="1476"/>
      <c r="AZ113" s="1479"/>
      <c r="BA113" s="1479"/>
      <c r="BB113" s="1479"/>
      <c r="BC113" s="1479"/>
      <c r="BD113" s="1479"/>
      <c r="BE113" s="1479"/>
      <c r="BF113" s="1479"/>
      <c r="BG113" s="1479"/>
      <c r="BH113" s="1479"/>
      <c r="BI113" s="1479"/>
      <c r="BJ113" s="1479"/>
      <c r="BK113" s="1479"/>
      <c r="BL113" s="1479"/>
      <c r="BM113" s="1479"/>
      <c r="BN113" s="1479"/>
      <c r="BO113" s="1479"/>
      <c r="BP113" s="1585" t="s">
        <v>22</v>
      </c>
      <c r="BQ113" s="1585" t="s">
        <v>22</v>
      </c>
      <c r="BR113" s="1479"/>
      <c r="BS113" s="1476"/>
      <c r="BT113" s="1687">
        <v>0</v>
      </c>
      <c r="BU113" s="1687" t="s">
        <v>22</v>
      </c>
      <c r="BV113" s="1215"/>
      <c r="BW113" s="1215"/>
    </row>
    <row r="114" spans="1:75" ht="15" customHeight="1" x14ac:dyDescent="0.25">
      <c r="A114" s="2006"/>
      <c r="B114" s="1513" t="s">
        <v>120</v>
      </c>
      <c r="C114" s="1605"/>
      <c r="D114" s="1626"/>
      <c r="E114" s="1626"/>
      <c r="F114" s="1682" t="s">
        <v>22</v>
      </c>
      <c r="G114" s="1478"/>
      <c r="H114" s="1478"/>
      <c r="I114" s="1478"/>
      <c r="J114" s="1478"/>
      <c r="K114" s="1478"/>
      <c r="L114" s="1478"/>
      <c r="M114" s="1478"/>
      <c r="N114" s="1478"/>
      <c r="O114" s="1540"/>
      <c r="P114" s="1476"/>
      <c r="Q114" s="1476"/>
      <c r="R114" s="1476"/>
      <c r="S114" s="1476"/>
      <c r="T114" s="1476"/>
      <c r="U114" s="1476"/>
      <c r="V114" s="1476"/>
      <c r="W114" s="1476"/>
      <c r="X114" s="1479"/>
      <c r="Y114" s="1479"/>
      <c r="Z114" s="1476"/>
      <c r="AA114" s="1476"/>
      <c r="AB114" s="1476"/>
      <c r="AC114" s="1479"/>
      <c r="AD114" s="1476"/>
      <c r="AE114" s="1476"/>
      <c r="AF114" s="1479"/>
      <c r="AG114" s="1479"/>
      <c r="AH114" s="1479"/>
      <c r="AI114" s="1479"/>
      <c r="AJ114" s="1479"/>
      <c r="AK114" s="1479"/>
      <c r="AL114" s="1476"/>
      <c r="AM114" s="1476"/>
      <c r="AN114" s="1476"/>
      <c r="AO114" s="1476"/>
      <c r="AP114" s="1476"/>
      <c r="AQ114" s="1476"/>
      <c r="AR114" s="1476"/>
      <c r="AS114" s="1476"/>
      <c r="AT114" s="1476"/>
      <c r="AU114" s="1476"/>
      <c r="AV114" s="1476"/>
      <c r="AW114" s="1476"/>
      <c r="AX114" s="1476"/>
      <c r="AY114" s="1476"/>
      <c r="AZ114" s="1479"/>
      <c r="BA114" s="1479"/>
      <c r="BB114" s="1479"/>
      <c r="BC114" s="1479"/>
      <c r="BD114" s="1479"/>
      <c r="BE114" s="1479"/>
      <c r="BF114" s="1479"/>
      <c r="BG114" s="1479"/>
      <c r="BH114" s="1479"/>
      <c r="BI114" s="1479"/>
      <c r="BJ114" s="1479"/>
      <c r="BK114" s="1479"/>
      <c r="BL114" s="1479"/>
      <c r="BM114" s="1479"/>
      <c r="BN114" s="1479"/>
      <c r="BO114" s="1479"/>
      <c r="BP114" s="1585" t="s">
        <v>22</v>
      </c>
      <c r="BQ114" s="1585" t="s">
        <v>22</v>
      </c>
      <c r="BR114" s="1479"/>
      <c r="BS114" s="1476"/>
      <c r="BT114" s="1687">
        <v>0</v>
      </c>
      <c r="BU114" s="1687" t="s">
        <v>22</v>
      </c>
      <c r="BV114" s="1215"/>
      <c r="BW114" s="1215"/>
    </row>
    <row r="115" spans="1:75" ht="15" customHeight="1" x14ac:dyDescent="0.25">
      <c r="A115" s="2007"/>
      <c r="B115" s="1574" t="s">
        <v>121</v>
      </c>
      <c r="C115" s="1607"/>
      <c r="D115" s="1641"/>
      <c r="E115" s="1641"/>
      <c r="F115" s="1682" t="s">
        <v>22</v>
      </c>
      <c r="G115" s="1478"/>
      <c r="H115" s="1478"/>
      <c r="I115" s="1478"/>
      <c r="J115" s="1478"/>
      <c r="K115" s="1478"/>
      <c r="L115" s="1478"/>
      <c r="M115" s="1478"/>
      <c r="N115" s="1478"/>
      <c r="O115" s="1540"/>
      <c r="P115" s="1476"/>
      <c r="Q115" s="1476"/>
      <c r="R115" s="1476"/>
      <c r="S115" s="1476"/>
      <c r="T115" s="1476"/>
      <c r="U115" s="1476"/>
      <c r="V115" s="1476"/>
      <c r="W115" s="1476"/>
      <c r="X115" s="1479"/>
      <c r="Y115" s="1479"/>
      <c r="Z115" s="1476"/>
      <c r="AA115" s="1476"/>
      <c r="AB115" s="1476"/>
      <c r="AC115" s="1479"/>
      <c r="AD115" s="1476"/>
      <c r="AE115" s="1476"/>
      <c r="AF115" s="1479"/>
      <c r="AG115" s="1479"/>
      <c r="AH115" s="1479"/>
      <c r="AI115" s="1479"/>
      <c r="AJ115" s="1479"/>
      <c r="AK115" s="1479"/>
      <c r="AL115" s="1476"/>
      <c r="AM115" s="1476"/>
      <c r="AN115" s="1476"/>
      <c r="AO115" s="1476"/>
      <c r="AP115" s="1476"/>
      <c r="AQ115" s="1476"/>
      <c r="AR115" s="1476"/>
      <c r="AS115" s="1476"/>
      <c r="AT115" s="1476"/>
      <c r="AU115" s="1476"/>
      <c r="AV115" s="1476"/>
      <c r="AW115" s="1476"/>
      <c r="AX115" s="1476"/>
      <c r="AY115" s="1476"/>
      <c r="AZ115" s="1479"/>
      <c r="BA115" s="1479"/>
      <c r="BB115" s="1479"/>
      <c r="BC115" s="1479"/>
      <c r="BD115" s="1479"/>
      <c r="BE115" s="1479"/>
      <c r="BF115" s="1479"/>
      <c r="BG115" s="1479"/>
      <c r="BH115" s="1479"/>
      <c r="BI115" s="1479"/>
      <c r="BJ115" s="1479"/>
      <c r="BK115" s="1479"/>
      <c r="BL115" s="1479"/>
      <c r="BM115" s="1479"/>
      <c r="BN115" s="1479"/>
      <c r="BO115" s="1479"/>
      <c r="BP115" s="1585" t="s">
        <v>22</v>
      </c>
      <c r="BQ115" s="1585" t="s">
        <v>22</v>
      </c>
      <c r="BR115" s="1479"/>
      <c r="BS115" s="1476"/>
      <c r="BT115" s="1687">
        <v>0</v>
      </c>
      <c r="BU115" s="1687" t="s">
        <v>22</v>
      </c>
      <c r="BV115" s="1215"/>
      <c r="BW115" s="1215"/>
    </row>
    <row r="116" spans="1:75" ht="15" customHeight="1" x14ac:dyDescent="0.25">
      <c r="A116" s="2005" t="s">
        <v>122</v>
      </c>
      <c r="B116" s="1561" t="s">
        <v>123</v>
      </c>
      <c r="C116" s="1654"/>
      <c r="D116" s="1678"/>
      <c r="E116" s="1678"/>
      <c r="F116" s="1682" t="s">
        <v>22</v>
      </c>
      <c r="G116" s="1478"/>
      <c r="H116" s="1478"/>
      <c r="I116" s="1478"/>
      <c r="J116" s="1478"/>
      <c r="K116" s="1478"/>
      <c r="L116" s="1478"/>
      <c r="M116" s="1478"/>
      <c r="N116" s="1478"/>
      <c r="O116" s="1540"/>
      <c r="P116" s="1476"/>
      <c r="Q116" s="1476"/>
      <c r="R116" s="1476"/>
      <c r="S116" s="1476"/>
      <c r="T116" s="1476"/>
      <c r="U116" s="1476"/>
      <c r="V116" s="1476"/>
      <c r="W116" s="1476"/>
      <c r="X116" s="1479"/>
      <c r="Y116" s="1479"/>
      <c r="Z116" s="1476"/>
      <c r="AA116" s="1476"/>
      <c r="AB116" s="1476"/>
      <c r="AC116" s="1479"/>
      <c r="AD116" s="1476"/>
      <c r="AE116" s="1476"/>
      <c r="AF116" s="1479"/>
      <c r="AG116" s="1479"/>
      <c r="AH116" s="1479"/>
      <c r="AI116" s="1479"/>
      <c r="AJ116" s="1479"/>
      <c r="AK116" s="1479"/>
      <c r="AL116" s="1476"/>
      <c r="AM116" s="1476"/>
      <c r="AN116" s="1476"/>
      <c r="AO116" s="1476"/>
      <c r="AP116" s="1476"/>
      <c r="AQ116" s="1476"/>
      <c r="AR116" s="1476"/>
      <c r="AS116" s="1476"/>
      <c r="AT116" s="1476"/>
      <c r="AU116" s="1476"/>
      <c r="AV116" s="1476"/>
      <c r="AW116" s="1476"/>
      <c r="AX116" s="1476"/>
      <c r="AY116" s="1476"/>
      <c r="AZ116" s="1479"/>
      <c r="BA116" s="1479"/>
      <c r="BB116" s="1479"/>
      <c r="BC116" s="1479"/>
      <c r="BD116" s="1479"/>
      <c r="BE116" s="1479"/>
      <c r="BF116" s="1479"/>
      <c r="BG116" s="1479"/>
      <c r="BH116" s="1479"/>
      <c r="BI116" s="1479"/>
      <c r="BJ116" s="1479"/>
      <c r="BK116" s="1479"/>
      <c r="BL116" s="1479"/>
      <c r="BM116" s="1479"/>
      <c r="BN116" s="1479"/>
      <c r="BO116" s="1479"/>
      <c r="BP116" s="1585" t="s">
        <v>22</v>
      </c>
      <c r="BQ116" s="1585" t="s">
        <v>22</v>
      </c>
      <c r="BR116" s="1479"/>
      <c r="BS116" s="1476"/>
      <c r="BT116" s="1687">
        <v>0</v>
      </c>
      <c r="BU116" s="1687" t="s">
        <v>22</v>
      </c>
      <c r="BV116" s="1215"/>
      <c r="BW116" s="1215"/>
    </row>
    <row r="117" spans="1:75" ht="15" customHeight="1" x14ac:dyDescent="0.25">
      <c r="A117" s="2006"/>
      <c r="B117" s="1513" t="s">
        <v>124</v>
      </c>
      <c r="C117" s="1605"/>
      <c r="D117" s="1626"/>
      <c r="E117" s="1626"/>
      <c r="F117" s="1682" t="s">
        <v>22</v>
      </c>
      <c r="G117" s="1478"/>
      <c r="H117" s="1478"/>
      <c r="I117" s="1478"/>
      <c r="J117" s="1478"/>
      <c r="K117" s="1478"/>
      <c r="L117" s="1478"/>
      <c r="M117" s="1478"/>
      <c r="N117" s="1478"/>
      <c r="O117" s="1540"/>
      <c r="P117" s="1476"/>
      <c r="Q117" s="1476"/>
      <c r="R117" s="1476"/>
      <c r="S117" s="1476"/>
      <c r="T117" s="1476"/>
      <c r="U117" s="1476"/>
      <c r="V117" s="1476"/>
      <c r="W117" s="1476"/>
      <c r="X117" s="1476"/>
      <c r="Y117" s="1476"/>
      <c r="Z117" s="1476"/>
      <c r="AA117" s="1476"/>
      <c r="AB117" s="1476"/>
      <c r="AC117" s="1479"/>
      <c r="AD117" s="1476"/>
      <c r="AE117" s="1476"/>
      <c r="AF117" s="1479"/>
      <c r="AG117" s="1479"/>
      <c r="AH117" s="1479"/>
      <c r="AI117" s="1479"/>
      <c r="AJ117" s="1479"/>
      <c r="AK117" s="1479"/>
      <c r="AL117" s="1476"/>
      <c r="AM117" s="1476"/>
      <c r="AN117" s="1476"/>
      <c r="AO117" s="1476"/>
      <c r="AP117" s="1476"/>
      <c r="AQ117" s="1476"/>
      <c r="AR117" s="1476"/>
      <c r="AS117" s="1476"/>
      <c r="AT117" s="1476"/>
      <c r="AU117" s="1476"/>
      <c r="AV117" s="1476"/>
      <c r="AW117" s="1476"/>
      <c r="AX117" s="1476"/>
      <c r="AY117" s="1476"/>
      <c r="AZ117" s="1479"/>
      <c r="BA117" s="1479"/>
      <c r="BB117" s="1479"/>
      <c r="BC117" s="1479"/>
      <c r="BD117" s="1479"/>
      <c r="BE117" s="1479"/>
      <c r="BF117" s="1479"/>
      <c r="BG117" s="1479"/>
      <c r="BH117" s="1479"/>
      <c r="BI117" s="1479"/>
      <c r="BJ117" s="1479"/>
      <c r="BK117" s="1479"/>
      <c r="BL117" s="1479"/>
      <c r="BM117" s="1479"/>
      <c r="BN117" s="1479"/>
      <c r="BO117" s="1479"/>
      <c r="BP117" s="1585" t="s">
        <v>22</v>
      </c>
      <c r="BQ117" s="1585" t="s">
        <v>22</v>
      </c>
      <c r="BR117" s="1479"/>
      <c r="BS117" s="1476"/>
      <c r="BT117" s="1687">
        <v>0</v>
      </c>
      <c r="BU117" s="1687" t="s">
        <v>22</v>
      </c>
      <c r="BV117" s="1215"/>
      <c r="BW117" s="1215"/>
    </row>
    <row r="118" spans="1:75" ht="15" customHeight="1" x14ac:dyDescent="0.25">
      <c r="A118" s="2007"/>
      <c r="B118" s="1514" t="s">
        <v>125</v>
      </c>
      <c r="C118" s="1607"/>
      <c r="D118" s="1641"/>
      <c r="E118" s="1641"/>
      <c r="F118" s="1682" t="s">
        <v>22</v>
      </c>
      <c r="G118" s="1478"/>
      <c r="H118" s="1478"/>
      <c r="I118" s="1478"/>
      <c r="J118" s="1478"/>
      <c r="K118" s="1478"/>
      <c r="L118" s="1478"/>
      <c r="M118" s="1478"/>
      <c r="N118" s="1478"/>
      <c r="O118" s="1540"/>
      <c r="P118" s="1476"/>
      <c r="Q118" s="1476"/>
      <c r="R118" s="1476"/>
      <c r="S118" s="1476"/>
      <c r="T118" s="1476"/>
      <c r="U118" s="1476"/>
      <c r="V118" s="1476"/>
      <c r="W118" s="1476"/>
      <c r="X118" s="1476"/>
      <c r="Y118" s="1476"/>
      <c r="Z118" s="1476"/>
      <c r="AA118" s="1476"/>
      <c r="AB118" s="1476"/>
      <c r="AC118" s="1479"/>
      <c r="AD118" s="1476"/>
      <c r="AE118" s="1476"/>
      <c r="AF118" s="1479"/>
      <c r="AG118" s="1479"/>
      <c r="AH118" s="1479"/>
      <c r="AI118" s="1479"/>
      <c r="AJ118" s="1479"/>
      <c r="AK118" s="1479"/>
      <c r="AL118" s="1476"/>
      <c r="AM118" s="1476"/>
      <c r="AN118" s="1476"/>
      <c r="AO118" s="1476"/>
      <c r="AP118" s="1476"/>
      <c r="AQ118" s="1476"/>
      <c r="AR118" s="1476"/>
      <c r="AS118" s="1476"/>
      <c r="AT118" s="1476"/>
      <c r="AU118" s="1476"/>
      <c r="AV118" s="1476"/>
      <c r="AW118" s="1476"/>
      <c r="AX118" s="1476"/>
      <c r="AY118" s="1476"/>
      <c r="AZ118" s="1479"/>
      <c r="BA118" s="1479"/>
      <c r="BB118" s="1479"/>
      <c r="BC118" s="1479"/>
      <c r="BD118" s="1479"/>
      <c r="BE118" s="1479"/>
      <c r="BF118" s="1479"/>
      <c r="BG118" s="1479"/>
      <c r="BH118" s="1479"/>
      <c r="BI118" s="1479"/>
      <c r="BJ118" s="1479"/>
      <c r="BK118" s="1479"/>
      <c r="BL118" s="1479"/>
      <c r="BM118" s="1479"/>
      <c r="BN118" s="1479"/>
      <c r="BO118" s="1479"/>
      <c r="BP118" s="1585" t="s">
        <v>22</v>
      </c>
      <c r="BQ118" s="1585" t="s">
        <v>22</v>
      </c>
      <c r="BR118" s="1479"/>
      <c r="BS118" s="1476"/>
      <c r="BT118" s="1687">
        <v>0</v>
      </c>
      <c r="BU118" s="1687" t="s">
        <v>22</v>
      </c>
      <c r="BV118" s="1215"/>
      <c r="BW118" s="1215"/>
    </row>
    <row r="119" spans="1:75" ht="15" customHeight="1" x14ac:dyDescent="0.25">
      <c r="A119" s="1522"/>
      <c r="B119" s="1522"/>
      <c r="C119" s="1522"/>
      <c r="D119" s="1527"/>
      <c r="E119" s="1527"/>
      <c r="F119" s="1527"/>
      <c r="G119" s="1527"/>
      <c r="H119" s="1527"/>
      <c r="I119" s="1527"/>
      <c r="J119" s="1527"/>
      <c r="K119" s="1527"/>
      <c r="L119" s="1527"/>
      <c r="M119" s="1527"/>
      <c r="N119" s="1527"/>
      <c r="O119" s="1689"/>
      <c r="P119" s="1522"/>
      <c r="Q119" s="1522"/>
      <c r="R119" s="1522"/>
      <c r="S119" s="1522"/>
      <c r="T119" s="1522"/>
      <c r="U119" s="1522"/>
      <c r="V119" s="1522"/>
      <c r="W119" s="1522"/>
      <c r="X119" s="1522"/>
      <c r="Y119" s="1522"/>
      <c r="Z119" s="1522"/>
      <c r="AA119" s="1522"/>
      <c r="AB119" s="1522"/>
      <c r="AC119" s="1522"/>
      <c r="AD119" s="1522"/>
      <c r="AE119" s="1522"/>
      <c r="AF119" s="1522"/>
      <c r="AG119" s="1522"/>
      <c r="AH119" s="1522"/>
      <c r="AI119" s="1522"/>
      <c r="AJ119" s="1522"/>
      <c r="AK119" s="1522"/>
      <c r="AL119" s="1522"/>
      <c r="AM119" s="1522"/>
      <c r="AN119" s="1522"/>
      <c r="AO119" s="1522"/>
      <c r="AP119" s="1522"/>
      <c r="AQ119" s="1522"/>
      <c r="AR119" s="1522"/>
      <c r="AS119" s="1522"/>
      <c r="AT119" s="1522"/>
      <c r="AU119" s="1522"/>
      <c r="AV119" s="1522"/>
      <c r="AW119" s="1522"/>
      <c r="AX119" s="1522"/>
      <c r="AY119" s="1522"/>
      <c r="AZ119" s="1522"/>
      <c r="BA119" s="1522"/>
      <c r="BB119" s="1522"/>
      <c r="BC119" s="1522"/>
      <c r="BD119" s="1522"/>
      <c r="BE119" s="1522"/>
      <c r="BF119" s="1522"/>
      <c r="BG119" s="1522"/>
      <c r="BH119" s="1522"/>
      <c r="BI119" s="1522"/>
      <c r="BJ119" s="1522"/>
      <c r="BK119" s="1522"/>
      <c r="BL119" s="1522"/>
      <c r="BM119" s="1522"/>
      <c r="BN119" s="1522"/>
      <c r="BO119" s="1522"/>
      <c r="BP119" s="1522"/>
      <c r="BQ119" s="1522"/>
      <c r="BR119" s="1522"/>
      <c r="BS119" s="1522"/>
      <c r="BT119" s="1522"/>
      <c r="BU119" s="1522"/>
      <c r="BV119" s="1215"/>
      <c r="BW119" s="1215"/>
    </row>
    <row r="120" spans="1:75" ht="15" customHeight="1" x14ac:dyDescent="0.25">
      <c r="A120" s="1522"/>
      <c r="B120" s="1522"/>
      <c r="C120" s="1522"/>
      <c r="D120" s="1527"/>
      <c r="E120" s="1527"/>
      <c r="F120" s="1527"/>
      <c r="G120" s="1527"/>
      <c r="H120" s="1527"/>
      <c r="I120" s="1527"/>
      <c r="J120" s="1527"/>
      <c r="K120" s="1527"/>
      <c r="L120" s="1527"/>
      <c r="M120" s="1527"/>
      <c r="N120" s="1527"/>
      <c r="O120" s="1689"/>
      <c r="P120" s="1522"/>
      <c r="Q120" s="1522"/>
      <c r="R120" s="1522"/>
      <c r="S120" s="1522"/>
      <c r="T120" s="1522"/>
      <c r="U120" s="1522"/>
      <c r="V120" s="1522"/>
      <c r="W120" s="1522"/>
      <c r="X120" s="1522"/>
      <c r="Y120" s="1522"/>
      <c r="Z120" s="1522"/>
      <c r="AA120" s="1522"/>
      <c r="AB120" s="1522"/>
      <c r="AC120" s="1522"/>
      <c r="AD120" s="1522"/>
      <c r="AE120" s="1522"/>
      <c r="AF120" s="1522"/>
      <c r="AG120" s="1522"/>
      <c r="AH120" s="1522"/>
      <c r="AI120" s="1522"/>
      <c r="AJ120" s="1522"/>
      <c r="AK120" s="1522"/>
      <c r="AL120" s="1522"/>
      <c r="AM120" s="1522"/>
      <c r="AN120" s="1522"/>
      <c r="AO120" s="1522"/>
      <c r="AP120" s="1522"/>
      <c r="AQ120" s="1522"/>
      <c r="AR120" s="1522"/>
      <c r="AS120" s="1522"/>
      <c r="AT120" s="1522"/>
      <c r="AU120" s="1522"/>
      <c r="AV120" s="1522"/>
      <c r="AW120" s="1522"/>
      <c r="AX120" s="1522"/>
      <c r="AY120" s="1522"/>
      <c r="AZ120" s="1522"/>
      <c r="BA120" s="1522"/>
      <c r="BB120" s="1522"/>
      <c r="BC120" s="1522"/>
      <c r="BD120" s="1522"/>
      <c r="BE120" s="1522"/>
      <c r="BF120" s="1522"/>
      <c r="BG120" s="1522"/>
      <c r="BH120" s="1522"/>
      <c r="BI120" s="1522"/>
      <c r="BJ120" s="1522"/>
      <c r="BK120" s="1522"/>
      <c r="BL120" s="1522"/>
      <c r="BM120" s="1522"/>
      <c r="BN120" s="1522"/>
      <c r="BO120" s="1522"/>
      <c r="BP120" s="1522"/>
      <c r="BQ120" s="1522"/>
      <c r="BR120" s="1522"/>
      <c r="BS120" s="1522"/>
      <c r="BT120" s="1522"/>
      <c r="BU120" s="1522"/>
      <c r="BV120" s="1215"/>
      <c r="BW120" s="1215"/>
    </row>
    <row r="121" spans="1:75" ht="15" customHeight="1" x14ac:dyDescent="0.25">
      <c r="A121" s="1522"/>
      <c r="B121" s="1522"/>
      <c r="C121" s="1522"/>
      <c r="D121" s="1527"/>
      <c r="E121" s="1527"/>
      <c r="F121" s="1527"/>
      <c r="G121" s="1527"/>
      <c r="H121" s="1527"/>
      <c r="I121" s="1527"/>
      <c r="J121" s="1527"/>
      <c r="K121" s="1527"/>
      <c r="L121" s="1527"/>
      <c r="M121" s="1527"/>
      <c r="N121" s="1527"/>
      <c r="O121" s="1689"/>
      <c r="P121" s="1522"/>
      <c r="Q121" s="1522"/>
      <c r="R121" s="1522"/>
      <c r="S121" s="1522"/>
      <c r="T121" s="1522"/>
      <c r="U121" s="1522"/>
      <c r="V121" s="1522"/>
      <c r="W121" s="1522"/>
      <c r="X121" s="1522"/>
      <c r="Y121" s="1522"/>
      <c r="Z121" s="1522"/>
      <c r="AA121" s="1522"/>
      <c r="AB121" s="1522"/>
      <c r="AC121" s="1522"/>
      <c r="AD121" s="1522"/>
      <c r="AE121" s="1522"/>
      <c r="AF121" s="1522"/>
      <c r="AG121" s="1522"/>
      <c r="AH121" s="1522"/>
      <c r="AI121" s="1522"/>
      <c r="AJ121" s="1522"/>
      <c r="AK121" s="1522"/>
      <c r="AL121" s="1522"/>
      <c r="AM121" s="1522"/>
      <c r="AN121" s="1522"/>
      <c r="AO121" s="1522"/>
      <c r="AP121" s="1522"/>
      <c r="AQ121" s="1522"/>
      <c r="AR121" s="1522"/>
      <c r="AS121" s="1522"/>
      <c r="AT121" s="1522"/>
      <c r="AU121" s="1522"/>
      <c r="AV121" s="1522"/>
      <c r="AW121" s="1522"/>
      <c r="AX121" s="1522"/>
      <c r="AY121" s="1522"/>
      <c r="AZ121" s="1522"/>
      <c r="BA121" s="1522"/>
      <c r="BB121" s="1522"/>
      <c r="BC121" s="1522"/>
      <c r="BD121" s="1522"/>
      <c r="BE121" s="1522"/>
      <c r="BF121" s="1522"/>
      <c r="BG121" s="1522"/>
      <c r="BH121" s="1522"/>
      <c r="BI121" s="1522"/>
      <c r="BJ121" s="1522"/>
      <c r="BK121" s="1522"/>
      <c r="BL121" s="1522"/>
      <c r="BM121" s="1522"/>
      <c r="BN121" s="1522"/>
      <c r="BO121" s="1522"/>
      <c r="BP121" s="1522"/>
      <c r="BQ121" s="1522"/>
      <c r="BR121" s="1522"/>
      <c r="BS121" s="1522"/>
      <c r="BT121" s="1522"/>
      <c r="BU121" s="1522"/>
      <c r="BV121" s="1215"/>
      <c r="BW121" s="1215"/>
    </row>
    <row r="122" spans="1:75" ht="15" customHeight="1" x14ac:dyDescent="0.25">
      <c r="A122" s="1522"/>
      <c r="B122" s="1522"/>
      <c r="C122" s="1522"/>
      <c r="D122" s="1527"/>
      <c r="E122" s="1527"/>
      <c r="F122" s="1527"/>
      <c r="G122" s="1527"/>
      <c r="H122" s="1527"/>
      <c r="I122" s="1527"/>
      <c r="J122" s="1527"/>
      <c r="K122" s="1527"/>
      <c r="L122" s="1527"/>
      <c r="M122" s="1527"/>
      <c r="N122" s="1527"/>
      <c r="O122" s="1689"/>
      <c r="P122" s="1522"/>
      <c r="Q122" s="1522"/>
      <c r="R122" s="1522"/>
      <c r="S122" s="1522"/>
      <c r="T122" s="1522"/>
      <c r="U122" s="1522"/>
      <c r="V122" s="1522"/>
      <c r="W122" s="1522"/>
      <c r="X122" s="1522"/>
      <c r="Y122" s="1522"/>
      <c r="Z122" s="1522"/>
      <c r="AA122" s="1522"/>
      <c r="AB122" s="1522"/>
      <c r="AC122" s="1522"/>
      <c r="AD122" s="1522"/>
      <c r="AE122" s="1522"/>
      <c r="AF122" s="1522"/>
      <c r="AG122" s="1522"/>
      <c r="AH122" s="1522"/>
      <c r="AI122" s="1522"/>
      <c r="AJ122" s="1522"/>
      <c r="AK122" s="1522"/>
      <c r="AL122" s="1522"/>
      <c r="AM122" s="1522"/>
      <c r="AN122" s="1522"/>
      <c r="AO122" s="1522"/>
      <c r="AP122" s="1522"/>
      <c r="AQ122" s="1522"/>
      <c r="AR122" s="1522"/>
      <c r="AS122" s="1522"/>
      <c r="AT122" s="1522"/>
      <c r="AU122" s="1522"/>
      <c r="AV122" s="1522"/>
      <c r="AW122" s="1522"/>
      <c r="AX122" s="1522"/>
      <c r="AY122" s="1522"/>
      <c r="AZ122" s="1522"/>
      <c r="BA122" s="1522"/>
      <c r="BB122" s="1522"/>
      <c r="BC122" s="1522"/>
      <c r="BD122" s="1522"/>
      <c r="BE122" s="1522"/>
      <c r="BF122" s="1522"/>
      <c r="BG122" s="1522"/>
      <c r="BH122" s="1522"/>
      <c r="BI122" s="1522"/>
      <c r="BJ122" s="1522"/>
      <c r="BK122" s="1522"/>
      <c r="BL122" s="1522"/>
      <c r="BM122" s="1522"/>
      <c r="BN122" s="1522"/>
      <c r="BO122" s="1522"/>
      <c r="BP122" s="1522"/>
      <c r="BQ122" s="1522"/>
      <c r="BR122" s="1522"/>
      <c r="BS122" s="1522"/>
      <c r="BT122" s="1522"/>
      <c r="BU122" s="1522"/>
      <c r="BV122" s="1215"/>
      <c r="BW122" s="1215"/>
    </row>
    <row r="123" spans="1:75" ht="15" customHeight="1" x14ac:dyDescent="0.25">
      <c r="A123" s="1522"/>
      <c r="B123" s="1522"/>
      <c r="C123" s="1522"/>
      <c r="D123" s="1527"/>
      <c r="E123" s="1527"/>
      <c r="F123" s="1527"/>
      <c r="G123" s="1527"/>
      <c r="H123" s="1527"/>
      <c r="I123" s="1527"/>
      <c r="J123" s="1527"/>
      <c r="K123" s="1527"/>
      <c r="L123" s="1527"/>
      <c r="M123" s="1527"/>
      <c r="N123" s="1527"/>
      <c r="O123" s="1689"/>
      <c r="P123" s="1522"/>
      <c r="Q123" s="1522"/>
      <c r="R123" s="1522"/>
      <c r="S123" s="1522"/>
      <c r="T123" s="1522"/>
      <c r="U123" s="1522"/>
      <c r="V123" s="1522"/>
      <c r="W123" s="1522"/>
      <c r="X123" s="1522"/>
      <c r="Y123" s="1522"/>
      <c r="Z123" s="1522"/>
      <c r="AA123" s="1522"/>
      <c r="AB123" s="1522"/>
      <c r="AC123" s="1522"/>
      <c r="AD123" s="1522"/>
      <c r="AE123" s="1522"/>
      <c r="AF123" s="1522"/>
      <c r="AG123" s="1522"/>
      <c r="AH123" s="1522"/>
      <c r="AI123" s="1522"/>
      <c r="AJ123" s="1522"/>
      <c r="AK123" s="1522"/>
      <c r="AL123" s="1522"/>
      <c r="AM123" s="1522"/>
      <c r="AN123" s="1522"/>
      <c r="AO123" s="1522"/>
      <c r="AP123" s="1522"/>
      <c r="AQ123" s="1522"/>
      <c r="AR123" s="1522"/>
      <c r="AS123" s="1522"/>
      <c r="AT123" s="1522"/>
      <c r="AU123" s="1522"/>
      <c r="AV123" s="1522"/>
      <c r="AW123" s="1522"/>
      <c r="AX123" s="1522"/>
      <c r="AY123" s="1522"/>
      <c r="AZ123" s="1522"/>
      <c r="BA123" s="1522"/>
      <c r="BB123" s="1522"/>
      <c r="BC123" s="1522"/>
      <c r="BD123" s="1522"/>
      <c r="BE123" s="1522"/>
      <c r="BF123" s="1522"/>
      <c r="BG123" s="1522"/>
      <c r="BH123" s="1522"/>
      <c r="BI123" s="1522"/>
      <c r="BJ123" s="1522"/>
      <c r="BK123" s="1522"/>
      <c r="BL123" s="1522"/>
      <c r="BM123" s="1522"/>
      <c r="BN123" s="1522"/>
      <c r="BO123" s="1522"/>
      <c r="BP123" s="1522"/>
      <c r="BQ123" s="1522"/>
      <c r="BR123" s="1522"/>
      <c r="BS123" s="1522"/>
      <c r="BT123" s="1522"/>
      <c r="BU123" s="1522"/>
      <c r="BV123" s="1215"/>
      <c r="BW123" s="1215"/>
    </row>
    <row r="124" spans="1:75" ht="15.75" x14ac:dyDescent="0.25">
      <c r="A124" s="1522"/>
      <c r="B124" s="1522"/>
      <c r="C124" s="1522"/>
      <c r="D124" s="1527"/>
      <c r="E124" s="1527"/>
      <c r="F124" s="1527"/>
      <c r="G124" s="1527"/>
      <c r="H124" s="1527"/>
      <c r="I124" s="1527"/>
      <c r="J124" s="1527"/>
      <c r="K124" s="1527"/>
      <c r="L124" s="1527"/>
      <c r="M124" s="1527"/>
      <c r="N124" s="1527"/>
      <c r="O124" s="1689"/>
      <c r="P124" s="1522"/>
      <c r="Q124" s="1522"/>
      <c r="R124" s="1522"/>
      <c r="S124" s="1522"/>
      <c r="T124" s="1522"/>
      <c r="U124" s="1522"/>
      <c r="V124" s="1522"/>
      <c r="W124" s="1522"/>
      <c r="X124" s="1522"/>
      <c r="Y124" s="1522"/>
      <c r="Z124" s="1522"/>
      <c r="AA124" s="1522"/>
      <c r="AB124" s="1522"/>
      <c r="AC124" s="1522"/>
      <c r="AD124" s="1522"/>
      <c r="AE124" s="1522"/>
      <c r="AF124" s="1522"/>
      <c r="AG124" s="1522"/>
      <c r="AH124" s="1522"/>
      <c r="AI124" s="1522"/>
      <c r="AJ124" s="1522"/>
      <c r="AK124" s="1522"/>
      <c r="AL124" s="1522"/>
      <c r="AM124" s="1522"/>
      <c r="AN124" s="1522"/>
      <c r="AO124" s="1522"/>
      <c r="AP124" s="1522"/>
      <c r="AQ124" s="1522"/>
      <c r="AR124" s="1522"/>
      <c r="AS124" s="1522"/>
      <c r="AT124" s="1522"/>
      <c r="AU124" s="1522"/>
      <c r="AV124" s="1522"/>
      <c r="AW124" s="1522"/>
      <c r="AX124" s="1522"/>
      <c r="AY124" s="1522"/>
      <c r="AZ124" s="1522"/>
      <c r="BA124" s="1522"/>
      <c r="BB124" s="1522"/>
      <c r="BC124" s="1522"/>
      <c r="BD124" s="1522"/>
      <c r="BE124" s="1522"/>
      <c r="BF124" s="1522"/>
      <c r="BG124" s="1522"/>
      <c r="BH124" s="1522"/>
      <c r="BI124" s="1522"/>
      <c r="BJ124" s="1522"/>
      <c r="BK124" s="1522"/>
      <c r="BL124" s="1522"/>
      <c r="BM124" s="1522"/>
      <c r="BN124" s="1522"/>
      <c r="BO124" s="1522"/>
      <c r="BP124" s="1522"/>
      <c r="BQ124" s="1522"/>
      <c r="BR124" s="1522"/>
      <c r="BS124" s="1522"/>
      <c r="BT124" s="1522"/>
      <c r="BU124" s="1522"/>
      <c r="BV124" s="1215"/>
      <c r="BW124" s="1215"/>
    </row>
    <row r="125" spans="1:75" ht="15" customHeight="1" x14ac:dyDescent="0.25">
      <c r="A125" s="1522"/>
      <c r="B125" s="1522"/>
      <c r="C125" s="1522"/>
      <c r="D125" s="1527"/>
      <c r="E125" s="1527"/>
      <c r="F125" s="1527"/>
      <c r="G125" s="1527"/>
      <c r="H125" s="1527"/>
      <c r="I125" s="1527"/>
      <c r="J125" s="1527"/>
      <c r="K125" s="1527"/>
      <c r="L125" s="1527"/>
      <c r="M125" s="1527"/>
      <c r="N125" s="1527"/>
      <c r="O125" s="1689"/>
      <c r="P125" s="1522"/>
      <c r="Q125" s="1522"/>
      <c r="R125" s="1522"/>
      <c r="S125" s="1522"/>
      <c r="T125" s="1522"/>
      <c r="U125" s="1522"/>
      <c r="V125" s="1522"/>
      <c r="W125" s="1522"/>
      <c r="X125" s="1522"/>
      <c r="Y125" s="1522"/>
      <c r="Z125" s="1522"/>
      <c r="AA125" s="1522"/>
      <c r="AB125" s="1522"/>
      <c r="AC125" s="1522"/>
      <c r="AD125" s="1522"/>
      <c r="AE125" s="1522"/>
      <c r="AF125" s="1522"/>
      <c r="AG125" s="1522"/>
      <c r="AH125" s="1522"/>
      <c r="AI125" s="1522"/>
      <c r="AJ125" s="1522"/>
      <c r="AK125" s="1522"/>
      <c r="AL125" s="1522"/>
      <c r="AM125" s="1522"/>
      <c r="AN125" s="1522"/>
      <c r="AO125" s="1522"/>
      <c r="AP125" s="1522"/>
      <c r="AQ125" s="1522"/>
      <c r="AR125" s="1522"/>
      <c r="AS125" s="1522"/>
      <c r="AT125" s="1522"/>
      <c r="AU125" s="1522"/>
      <c r="AV125" s="1522"/>
      <c r="AW125" s="1522"/>
      <c r="AX125" s="1522"/>
      <c r="AY125" s="1522"/>
      <c r="AZ125" s="1522"/>
      <c r="BA125" s="1522"/>
      <c r="BB125" s="1522"/>
      <c r="BC125" s="1522"/>
      <c r="BD125" s="1522"/>
      <c r="BE125" s="1522"/>
      <c r="BF125" s="1522"/>
      <c r="BG125" s="1522"/>
      <c r="BH125" s="1522"/>
      <c r="BI125" s="1522"/>
      <c r="BJ125" s="1522"/>
      <c r="BK125" s="1522"/>
      <c r="BL125" s="1522"/>
      <c r="BM125" s="1522"/>
      <c r="BN125" s="1522"/>
      <c r="BO125" s="1522"/>
      <c r="BP125" s="1522"/>
      <c r="BQ125" s="1522"/>
      <c r="BR125" s="1522"/>
      <c r="BS125" s="1522"/>
      <c r="BT125" s="1522"/>
      <c r="BU125" s="1522"/>
      <c r="BV125" s="1215"/>
      <c r="BW125" s="1215"/>
    </row>
    <row r="126" spans="1:75" ht="15" customHeight="1" x14ac:dyDescent="0.25">
      <c r="A126" s="1522"/>
      <c r="B126" s="1522"/>
      <c r="C126" s="1522"/>
      <c r="D126" s="1527"/>
      <c r="E126" s="1527"/>
      <c r="F126" s="1527"/>
      <c r="G126" s="1527"/>
      <c r="H126" s="1527"/>
      <c r="I126" s="1527"/>
      <c r="J126" s="1527"/>
      <c r="K126" s="1527"/>
      <c r="L126" s="1527"/>
      <c r="M126" s="1527"/>
      <c r="N126" s="1527"/>
      <c r="O126" s="1689"/>
      <c r="P126" s="1522"/>
      <c r="Q126" s="1522"/>
      <c r="R126" s="1522"/>
      <c r="S126" s="1522"/>
      <c r="T126" s="1522"/>
      <c r="U126" s="1522"/>
      <c r="V126" s="1522"/>
      <c r="W126" s="1522"/>
      <c r="X126" s="1522"/>
      <c r="Y126" s="1522"/>
      <c r="Z126" s="1522"/>
      <c r="AA126" s="1522"/>
      <c r="AB126" s="1522"/>
      <c r="AC126" s="1522"/>
      <c r="AD126" s="1522"/>
      <c r="AE126" s="1522"/>
      <c r="AF126" s="1522"/>
      <c r="AG126" s="1522"/>
      <c r="AH126" s="1522"/>
      <c r="AI126" s="1522"/>
      <c r="AJ126" s="1522"/>
      <c r="AK126" s="1522"/>
      <c r="AL126" s="1522"/>
      <c r="AM126" s="1522"/>
      <c r="AN126" s="1522"/>
      <c r="AO126" s="1522"/>
      <c r="AP126" s="1522"/>
      <c r="AQ126" s="1522"/>
      <c r="AR126" s="1522"/>
      <c r="AS126" s="1522"/>
      <c r="AT126" s="1522"/>
      <c r="AU126" s="1522"/>
      <c r="AV126" s="1522"/>
      <c r="AW126" s="1522"/>
      <c r="AX126" s="1522"/>
      <c r="AY126" s="1522"/>
      <c r="AZ126" s="1522"/>
      <c r="BA126" s="1522"/>
      <c r="BB126" s="1522"/>
      <c r="BC126" s="1522"/>
      <c r="BD126" s="1522"/>
      <c r="BE126" s="1522"/>
      <c r="BF126" s="1522"/>
      <c r="BG126" s="1522"/>
      <c r="BH126" s="1522"/>
      <c r="BI126" s="1522"/>
      <c r="BJ126" s="1522"/>
      <c r="BK126" s="1522"/>
      <c r="BL126" s="1522"/>
      <c r="BM126" s="1522"/>
      <c r="BN126" s="1522"/>
      <c r="BO126" s="1522"/>
      <c r="BP126" s="1522"/>
      <c r="BQ126" s="1522"/>
      <c r="BR126" s="1522"/>
      <c r="BS126" s="1522"/>
      <c r="BT126" s="1522"/>
      <c r="BU126" s="1522"/>
      <c r="BV126" s="1215"/>
      <c r="BW126" s="1215"/>
    </row>
    <row r="127" spans="1:75" ht="15" customHeight="1" x14ac:dyDescent="0.25">
      <c r="A127" s="1522"/>
      <c r="B127" s="1522"/>
      <c r="C127" s="1522"/>
      <c r="D127" s="1527"/>
      <c r="E127" s="1527"/>
      <c r="F127" s="1527"/>
      <c r="G127" s="1527"/>
      <c r="H127" s="1527"/>
      <c r="I127" s="1527"/>
      <c r="J127" s="1527"/>
      <c r="K127" s="1527"/>
      <c r="L127" s="1527"/>
      <c r="M127" s="1527"/>
      <c r="N127" s="1527"/>
      <c r="O127" s="1689"/>
      <c r="P127" s="1522"/>
      <c r="Q127" s="1522"/>
      <c r="R127" s="1522"/>
      <c r="S127" s="1522"/>
      <c r="T127" s="1522"/>
      <c r="U127" s="1522"/>
      <c r="V127" s="1522"/>
      <c r="W127" s="1522"/>
      <c r="X127" s="1522"/>
      <c r="Y127" s="1522"/>
      <c r="Z127" s="1522"/>
      <c r="AA127" s="1522"/>
      <c r="AB127" s="1522"/>
      <c r="AC127" s="1522"/>
      <c r="AD127" s="1522"/>
      <c r="AE127" s="1522"/>
      <c r="AF127" s="1522"/>
      <c r="AG127" s="1522"/>
      <c r="AH127" s="1522"/>
      <c r="AI127" s="1522"/>
      <c r="AJ127" s="1522"/>
      <c r="AK127" s="1522"/>
      <c r="AL127" s="1522"/>
      <c r="AM127" s="1522"/>
      <c r="AN127" s="1522"/>
      <c r="AO127" s="1522"/>
      <c r="AP127" s="1522"/>
      <c r="AQ127" s="1522"/>
      <c r="AR127" s="1522"/>
      <c r="AS127" s="1522"/>
      <c r="AT127" s="1522"/>
      <c r="AU127" s="1522"/>
      <c r="AV127" s="1522"/>
      <c r="AW127" s="1522"/>
      <c r="AX127" s="1522"/>
      <c r="AY127" s="1522"/>
      <c r="AZ127" s="1522"/>
      <c r="BA127" s="1522"/>
      <c r="BB127" s="1522"/>
      <c r="BC127" s="1522"/>
      <c r="BD127" s="1522"/>
      <c r="BE127" s="1522"/>
      <c r="BF127" s="1522"/>
      <c r="BG127" s="1522"/>
      <c r="BH127" s="1522"/>
      <c r="BI127" s="1522"/>
      <c r="BJ127" s="1522"/>
      <c r="BK127" s="1522"/>
      <c r="BL127" s="1522"/>
      <c r="BM127" s="1522"/>
      <c r="BN127" s="1522"/>
      <c r="BO127" s="1522"/>
      <c r="BP127" s="1522"/>
      <c r="BQ127" s="1522"/>
      <c r="BR127" s="1522"/>
      <c r="BS127" s="1522"/>
      <c r="BT127" s="1522"/>
      <c r="BU127" s="1522"/>
      <c r="BV127" s="1215"/>
      <c r="BW127" s="1215"/>
    </row>
    <row r="128" spans="1:75" ht="15.75" x14ac:dyDescent="0.25">
      <c r="A128" s="1522"/>
      <c r="B128" s="1522"/>
      <c r="C128" s="1522"/>
      <c r="D128" s="1527"/>
      <c r="E128" s="1527"/>
      <c r="F128" s="1527"/>
      <c r="G128" s="1527"/>
      <c r="H128" s="1527"/>
      <c r="I128" s="1527"/>
      <c r="J128" s="1527"/>
      <c r="K128" s="1527"/>
      <c r="L128" s="1527"/>
      <c r="M128" s="1527"/>
      <c r="N128" s="1527"/>
      <c r="O128" s="1689"/>
      <c r="P128" s="1522"/>
      <c r="Q128" s="1522"/>
      <c r="R128" s="1522"/>
      <c r="S128" s="1522"/>
      <c r="T128" s="1522"/>
      <c r="U128" s="1522"/>
      <c r="V128" s="1522"/>
      <c r="W128" s="1522"/>
      <c r="X128" s="1522"/>
      <c r="Y128" s="1522"/>
      <c r="Z128" s="1522"/>
      <c r="AA128" s="1522"/>
      <c r="AB128" s="1522"/>
      <c r="AC128" s="1522"/>
      <c r="AD128" s="1522"/>
      <c r="AE128" s="1522"/>
      <c r="AF128" s="1522"/>
      <c r="AG128" s="1522"/>
      <c r="AH128" s="1522"/>
      <c r="AI128" s="1522"/>
      <c r="AJ128" s="1522"/>
      <c r="AK128" s="1522"/>
      <c r="AL128" s="1522"/>
      <c r="AM128" s="1522"/>
      <c r="AN128" s="1522"/>
      <c r="AO128" s="1522"/>
      <c r="AP128" s="1522"/>
      <c r="AQ128" s="1522"/>
      <c r="AR128" s="1522"/>
      <c r="AS128" s="1522"/>
      <c r="AT128" s="1522"/>
      <c r="AU128" s="1522"/>
      <c r="AV128" s="1522"/>
      <c r="AW128" s="1522"/>
      <c r="AX128" s="1522"/>
      <c r="AY128" s="1522"/>
      <c r="AZ128" s="1522"/>
      <c r="BA128" s="1522"/>
      <c r="BB128" s="1522"/>
      <c r="BC128" s="1522"/>
      <c r="BD128" s="1522"/>
      <c r="BE128" s="1522"/>
      <c r="BF128" s="1522"/>
      <c r="BG128" s="1522"/>
      <c r="BH128" s="1522"/>
      <c r="BI128" s="1522"/>
      <c r="BJ128" s="1522"/>
      <c r="BK128" s="1522"/>
      <c r="BL128" s="1522"/>
      <c r="BM128" s="1522"/>
      <c r="BN128" s="1522"/>
      <c r="BO128" s="1522"/>
      <c r="BP128" s="1522"/>
      <c r="BQ128" s="1522"/>
      <c r="BR128" s="1522"/>
      <c r="BS128" s="1522"/>
      <c r="BT128" s="1522"/>
      <c r="BU128" s="1522"/>
      <c r="BV128" s="1215"/>
      <c r="BW128" s="1215"/>
    </row>
    <row r="129" spans="1:75" ht="15.75" x14ac:dyDescent="0.25">
      <c r="A129" s="1296"/>
      <c r="B129" s="1315"/>
      <c r="C129" s="1315"/>
      <c r="D129" s="1527"/>
      <c r="E129" s="1527"/>
      <c r="F129" s="1527"/>
      <c r="G129" s="1527"/>
      <c r="H129" s="1527"/>
      <c r="I129" s="1527"/>
      <c r="J129" s="1527"/>
      <c r="K129" s="1527"/>
      <c r="L129" s="1527"/>
      <c r="M129" s="1527"/>
      <c r="N129" s="1527"/>
      <c r="O129" s="1689"/>
      <c r="P129" s="1234"/>
      <c r="Q129" s="1234"/>
      <c r="R129" s="1273"/>
      <c r="S129" s="1230"/>
      <c r="T129" s="1216"/>
      <c r="U129" s="1216"/>
      <c r="V129" s="1216"/>
      <c r="W129" s="1216"/>
      <c r="X129" s="1216"/>
      <c r="Y129" s="1216"/>
      <c r="Z129" s="1216"/>
      <c r="AA129" s="1216"/>
      <c r="AB129" s="1216"/>
      <c r="AC129" s="1216"/>
      <c r="AD129" s="1216"/>
      <c r="AE129" s="1216"/>
      <c r="AF129" s="1216"/>
      <c r="AG129" s="1216"/>
      <c r="AH129" s="1216"/>
      <c r="AI129" s="1216"/>
      <c r="AJ129" s="1216"/>
      <c r="AK129" s="1216"/>
      <c r="AL129" s="1216"/>
      <c r="AM129" s="1216"/>
      <c r="AN129" s="1216"/>
      <c r="AO129" s="1216"/>
      <c r="AP129" s="1216"/>
      <c r="AQ129" s="1216"/>
      <c r="AR129" s="1216"/>
      <c r="AS129" s="1216"/>
      <c r="AT129" s="1216"/>
      <c r="AU129" s="1216"/>
      <c r="AV129" s="1216"/>
      <c r="AW129" s="1216"/>
      <c r="AX129" s="1216"/>
      <c r="AY129" s="1216"/>
      <c r="AZ129" s="1216"/>
      <c r="BA129" s="1216"/>
      <c r="BB129" s="1216"/>
      <c r="BC129" s="1216"/>
      <c r="BD129" s="1216"/>
      <c r="BE129" s="1216"/>
      <c r="BF129" s="1215"/>
      <c r="BG129" s="1215"/>
      <c r="BH129" s="1215"/>
      <c r="BI129" s="1215"/>
      <c r="BJ129" s="1215"/>
      <c r="BK129" s="1215"/>
      <c r="BL129" s="1215"/>
      <c r="BM129" s="1215"/>
      <c r="BN129" s="1215"/>
      <c r="BO129" s="1215"/>
      <c r="BP129" s="1215"/>
      <c r="BQ129" s="1215"/>
      <c r="BR129" s="1215"/>
      <c r="BS129" s="1215"/>
      <c r="BT129" s="1215"/>
      <c r="BU129" s="1215"/>
      <c r="BV129" s="1215"/>
      <c r="BW129" s="1215"/>
    </row>
    <row r="130" spans="1:75" ht="15" customHeight="1" x14ac:dyDescent="0.25">
      <c r="A130" s="1441"/>
      <c r="B130" s="1442"/>
      <c r="C130" s="1443"/>
      <c r="D130" s="1527"/>
      <c r="E130" s="1527"/>
      <c r="F130" s="1527"/>
      <c r="G130" s="1527"/>
      <c r="H130" s="1527"/>
      <c r="I130" s="1527"/>
      <c r="J130" s="1527"/>
      <c r="K130" s="1527"/>
      <c r="L130" s="1527"/>
      <c r="M130" s="1527"/>
      <c r="N130" s="1527"/>
      <c r="O130" s="1689"/>
      <c r="P130" s="1436"/>
      <c r="Q130" s="1473"/>
      <c r="R130" s="1216"/>
      <c r="S130" s="1216"/>
      <c r="T130" s="1216"/>
      <c r="U130" s="1216"/>
      <c r="V130" s="1216"/>
      <c r="W130" s="1216"/>
      <c r="X130" s="1216"/>
      <c r="Y130" s="1216"/>
      <c r="Z130" s="1216"/>
      <c r="AA130" s="1216"/>
      <c r="AB130" s="1219"/>
      <c r="AC130" s="1219"/>
      <c r="AD130" s="1219"/>
      <c r="AE130" s="1219"/>
      <c r="AF130" s="1219"/>
      <c r="AG130" s="1219"/>
      <c r="AH130" s="1219"/>
      <c r="AI130" s="1219"/>
      <c r="AJ130" s="1219"/>
      <c r="AK130" s="1219"/>
      <c r="AL130" s="1219"/>
      <c r="AM130" s="1219"/>
      <c r="AN130" s="1219"/>
      <c r="AO130" s="1219"/>
      <c r="AP130" s="1219"/>
      <c r="AQ130" s="1219"/>
      <c r="AR130" s="1219"/>
      <c r="AS130" s="1219"/>
      <c r="AT130" s="1219"/>
      <c r="AU130" s="1219"/>
      <c r="AV130" s="1219"/>
      <c r="AW130" s="1219"/>
      <c r="AX130" s="1219"/>
      <c r="AY130" s="1219"/>
      <c r="AZ130" s="1219"/>
      <c r="BA130" s="1216"/>
      <c r="BB130" s="1216"/>
      <c r="BC130" s="1216"/>
      <c r="BD130" s="1216"/>
      <c r="BE130" s="1219"/>
      <c r="BF130" s="1215"/>
      <c r="BG130" s="1215"/>
      <c r="BH130" s="1215"/>
      <c r="BI130" s="1215"/>
      <c r="BJ130" s="1215"/>
      <c r="BK130" s="1215"/>
      <c r="BL130" s="1215"/>
      <c r="BM130" s="1215"/>
      <c r="BN130" s="1215"/>
      <c r="BO130" s="1215"/>
      <c r="BP130" s="1215"/>
      <c r="BQ130" s="1215"/>
      <c r="BR130" s="1215"/>
      <c r="BS130" s="1215"/>
      <c r="BT130" s="1215"/>
      <c r="BU130" s="1215"/>
      <c r="BV130" s="1215"/>
      <c r="BW130" s="1215"/>
    </row>
    <row r="131" spans="1:75" ht="15.75" x14ac:dyDescent="0.25">
      <c r="A131" s="1444"/>
      <c r="B131" s="1445"/>
      <c r="C131" s="1446"/>
      <c r="D131" s="1527"/>
      <c r="E131" s="1527"/>
      <c r="F131" s="1527"/>
      <c r="G131" s="1527"/>
      <c r="H131" s="1527"/>
      <c r="I131" s="1527"/>
      <c r="J131" s="1527"/>
      <c r="K131" s="1527"/>
      <c r="L131" s="1527"/>
      <c r="M131" s="1527"/>
      <c r="N131" s="1527"/>
      <c r="O131" s="1689"/>
      <c r="P131" s="1439"/>
      <c r="Q131" s="1474"/>
      <c r="R131" s="1216"/>
      <c r="S131" s="1216"/>
      <c r="T131" s="1216"/>
      <c r="U131" s="1216"/>
      <c r="V131" s="1216"/>
      <c r="W131" s="1216"/>
      <c r="X131" s="1216"/>
      <c r="Y131" s="1216"/>
      <c r="Z131" s="1216"/>
      <c r="AA131" s="1216"/>
      <c r="AB131" s="1219"/>
      <c r="AC131" s="1219"/>
      <c r="AD131" s="1219"/>
      <c r="AE131" s="1219"/>
      <c r="AF131" s="1219"/>
      <c r="AG131" s="1219"/>
      <c r="AH131" s="1219"/>
      <c r="AI131" s="1219"/>
      <c r="AJ131" s="1219"/>
      <c r="AK131" s="1219"/>
      <c r="AL131" s="1219"/>
      <c r="AM131" s="1219"/>
      <c r="AN131" s="1219"/>
      <c r="AO131" s="1219"/>
      <c r="AP131" s="1219"/>
      <c r="AQ131" s="1219"/>
      <c r="AR131" s="1219"/>
      <c r="AS131" s="1219"/>
      <c r="AT131" s="1219"/>
      <c r="AU131" s="1219"/>
      <c r="AV131" s="1219"/>
      <c r="AW131" s="1219"/>
      <c r="AX131" s="1219"/>
      <c r="AY131" s="1219"/>
      <c r="AZ131" s="1219"/>
      <c r="BA131" s="1216"/>
      <c r="BB131" s="1216"/>
      <c r="BC131" s="1216"/>
      <c r="BD131" s="1216"/>
      <c r="BE131" s="1219"/>
      <c r="BF131" s="1215"/>
      <c r="BG131" s="1215"/>
      <c r="BH131" s="1215"/>
      <c r="BI131" s="1215"/>
      <c r="BJ131" s="1215"/>
      <c r="BK131" s="1215"/>
      <c r="BL131" s="1215"/>
      <c r="BM131" s="1215"/>
      <c r="BN131" s="1215"/>
      <c r="BO131" s="1215"/>
      <c r="BP131" s="1215"/>
      <c r="BQ131" s="1215"/>
      <c r="BR131" s="1215"/>
      <c r="BS131" s="1215"/>
      <c r="BT131" s="1215"/>
      <c r="BU131" s="1215"/>
      <c r="BV131" s="1215"/>
      <c r="BW131" s="1215"/>
    </row>
    <row r="132" spans="1:75" ht="15" customHeight="1" x14ac:dyDescent="0.25">
      <c r="A132" s="1436"/>
      <c r="B132" s="1436"/>
      <c r="C132" s="1316"/>
      <c r="D132" s="1527"/>
      <c r="E132" s="1527"/>
      <c r="F132" s="1527"/>
      <c r="G132" s="1527"/>
      <c r="H132" s="1527"/>
      <c r="I132" s="1527"/>
      <c r="J132" s="1527"/>
      <c r="K132" s="1527"/>
      <c r="L132" s="1527"/>
      <c r="M132" s="1527"/>
      <c r="N132" s="1527"/>
      <c r="O132" s="1689"/>
      <c r="P132" s="1344"/>
      <c r="Q132" s="1403"/>
      <c r="R132" s="1422"/>
      <c r="S132" s="1216"/>
      <c r="T132" s="1216"/>
      <c r="U132" s="1216"/>
      <c r="V132" s="1216"/>
      <c r="W132" s="1222"/>
      <c r="X132" s="1231"/>
      <c r="Y132" s="1231"/>
      <c r="Z132" s="1222"/>
      <c r="AA132" s="1222"/>
      <c r="AB132" s="1219"/>
      <c r="AC132" s="1219"/>
      <c r="AD132" s="1219"/>
      <c r="AE132" s="1219"/>
      <c r="AF132" s="1219"/>
      <c r="AG132" s="1219"/>
      <c r="AH132" s="1219"/>
      <c r="AI132" s="1219"/>
      <c r="AJ132" s="1219"/>
      <c r="AK132" s="1219"/>
      <c r="AL132" s="1219"/>
      <c r="AM132" s="1219"/>
      <c r="AN132" s="1219"/>
      <c r="AO132" s="1219"/>
      <c r="AP132" s="1219"/>
      <c r="AQ132" s="1219"/>
      <c r="AR132" s="1219"/>
      <c r="AS132" s="1219"/>
      <c r="AT132" s="1219"/>
      <c r="AU132" s="1219"/>
      <c r="AV132" s="1219"/>
      <c r="AW132" s="1219"/>
      <c r="AX132" s="1219"/>
      <c r="AY132" s="1219"/>
      <c r="AZ132" s="1219"/>
      <c r="BA132" s="1325"/>
      <c r="BB132" s="1325"/>
      <c r="BC132" s="1219"/>
      <c r="BD132" s="1425"/>
      <c r="BE132" s="1425"/>
      <c r="BF132" s="1215"/>
      <c r="BG132" s="1215"/>
      <c r="BH132" s="1215"/>
      <c r="BI132" s="1215"/>
      <c r="BJ132" s="1215"/>
      <c r="BK132" s="1215"/>
      <c r="BL132" s="1215"/>
      <c r="BM132" s="1215"/>
      <c r="BN132" s="1215"/>
      <c r="BO132" s="1215"/>
      <c r="BP132" s="1215"/>
      <c r="BQ132" s="1215"/>
      <c r="BR132" s="1215"/>
      <c r="BS132" s="1215"/>
      <c r="BT132" s="1215"/>
      <c r="BU132" s="1215"/>
      <c r="BV132" s="1215"/>
      <c r="BW132" s="1215"/>
    </row>
    <row r="133" spans="1:75" ht="15.75" x14ac:dyDescent="0.25">
      <c r="A133" s="1438"/>
      <c r="B133" s="1439"/>
      <c r="C133" s="1243"/>
      <c r="D133" s="1527"/>
      <c r="E133" s="1527"/>
      <c r="F133" s="1527"/>
      <c r="G133" s="1527"/>
      <c r="H133" s="1527"/>
      <c r="I133" s="1527"/>
      <c r="J133" s="1527"/>
      <c r="K133" s="1527"/>
      <c r="L133" s="1527"/>
      <c r="M133" s="1527"/>
      <c r="N133" s="1527"/>
      <c r="O133" s="1689"/>
      <c r="P133" s="1345"/>
      <c r="Q133" s="1406"/>
      <c r="R133" s="1422"/>
      <c r="S133" s="1216"/>
      <c r="T133" s="1216"/>
      <c r="U133" s="1216"/>
      <c r="V133" s="1216"/>
      <c r="W133" s="1222"/>
      <c r="X133" s="1231"/>
      <c r="Y133" s="1231"/>
      <c r="Z133" s="1222"/>
      <c r="AA133" s="1222"/>
      <c r="AB133" s="1219"/>
      <c r="AC133" s="1219"/>
      <c r="AD133" s="1219"/>
      <c r="AE133" s="1219"/>
      <c r="AF133" s="1219"/>
      <c r="AG133" s="1219"/>
      <c r="AH133" s="1219"/>
      <c r="AI133" s="1219"/>
      <c r="AJ133" s="1219"/>
      <c r="AK133" s="1219"/>
      <c r="AL133" s="1219"/>
      <c r="AM133" s="1219"/>
      <c r="AN133" s="1219"/>
      <c r="AO133" s="1219"/>
      <c r="AP133" s="1219"/>
      <c r="AQ133" s="1219"/>
      <c r="AR133" s="1219"/>
      <c r="AS133" s="1219"/>
      <c r="AT133" s="1219"/>
      <c r="AU133" s="1219"/>
      <c r="AV133" s="1219"/>
      <c r="AW133" s="1219"/>
      <c r="AX133" s="1219"/>
      <c r="AY133" s="1219"/>
      <c r="AZ133" s="1219"/>
      <c r="BA133" s="1238"/>
      <c r="BB133" s="1325"/>
      <c r="BC133" s="1219"/>
      <c r="BD133" s="1433"/>
      <c r="BE133" s="1425"/>
      <c r="BF133" s="1215"/>
      <c r="BG133" s="1215"/>
      <c r="BH133" s="1215"/>
      <c r="BI133" s="1215"/>
      <c r="BJ133" s="1215"/>
      <c r="BK133" s="1215"/>
      <c r="BL133" s="1215"/>
      <c r="BM133" s="1215"/>
      <c r="BN133" s="1215"/>
      <c r="BO133" s="1215"/>
      <c r="BP133" s="1215"/>
      <c r="BQ133" s="1215"/>
      <c r="BR133" s="1215"/>
      <c r="BS133" s="1215"/>
      <c r="BT133" s="1215"/>
      <c r="BU133" s="1215"/>
      <c r="BV133" s="1215"/>
      <c r="BW133" s="1215"/>
    </row>
    <row r="134" spans="1:75" ht="15" customHeight="1" x14ac:dyDescent="0.25">
      <c r="A134" s="1438"/>
      <c r="B134" s="1436"/>
      <c r="C134" s="1316"/>
      <c r="D134" s="1527"/>
      <c r="E134" s="1527"/>
      <c r="F134" s="1527"/>
      <c r="G134" s="1527"/>
      <c r="H134" s="1527"/>
      <c r="I134" s="1527"/>
      <c r="J134" s="1527"/>
      <c r="K134" s="1527"/>
      <c r="L134" s="1527"/>
      <c r="M134" s="1527"/>
      <c r="N134" s="1527"/>
      <c r="O134" s="1689"/>
      <c r="P134" s="1379"/>
      <c r="Q134" s="1403"/>
      <c r="R134" s="1422"/>
      <c r="S134" s="1216"/>
      <c r="T134" s="1216"/>
      <c r="U134" s="1216"/>
      <c r="V134" s="1216"/>
      <c r="W134" s="1222"/>
      <c r="X134" s="1231"/>
      <c r="Y134" s="1231"/>
      <c r="Z134" s="1222"/>
      <c r="AA134" s="1222"/>
      <c r="AB134" s="1219"/>
      <c r="AC134" s="1219"/>
      <c r="AD134" s="1219"/>
      <c r="AE134" s="1219"/>
      <c r="AF134" s="1219"/>
      <c r="AG134" s="1219"/>
      <c r="AH134" s="1219"/>
      <c r="AI134" s="1219"/>
      <c r="AJ134" s="1219"/>
      <c r="AK134" s="1219"/>
      <c r="AL134" s="1219"/>
      <c r="AM134" s="1219"/>
      <c r="AN134" s="1219"/>
      <c r="AO134" s="1219"/>
      <c r="AP134" s="1219"/>
      <c r="AQ134" s="1219"/>
      <c r="AR134" s="1219"/>
      <c r="AS134" s="1219"/>
      <c r="AT134" s="1219"/>
      <c r="AU134" s="1219"/>
      <c r="AV134" s="1219"/>
      <c r="AW134" s="1219"/>
      <c r="AX134" s="1219"/>
      <c r="AY134" s="1219"/>
      <c r="AZ134" s="1219"/>
      <c r="BA134" s="1325"/>
      <c r="BB134" s="1325"/>
      <c r="BC134" s="1219"/>
      <c r="BD134" s="1425"/>
      <c r="BE134" s="1425"/>
      <c r="BF134" s="1215"/>
      <c r="BG134" s="1215"/>
      <c r="BH134" s="1215"/>
      <c r="BI134" s="1215"/>
      <c r="BJ134" s="1215"/>
      <c r="BK134" s="1215"/>
      <c r="BL134" s="1215"/>
      <c r="BM134" s="1215"/>
      <c r="BN134" s="1215"/>
      <c r="BO134" s="1215"/>
      <c r="BP134" s="1215"/>
      <c r="BQ134" s="1215"/>
      <c r="BR134" s="1215"/>
      <c r="BS134" s="1215"/>
      <c r="BT134" s="1215"/>
      <c r="BU134" s="1215"/>
      <c r="BV134" s="1215"/>
      <c r="BW134" s="1215"/>
    </row>
    <row r="135" spans="1:75" ht="15.75" x14ac:dyDescent="0.25">
      <c r="A135" s="1439"/>
      <c r="B135" s="1439"/>
      <c r="C135" s="1245"/>
      <c r="D135" s="1527"/>
      <c r="E135" s="1527"/>
      <c r="F135" s="1527"/>
      <c r="G135" s="1527"/>
      <c r="H135" s="1527"/>
      <c r="I135" s="1527"/>
      <c r="J135" s="1527"/>
      <c r="K135" s="1527"/>
      <c r="L135" s="1527"/>
      <c r="M135" s="1527"/>
      <c r="N135" s="1527"/>
      <c r="O135" s="1689"/>
      <c r="P135" s="1357"/>
      <c r="Q135" s="1406"/>
      <c r="R135" s="1422"/>
      <c r="S135" s="1216"/>
      <c r="T135" s="1216"/>
      <c r="U135" s="1216"/>
      <c r="V135" s="1216"/>
      <c r="W135" s="1222"/>
      <c r="X135" s="1231"/>
      <c r="Y135" s="1231"/>
      <c r="Z135" s="1222"/>
      <c r="AA135" s="1222"/>
      <c r="AB135" s="1219"/>
      <c r="AC135" s="1219"/>
      <c r="AD135" s="1219"/>
      <c r="AE135" s="1219"/>
      <c r="AF135" s="1219"/>
      <c r="AG135" s="1219"/>
      <c r="AH135" s="1219"/>
      <c r="AI135" s="1219"/>
      <c r="AJ135" s="1219"/>
      <c r="AK135" s="1219"/>
      <c r="AL135" s="1219"/>
      <c r="AM135" s="1219"/>
      <c r="AN135" s="1219"/>
      <c r="AO135" s="1219"/>
      <c r="AP135" s="1219"/>
      <c r="AQ135" s="1219"/>
      <c r="AR135" s="1219"/>
      <c r="AS135" s="1219"/>
      <c r="AT135" s="1219"/>
      <c r="AU135" s="1219"/>
      <c r="AV135" s="1219"/>
      <c r="AW135" s="1219"/>
      <c r="AX135" s="1219"/>
      <c r="AY135" s="1219"/>
      <c r="AZ135" s="1219"/>
      <c r="BA135" s="1238"/>
      <c r="BB135" s="1325"/>
      <c r="BC135" s="1219"/>
      <c r="BD135" s="1433"/>
      <c r="BE135" s="1425"/>
      <c r="BF135" s="1215"/>
      <c r="BG135" s="1215"/>
      <c r="BH135" s="1215"/>
      <c r="BI135" s="1215"/>
      <c r="BJ135" s="1215"/>
      <c r="BK135" s="1215"/>
      <c r="BL135" s="1215"/>
      <c r="BM135" s="1215"/>
      <c r="BN135" s="1215"/>
      <c r="BO135" s="1215"/>
      <c r="BP135" s="1215"/>
      <c r="BQ135" s="1215"/>
      <c r="BR135" s="1215"/>
      <c r="BS135" s="1215"/>
      <c r="BT135" s="1215"/>
      <c r="BU135" s="1215"/>
      <c r="BV135" s="1215"/>
      <c r="BW135" s="1215"/>
    </row>
    <row r="136" spans="1:75" ht="15" customHeight="1" x14ac:dyDescent="0.25">
      <c r="A136" s="1436"/>
      <c r="B136" s="1449"/>
      <c r="C136" s="1328"/>
      <c r="D136" s="1527"/>
      <c r="E136" s="1527"/>
      <c r="F136" s="1527"/>
      <c r="G136" s="1527"/>
      <c r="H136" s="1527"/>
      <c r="I136" s="1527"/>
      <c r="J136" s="1527"/>
      <c r="K136" s="1527"/>
      <c r="L136" s="1527"/>
      <c r="M136" s="1527"/>
      <c r="N136" s="1527"/>
      <c r="O136" s="1689"/>
      <c r="P136" s="1365"/>
      <c r="Q136" s="1365"/>
      <c r="R136" s="1422"/>
      <c r="S136" s="1216"/>
      <c r="T136" s="1216"/>
      <c r="U136" s="1216"/>
      <c r="V136" s="1216"/>
      <c r="W136" s="1222"/>
      <c r="X136" s="1222"/>
      <c r="Y136" s="1231"/>
      <c r="Z136" s="1222"/>
      <c r="AA136" s="1222"/>
      <c r="AB136" s="1219"/>
      <c r="AC136" s="1219"/>
      <c r="AD136" s="1219"/>
      <c r="AE136" s="1219"/>
      <c r="AF136" s="1219"/>
      <c r="AG136" s="1219"/>
      <c r="AH136" s="1219"/>
      <c r="AI136" s="1219"/>
      <c r="AJ136" s="1219"/>
      <c r="AK136" s="1219"/>
      <c r="AL136" s="1219"/>
      <c r="AM136" s="1219"/>
      <c r="AN136" s="1219"/>
      <c r="AO136" s="1219"/>
      <c r="AP136" s="1219"/>
      <c r="AQ136" s="1219"/>
      <c r="AR136" s="1219"/>
      <c r="AS136" s="1219"/>
      <c r="AT136" s="1219"/>
      <c r="AU136" s="1219"/>
      <c r="AV136" s="1219"/>
      <c r="AW136" s="1219"/>
      <c r="AX136" s="1219"/>
      <c r="AY136" s="1219"/>
      <c r="AZ136" s="1219"/>
      <c r="BA136" s="1238"/>
      <c r="BB136" s="1238"/>
      <c r="BC136" s="1219"/>
      <c r="BD136" s="1433"/>
      <c r="BE136" s="1433"/>
      <c r="BF136" s="1215"/>
      <c r="BG136" s="1215"/>
      <c r="BH136" s="1215"/>
      <c r="BI136" s="1215"/>
      <c r="BJ136" s="1215"/>
      <c r="BK136" s="1215"/>
      <c r="BL136" s="1215"/>
      <c r="BM136" s="1215"/>
      <c r="BN136" s="1215"/>
      <c r="BO136" s="1215"/>
      <c r="BP136" s="1215"/>
      <c r="BQ136" s="1215"/>
      <c r="BR136" s="1215"/>
      <c r="BS136" s="1215"/>
      <c r="BT136" s="1215"/>
      <c r="BU136" s="1215"/>
      <c r="BV136" s="1215"/>
      <c r="BW136" s="1215"/>
    </row>
    <row r="137" spans="1:75" ht="15" customHeight="1" x14ac:dyDescent="0.25">
      <c r="A137" s="1438"/>
      <c r="B137" s="1249"/>
      <c r="C137" s="1471"/>
      <c r="D137" s="1527"/>
      <c r="E137" s="1527"/>
      <c r="F137" s="1527"/>
      <c r="G137" s="1527"/>
      <c r="H137" s="1527"/>
      <c r="I137" s="1527"/>
      <c r="J137" s="1527"/>
      <c r="K137" s="1527"/>
      <c r="L137" s="1527"/>
      <c r="M137" s="1527"/>
      <c r="N137" s="1527"/>
      <c r="O137" s="1689"/>
      <c r="P137" s="1345"/>
      <c r="Q137" s="1404"/>
      <c r="R137" s="1422"/>
      <c r="S137" s="1216"/>
      <c r="T137" s="1216"/>
      <c r="U137" s="1216"/>
      <c r="V137" s="1216"/>
      <c r="W137" s="1222"/>
      <c r="X137" s="1222"/>
      <c r="Y137" s="1231"/>
      <c r="Z137" s="1222"/>
      <c r="AA137" s="1222"/>
      <c r="AB137" s="1219"/>
      <c r="AC137" s="1219"/>
      <c r="AD137" s="1219"/>
      <c r="AE137" s="1219"/>
      <c r="AF137" s="1219"/>
      <c r="AG137" s="1219"/>
      <c r="AH137" s="1219"/>
      <c r="AI137" s="1219"/>
      <c r="AJ137" s="1219"/>
      <c r="AK137" s="1219"/>
      <c r="AL137" s="1219"/>
      <c r="AM137" s="1219"/>
      <c r="AN137" s="1219"/>
      <c r="AO137" s="1219"/>
      <c r="AP137" s="1219"/>
      <c r="AQ137" s="1219"/>
      <c r="AR137" s="1219"/>
      <c r="AS137" s="1219"/>
      <c r="AT137" s="1219"/>
      <c r="AU137" s="1219"/>
      <c r="AV137" s="1219"/>
      <c r="AW137" s="1219"/>
      <c r="AX137" s="1219"/>
      <c r="AY137" s="1219"/>
      <c r="AZ137" s="1219"/>
      <c r="BA137" s="1238"/>
      <c r="BB137" s="1325"/>
      <c r="BC137" s="1219"/>
      <c r="BD137" s="1433"/>
      <c r="BE137" s="1425"/>
      <c r="BF137" s="1215"/>
      <c r="BG137" s="1215"/>
      <c r="BH137" s="1215"/>
      <c r="BI137" s="1215"/>
      <c r="BJ137" s="1215"/>
      <c r="BK137" s="1215"/>
      <c r="BL137" s="1215"/>
      <c r="BM137" s="1215"/>
      <c r="BN137" s="1215"/>
      <c r="BO137" s="1215"/>
      <c r="BP137" s="1215"/>
      <c r="BQ137" s="1215"/>
      <c r="BR137" s="1215"/>
      <c r="BS137" s="1215"/>
      <c r="BT137" s="1215"/>
      <c r="BU137" s="1215"/>
      <c r="BV137" s="1215"/>
      <c r="BW137" s="1215"/>
    </row>
    <row r="138" spans="1:75" ht="15" customHeight="1" x14ac:dyDescent="0.25">
      <c r="A138" s="1438"/>
      <c r="B138" s="1455"/>
      <c r="C138" s="1472"/>
      <c r="D138" s="1527"/>
      <c r="E138" s="1527"/>
      <c r="F138" s="1527"/>
      <c r="G138" s="1527"/>
      <c r="H138" s="1527"/>
      <c r="I138" s="1527"/>
      <c r="J138" s="1527"/>
      <c r="K138" s="1527"/>
      <c r="L138" s="1527"/>
      <c r="M138" s="1527"/>
      <c r="N138" s="1527"/>
      <c r="O138" s="1689"/>
      <c r="P138" s="1346"/>
      <c r="Q138" s="1405"/>
      <c r="R138" s="1422"/>
      <c r="S138" s="1216"/>
      <c r="T138" s="1216"/>
      <c r="U138" s="1216"/>
      <c r="V138" s="1216"/>
      <c r="W138" s="1222"/>
      <c r="X138" s="1222"/>
      <c r="Y138" s="1231"/>
      <c r="Z138" s="1222"/>
      <c r="AA138" s="1222"/>
      <c r="AB138" s="1219"/>
      <c r="AC138" s="1219"/>
      <c r="AD138" s="1219"/>
      <c r="AE138" s="1219"/>
      <c r="AF138" s="1219"/>
      <c r="AG138" s="1219"/>
      <c r="AH138" s="1219"/>
      <c r="AI138" s="1219"/>
      <c r="AJ138" s="1219"/>
      <c r="AK138" s="1219"/>
      <c r="AL138" s="1219"/>
      <c r="AM138" s="1219"/>
      <c r="AN138" s="1219"/>
      <c r="AO138" s="1219"/>
      <c r="AP138" s="1219"/>
      <c r="AQ138" s="1219"/>
      <c r="AR138" s="1219"/>
      <c r="AS138" s="1219"/>
      <c r="AT138" s="1219"/>
      <c r="AU138" s="1219"/>
      <c r="AV138" s="1219"/>
      <c r="AW138" s="1219"/>
      <c r="AX138" s="1219"/>
      <c r="AY138" s="1219"/>
      <c r="AZ138" s="1219"/>
      <c r="BA138" s="1325"/>
      <c r="BB138" s="1325"/>
      <c r="BC138" s="1219"/>
      <c r="BD138" s="1425"/>
      <c r="BE138" s="1425"/>
      <c r="BF138" s="1215"/>
      <c r="BG138" s="1215"/>
      <c r="BH138" s="1215"/>
      <c r="BI138" s="1215"/>
      <c r="BJ138" s="1215"/>
      <c r="BK138" s="1215"/>
      <c r="BL138" s="1215"/>
      <c r="BM138" s="1215"/>
      <c r="BN138" s="1215"/>
      <c r="BO138" s="1215"/>
      <c r="BP138" s="1215"/>
      <c r="BQ138" s="1215"/>
      <c r="BR138" s="1215"/>
      <c r="BS138" s="1215"/>
      <c r="BT138" s="1215"/>
      <c r="BU138" s="1215"/>
      <c r="BV138" s="1215"/>
      <c r="BW138" s="1215"/>
    </row>
    <row r="139" spans="1:75" ht="15" customHeight="1" x14ac:dyDescent="0.25">
      <c r="A139" s="1438"/>
      <c r="B139" s="1436"/>
      <c r="C139" s="1340"/>
      <c r="D139" s="1527"/>
      <c r="E139" s="1527"/>
      <c r="F139" s="1527"/>
      <c r="G139" s="1527"/>
      <c r="H139" s="1527"/>
      <c r="I139" s="1527"/>
      <c r="J139" s="1527"/>
      <c r="K139" s="1527"/>
      <c r="L139" s="1527"/>
      <c r="M139" s="1527"/>
      <c r="N139" s="1527"/>
      <c r="O139" s="1689"/>
      <c r="P139" s="1377"/>
      <c r="Q139" s="1377"/>
      <c r="R139" s="1422"/>
      <c r="S139" s="1216"/>
      <c r="T139" s="1216"/>
      <c r="U139" s="1216"/>
      <c r="V139" s="1216"/>
      <c r="W139" s="1222"/>
      <c r="X139" s="1222"/>
      <c r="Y139" s="1231"/>
      <c r="Z139" s="1222"/>
      <c r="AA139" s="1222"/>
      <c r="AB139" s="1219"/>
      <c r="AC139" s="1219"/>
      <c r="AD139" s="1219"/>
      <c r="AE139" s="1219"/>
      <c r="AF139" s="1219"/>
      <c r="AG139" s="1219"/>
      <c r="AH139" s="1219"/>
      <c r="AI139" s="1219"/>
      <c r="AJ139" s="1219"/>
      <c r="AK139" s="1219"/>
      <c r="AL139" s="1219"/>
      <c r="AM139" s="1219"/>
      <c r="AN139" s="1219"/>
      <c r="AO139" s="1219"/>
      <c r="AP139" s="1219"/>
      <c r="AQ139" s="1219"/>
      <c r="AR139" s="1219"/>
      <c r="AS139" s="1219"/>
      <c r="AT139" s="1219"/>
      <c r="AU139" s="1219"/>
      <c r="AV139" s="1219"/>
      <c r="AW139" s="1219"/>
      <c r="AX139" s="1219"/>
      <c r="AY139" s="1219"/>
      <c r="AZ139" s="1219"/>
      <c r="BA139" s="1325"/>
      <c r="BB139" s="1325"/>
      <c r="BC139" s="1219"/>
      <c r="BD139" s="1425"/>
      <c r="BE139" s="1425"/>
      <c r="BF139" s="1215"/>
      <c r="BG139" s="1215"/>
      <c r="BH139" s="1215"/>
      <c r="BI139" s="1215"/>
      <c r="BJ139" s="1215"/>
      <c r="BK139" s="1215"/>
      <c r="BL139" s="1215"/>
      <c r="BM139" s="1215"/>
      <c r="BN139" s="1215"/>
      <c r="BO139" s="1215"/>
      <c r="BP139" s="1215"/>
      <c r="BQ139" s="1215"/>
      <c r="BR139" s="1215"/>
      <c r="BS139" s="1215"/>
      <c r="BT139" s="1215"/>
      <c r="BU139" s="1215"/>
      <c r="BV139" s="1215"/>
      <c r="BW139" s="1215"/>
    </row>
    <row r="140" spans="1:75" ht="15.75" x14ac:dyDescent="0.25">
      <c r="A140" s="1438"/>
      <c r="B140" s="1438"/>
      <c r="C140" s="1317"/>
      <c r="D140" s="1527"/>
      <c r="E140" s="1527"/>
      <c r="F140" s="1527"/>
      <c r="G140" s="1527"/>
      <c r="H140" s="1527"/>
      <c r="I140" s="1527"/>
      <c r="J140" s="1527"/>
      <c r="K140" s="1527"/>
      <c r="L140" s="1527"/>
      <c r="M140" s="1527"/>
      <c r="N140" s="1527"/>
      <c r="O140" s="1689"/>
      <c r="P140" s="1350"/>
      <c r="Q140" s="1407"/>
      <c r="R140" s="1422"/>
      <c r="S140" s="1216"/>
      <c r="T140" s="1216"/>
      <c r="U140" s="1216"/>
      <c r="V140" s="1216"/>
      <c r="W140" s="1222"/>
      <c r="X140" s="1222"/>
      <c r="Y140" s="1231"/>
      <c r="Z140" s="1222"/>
      <c r="AA140" s="1222"/>
      <c r="AB140" s="1219"/>
      <c r="AC140" s="1219"/>
      <c r="AD140" s="1219"/>
      <c r="AE140" s="1219"/>
      <c r="AF140" s="1219"/>
      <c r="AG140" s="1219"/>
      <c r="AH140" s="1219"/>
      <c r="AI140" s="1219"/>
      <c r="AJ140" s="1219"/>
      <c r="AK140" s="1219"/>
      <c r="AL140" s="1219"/>
      <c r="AM140" s="1219"/>
      <c r="AN140" s="1219"/>
      <c r="AO140" s="1219"/>
      <c r="AP140" s="1219"/>
      <c r="AQ140" s="1219"/>
      <c r="AR140" s="1219"/>
      <c r="AS140" s="1219"/>
      <c r="AT140" s="1219"/>
      <c r="AU140" s="1219"/>
      <c r="AV140" s="1219"/>
      <c r="AW140" s="1219"/>
      <c r="AX140" s="1219"/>
      <c r="AY140" s="1219"/>
      <c r="AZ140" s="1219"/>
      <c r="BA140" s="1325"/>
      <c r="BB140" s="1325"/>
      <c r="BC140" s="1219"/>
      <c r="BD140" s="1425"/>
      <c r="BE140" s="1425"/>
      <c r="BF140" s="1215"/>
      <c r="BG140" s="1215"/>
      <c r="BH140" s="1215"/>
      <c r="BI140" s="1215"/>
      <c r="BJ140" s="1215"/>
      <c r="BK140" s="1215"/>
      <c r="BL140" s="1215"/>
      <c r="BM140" s="1215"/>
      <c r="BN140" s="1215"/>
      <c r="BO140" s="1215"/>
      <c r="BP140" s="1215"/>
      <c r="BQ140" s="1215"/>
      <c r="BR140" s="1215"/>
      <c r="BS140" s="1215"/>
      <c r="BT140" s="1215"/>
      <c r="BU140" s="1215"/>
      <c r="BV140" s="1215"/>
      <c r="BW140" s="1215"/>
    </row>
    <row r="141" spans="1:75" ht="15.75" x14ac:dyDescent="0.25">
      <c r="A141" s="1438"/>
      <c r="B141" s="1438"/>
      <c r="C141" s="1264"/>
      <c r="D141" s="1527"/>
      <c r="E141" s="1527"/>
      <c r="F141" s="1527"/>
      <c r="G141" s="1527"/>
      <c r="H141" s="1527"/>
      <c r="I141" s="1527"/>
      <c r="J141" s="1527"/>
      <c r="K141" s="1527"/>
      <c r="L141" s="1527"/>
      <c r="M141" s="1527"/>
      <c r="N141" s="1527"/>
      <c r="O141" s="1689"/>
      <c r="P141" s="1345"/>
      <c r="Q141" s="1404"/>
      <c r="R141" s="1422"/>
      <c r="S141" s="1216"/>
      <c r="T141" s="1216"/>
      <c r="U141" s="1216"/>
      <c r="V141" s="1216"/>
      <c r="W141" s="1222"/>
      <c r="X141" s="1222"/>
      <c r="Y141" s="1231"/>
      <c r="Z141" s="1222"/>
      <c r="AA141" s="1222"/>
      <c r="AB141" s="1219"/>
      <c r="AC141" s="1219"/>
      <c r="AD141" s="1219"/>
      <c r="AE141" s="1219"/>
      <c r="AF141" s="1219"/>
      <c r="AG141" s="1219"/>
      <c r="AH141" s="1219"/>
      <c r="AI141" s="1219"/>
      <c r="AJ141" s="1219"/>
      <c r="AK141" s="1219"/>
      <c r="AL141" s="1219"/>
      <c r="AM141" s="1219"/>
      <c r="AN141" s="1219"/>
      <c r="AO141" s="1219"/>
      <c r="AP141" s="1219"/>
      <c r="AQ141" s="1219"/>
      <c r="AR141" s="1219"/>
      <c r="AS141" s="1219"/>
      <c r="AT141" s="1219"/>
      <c r="AU141" s="1219"/>
      <c r="AV141" s="1219"/>
      <c r="AW141" s="1219"/>
      <c r="AX141" s="1219"/>
      <c r="AY141" s="1219"/>
      <c r="AZ141" s="1219"/>
      <c r="BA141" s="1325"/>
      <c r="BB141" s="1325"/>
      <c r="BC141" s="1219"/>
      <c r="BD141" s="1425"/>
      <c r="BE141" s="1425"/>
      <c r="BF141" s="1215"/>
      <c r="BG141" s="1215"/>
      <c r="BH141" s="1215"/>
      <c r="BI141" s="1215"/>
      <c r="BJ141" s="1215"/>
      <c r="BK141" s="1215"/>
      <c r="BL141" s="1215"/>
      <c r="BM141" s="1215"/>
      <c r="BN141" s="1215"/>
      <c r="BO141" s="1215"/>
      <c r="BP141" s="1215"/>
      <c r="BQ141" s="1215"/>
      <c r="BR141" s="1215"/>
      <c r="BS141" s="1215"/>
      <c r="BT141" s="1215"/>
      <c r="BU141" s="1215"/>
      <c r="BV141" s="1215"/>
      <c r="BW141" s="1215"/>
    </row>
    <row r="142" spans="1:75" ht="15.75" x14ac:dyDescent="0.25">
      <c r="A142" s="1438"/>
      <c r="B142" s="1438"/>
      <c r="C142" s="1278"/>
      <c r="D142" s="1527"/>
      <c r="E142" s="1527"/>
      <c r="F142" s="1527"/>
      <c r="G142" s="1527"/>
      <c r="H142" s="1527"/>
      <c r="I142" s="1527"/>
      <c r="J142" s="1527"/>
      <c r="K142" s="1527"/>
      <c r="L142" s="1527"/>
      <c r="M142" s="1527"/>
      <c r="N142" s="1527"/>
      <c r="O142" s="1689"/>
      <c r="P142" s="1372"/>
      <c r="Q142" s="1405"/>
      <c r="R142" s="1422"/>
      <c r="S142" s="1216"/>
      <c r="T142" s="1216"/>
      <c r="U142" s="1216"/>
      <c r="V142" s="1216"/>
      <c r="W142" s="1222"/>
      <c r="X142" s="1222"/>
      <c r="Y142" s="1231"/>
      <c r="Z142" s="1222"/>
      <c r="AA142" s="1222"/>
      <c r="AB142" s="1219"/>
      <c r="AC142" s="1219"/>
      <c r="AD142" s="1219"/>
      <c r="AE142" s="1219"/>
      <c r="AF142" s="1219"/>
      <c r="AG142" s="1219"/>
      <c r="AH142" s="1219"/>
      <c r="AI142" s="1219"/>
      <c r="AJ142" s="1219"/>
      <c r="AK142" s="1219"/>
      <c r="AL142" s="1219"/>
      <c r="AM142" s="1219"/>
      <c r="AN142" s="1219"/>
      <c r="AO142" s="1219"/>
      <c r="AP142" s="1219"/>
      <c r="AQ142" s="1219"/>
      <c r="AR142" s="1219"/>
      <c r="AS142" s="1219"/>
      <c r="AT142" s="1219"/>
      <c r="AU142" s="1219"/>
      <c r="AV142" s="1219"/>
      <c r="AW142" s="1219"/>
      <c r="AX142" s="1219"/>
      <c r="AY142" s="1219"/>
      <c r="AZ142" s="1219"/>
      <c r="BA142" s="1325"/>
      <c r="BB142" s="1325"/>
      <c r="BC142" s="1219"/>
      <c r="BD142" s="1425"/>
      <c r="BE142" s="1425"/>
      <c r="BF142" s="1215"/>
      <c r="BG142" s="1215"/>
      <c r="BH142" s="1215"/>
      <c r="BI142" s="1215"/>
      <c r="BJ142" s="1215"/>
      <c r="BK142" s="1215"/>
      <c r="BL142" s="1215"/>
      <c r="BM142" s="1215"/>
      <c r="BN142" s="1215"/>
      <c r="BO142" s="1215"/>
      <c r="BP142" s="1215"/>
      <c r="BQ142" s="1215"/>
      <c r="BR142" s="1215"/>
      <c r="BS142" s="1215"/>
      <c r="BT142" s="1215"/>
      <c r="BU142" s="1215"/>
      <c r="BV142" s="1215"/>
      <c r="BW142" s="1215"/>
    </row>
    <row r="143" spans="1:75" ht="15.75" x14ac:dyDescent="0.25">
      <c r="A143" s="1439"/>
      <c r="B143" s="1439"/>
      <c r="C143" s="1279"/>
      <c r="D143" s="1527"/>
      <c r="E143" s="1527"/>
      <c r="F143" s="1527"/>
      <c r="G143" s="1527"/>
      <c r="H143" s="1527"/>
      <c r="I143" s="1527"/>
      <c r="J143" s="1527"/>
      <c r="K143" s="1527"/>
      <c r="L143" s="1527"/>
      <c r="M143" s="1527"/>
      <c r="N143" s="1527"/>
      <c r="O143" s="1689"/>
      <c r="P143" s="1381"/>
      <c r="Q143" s="1406"/>
      <c r="R143" s="1422"/>
      <c r="S143" s="1216"/>
      <c r="T143" s="1216"/>
      <c r="U143" s="1216"/>
      <c r="V143" s="1216"/>
      <c r="W143" s="1222"/>
      <c r="X143" s="1222"/>
      <c r="Y143" s="1231"/>
      <c r="Z143" s="1222"/>
      <c r="AA143" s="1222"/>
      <c r="AB143" s="1219"/>
      <c r="AC143" s="1219"/>
      <c r="AD143" s="1219"/>
      <c r="AE143" s="1219"/>
      <c r="AF143" s="1219"/>
      <c r="AG143" s="1219"/>
      <c r="AH143" s="1219"/>
      <c r="AI143" s="1219"/>
      <c r="AJ143" s="1219"/>
      <c r="AK143" s="1219"/>
      <c r="AL143" s="1219"/>
      <c r="AM143" s="1219"/>
      <c r="AN143" s="1219"/>
      <c r="AO143" s="1219"/>
      <c r="AP143" s="1219"/>
      <c r="AQ143" s="1219"/>
      <c r="AR143" s="1219"/>
      <c r="AS143" s="1219"/>
      <c r="AT143" s="1219"/>
      <c r="AU143" s="1219"/>
      <c r="AV143" s="1219"/>
      <c r="AW143" s="1219"/>
      <c r="AX143" s="1219"/>
      <c r="AY143" s="1219"/>
      <c r="AZ143" s="1219"/>
      <c r="BA143" s="1325"/>
      <c r="BB143" s="1325"/>
      <c r="BC143" s="1219"/>
      <c r="BD143" s="1425"/>
      <c r="BE143" s="1425"/>
      <c r="BF143" s="1215"/>
      <c r="BG143" s="1215"/>
      <c r="BH143" s="1215"/>
      <c r="BI143" s="1215"/>
      <c r="BJ143" s="1215"/>
      <c r="BK143" s="1215"/>
      <c r="BL143" s="1215"/>
      <c r="BM143" s="1215"/>
      <c r="BN143" s="1215"/>
      <c r="BO143" s="1215"/>
      <c r="BP143" s="1215"/>
      <c r="BQ143" s="1215"/>
      <c r="BR143" s="1215"/>
      <c r="BS143" s="1215"/>
      <c r="BT143" s="1215"/>
      <c r="BU143" s="1215"/>
      <c r="BV143" s="1215"/>
      <c r="BW143" s="1215"/>
    </row>
    <row r="144" spans="1:75" ht="15" customHeight="1" x14ac:dyDescent="0.25">
      <c r="A144" s="1436"/>
      <c r="B144" s="1436"/>
      <c r="C144" s="1241"/>
      <c r="D144" s="1527"/>
      <c r="E144" s="1527"/>
      <c r="F144" s="1527"/>
      <c r="G144" s="1527"/>
      <c r="H144" s="1527"/>
      <c r="I144" s="1527"/>
      <c r="J144" s="1527"/>
      <c r="K144" s="1527"/>
      <c r="L144" s="1527"/>
      <c r="M144" s="1527"/>
      <c r="N144" s="1527"/>
      <c r="O144" s="1689"/>
      <c r="P144" s="1435"/>
      <c r="Q144" s="1407"/>
      <c r="R144" s="1422"/>
      <c r="S144" s="1216"/>
      <c r="T144" s="1216"/>
      <c r="U144" s="1216"/>
      <c r="V144" s="1216"/>
      <c r="W144" s="1222"/>
      <c r="X144" s="1222"/>
      <c r="Y144" s="1231"/>
      <c r="Z144" s="1222"/>
      <c r="AA144" s="1222"/>
      <c r="AB144" s="1219"/>
      <c r="AC144" s="1219"/>
      <c r="AD144" s="1219"/>
      <c r="AE144" s="1219"/>
      <c r="AF144" s="1219"/>
      <c r="AG144" s="1219"/>
      <c r="AH144" s="1219"/>
      <c r="AI144" s="1219"/>
      <c r="AJ144" s="1219"/>
      <c r="AK144" s="1219"/>
      <c r="AL144" s="1219"/>
      <c r="AM144" s="1219"/>
      <c r="AN144" s="1219"/>
      <c r="AO144" s="1219"/>
      <c r="AP144" s="1219"/>
      <c r="AQ144" s="1219"/>
      <c r="AR144" s="1219"/>
      <c r="AS144" s="1219"/>
      <c r="AT144" s="1219"/>
      <c r="AU144" s="1219"/>
      <c r="AV144" s="1219"/>
      <c r="AW144" s="1219"/>
      <c r="AX144" s="1219"/>
      <c r="AY144" s="1219"/>
      <c r="AZ144" s="1219"/>
      <c r="BA144" s="1325"/>
      <c r="BB144" s="1325"/>
      <c r="BC144" s="1219"/>
      <c r="BD144" s="1425"/>
      <c r="BE144" s="1425"/>
      <c r="BF144" s="1215"/>
      <c r="BG144" s="1215"/>
      <c r="BH144" s="1215"/>
      <c r="BI144" s="1215"/>
      <c r="BJ144" s="1215"/>
      <c r="BK144" s="1215"/>
      <c r="BL144" s="1215"/>
      <c r="BM144" s="1215"/>
      <c r="BN144" s="1215"/>
      <c r="BO144" s="1215"/>
      <c r="BP144" s="1215"/>
      <c r="BQ144" s="1215"/>
      <c r="BR144" s="1215"/>
      <c r="BS144" s="1215"/>
      <c r="BT144" s="1215"/>
      <c r="BU144" s="1215"/>
      <c r="BV144" s="1215"/>
      <c r="BW144" s="1215"/>
    </row>
    <row r="145" spans="1:75" ht="15.75" x14ac:dyDescent="0.25">
      <c r="A145" s="1437"/>
      <c r="B145" s="1439"/>
      <c r="C145" s="1243"/>
      <c r="D145" s="1527"/>
      <c r="E145" s="1527"/>
      <c r="F145" s="1527"/>
      <c r="G145" s="1527"/>
      <c r="H145" s="1527"/>
      <c r="I145" s="1527"/>
      <c r="J145" s="1527"/>
      <c r="K145" s="1527"/>
      <c r="L145" s="1527"/>
      <c r="M145" s="1527"/>
      <c r="N145" s="1527"/>
      <c r="O145" s="1689"/>
      <c r="P145" s="1409"/>
      <c r="Q145" s="1405"/>
      <c r="R145" s="1422"/>
      <c r="S145" s="1216"/>
      <c r="T145" s="1216"/>
      <c r="U145" s="1216"/>
      <c r="V145" s="1216"/>
      <c r="W145" s="1222"/>
      <c r="X145" s="1222"/>
      <c r="Y145" s="1231"/>
      <c r="Z145" s="1222"/>
      <c r="AA145" s="1222"/>
      <c r="AB145" s="1219"/>
      <c r="AC145" s="1219"/>
      <c r="AD145" s="1219"/>
      <c r="AE145" s="1219"/>
      <c r="AF145" s="1219"/>
      <c r="AG145" s="1219"/>
      <c r="AH145" s="1219"/>
      <c r="AI145" s="1219"/>
      <c r="AJ145" s="1219"/>
      <c r="AK145" s="1219"/>
      <c r="AL145" s="1219"/>
      <c r="AM145" s="1219"/>
      <c r="AN145" s="1219"/>
      <c r="AO145" s="1219"/>
      <c r="AP145" s="1219"/>
      <c r="AQ145" s="1219"/>
      <c r="AR145" s="1219"/>
      <c r="AS145" s="1219"/>
      <c r="AT145" s="1219"/>
      <c r="AU145" s="1219"/>
      <c r="AV145" s="1219"/>
      <c r="AW145" s="1219"/>
      <c r="AX145" s="1219"/>
      <c r="AY145" s="1219"/>
      <c r="AZ145" s="1219"/>
      <c r="BA145" s="1238"/>
      <c r="BB145" s="1325"/>
      <c r="BC145" s="1219"/>
      <c r="BD145" s="1433"/>
      <c r="BE145" s="1425"/>
      <c r="BF145" s="1215"/>
      <c r="BG145" s="1215"/>
      <c r="BH145" s="1215"/>
      <c r="BI145" s="1215"/>
      <c r="BJ145" s="1215"/>
      <c r="BK145" s="1215"/>
      <c r="BL145" s="1215"/>
      <c r="BM145" s="1215"/>
      <c r="BN145" s="1215"/>
      <c r="BO145" s="1215"/>
      <c r="BP145" s="1215"/>
      <c r="BQ145" s="1215"/>
      <c r="BR145" s="1215"/>
      <c r="BS145" s="1215"/>
      <c r="BT145" s="1215"/>
      <c r="BU145" s="1215"/>
      <c r="BV145" s="1215"/>
      <c r="BW145" s="1215"/>
    </row>
    <row r="146" spans="1:75" ht="15" customHeight="1" x14ac:dyDescent="0.25">
      <c r="A146" s="1437"/>
      <c r="B146" s="1436"/>
      <c r="C146" s="1316"/>
      <c r="D146" s="1527"/>
      <c r="E146" s="1527"/>
      <c r="F146" s="1527"/>
      <c r="G146" s="1527"/>
      <c r="H146" s="1527"/>
      <c r="I146" s="1527"/>
      <c r="J146" s="1527"/>
      <c r="K146" s="1527"/>
      <c r="L146" s="1527"/>
      <c r="M146" s="1527"/>
      <c r="N146" s="1527"/>
      <c r="O146" s="1689"/>
      <c r="P146" s="1435"/>
      <c r="Q146" s="1403"/>
      <c r="R146" s="1422"/>
      <c r="S146" s="1216"/>
      <c r="T146" s="1216"/>
      <c r="U146" s="1216"/>
      <c r="V146" s="1216"/>
      <c r="W146" s="1222"/>
      <c r="X146" s="1222"/>
      <c r="Y146" s="1231"/>
      <c r="Z146" s="1222"/>
      <c r="AA146" s="1222"/>
      <c r="AB146" s="1219"/>
      <c r="AC146" s="1219"/>
      <c r="AD146" s="1219"/>
      <c r="AE146" s="1219"/>
      <c r="AF146" s="1219"/>
      <c r="AG146" s="1219"/>
      <c r="AH146" s="1219"/>
      <c r="AI146" s="1219"/>
      <c r="AJ146" s="1219"/>
      <c r="AK146" s="1219"/>
      <c r="AL146" s="1219"/>
      <c r="AM146" s="1219"/>
      <c r="AN146" s="1219"/>
      <c r="AO146" s="1219"/>
      <c r="AP146" s="1219"/>
      <c r="AQ146" s="1219"/>
      <c r="AR146" s="1219"/>
      <c r="AS146" s="1219"/>
      <c r="AT146" s="1219"/>
      <c r="AU146" s="1219"/>
      <c r="AV146" s="1219"/>
      <c r="AW146" s="1219"/>
      <c r="AX146" s="1219"/>
      <c r="AY146" s="1219"/>
      <c r="AZ146" s="1219"/>
      <c r="BA146" s="1325"/>
      <c r="BB146" s="1325"/>
      <c r="BC146" s="1219"/>
      <c r="BD146" s="1425"/>
      <c r="BE146" s="1425"/>
      <c r="BF146" s="1215"/>
      <c r="BG146" s="1215"/>
      <c r="BH146" s="1215"/>
      <c r="BI146" s="1215"/>
      <c r="BJ146" s="1215"/>
      <c r="BK146" s="1215"/>
      <c r="BL146" s="1215"/>
      <c r="BM146" s="1215"/>
      <c r="BN146" s="1215"/>
      <c r="BO146" s="1215"/>
      <c r="BP146" s="1215"/>
      <c r="BQ146" s="1215"/>
      <c r="BR146" s="1215"/>
      <c r="BS146" s="1215"/>
      <c r="BT146" s="1215"/>
      <c r="BU146" s="1215"/>
      <c r="BV146" s="1215"/>
      <c r="BW146" s="1215"/>
    </row>
    <row r="147" spans="1:75" ht="15.75" x14ac:dyDescent="0.25">
      <c r="A147" s="1324"/>
      <c r="B147" s="1439"/>
      <c r="C147" s="1245"/>
      <c r="D147" s="1527"/>
      <c r="E147" s="1527"/>
      <c r="F147" s="1527"/>
      <c r="G147" s="1527"/>
      <c r="H147" s="1527"/>
      <c r="I147" s="1527"/>
      <c r="J147" s="1527"/>
      <c r="K147" s="1527"/>
      <c r="L147" s="1527"/>
      <c r="M147" s="1527"/>
      <c r="N147" s="1527"/>
      <c r="O147" s="1689"/>
      <c r="P147" s="1409"/>
      <c r="Q147" s="1406"/>
      <c r="R147" s="1422"/>
      <c r="S147" s="1216"/>
      <c r="T147" s="1216"/>
      <c r="U147" s="1216"/>
      <c r="V147" s="1216"/>
      <c r="W147" s="1222"/>
      <c r="X147" s="1222"/>
      <c r="Y147" s="1231"/>
      <c r="Z147" s="1222"/>
      <c r="AA147" s="1222"/>
      <c r="AB147" s="1219"/>
      <c r="AC147" s="1219"/>
      <c r="AD147" s="1219"/>
      <c r="AE147" s="1219"/>
      <c r="AF147" s="1219"/>
      <c r="AG147" s="1219"/>
      <c r="AH147" s="1219"/>
      <c r="AI147" s="1219"/>
      <c r="AJ147" s="1219"/>
      <c r="AK147" s="1219"/>
      <c r="AL147" s="1219"/>
      <c r="AM147" s="1219"/>
      <c r="AN147" s="1219"/>
      <c r="AO147" s="1219"/>
      <c r="AP147" s="1219"/>
      <c r="AQ147" s="1219"/>
      <c r="AR147" s="1219"/>
      <c r="AS147" s="1219"/>
      <c r="AT147" s="1219"/>
      <c r="AU147" s="1219"/>
      <c r="AV147" s="1219"/>
      <c r="AW147" s="1219"/>
      <c r="AX147" s="1219"/>
      <c r="AY147" s="1219"/>
      <c r="AZ147" s="1219"/>
      <c r="BA147" s="1238"/>
      <c r="BB147" s="1325"/>
      <c r="BC147" s="1219"/>
      <c r="BD147" s="1433"/>
      <c r="BE147" s="1425"/>
      <c r="BF147" s="1215"/>
      <c r="BG147" s="1215"/>
      <c r="BH147" s="1215"/>
      <c r="BI147" s="1215"/>
      <c r="BJ147" s="1215"/>
      <c r="BK147" s="1215"/>
      <c r="BL147" s="1215"/>
      <c r="BM147" s="1215"/>
      <c r="BN147" s="1215"/>
      <c r="BO147" s="1215"/>
      <c r="BP147" s="1215"/>
      <c r="BQ147" s="1215"/>
      <c r="BR147" s="1215"/>
      <c r="BS147" s="1215"/>
      <c r="BT147" s="1215"/>
      <c r="BU147" s="1215"/>
      <c r="BV147" s="1215"/>
      <c r="BW147" s="1215"/>
    </row>
    <row r="148" spans="1:75" ht="15" customHeight="1" x14ac:dyDescent="0.25">
      <c r="A148" s="1227"/>
      <c r="B148" s="1467"/>
      <c r="C148" s="1468"/>
      <c r="D148" s="1527"/>
      <c r="E148" s="1527"/>
      <c r="F148" s="1527"/>
      <c r="G148" s="1527"/>
      <c r="H148" s="1527"/>
      <c r="I148" s="1527"/>
      <c r="J148" s="1527"/>
      <c r="K148" s="1527"/>
      <c r="L148" s="1527"/>
      <c r="M148" s="1527"/>
      <c r="N148" s="1527"/>
      <c r="O148" s="1689"/>
      <c r="P148" s="1411"/>
      <c r="Q148" s="1408"/>
      <c r="R148" s="1422"/>
      <c r="S148" s="1216"/>
      <c r="T148" s="1216"/>
      <c r="U148" s="1216"/>
      <c r="V148" s="1216"/>
      <c r="W148" s="1222"/>
      <c r="X148" s="1222"/>
      <c r="Y148" s="1231"/>
      <c r="Z148" s="1222"/>
      <c r="AA148" s="1222"/>
      <c r="AB148" s="1219"/>
      <c r="AC148" s="1219"/>
      <c r="AD148" s="1219"/>
      <c r="AE148" s="1219"/>
      <c r="AF148" s="1219"/>
      <c r="AG148" s="1219"/>
      <c r="AH148" s="1219"/>
      <c r="AI148" s="1219"/>
      <c r="AJ148" s="1219"/>
      <c r="AK148" s="1219"/>
      <c r="AL148" s="1219"/>
      <c r="AM148" s="1219"/>
      <c r="AN148" s="1219"/>
      <c r="AO148" s="1219"/>
      <c r="AP148" s="1219"/>
      <c r="AQ148" s="1219"/>
      <c r="AR148" s="1219"/>
      <c r="AS148" s="1219"/>
      <c r="AT148" s="1219"/>
      <c r="AU148" s="1219"/>
      <c r="AV148" s="1219"/>
      <c r="AW148" s="1219"/>
      <c r="AX148" s="1219"/>
      <c r="AY148" s="1219"/>
      <c r="AZ148" s="1219"/>
      <c r="BA148" s="1325"/>
      <c r="BB148" s="1325"/>
      <c r="BC148" s="1219"/>
      <c r="BD148" s="1425"/>
      <c r="BE148" s="1425"/>
      <c r="BF148" s="1215"/>
      <c r="BG148" s="1215"/>
      <c r="BH148" s="1215"/>
      <c r="BI148" s="1215"/>
      <c r="BJ148" s="1215"/>
      <c r="BK148" s="1215"/>
      <c r="BL148" s="1215"/>
      <c r="BM148" s="1215"/>
      <c r="BN148" s="1215"/>
      <c r="BO148" s="1215"/>
      <c r="BP148" s="1215"/>
      <c r="BQ148" s="1215"/>
      <c r="BR148" s="1215"/>
      <c r="BS148" s="1215"/>
      <c r="BT148" s="1215"/>
      <c r="BU148" s="1215"/>
      <c r="BV148" s="1215"/>
      <c r="BW148" s="1215"/>
    </row>
    <row r="149" spans="1:75" ht="15" customHeight="1" x14ac:dyDescent="0.25">
      <c r="A149" s="1437"/>
      <c r="B149" s="1456"/>
      <c r="C149" s="1316"/>
      <c r="D149" s="1527"/>
      <c r="E149" s="1527"/>
      <c r="F149" s="1527"/>
      <c r="G149" s="1527"/>
      <c r="H149" s="1527"/>
      <c r="I149" s="1527"/>
      <c r="J149" s="1527"/>
      <c r="K149" s="1527"/>
      <c r="L149" s="1527"/>
      <c r="M149" s="1527"/>
      <c r="N149" s="1527"/>
      <c r="O149" s="1689"/>
      <c r="P149" s="1380"/>
      <c r="Q149" s="1403"/>
      <c r="R149" s="1422"/>
      <c r="S149" s="1216"/>
      <c r="T149" s="1216"/>
      <c r="U149" s="1216"/>
      <c r="V149" s="1216"/>
      <c r="W149" s="1222"/>
      <c r="X149" s="1222"/>
      <c r="Y149" s="1231"/>
      <c r="Z149" s="1222"/>
      <c r="AA149" s="1222"/>
      <c r="AB149" s="1219"/>
      <c r="AC149" s="1219"/>
      <c r="AD149" s="1219"/>
      <c r="AE149" s="1219"/>
      <c r="AF149" s="1219"/>
      <c r="AG149" s="1219"/>
      <c r="AH149" s="1219"/>
      <c r="AI149" s="1219"/>
      <c r="AJ149" s="1219"/>
      <c r="AK149" s="1219"/>
      <c r="AL149" s="1219"/>
      <c r="AM149" s="1219"/>
      <c r="AN149" s="1219"/>
      <c r="AO149" s="1219"/>
      <c r="AP149" s="1219"/>
      <c r="AQ149" s="1219"/>
      <c r="AR149" s="1219"/>
      <c r="AS149" s="1219"/>
      <c r="AT149" s="1219"/>
      <c r="AU149" s="1219"/>
      <c r="AV149" s="1219"/>
      <c r="AW149" s="1219"/>
      <c r="AX149" s="1219"/>
      <c r="AY149" s="1219"/>
      <c r="AZ149" s="1219"/>
      <c r="BA149" s="1325"/>
      <c r="BB149" s="1325"/>
      <c r="BC149" s="1219"/>
      <c r="BD149" s="1425"/>
      <c r="BE149" s="1425"/>
      <c r="BF149" s="1215"/>
      <c r="BG149" s="1215"/>
      <c r="BH149" s="1215"/>
      <c r="BI149" s="1215"/>
      <c r="BJ149" s="1215"/>
      <c r="BK149" s="1215"/>
      <c r="BL149" s="1215"/>
      <c r="BM149" s="1215"/>
      <c r="BN149" s="1215"/>
      <c r="BO149" s="1215"/>
      <c r="BP149" s="1215"/>
      <c r="BQ149" s="1215"/>
      <c r="BR149" s="1215"/>
      <c r="BS149" s="1215"/>
      <c r="BT149" s="1215"/>
      <c r="BU149" s="1215"/>
      <c r="BV149" s="1215"/>
      <c r="BW149" s="1215"/>
    </row>
    <row r="150" spans="1:75" ht="15.75" x14ac:dyDescent="0.25">
      <c r="A150" s="1437"/>
      <c r="B150" s="1457"/>
      <c r="C150" s="1245"/>
      <c r="D150" s="1527"/>
      <c r="E150" s="1527"/>
      <c r="F150" s="1527"/>
      <c r="G150" s="1527"/>
      <c r="H150" s="1527"/>
      <c r="I150" s="1527"/>
      <c r="J150" s="1527"/>
      <c r="K150" s="1527"/>
      <c r="L150" s="1527"/>
      <c r="M150" s="1527"/>
      <c r="N150" s="1527"/>
      <c r="O150" s="1689"/>
      <c r="P150" s="1381"/>
      <c r="Q150" s="1406"/>
      <c r="R150" s="1422"/>
      <c r="S150" s="1216"/>
      <c r="T150" s="1216"/>
      <c r="U150" s="1216"/>
      <c r="V150" s="1216"/>
      <c r="W150" s="1222"/>
      <c r="X150" s="1222"/>
      <c r="Y150" s="1231"/>
      <c r="Z150" s="1222"/>
      <c r="AA150" s="1222"/>
      <c r="AB150" s="1219"/>
      <c r="AC150" s="1219"/>
      <c r="AD150" s="1219"/>
      <c r="AE150" s="1219"/>
      <c r="AF150" s="1219"/>
      <c r="AG150" s="1219"/>
      <c r="AH150" s="1219"/>
      <c r="AI150" s="1219"/>
      <c r="AJ150" s="1219"/>
      <c r="AK150" s="1219"/>
      <c r="AL150" s="1219"/>
      <c r="AM150" s="1219"/>
      <c r="AN150" s="1219"/>
      <c r="AO150" s="1219"/>
      <c r="AP150" s="1219"/>
      <c r="AQ150" s="1219"/>
      <c r="AR150" s="1219"/>
      <c r="AS150" s="1219"/>
      <c r="AT150" s="1219"/>
      <c r="AU150" s="1219"/>
      <c r="AV150" s="1219"/>
      <c r="AW150" s="1219"/>
      <c r="AX150" s="1219"/>
      <c r="AY150" s="1219"/>
      <c r="AZ150" s="1219"/>
      <c r="BA150" s="1238"/>
      <c r="BB150" s="1325"/>
      <c r="BC150" s="1219"/>
      <c r="BD150" s="1433"/>
      <c r="BE150" s="1425"/>
      <c r="BF150" s="1215"/>
      <c r="BG150" s="1215"/>
      <c r="BH150" s="1215"/>
      <c r="BI150" s="1215"/>
      <c r="BJ150" s="1215"/>
      <c r="BK150" s="1215"/>
      <c r="BL150" s="1215"/>
      <c r="BM150" s="1215"/>
      <c r="BN150" s="1215"/>
      <c r="BO150" s="1215"/>
      <c r="BP150" s="1215"/>
      <c r="BQ150" s="1215"/>
      <c r="BR150" s="1215"/>
      <c r="BS150" s="1215"/>
      <c r="BT150" s="1215"/>
      <c r="BU150" s="1215"/>
      <c r="BV150" s="1215"/>
      <c r="BW150" s="1215"/>
    </row>
    <row r="151" spans="1:75" ht="15" customHeight="1" x14ac:dyDescent="0.25">
      <c r="A151" s="1437"/>
      <c r="B151" s="1456"/>
      <c r="C151" s="1316"/>
      <c r="D151" s="1527"/>
      <c r="E151" s="1527"/>
      <c r="F151" s="1527"/>
      <c r="G151" s="1527"/>
      <c r="H151" s="1527"/>
      <c r="I151" s="1527"/>
      <c r="J151" s="1527"/>
      <c r="K151" s="1527"/>
      <c r="L151" s="1527"/>
      <c r="M151" s="1527"/>
      <c r="N151" s="1527"/>
      <c r="O151" s="1689"/>
      <c r="P151" s="1380"/>
      <c r="Q151" s="1403"/>
      <c r="R151" s="1422"/>
      <c r="S151" s="1216"/>
      <c r="T151" s="1216"/>
      <c r="U151" s="1216"/>
      <c r="V151" s="1216"/>
      <c r="W151" s="1222"/>
      <c r="X151" s="1222"/>
      <c r="Y151" s="1231"/>
      <c r="Z151" s="1222"/>
      <c r="AA151" s="1222"/>
      <c r="AB151" s="1219"/>
      <c r="AC151" s="1219"/>
      <c r="AD151" s="1219"/>
      <c r="AE151" s="1219"/>
      <c r="AF151" s="1219"/>
      <c r="AG151" s="1219"/>
      <c r="AH151" s="1219"/>
      <c r="AI151" s="1219"/>
      <c r="AJ151" s="1219"/>
      <c r="AK151" s="1219"/>
      <c r="AL151" s="1219"/>
      <c r="AM151" s="1219"/>
      <c r="AN151" s="1219"/>
      <c r="AO151" s="1219"/>
      <c r="AP151" s="1219"/>
      <c r="AQ151" s="1219"/>
      <c r="AR151" s="1219"/>
      <c r="AS151" s="1219"/>
      <c r="AT151" s="1219"/>
      <c r="AU151" s="1219"/>
      <c r="AV151" s="1219"/>
      <c r="AW151" s="1219"/>
      <c r="AX151" s="1219"/>
      <c r="AY151" s="1219"/>
      <c r="AZ151" s="1219"/>
      <c r="BA151" s="1325"/>
      <c r="BB151" s="1325"/>
      <c r="BC151" s="1219"/>
      <c r="BD151" s="1425"/>
      <c r="BE151" s="1425"/>
      <c r="BF151" s="1215"/>
      <c r="BG151" s="1215"/>
      <c r="BH151" s="1215"/>
      <c r="BI151" s="1215"/>
      <c r="BJ151" s="1215"/>
      <c r="BK151" s="1215"/>
      <c r="BL151" s="1215"/>
      <c r="BM151" s="1215"/>
      <c r="BN151" s="1215"/>
      <c r="BO151" s="1215"/>
      <c r="BP151" s="1215"/>
      <c r="BQ151" s="1215"/>
      <c r="BR151" s="1215"/>
      <c r="BS151" s="1215"/>
      <c r="BT151" s="1215"/>
      <c r="BU151" s="1215"/>
      <c r="BV151" s="1215"/>
      <c r="BW151" s="1215"/>
    </row>
    <row r="152" spans="1:75" ht="15.75" x14ac:dyDescent="0.25">
      <c r="A152" s="1324"/>
      <c r="B152" s="1457"/>
      <c r="C152" s="1245"/>
      <c r="D152" s="1527"/>
      <c r="E152" s="1527"/>
      <c r="F152" s="1527"/>
      <c r="G152" s="1527"/>
      <c r="H152" s="1527"/>
      <c r="I152" s="1527"/>
      <c r="J152" s="1527"/>
      <c r="K152" s="1527"/>
      <c r="L152" s="1527"/>
      <c r="M152" s="1527"/>
      <c r="N152" s="1527"/>
      <c r="O152" s="1689"/>
      <c r="P152" s="1381"/>
      <c r="Q152" s="1406"/>
      <c r="R152" s="1422"/>
      <c r="S152" s="1216"/>
      <c r="T152" s="1216"/>
      <c r="U152" s="1216"/>
      <c r="V152" s="1216"/>
      <c r="W152" s="1222"/>
      <c r="X152" s="1222"/>
      <c r="Y152" s="1231"/>
      <c r="Z152" s="1222"/>
      <c r="AA152" s="1222"/>
      <c r="AB152" s="1219"/>
      <c r="AC152" s="1219"/>
      <c r="AD152" s="1219"/>
      <c r="AE152" s="1219"/>
      <c r="AF152" s="1219"/>
      <c r="AG152" s="1219"/>
      <c r="AH152" s="1219"/>
      <c r="AI152" s="1219"/>
      <c r="AJ152" s="1219"/>
      <c r="AK152" s="1219"/>
      <c r="AL152" s="1219"/>
      <c r="AM152" s="1219"/>
      <c r="AN152" s="1219"/>
      <c r="AO152" s="1219"/>
      <c r="AP152" s="1219"/>
      <c r="AQ152" s="1219"/>
      <c r="AR152" s="1219"/>
      <c r="AS152" s="1219"/>
      <c r="AT152" s="1219"/>
      <c r="AU152" s="1219"/>
      <c r="AV152" s="1219"/>
      <c r="AW152" s="1219"/>
      <c r="AX152" s="1219"/>
      <c r="AY152" s="1219"/>
      <c r="AZ152" s="1219"/>
      <c r="BA152" s="1238"/>
      <c r="BB152" s="1325"/>
      <c r="BC152" s="1219"/>
      <c r="BD152" s="1433"/>
      <c r="BE152" s="1425"/>
      <c r="BF152" s="1215"/>
      <c r="BG152" s="1215"/>
      <c r="BH152" s="1215"/>
      <c r="BI152" s="1215"/>
      <c r="BJ152" s="1215"/>
      <c r="BK152" s="1215"/>
      <c r="BL152" s="1215"/>
      <c r="BM152" s="1215"/>
      <c r="BN152" s="1215"/>
      <c r="BO152" s="1215"/>
      <c r="BP152" s="1215"/>
      <c r="BQ152" s="1215"/>
      <c r="BR152" s="1215"/>
      <c r="BS152" s="1215"/>
      <c r="BT152" s="1215"/>
      <c r="BU152" s="1215"/>
      <c r="BV152" s="1215"/>
      <c r="BW152" s="1215"/>
    </row>
    <row r="153" spans="1:75" ht="15.75" x14ac:dyDescent="0.25">
      <c r="A153" s="1296"/>
      <c r="B153" s="1274"/>
      <c r="C153" s="1315"/>
      <c r="D153" s="1527"/>
      <c r="E153" s="1527"/>
      <c r="F153" s="1527"/>
      <c r="G153" s="1527"/>
      <c r="H153" s="1527"/>
      <c r="I153" s="1527"/>
      <c r="J153" s="1527"/>
      <c r="K153" s="1527"/>
      <c r="L153" s="1527"/>
      <c r="M153" s="1527"/>
      <c r="N153" s="1527"/>
      <c r="O153" s="1689"/>
      <c r="P153" s="1318"/>
      <c r="Q153" s="1319"/>
      <c r="R153" s="1319"/>
      <c r="S153" s="1268"/>
      <c r="T153" s="1216"/>
      <c r="U153" s="1216"/>
      <c r="V153" s="1216"/>
      <c r="W153" s="1216"/>
      <c r="X153" s="1216"/>
      <c r="Y153" s="1216"/>
      <c r="Z153" s="1216"/>
      <c r="AA153" s="1216"/>
      <c r="AB153" s="1216"/>
      <c r="AC153" s="1216"/>
      <c r="AD153" s="1216"/>
      <c r="AE153" s="1216"/>
      <c r="AF153" s="1216"/>
      <c r="AG153" s="1216"/>
      <c r="AH153" s="1216"/>
      <c r="AI153" s="1216"/>
      <c r="AJ153" s="1216"/>
      <c r="AK153" s="1216"/>
      <c r="AL153" s="1216"/>
      <c r="AM153" s="1216"/>
      <c r="AN153" s="1216"/>
      <c r="AO153" s="1216"/>
      <c r="AP153" s="1216"/>
      <c r="AQ153" s="1216"/>
      <c r="AR153" s="1216"/>
      <c r="AS153" s="1216"/>
      <c r="AT153" s="1216"/>
      <c r="AU153" s="1216"/>
      <c r="AV153" s="1216"/>
      <c r="AW153" s="1216"/>
      <c r="AX153" s="1216"/>
      <c r="AY153" s="1216"/>
      <c r="AZ153" s="1216"/>
      <c r="BA153" s="1216"/>
      <c r="BB153" s="1216"/>
      <c r="BC153" s="1216"/>
      <c r="BD153" s="1216"/>
      <c r="BE153" s="1216"/>
      <c r="BF153" s="1215"/>
      <c r="BG153" s="1215"/>
      <c r="BH153" s="1215"/>
      <c r="BI153" s="1215"/>
      <c r="BJ153" s="1215"/>
      <c r="BK153" s="1215"/>
      <c r="BL153" s="1215"/>
      <c r="BM153" s="1215"/>
      <c r="BN153" s="1215"/>
      <c r="BO153" s="1215"/>
      <c r="BP153" s="1215"/>
      <c r="BQ153" s="1215"/>
      <c r="BR153" s="1215"/>
      <c r="BS153" s="1215"/>
      <c r="BT153" s="1215"/>
      <c r="BU153" s="1215"/>
      <c r="BV153" s="1215"/>
      <c r="BW153" s="1215"/>
    </row>
    <row r="154" spans="1:75" ht="15.75" customHeight="1" x14ac:dyDescent="0.25">
      <c r="A154" s="1441"/>
      <c r="B154" s="1442"/>
      <c r="C154" s="1443"/>
      <c r="D154" s="1527"/>
      <c r="E154" s="1527"/>
      <c r="F154" s="1527"/>
      <c r="G154" s="1527"/>
      <c r="H154" s="1527"/>
      <c r="I154" s="1527"/>
      <c r="J154" s="1527"/>
      <c r="K154" s="1527"/>
      <c r="L154" s="1527"/>
      <c r="M154" s="1527"/>
      <c r="N154" s="1527"/>
      <c r="O154" s="1689"/>
      <c r="P154" s="1240"/>
      <c r="Q154" s="1240"/>
      <c r="R154" s="1240"/>
      <c r="S154" s="1216"/>
      <c r="T154" s="1216"/>
      <c r="U154" s="1216"/>
      <c r="V154" s="1216"/>
      <c r="W154" s="1216"/>
      <c r="X154" s="1216"/>
      <c r="Y154" s="1216"/>
      <c r="Z154" s="1216"/>
      <c r="AA154" s="1216"/>
      <c r="AB154" s="1219"/>
      <c r="AC154" s="1219"/>
      <c r="AD154" s="1219"/>
      <c r="AE154" s="1219"/>
      <c r="AF154" s="1219"/>
      <c r="AG154" s="1219"/>
      <c r="AH154" s="1219"/>
      <c r="AI154" s="1219"/>
      <c r="AJ154" s="1219"/>
      <c r="AK154" s="1219"/>
      <c r="AL154" s="1219"/>
      <c r="AM154" s="1219"/>
      <c r="AN154" s="1219"/>
      <c r="AO154" s="1219"/>
      <c r="AP154" s="1219"/>
      <c r="AQ154" s="1219"/>
      <c r="AR154" s="1219"/>
      <c r="AS154" s="1219"/>
      <c r="AT154" s="1219"/>
      <c r="AU154" s="1219"/>
      <c r="AV154" s="1219"/>
      <c r="AW154" s="1219"/>
      <c r="AX154" s="1219"/>
      <c r="AY154" s="1219"/>
      <c r="AZ154" s="1219"/>
      <c r="BA154" s="1216"/>
      <c r="BB154" s="1216"/>
      <c r="BC154" s="1216"/>
      <c r="BD154" s="1216"/>
      <c r="BE154" s="1219"/>
      <c r="BF154" s="1215"/>
      <c r="BG154" s="1215"/>
      <c r="BH154" s="1215"/>
      <c r="BI154" s="1215"/>
      <c r="BJ154" s="1215"/>
      <c r="BK154" s="1215"/>
      <c r="BL154" s="1215"/>
      <c r="BM154" s="1215"/>
      <c r="BN154" s="1215"/>
      <c r="BO154" s="1215"/>
      <c r="BP154" s="1215"/>
      <c r="BQ154" s="1215"/>
      <c r="BR154" s="1215"/>
      <c r="BS154" s="1215"/>
      <c r="BT154" s="1215"/>
      <c r="BU154" s="1215"/>
      <c r="BV154" s="1215"/>
      <c r="BW154" s="1215"/>
    </row>
    <row r="155" spans="1:75" ht="15.75" x14ac:dyDescent="0.25">
      <c r="A155" s="1444"/>
      <c r="B155" s="1445"/>
      <c r="C155" s="1446"/>
      <c r="D155" s="1527"/>
      <c r="E155" s="1527"/>
      <c r="F155" s="1527"/>
      <c r="G155" s="1527"/>
      <c r="H155" s="1527"/>
      <c r="I155" s="1527"/>
      <c r="J155" s="1527"/>
      <c r="K155" s="1527"/>
      <c r="L155" s="1527"/>
      <c r="M155" s="1527"/>
      <c r="N155" s="1527"/>
      <c r="O155" s="1689"/>
      <c r="P155" s="1240"/>
      <c r="Q155" s="1240"/>
      <c r="R155" s="1240"/>
      <c r="S155" s="1216"/>
      <c r="T155" s="1216"/>
      <c r="U155" s="1216"/>
      <c r="V155" s="1216"/>
      <c r="W155" s="1216"/>
      <c r="X155" s="1216"/>
      <c r="Y155" s="1216"/>
      <c r="Z155" s="1216"/>
      <c r="AA155" s="1216"/>
      <c r="AB155" s="1219"/>
      <c r="AC155" s="1219"/>
      <c r="AD155" s="1219"/>
      <c r="AE155" s="1219"/>
      <c r="AF155" s="1219"/>
      <c r="AG155" s="1219"/>
      <c r="AH155" s="1219"/>
      <c r="AI155" s="1219"/>
      <c r="AJ155" s="1219"/>
      <c r="AK155" s="1219"/>
      <c r="AL155" s="1219"/>
      <c r="AM155" s="1219"/>
      <c r="AN155" s="1219"/>
      <c r="AO155" s="1219"/>
      <c r="AP155" s="1219"/>
      <c r="AQ155" s="1219"/>
      <c r="AR155" s="1219"/>
      <c r="AS155" s="1219"/>
      <c r="AT155" s="1219"/>
      <c r="AU155" s="1219"/>
      <c r="AV155" s="1219"/>
      <c r="AW155" s="1219"/>
      <c r="AX155" s="1219"/>
      <c r="AY155" s="1219"/>
      <c r="AZ155" s="1219"/>
      <c r="BA155" s="1216"/>
      <c r="BB155" s="1216"/>
      <c r="BC155" s="1216"/>
      <c r="BD155" s="1216"/>
      <c r="BE155" s="1219"/>
      <c r="BF155" s="1215"/>
      <c r="BG155" s="1215"/>
      <c r="BH155" s="1215"/>
      <c r="BI155" s="1215"/>
      <c r="BJ155" s="1215"/>
      <c r="BK155" s="1215"/>
      <c r="BL155" s="1215"/>
      <c r="BM155" s="1215"/>
      <c r="BN155" s="1215"/>
      <c r="BO155" s="1215"/>
      <c r="BP155" s="1215"/>
      <c r="BQ155" s="1215"/>
      <c r="BR155" s="1215"/>
      <c r="BS155" s="1215"/>
      <c r="BT155" s="1215"/>
      <c r="BU155" s="1215"/>
      <c r="BV155" s="1215"/>
      <c r="BW155" s="1215"/>
    </row>
    <row r="156" spans="1:75" ht="15.75" customHeight="1" x14ac:dyDescent="0.25">
      <c r="A156" s="1440"/>
      <c r="B156" s="1469"/>
      <c r="C156" s="1470"/>
      <c r="D156" s="1527"/>
      <c r="E156" s="1527"/>
      <c r="F156" s="1527"/>
      <c r="G156" s="1527"/>
      <c r="H156" s="1527"/>
      <c r="I156" s="1527"/>
      <c r="J156" s="1527"/>
      <c r="K156" s="1527"/>
      <c r="L156" s="1527"/>
      <c r="M156" s="1527"/>
      <c r="N156" s="1527"/>
      <c r="O156" s="1689"/>
      <c r="P156" s="1240"/>
      <c r="Q156" s="1240"/>
      <c r="R156" s="1240"/>
      <c r="S156" s="1216"/>
      <c r="T156" s="1216"/>
      <c r="U156" s="1216"/>
      <c r="V156" s="1216"/>
      <c r="W156" s="1216"/>
      <c r="X156" s="1216"/>
      <c r="Y156" s="1216"/>
      <c r="Z156" s="1216"/>
      <c r="AA156" s="1216"/>
      <c r="AB156" s="1219"/>
      <c r="AC156" s="1219"/>
      <c r="AD156" s="1219"/>
      <c r="AE156" s="1219"/>
      <c r="AF156" s="1219"/>
      <c r="AG156" s="1219"/>
      <c r="AH156" s="1219"/>
      <c r="AI156" s="1219"/>
      <c r="AJ156" s="1219"/>
      <c r="AK156" s="1219"/>
      <c r="AL156" s="1219"/>
      <c r="AM156" s="1219"/>
      <c r="AN156" s="1219"/>
      <c r="AO156" s="1219"/>
      <c r="AP156" s="1219"/>
      <c r="AQ156" s="1219"/>
      <c r="AR156" s="1219"/>
      <c r="AS156" s="1219"/>
      <c r="AT156" s="1219"/>
      <c r="AU156" s="1219"/>
      <c r="AV156" s="1219"/>
      <c r="AW156" s="1219"/>
      <c r="AX156" s="1219"/>
      <c r="AY156" s="1219"/>
      <c r="AZ156" s="1219"/>
      <c r="BA156" s="1325"/>
      <c r="BB156" s="1216"/>
      <c r="BC156" s="1216"/>
      <c r="BD156" s="1425"/>
      <c r="BE156" s="1219"/>
      <c r="BF156" s="1215"/>
      <c r="BG156" s="1215"/>
      <c r="BH156" s="1215"/>
      <c r="BI156" s="1215"/>
      <c r="BJ156" s="1215"/>
      <c r="BK156" s="1215"/>
      <c r="BL156" s="1215"/>
      <c r="BM156" s="1215"/>
      <c r="BN156" s="1215"/>
      <c r="BO156" s="1215"/>
      <c r="BP156" s="1215"/>
      <c r="BQ156" s="1215"/>
      <c r="BR156" s="1215"/>
      <c r="BS156" s="1215"/>
      <c r="BT156" s="1215"/>
      <c r="BU156" s="1215"/>
      <c r="BV156" s="1215"/>
      <c r="BW156" s="1215"/>
    </row>
    <row r="157" spans="1:75" ht="15.75" customHeight="1" x14ac:dyDescent="0.25">
      <c r="A157" s="1453"/>
      <c r="B157" s="1465"/>
      <c r="C157" s="1466"/>
      <c r="D157" s="1527"/>
      <c r="E157" s="1527"/>
      <c r="F157" s="1527"/>
      <c r="G157" s="1527"/>
      <c r="H157" s="1527"/>
      <c r="I157" s="1527"/>
      <c r="J157" s="1527"/>
      <c r="K157" s="1527"/>
      <c r="L157" s="1527"/>
      <c r="M157" s="1527"/>
      <c r="N157" s="1527"/>
      <c r="O157" s="1689"/>
      <c r="P157" s="1240"/>
      <c r="Q157" s="1240"/>
      <c r="R157" s="1240"/>
      <c r="S157" s="1216"/>
      <c r="T157" s="1216"/>
      <c r="U157" s="1216"/>
      <c r="V157" s="1216"/>
      <c r="W157" s="1216"/>
      <c r="X157" s="1216"/>
      <c r="Y157" s="1216"/>
      <c r="Z157" s="1216"/>
      <c r="AA157" s="1216"/>
      <c r="AB157" s="1219"/>
      <c r="AC157" s="1219"/>
      <c r="AD157" s="1219"/>
      <c r="AE157" s="1219"/>
      <c r="AF157" s="1219"/>
      <c r="AG157" s="1219"/>
      <c r="AH157" s="1219"/>
      <c r="AI157" s="1219"/>
      <c r="AJ157" s="1219"/>
      <c r="AK157" s="1219"/>
      <c r="AL157" s="1219"/>
      <c r="AM157" s="1219"/>
      <c r="AN157" s="1219"/>
      <c r="AO157" s="1219"/>
      <c r="AP157" s="1219"/>
      <c r="AQ157" s="1219"/>
      <c r="AR157" s="1219"/>
      <c r="AS157" s="1219"/>
      <c r="AT157" s="1219"/>
      <c r="AU157" s="1219"/>
      <c r="AV157" s="1219"/>
      <c r="AW157" s="1219"/>
      <c r="AX157" s="1219"/>
      <c r="AY157" s="1219"/>
      <c r="AZ157" s="1219"/>
      <c r="BA157" s="1325"/>
      <c r="BB157" s="1216"/>
      <c r="BC157" s="1216"/>
      <c r="BD157" s="1425"/>
      <c r="BE157" s="1219"/>
      <c r="BF157" s="1215"/>
      <c r="BG157" s="1215"/>
      <c r="BH157" s="1215"/>
      <c r="BI157" s="1215"/>
      <c r="BJ157" s="1215"/>
      <c r="BK157" s="1215"/>
      <c r="BL157" s="1215"/>
      <c r="BM157" s="1215"/>
      <c r="BN157" s="1215"/>
      <c r="BO157" s="1215"/>
      <c r="BP157" s="1215"/>
      <c r="BQ157" s="1215"/>
      <c r="BR157" s="1215"/>
      <c r="BS157" s="1215"/>
      <c r="BT157" s="1215"/>
      <c r="BU157" s="1215"/>
      <c r="BV157" s="1215"/>
      <c r="BW157" s="1215"/>
    </row>
    <row r="158" spans="1:75" ht="15.75" x14ac:dyDescent="0.25">
      <c r="A158" s="1304"/>
      <c r="B158" s="1315"/>
      <c r="C158" s="1315"/>
      <c r="D158" s="1527"/>
      <c r="E158" s="1527"/>
      <c r="F158" s="1527"/>
      <c r="G158" s="1527"/>
      <c r="H158" s="1527"/>
      <c r="I158" s="1527"/>
      <c r="J158" s="1527"/>
      <c r="K158" s="1527"/>
      <c r="L158" s="1527"/>
      <c r="M158" s="1527"/>
      <c r="N158" s="1527"/>
      <c r="O158" s="1689"/>
      <c r="P158" s="1234"/>
      <c r="Q158" s="1234"/>
      <c r="R158" s="1273"/>
      <c r="S158" s="1216"/>
      <c r="T158" s="1216"/>
      <c r="U158" s="1216"/>
      <c r="V158" s="1216"/>
      <c r="W158" s="1216"/>
      <c r="X158" s="1216"/>
      <c r="Y158" s="1216"/>
      <c r="Z158" s="1216"/>
      <c r="AA158" s="1216"/>
      <c r="AB158" s="1216"/>
      <c r="AC158" s="1216"/>
      <c r="AD158" s="1216"/>
      <c r="AE158" s="1216"/>
      <c r="AF158" s="1216"/>
      <c r="AG158" s="1216"/>
      <c r="AH158" s="1216"/>
      <c r="AI158" s="1216"/>
      <c r="AJ158" s="1216"/>
      <c r="AK158" s="1216"/>
      <c r="AL158" s="1216"/>
      <c r="AM158" s="1216"/>
      <c r="AN158" s="1216"/>
      <c r="AO158" s="1216"/>
      <c r="AP158" s="1216"/>
      <c r="AQ158" s="1216"/>
      <c r="AR158" s="1216"/>
      <c r="AS158" s="1216"/>
      <c r="AT158" s="1216"/>
      <c r="AU158" s="1216"/>
      <c r="AV158" s="1216"/>
      <c r="AW158" s="1216"/>
      <c r="AX158" s="1216"/>
      <c r="AY158" s="1216"/>
      <c r="AZ158" s="1216"/>
      <c r="BA158" s="1216"/>
      <c r="BB158" s="1216"/>
      <c r="BC158" s="1216"/>
      <c r="BD158" s="1216"/>
      <c r="BE158" s="1216"/>
      <c r="BF158" s="1215"/>
      <c r="BG158" s="1215"/>
      <c r="BH158" s="1215"/>
      <c r="BI158" s="1215"/>
      <c r="BJ158" s="1215"/>
      <c r="BK158" s="1215"/>
      <c r="BL158" s="1215"/>
      <c r="BM158" s="1215"/>
      <c r="BN158" s="1215"/>
      <c r="BO158" s="1215"/>
      <c r="BP158" s="1215"/>
      <c r="BQ158" s="1215"/>
      <c r="BR158" s="1215"/>
      <c r="BS158" s="1215"/>
      <c r="BT158" s="1215"/>
      <c r="BU158" s="1215"/>
      <c r="BV158" s="1215"/>
      <c r="BW158" s="1215"/>
    </row>
    <row r="159" spans="1:75" ht="15" customHeight="1" x14ac:dyDescent="0.25">
      <c r="A159" s="1441"/>
      <c r="B159" s="1442"/>
      <c r="C159" s="1443"/>
      <c r="D159" s="1527"/>
      <c r="E159" s="1527"/>
      <c r="F159" s="1527"/>
      <c r="G159" s="1527"/>
      <c r="H159" s="1527"/>
      <c r="I159" s="1527"/>
      <c r="J159" s="1527"/>
      <c r="K159" s="1527"/>
      <c r="L159" s="1527"/>
      <c r="M159" s="1527"/>
      <c r="N159" s="1527"/>
      <c r="O159" s="1689"/>
      <c r="P159" s="1436"/>
      <c r="Q159" s="1233"/>
      <c r="R159" s="1233"/>
      <c r="S159" s="1216"/>
      <c r="T159" s="1216"/>
      <c r="U159" s="1216"/>
      <c r="V159" s="1216"/>
      <c r="W159" s="1216"/>
      <c r="X159" s="1216"/>
      <c r="Y159" s="1216"/>
      <c r="Z159" s="1216"/>
      <c r="AA159" s="1216"/>
      <c r="AB159" s="1219"/>
      <c r="AC159" s="1219"/>
      <c r="AD159" s="1219"/>
      <c r="AE159" s="1219"/>
      <c r="AF159" s="1219"/>
      <c r="AG159" s="1219"/>
      <c r="AH159" s="1219"/>
      <c r="AI159" s="1219"/>
      <c r="AJ159" s="1219"/>
      <c r="AK159" s="1219"/>
      <c r="AL159" s="1219"/>
      <c r="AM159" s="1219"/>
      <c r="AN159" s="1219"/>
      <c r="AO159" s="1219"/>
      <c r="AP159" s="1219"/>
      <c r="AQ159" s="1219"/>
      <c r="AR159" s="1219"/>
      <c r="AS159" s="1219"/>
      <c r="AT159" s="1219"/>
      <c r="AU159" s="1219"/>
      <c r="AV159" s="1219"/>
      <c r="AW159" s="1219"/>
      <c r="AX159" s="1219"/>
      <c r="AY159" s="1219"/>
      <c r="AZ159" s="1219"/>
      <c r="BA159" s="1216"/>
      <c r="BB159" s="1216"/>
      <c r="BC159" s="1216"/>
      <c r="BD159" s="1216"/>
      <c r="BE159" s="1219"/>
      <c r="BF159" s="1215"/>
      <c r="BG159" s="1215"/>
      <c r="BH159" s="1215"/>
      <c r="BI159" s="1215"/>
      <c r="BJ159" s="1215"/>
      <c r="BK159" s="1215"/>
      <c r="BL159" s="1215"/>
      <c r="BM159" s="1215"/>
      <c r="BN159" s="1215"/>
      <c r="BO159" s="1215"/>
      <c r="BP159" s="1215"/>
      <c r="BQ159" s="1215"/>
      <c r="BR159" s="1215"/>
      <c r="BS159" s="1215"/>
      <c r="BT159" s="1215"/>
      <c r="BU159" s="1215"/>
      <c r="BV159" s="1215"/>
      <c r="BW159" s="1215"/>
    </row>
    <row r="160" spans="1:75" ht="15.75" x14ac:dyDescent="0.25">
      <c r="A160" s="1444"/>
      <c r="B160" s="1445"/>
      <c r="C160" s="1446"/>
      <c r="D160" s="1527"/>
      <c r="E160" s="1527"/>
      <c r="F160" s="1527"/>
      <c r="G160" s="1527"/>
      <c r="H160" s="1527"/>
      <c r="I160" s="1527"/>
      <c r="J160" s="1527"/>
      <c r="K160" s="1527"/>
      <c r="L160" s="1527"/>
      <c r="M160" s="1527"/>
      <c r="N160" s="1527"/>
      <c r="O160" s="1689"/>
      <c r="P160" s="1452"/>
      <c r="Q160" s="1233"/>
      <c r="R160" s="1233"/>
      <c r="S160" s="1216"/>
      <c r="T160" s="1216"/>
      <c r="U160" s="1216"/>
      <c r="V160" s="1216"/>
      <c r="W160" s="1216"/>
      <c r="X160" s="1216"/>
      <c r="Y160" s="1216"/>
      <c r="Z160" s="1216"/>
      <c r="AA160" s="1216"/>
      <c r="AB160" s="1219"/>
      <c r="AC160" s="1219"/>
      <c r="AD160" s="1219"/>
      <c r="AE160" s="1219"/>
      <c r="AF160" s="1219"/>
      <c r="AG160" s="1219"/>
      <c r="AH160" s="1219"/>
      <c r="AI160" s="1219"/>
      <c r="AJ160" s="1219"/>
      <c r="AK160" s="1219"/>
      <c r="AL160" s="1219"/>
      <c r="AM160" s="1219"/>
      <c r="AN160" s="1219"/>
      <c r="AO160" s="1219"/>
      <c r="AP160" s="1219"/>
      <c r="AQ160" s="1219"/>
      <c r="AR160" s="1219"/>
      <c r="AS160" s="1219"/>
      <c r="AT160" s="1219"/>
      <c r="AU160" s="1219"/>
      <c r="AV160" s="1219"/>
      <c r="AW160" s="1219"/>
      <c r="AX160" s="1219"/>
      <c r="AY160" s="1219"/>
      <c r="AZ160" s="1219"/>
      <c r="BA160" s="1216"/>
      <c r="BB160" s="1216"/>
      <c r="BC160" s="1216"/>
      <c r="BD160" s="1216"/>
      <c r="BE160" s="1219"/>
      <c r="BF160" s="1215"/>
      <c r="BG160" s="1215"/>
      <c r="BH160" s="1215"/>
      <c r="BI160" s="1215"/>
      <c r="BJ160" s="1215"/>
      <c r="BK160" s="1215"/>
      <c r="BL160" s="1215"/>
      <c r="BM160" s="1215"/>
      <c r="BN160" s="1215"/>
      <c r="BO160" s="1215"/>
      <c r="BP160" s="1215"/>
      <c r="BQ160" s="1215"/>
      <c r="BR160" s="1215"/>
      <c r="BS160" s="1215"/>
      <c r="BT160" s="1215"/>
      <c r="BU160" s="1215"/>
      <c r="BV160" s="1215"/>
      <c r="BW160" s="1215"/>
    </row>
    <row r="161" spans="1:75" ht="15.75" customHeight="1" x14ac:dyDescent="0.25">
      <c r="A161" s="1436"/>
      <c r="B161" s="1449"/>
      <c r="C161" s="1450"/>
      <c r="D161" s="1527"/>
      <c r="E161" s="1527"/>
      <c r="F161" s="1527"/>
      <c r="G161" s="1527"/>
      <c r="H161" s="1527"/>
      <c r="I161" s="1527"/>
      <c r="J161" s="1527"/>
      <c r="K161" s="1527"/>
      <c r="L161" s="1527"/>
      <c r="M161" s="1527"/>
      <c r="N161" s="1527"/>
      <c r="O161" s="1689"/>
      <c r="P161" s="1380"/>
      <c r="Q161" s="1422"/>
      <c r="R161" s="1240"/>
      <c r="S161" s="1216"/>
      <c r="T161" s="1216"/>
      <c r="U161" s="1216"/>
      <c r="V161" s="1222"/>
      <c r="W161" s="1222"/>
      <c r="X161" s="1222"/>
      <c r="Y161" s="1222"/>
      <c r="Z161" s="1222"/>
      <c r="AA161" s="1222"/>
      <c r="AB161" s="1219"/>
      <c r="AC161" s="1219"/>
      <c r="AD161" s="1219"/>
      <c r="AE161" s="1219"/>
      <c r="AF161" s="1219"/>
      <c r="AG161" s="1219"/>
      <c r="AH161" s="1219"/>
      <c r="AI161" s="1219"/>
      <c r="AJ161" s="1219"/>
      <c r="AK161" s="1219"/>
      <c r="AL161" s="1219"/>
      <c r="AM161" s="1219"/>
      <c r="AN161" s="1219"/>
      <c r="AO161" s="1219"/>
      <c r="AP161" s="1219"/>
      <c r="AQ161" s="1219"/>
      <c r="AR161" s="1219"/>
      <c r="AS161" s="1219"/>
      <c r="AT161" s="1219"/>
      <c r="AU161" s="1219"/>
      <c r="AV161" s="1219"/>
      <c r="AW161" s="1219"/>
      <c r="AX161" s="1219"/>
      <c r="AY161" s="1219"/>
      <c r="AZ161" s="1219"/>
      <c r="BA161" s="1325"/>
      <c r="BB161" s="1325"/>
      <c r="BC161" s="1219"/>
      <c r="BD161" s="1425"/>
      <c r="BE161" s="1425"/>
      <c r="BF161" s="1215"/>
      <c r="BG161" s="1215"/>
      <c r="BH161" s="1215"/>
      <c r="BI161" s="1215"/>
      <c r="BJ161" s="1215"/>
      <c r="BK161" s="1215"/>
      <c r="BL161" s="1215"/>
      <c r="BM161" s="1215"/>
      <c r="BN161" s="1215"/>
      <c r="BO161" s="1215"/>
      <c r="BP161" s="1215"/>
      <c r="BQ161" s="1215"/>
      <c r="BR161" s="1215"/>
      <c r="BS161" s="1215"/>
      <c r="BT161" s="1215"/>
      <c r="BU161" s="1215"/>
      <c r="BV161" s="1215"/>
      <c r="BW161" s="1215"/>
    </row>
    <row r="162" spans="1:75" ht="15.75" customHeight="1" x14ac:dyDescent="0.25">
      <c r="A162" s="1439"/>
      <c r="B162" s="1447"/>
      <c r="C162" s="1448"/>
      <c r="D162" s="1527"/>
      <c r="E162" s="1527"/>
      <c r="F162" s="1527"/>
      <c r="G162" s="1527"/>
      <c r="H162" s="1527"/>
      <c r="I162" s="1527"/>
      <c r="J162" s="1527"/>
      <c r="K162" s="1527"/>
      <c r="L162" s="1527"/>
      <c r="M162" s="1527"/>
      <c r="N162" s="1527"/>
      <c r="O162" s="1689"/>
      <c r="P162" s="1381"/>
      <c r="Q162" s="1422"/>
      <c r="R162" s="1240"/>
      <c r="S162" s="1216"/>
      <c r="T162" s="1216"/>
      <c r="U162" s="1216"/>
      <c r="V162" s="1222"/>
      <c r="W162" s="1222"/>
      <c r="X162" s="1222"/>
      <c r="Y162" s="1222"/>
      <c r="Z162" s="1222"/>
      <c r="AA162" s="1222"/>
      <c r="AB162" s="1219"/>
      <c r="AC162" s="1219"/>
      <c r="AD162" s="1219"/>
      <c r="AE162" s="1219"/>
      <c r="AF162" s="1219"/>
      <c r="AG162" s="1219"/>
      <c r="AH162" s="1219"/>
      <c r="AI162" s="1219"/>
      <c r="AJ162" s="1219"/>
      <c r="AK162" s="1219"/>
      <c r="AL162" s="1219"/>
      <c r="AM162" s="1219"/>
      <c r="AN162" s="1219"/>
      <c r="AO162" s="1219"/>
      <c r="AP162" s="1219"/>
      <c r="AQ162" s="1219"/>
      <c r="AR162" s="1219"/>
      <c r="AS162" s="1219"/>
      <c r="AT162" s="1219"/>
      <c r="AU162" s="1219"/>
      <c r="AV162" s="1219"/>
      <c r="AW162" s="1219"/>
      <c r="AX162" s="1219"/>
      <c r="AY162" s="1219"/>
      <c r="AZ162" s="1219"/>
      <c r="BA162" s="1325"/>
      <c r="BB162" s="1325"/>
      <c r="BC162" s="1219"/>
      <c r="BD162" s="1425"/>
      <c r="BE162" s="1425"/>
      <c r="BF162" s="1215"/>
      <c r="BG162" s="1215"/>
      <c r="BH162" s="1215"/>
      <c r="BI162" s="1215"/>
      <c r="BJ162" s="1215"/>
      <c r="BK162" s="1215"/>
      <c r="BL162" s="1215"/>
      <c r="BM162" s="1215"/>
      <c r="BN162" s="1215"/>
      <c r="BO162" s="1215"/>
      <c r="BP162" s="1215"/>
      <c r="BQ162" s="1215"/>
      <c r="BR162" s="1215"/>
      <c r="BS162" s="1215"/>
      <c r="BT162" s="1215"/>
      <c r="BU162" s="1215"/>
      <c r="BV162" s="1215"/>
      <c r="BW162" s="1215"/>
    </row>
    <row r="163" spans="1:75" ht="15.75" customHeight="1" x14ac:dyDescent="0.25">
      <c r="A163" s="1436"/>
      <c r="B163" s="1255"/>
      <c r="C163" s="1464"/>
      <c r="D163" s="1527"/>
      <c r="E163" s="1527"/>
      <c r="F163" s="1527"/>
      <c r="G163" s="1527"/>
      <c r="H163" s="1527"/>
      <c r="I163" s="1527"/>
      <c r="J163" s="1527"/>
      <c r="K163" s="1527"/>
      <c r="L163" s="1527"/>
      <c r="M163" s="1527"/>
      <c r="N163" s="1527"/>
      <c r="O163" s="1689"/>
      <c r="P163" s="1391"/>
      <c r="Q163" s="1422"/>
      <c r="R163" s="1240"/>
      <c r="S163" s="1216"/>
      <c r="T163" s="1216"/>
      <c r="U163" s="1216"/>
      <c r="V163" s="1222"/>
      <c r="W163" s="1222"/>
      <c r="X163" s="1222"/>
      <c r="Y163" s="1222"/>
      <c r="Z163" s="1222"/>
      <c r="AA163" s="1222"/>
      <c r="AB163" s="1219"/>
      <c r="AC163" s="1219"/>
      <c r="AD163" s="1219"/>
      <c r="AE163" s="1219"/>
      <c r="AF163" s="1219"/>
      <c r="AG163" s="1219"/>
      <c r="AH163" s="1219"/>
      <c r="AI163" s="1219"/>
      <c r="AJ163" s="1219"/>
      <c r="AK163" s="1219"/>
      <c r="AL163" s="1219"/>
      <c r="AM163" s="1219"/>
      <c r="AN163" s="1219"/>
      <c r="AO163" s="1219"/>
      <c r="AP163" s="1219"/>
      <c r="AQ163" s="1219"/>
      <c r="AR163" s="1219"/>
      <c r="AS163" s="1219"/>
      <c r="AT163" s="1219"/>
      <c r="AU163" s="1219"/>
      <c r="AV163" s="1219"/>
      <c r="AW163" s="1219"/>
      <c r="AX163" s="1219"/>
      <c r="AY163" s="1219"/>
      <c r="AZ163" s="1219"/>
      <c r="BA163" s="1325"/>
      <c r="BB163" s="1325"/>
      <c r="BC163" s="1219"/>
      <c r="BD163" s="1425"/>
      <c r="BE163" s="1425"/>
      <c r="BF163" s="1215"/>
      <c r="BG163" s="1215"/>
      <c r="BH163" s="1215"/>
      <c r="BI163" s="1215"/>
      <c r="BJ163" s="1215"/>
      <c r="BK163" s="1215"/>
      <c r="BL163" s="1215"/>
      <c r="BM163" s="1215"/>
      <c r="BN163" s="1215"/>
      <c r="BO163" s="1215"/>
      <c r="BP163" s="1215"/>
      <c r="BQ163" s="1215"/>
      <c r="BR163" s="1215"/>
      <c r="BS163" s="1215"/>
      <c r="BT163" s="1215"/>
      <c r="BU163" s="1215"/>
      <c r="BV163" s="1215"/>
      <c r="BW163" s="1215"/>
    </row>
    <row r="164" spans="1:75" ht="15.75" customHeight="1" x14ac:dyDescent="0.25">
      <c r="A164" s="1439"/>
      <c r="B164" s="1455"/>
      <c r="C164" s="1463"/>
      <c r="D164" s="1527"/>
      <c r="E164" s="1527"/>
      <c r="F164" s="1527"/>
      <c r="G164" s="1527"/>
      <c r="H164" s="1527"/>
      <c r="I164" s="1527"/>
      <c r="J164" s="1527"/>
      <c r="K164" s="1527"/>
      <c r="L164" s="1527"/>
      <c r="M164" s="1527"/>
      <c r="N164" s="1527"/>
      <c r="O164" s="1689"/>
      <c r="P164" s="1372"/>
      <c r="Q164" s="1422"/>
      <c r="R164" s="1240"/>
      <c r="S164" s="1216"/>
      <c r="T164" s="1216"/>
      <c r="U164" s="1216"/>
      <c r="V164" s="1222"/>
      <c r="W164" s="1222"/>
      <c r="X164" s="1222"/>
      <c r="Y164" s="1222"/>
      <c r="Z164" s="1222"/>
      <c r="AA164" s="1222"/>
      <c r="AB164" s="1219"/>
      <c r="AC164" s="1219"/>
      <c r="AD164" s="1219"/>
      <c r="AE164" s="1219"/>
      <c r="AF164" s="1219"/>
      <c r="AG164" s="1219"/>
      <c r="AH164" s="1219"/>
      <c r="AI164" s="1219"/>
      <c r="AJ164" s="1219"/>
      <c r="AK164" s="1219"/>
      <c r="AL164" s="1219"/>
      <c r="AM164" s="1219"/>
      <c r="AN164" s="1219"/>
      <c r="AO164" s="1219"/>
      <c r="AP164" s="1219"/>
      <c r="AQ164" s="1219"/>
      <c r="AR164" s="1219"/>
      <c r="AS164" s="1219"/>
      <c r="AT164" s="1219"/>
      <c r="AU164" s="1219"/>
      <c r="AV164" s="1219"/>
      <c r="AW164" s="1219"/>
      <c r="AX164" s="1219"/>
      <c r="AY164" s="1219"/>
      <c r="AZ164" s="1219"/>
      <c r="BA164" s="1325"/>
      <c r="BB164" s="1325"/>
      <c r="BC164" s="1219"/>
      <c r="BD164" s="1425"/>
      <c r="BE164" s="1425"/>
      <c r="BF164" s="1215"/>
      <c r="BG164" s="1215"/>
      <c r="BH164" s="1215"/>
      <c r="BI164" s="1215"/>
      <c r="BJ164" s="1215"/>
      <c r="BK164" s="1215"/>
      <c r="BL164" s="1215"/>
      <c r="BM164" s="1215"/>
      <c r="BN164" s="1215"/>
      <c r="BO164" s="1215"/>
      <c r="BP164" s="1215"/>
      <c r="BQ164" s="1215"/>
      <c r="BR164" s="1215"/>
      <c r="BS164" s="1215"/>
      <c r="BT164" s="1215"/>
      <c r="BU164" s="1215"/>
      <c r="BV164" s="1215"/>
      <c r="BW164" s="1215"/>
    </row>
    <row r="165" spans="1:75" ht="15.75" customHeight="1" x14ac:dyDescent="0.25">
      <c r="A165" s="1436"/>
      <c r="B165" s="1449"/>
      <c r="C165" s="1450"/>
      <c r="D165" s="1527"/>
      <c r="E165" s="1527"/>
      <c r="F165" s="1527"/>
      <c r="G165" s="1527"/>
      <c r="H165" s="1527"/>
      <c r="I165" s="1527"/>
      <c r="J165" s="1527"/>
      <c r="K165" s="1527"/>
      <c r="L165" s="1527"/>
      <c r="M165" s="1527"/>
      <c r="N165" s="1527"/>
      <c r="O165" s="1689"/>
      <c r="P165" s="1380"/>
      <c r="Q165" s="1422"/>
      <c r="R165" s="1240"/>
      <c r="S165" s="1216"/>
      <c r="T165" s="1216"/>
      <c r="U165" s="1216"/>
      <c r="V165" s="1222"/>
      <c r="W165" s="1222"/>
      <c r="X165" s="1222"/>
      <c r="Y165" s="1222"/>
      <c r="Z165" s="1222"/>
      <c r="AA165" s="1222"/>
      <c r="AB165" s="1219"/>
      <c r="AC165" s="1219"/>
      <c r="AD165" s="1219"/>
      <c r="AE165" s="1219"/>
      <c r="AF165" s="1219"/>
      <c r="AG165" s="1219"/>
      <c r="AH165" s="1219"/>
      <c r="AI165" s="1219"/>
      <c r="AJ165" s="1219"/>
      <c r="AK165" s="1219"/>
      <c r="AL165" s="1219"/>
      <c r="AM165" s="1219"/>
      <c r="AN165" s="1219"/>
      <c r="AO165" s="1219"/>
      <c r="AP165" s="1219"/>
      <c r="AQ165" s="1219"/>
      <c r="AR165" s="1219"/>
      <c r="AS165" s="1219"/>
      <c r="AT165" s="1219"/>
      <c r="AU165" s="1219"/>
      <c r="AV165" s="1219"/>
      <c r="AW165" s="1219"/>
      <c r="AX165" s="1219"/>
      <c r="AY165" s="1219"/>
      <c r="AZ165" s="1219"/>
      <c r="BA165" s="1325"/>
      <c r="BB165" s="1325"/>
      <c r="BC165" s="1219"/>
      <c r="BD165" s="1425"/>
      <c r="BE165" s="1425"/>
      <c r="BF165" s="1215"/>
      <c r="BG165" s="1215"/>
      <c r="BH165" s="1215"/>
      <c r="BI165" s="1215"/>
      <c r="BJ165" s="1215"/>
      <c r="BK165" s="1215"/>
      <c r="BL165" s="1215"/>
      <c r="BM165" s="1215"/>
      <c r="BN165" s="1215"/>
      <c r="BO165" s="1215"/>
      <c r="BP165" s="1215"/>
      <c r="BQ165" s="1215"/>
      <c r="BR165" s="1215"/>
      <c r="BS165" s="1215"/>
      <c r="BT165" s="1215"/>
      <c r="BU165" s="1215"/>
      <c r="BV165" s="1215"/>
      <c r="BW165" s="1215"/>
    </row>
    <row r="166" spans="1:75" ht="15.75" customHeight="1" x14ac:dyDescent="0.25">
      <c r="A166" s="1439"/>
      <c r="B166" s="1447"/>
      <c r="C166" s="1448"/>
      <c r="D166" s="1527"/>
      <c r="E166" s="1527"/>
      <c r="F166" s="1527"/>
      <c r="G166" s="1527"/>
      <c r="H166" s="1527"/>
      <c r="I166" s="1527"/>
      <c r="J166" s="1527"/>
      <c r="K166" s="1527"/>
      <c r="L166" s="1527"/>
      <c r="M166" s="1527"/>
      <c r="N166" s="1527"/>
      <c r="O166" s="1689"/>
      <c r="P166" s="1381"/>
      <c r="Q166" s="1422"/>
      <c r="R166" s="1240"/>
      <c r="S166" s="1216"/>
      <c r="T166" s="1216"/>
      <c r="U166" s="1216"/>
      <c r="V166" s="1222"/>
      <c r="W166" s="1222"/>
      <c r="X166" s="1222"/>
      <c r="Y166" s="1222"/>
      <c r="Z166" s="1222"/>
      <c r="AA166" s="1222"/>
      <c r="AB166" s="1219"/>
      <c r="AC166" s="1219"/>
      <c r="AD166" s="1219"/>
      <c r="AE166" s="1219"/>
      <c r="AF166" s="1219"/>
      <c r="AG166" s="1219"/>
      <c r="AH166" s="1219"/>
      <c r="AI166" s="1219"/>
      <c r="AJ166" s="1219"/>
      <c r="AK166" s="1219"/>
      <c r="AL166" s="1219"/>
      <c r="AM166" s="1219"/>
      <c r="AN166" s="1219"/>
      <c r="AO166" s="1219"/>
      <c r="AP166" s="1219"/>
      <c r="AQ166" s="1219"/>
      <c r="AR166" s="1219"/>
      <c r="AS166" s="1219"/>
      <c r="AT166" s="1219"/>
      <c r="AU166" s="1219"/>
      <c r="AV166" s="1219"/>
      <c r="AW166" s="1219"/>
      <c r="AX166" s="1219"/>
      <c r="AY166" s="1219"/>
      <c r="AZ166" s="1219"/>
      <c r="BA166" s="1325"/>
      <c r="BB166" s="1325"/>
      <c r="BC166" s="1219"/>
      <c r="BD166" s="1425"/>
      <c r="BE166" s="1425"/>
      <c r="BF166" s="1215"/>
      <c r="BG166" s="1215"/>
      <c r="BH166" s="1215"/>
      <c r="BI166" s="1215"/>
      <c r="BJ166" s="1215"/>
      <c r="BK166" s="1215"/>
      <c r="BL166" s="1215"/>
      <c r="BM166" s="1215"/>
      <c r="BN166" s="1215"/>
      <c r="BO166" s="1215"/>
      <c r="BP166" s="1215"/>
      <c r="BQ166" s="1215"/>
      <c r="BR166" s="1215"/>
      <c r="BS166" s="1215"/>
      <c r="BT166" s="1215"/>
      <c r="BU166" s="1215"/>
      <c r="BV166" s="1215"/>
      <c r="BW166" s="1215"/>
    </row>
    <row r="167" spans="1:75" ht="15.75" customHeight="1" x14ac:dyDescent="0.25">
      <c r="A167" s="1436"/>
      <c r="B167" s="1255"/>
      <c r="C167" s="1464"/>
      <c r="D167" s="1527"/>
      <c r="E167" s="1527"/>
      <c r="F167" s="1527"/>
      <c r="G167" s="1527"/>
      <c r="H167" s="1527"/>
      <c r="I167" s="1527"/>
      <c r="J167" s="1527"/>
      <c r="K167" s="1527"/>
      <c r="L167" s="1527"/>
      <c r="M167" s="1527"/>
      <c r="N167" s="1527"/>
      <c r="O167" s="1689"/>
      <c r="P167" s="1412"/>
      <c r="Q167" s="1422"/>
      <c r="R167" s="1240"/>
      <c r="S167" s="1216"/>
      <c r="T167" s="1216"/>
      <c r="U167" s="1216"/>
      <c r="V167" s="1222"/>
      <c r="W167" s="1222"/>
      <c r="X167" s="1222"/>
      <c r="Y167" s="1222"/>
      <c r="Z167" s="1222"/>
      <c r="AA167" s="1222"/>
      <c r="AB167" s="1219"/>
      <c r="AC167" s="1219"/>
      <c r="AD167" s="1219"/>
      <c r="AE167" s="1219"/>
      <c r="AF167" s="1219"/>
      <c r="AG167" s="1219"/>
      <c r="AH167" s="1219"/>
      <c r="AI167" s="1219"/>
      <c r="AJ167" s="1219"/>
      <c r="AK167" s="1219"/>
      <c r="AL167" s="1219"/>
      <c r="AM167" s="1219"/>
      <c r="AN167" s="1219"/>
      <c r="AO167" s="1219"/>
      <c r="AP167" s="1219"/>
      <c r="AQ167" s="1219"/>
      <c r="AR167" s="1219"/>
      <c r="AS167" s="1219"/>
      <c r="AT167" s="1219"/>
      <c r="AU167" s="1219"/>
      <c r="AV167" s="1219"/>
      <c r="AW167" s="1219"/>
      <c r="AX167" s="1219"/>
      <c r="AY167" s="1219"/>
      <c r="AZ167" s="1219"/>
      <c r="BA167" s="1325"/>
      <c r="BB167" s="1238"/>
      <c r="BC167" s="1219"/>
      <c r="BD167" s="1425"/>
      <c r="BE167" s="1433"/>
      <c r="BF167" s="1215"/>
      <c r="BG167" s="1215"/>
      <c r="BH167" s="1215"/>
      <c r="BI167" s="1215"/>
      <c r="BJ167" s="1215"/>
      <c r="BK167" s="1215"/>
      <c r="BL167" s="1215"/>
      <c r="BM167" s="1215"/>
      <c r="BN167" s="1215"/>
      <c r="BO167" s="1215"/>
      <c r="BP167" s="1215"/>
      <c r="BQ167" s="1215"/>
      <c r="BR167" s="1215"/>
      <c r="BS167" s="1215"/>
      <c r="BT167" s="1215"/>
      <c r="BU167" s="1215"/>
      <c r="BV167" s="1215"/>
      <c r="BW167" s="1215"/>
    </row>
    <row r="168" spans="1:75" ht="15.75" customHeight="1" x14ac:dyDescent="0.25">
      <c r="A168" s="1439"/>
      <c r="B168" s="1455"/>
      <c r="C168" s="1463"/>
      <c r="D168" s="1527"/>
      <c r="E168" s="1527"/>
      <c r="F168" s="1527"/>
      <c r="G168" s="1527"/>
      <c r="H168" s="1527"/>
      <c r="I168" s="1527"/>
      <c r="J168" s="1527"/>
      <c r="K168" s="1527"/>
      <c r="L168" s="1527"/>
      <c r="M168" s="1527"/>
      <c r="N168" s="1527"/>
      <c r="O168" s="1689"/>
      <c r="P168" s="1413"/>
      <c r="Q168" s="1422"/>
      <c r="R168" s="1240"/>
      <c r="S168" s="1216"/>
      <c r="T168" s="1216"/>
      <c r="U168" s="1216"/>
      <c r="V168" s="1222"/>
      <c r="W168" s="1222"/>
      <c r="X168" s="1222"/>
      <c r="Y168" s="1222"/>
      <c r="Z168" s="1222"/>
      <c r="AA168" s="1222"/>
      <c r="AB168" s="1219"/>
      <c r="AC168" s="1219"/>
      <c r="AD168" s="1219"/>
      <c r="AE168" s="1219"/>
      <c r="AF168" s="1219"/>
      <c r="AG168" s="1219"/>
      <c r="AH168" s="1219"/>
      <c r="AI168" s="1219"/>
      <c r="AJ168" s="1219"/>
      <c r="AK168" s="1219"/>
      <c r="AL168" s="1219"/>
      <c r="AM168" s="1219"/>
      <c r="AN168" s="1219"/>
      <c r="AO168" s="1219"/>
      <c r="AP168" s="1219"/>
      <c r="AQ168" s="1219"/>
      <c r="AR168" s="1219"/>
      <c r="AS168" s="1219"/>
      <c r="AT168" s="1219"/>
      <c r="AU168" s="1219"/>
      <c r="AV168" s="1219"/>
      <c r="AW168" s="1219"/>
      <c r="AX168" s="1219"/>
      <c r="AY168" s="1219"/>
      <c r="AZ168" s="1219"/>
      <c r="BA168" s="1325"/>
      <c r="BB168" s="1238"/>
      <c r="BC168" s="1219"/>
      <c r="BD168" s="1425"/>
      <c r="BE168" s="1433"/>
      <c r="BF168" s="1215"/>
      <c r="BG168" s="1215"/>
      <c r="BH168" s="1215"/>
      <c r="BI168" s="1215"/>
      <c r="BJ168" s="1215"/>
      <c r="BK168" s="1215"/>
      <c r="BL168" s="1215"/>
      <c r="BM168" s="1215"/>
      <c r="BN168" s="1215"/>
      <c r="BO168" s="1215"/>
      <c r="BP168" s="1215"/>
      <c r="BQ168" s="1215"/>
      <c r="BR168" s="1215"/>
      <c r="BS168" s="1215"/>
      <c r="BT168" s="1215"/>
      <c r="BU168" s="1215"/>
      <c r="BV168" s="1215"/>
      <c r="BW168" s="1215"/>
    </row>
    <row r="169" spans="1:75" ht="15.75" customHeight="1" x14ac:dyDescent="0.25">
      <c r="A169" s="1436"/>
      <c r="B169" s="1449"/>
      <c r="C169" s="1450"/>
      <c r="D169" s="1527"/>
      <c r="E169" s="1527"/>
      <c r="F169" s="1527"/>
      <c r="G169" s="1527"/>
      <c r="H169" s="1527"/>
      <c r="I169" s="1527"/>
      <c r="J169" s="1527"/>
      <c r="K169" s="1527"/>
      <c r="L169" s="1527"/>
      <c r="M169" s="1527"/>
      <c r="N169" s="1527"/>
      <c r="O169" s="1689"/>
      <c r="P169" s="1380"/>
      <c r="Q169" s="1422"/>
      <c r="R169" s="1240"/>
      <c r="S169" s="1216"/>
      <c r="T169" s="1216"/>
      <c r="U169" s="1216"/>
      <c r="V169" s="1222"/>
      <c r="W169" s="1222"/>
      <c r="X169" s="1222"/>
      <c r="Y169" s="1222"/>
      <c r="Z169" s="1222"/>
      <c r="AA169" s="1222"/>
      <c r="AB169" s="1219"/>
      <c r="AC169" s="1219"/>
      <c r="AD169" s="1219"/>
      <c r="AE169" s="1219"/>
      <c r="AF169" s="1219"/>
      <c r="AG169" s="1219"/>
      <c r="AH169" s="1219"/>
      <c r="AI169" s="1219"/>
      <c r="AJ169" s="1219"/>
      <c r="AK169" s="1219"/>
      <c r="AL169" s="1219"/>
      <c r="AM169" s="1219"/>
      <c r="AN169" s="1219"/>
      <c r="AO169" s="1219"/>
      <c r="AP169" s="1219"/>
      <c r="AQ169" s="1219"/>
      <c r="AR169" s="1219"/>
      <c r="AS169" s="1219"/>
      <c r="AT169" s="1219"/>
      <c r="AU169" s="1219"/>
      <c r="AV169" s="1219"/>
      <c r="AW169" s="1219"/>
      <c r="AX169" s="1219"/>
      <c r="AY169" s="1219"/>
      <c r="AZ169" s="1219"/>
      <c r="BA169" s="1325"/>
      <c r="BB169" s="1325"/>
      <c r="BC169" s="1219"/>
      <c r="BD169" s="1425"/>
      <c r="BE169" s="1425"/>
      <c r="BF169" s="1215"/>
      <c r="BG169" s="1215"/>
      <c r="BH169" s="1215"/>
      <c r="BI169" s="1215"/>
      <c r="BJ169" s="1215"/>
      <c r="BK169" s="1215"/>
      <c r="BL169" s="1215"/>
      <c r="BM169" s="1215"/>
      <c r="BN169" s="1215"/>
      <c r="BO169" s="1215"/>
      <c r="BP169" s="1215"/>
      <c r="BQ169" s="1215"/>
      <c r="BR169" s="1215"/>
      <c r="BS169" s="1215"/>
      <c r="BT169" s="1215"/>
      <c r="BU169" s="1215"/>
      <c r="BV169" s="1215"/>
      <c r="BW169" s="1215"/>
    </row>
    <row r="170" spans="1:75" ht="15.75" customHeight="1" x14ac:dyDescent="0.25">
      <c r="A170" s="1439"/>
      <c r="B170" s="1447"/>
      <c r="C170" s="1448"/>
      <c r="D170" s="1527"/>
      <c r="E170" s="1527"/>
      <c r="F170" s="1527"/>
      <c r="G170" s="1527"/>
      <c r="H170" s="1527"/>
      <c r="I170" s="1527"/>
      <c r="J170" s="1527"/>
      <c r="K170" s="1527"/>
      <c r="L170" s="1527"/>
      <c r="M170" s="1527"/>
      <c r="N170" s="1527"/>
      <c r="O170" s="1689"/>
      <c r="P170" s="1381"/>
      <c r="Q170" s="1422"/>
      <c r="R170" s="1240"/>
      <c r="S170" s="1216"/>
      <c r="T170" s="1216"/>
      <c r="U170" s="1216"/>
      <c r="V170" s="1222"/>
      <c r="W170" s="1222"/>
      <c r="X170" s="1222"/>
      <c r="Y170" s="1222"/>
      <c r="Z170" s="1222"/>
      <c r="AA170" s="1222"/>
      <c r="AB170" s="1219"/>
      <c r="AC170" s="1219"/>
      <c r="AD170" s="1219"/>
      <c r="AE170" s="1219"/>
      <c r="AF170" s="1219"/>
      <c r="AG170" s="1219"/>
      <c r="AH170" s="1219"/>
      <c r="AI170" s="1219"/>
      <c r="AJ170" s="1219"/>
      <c r="AK170" s="1219"/>
      <c r="AL170" s="1219"/>
      <c r="AM170" s="1219"/>
      <c r="AN170" s="1219"/>
      <c r="AO170" s="1219"/>
      <c r="AP170" s="1219"/>
      <c r="AQ170" s="1219"/>
      <c r="AR170" s="1219"/>
      <c r="AS170" s="1219"/>
      <c r="AT170" s="1219"/>
      <c r="AU170" s="1219"/>
      <c r="AV170" s="1219"/>
      <c r="AW170" s="1219"/>
      <c r="AX170" s="1219"/>
      <c r="AY170" s="1219"/>
      <c r="AZ170" s="1219"/>
      <c r="BA170" s="1325"/>
      <c r="BB170" s="1325"/>
      <c r="BC170" s="1219"/>
      <c r="BD170" s="1425"/>
      <c r="BE170" s="1425"/>
      <c r="BF170" s="1215"/>
      <c r="BG170" s="1215"/>
      <c r="BH170" s="1215"/>
      <c r="BI170" s="1215"/>
      <c r="BJ170" s="1215"/>
      <c r="BK170" s="1215"/>
      <c r="BL170" s="1215"/>
      <c r="BM170" s="1215"/>
      <c r="BN170" s="1215"/>
      <c r="BO170" s="1215"/>
      <c r="BP170" s="1215"/>
      <c r="BQ170" s="1215"/>
      <c r="BR170" s="1215"/>
      <c r="BS170" s="1215"/>
      <c r="BT170" s="1215"/>
      <c r="BU170" s="1215"/>
      <c r="BV170" s="1215"/>
      <c r="BW170" s="1215"/>
    </row>
    <row r="171" spans="1:75" ht="15.75" customHeight="1" x14ac:dyDescent="0.25">
      <c r="A171" s="1436"/>
      <c r="B171" s="1255"/>
      <c r="C171" s="1464"/>
      <c r="D171" s="1527"/>
      <c r="E171" s="1527"/>
      <c r="F171" s="1527"/>
      <c r="G171" s="1527"/>
      <c r="H171" s="1527"/>
      <c r="I171" s="1527"/>
      <c r="J171" s="1527"/>
      <c r="K171" s="1527"/>
      <c r="L171" s="1527"/>
      <c r="M171" s="1527"/>
      <c r="N171" s="1527"/>
      <c r="O171" s="1689"/>
      <c r="P171" s="1412"/>
      <c r="Q171" s="1422"/>
      <c r="R171" s="1240"/>
      <c r="S171" s="1216"/>
      <c r="T171" s="1216"/>
      <c r="U171" s="1216"/>
      <c r="V171" s="1222"/>
      <c r="W171" s="1222"/>
      <c r="X171" s="1222"/>
      <c r="Y171" s="1222"/>
      <c r="Z171" s="1222"/>
      <c r="AA171" s="1222"/>
      <c r="AB171" s="1219"/>
      <c r="AC171" s="1219"/>
      <c r="AD171" s="1219"/>
      <c r="AE171" s="1219"/>
      <c r="AF171" s="1219"/>
      <c r="AG171" s="1219"/>
      <c r="AH171" s="1219"/>
      <c r="AI171" s="1219"/>
      <c r="AJ171" s="1219"/>
      <c r="AK171" s="1219"/>
      <c r="AL171" s="1219"/>
      <c r="AM171" s="1219"/>
      <c r="AN171" s="1219"/>
      <c r="AO171" s="1219"/>
      <c r="AP171" s="1219"/>
      <c r="AQ171" s="1219"/>
      <c r="AR171" s="1219"/>
      <c r="AS171" s="1219"/>
      <c r="AT171" s="1219"/>
      <c r="AU171" s="1219"/>
      <c r="AV171" s="1219"/>
      <c r="AW171" s="1219"/>
      <c r="AX171" s="1219"/>
      <c r="AY171" s="1219"/>
      <c r="AZ171" s="1219"/>
      <c r="BA171" s="1325"/>
      <c r="BB171" s="1238"/>
      <c r="BC171" s="1219"/>
      <c r="BD171" s="1425"/>
      <c r="BE171" s="1433"/>
      <c r="BF171" s="1215"/>
      <c r="BG171" s="1215"/>
      <c r="BH171" s="1215"/>
      <c r="BI171" s="1215"/>
      <c r="BJ171" s="1215"/>
      <c r="BK171" s="1215"/>
      <c r="BL171" s="1215"/>
      <c r="BM171" s="1215"/>
      <c r="BN171" s="1215"/>
      <c r="BO171" s="1215"/>
      <c r="BP171" s="1215"/>
      <c r="BQ171" s="1215"/>
      <c r="BR171" s="1215"/>
      <c r="BS171" s="1215"/>
      <c r="BT171" s="1215"/>
      <c r="BU171" s="1215"/>
      <c r="BV171" s="1215"/>
      <c r="BW171" s="1215"/>
    </row>
    <row r="172" spans="1:75" ht="15.75" customHeight="1" x14ac:dyDescent="0.25">
      <c r="A172" s="1439"/>
      <c r="B172" s="1455"/>
      <c r="C172" s="1463"/>
      <c r="D172" s="1527"/>
      <c r="E172" s="1527"/>
      <c r="F172" s="1527"/>
      <c r="G172" s="1527"/>
      <c r="H172" s="1527"/>
      <c r="I172" s="1527"/>
      <c r="J172" s="1527"/>
      <c r="K172" s="1527"/>
      <c r="L172" s="1527"/>
      <c r="M172" s="1527"/>
      <c r="N172" s="1527"/>
      <c r="O172" s="1689"/>
      <c r="P172" s="1413"/>
      <c r="Q172" s="1422"/>
      <c r="R172" s="1240"/>
      <c r="S172" s="1216"/>
      <c r="T172" s="1216"/>
      <c r="U172" s="1216"/>
      <c r="V172" s="1222"/>
      <c r="W172" s="1222"/>
      <c r="X172" s="1222"/>
      <c r="Y172" s="1222"/>
      <c r="Z172" s="1222"/>
      <c r="AA172" s="1222"/>
      <c r="AB172" s="1219"/>
      <c r="AC172" s="1219"/>
      <c r="AD172" s="1219"/>
      <c r="AE172" s="1219"/>
      <c r="AF172" s="1219"/>
      <c r="AG172" s="1219"/>
      <c r="AH172" s="1219"/>
      <c r="AI172" s="1219"/>
      <c r="AJ172" s="1219"/>
      <c r="AK172" s="1219"/>
      <c r="AL172" s="1219"/>
      <c r="AM172" s="1219"/>
      <c r="AN172" s="1219"/>
      <c r="AO172" s="1219"/>
      <c r="AP172" s="1219"/>
      <c r="AQ172" s="1219"/>
      <c r="AR172" s="1219"/>
      <c r="AS172" s="1219"/>
      <c r="AT172" s="1219"/>
      <c r="AU172" s="1219"/>
      <c r="AV172" s="1219"/>
      <c r="AW172" s="1219"/>
      <c r="AX172" s="1219"/>
      <c r="AY172" s="1219"/>
      <c r="AZ172" s="1219"/>
      <c r="BA172" s="1325"/>
      <c r="BB172" s="1238"/>
      <c r="BC172" s="1219"/>
      <c r="BD172" s="1425"/>
      <c r="BE172" s="1433"/>
      <c r="BF172" s="1215"/>
      <c r="BG172" s="1215"/>
      <c r="BH172" s="1215"/>
      <c r="BI172" s="1215"/>
      <c r="BJ172" s="1215"/>
      <c r="BK172" s="1215"/>
      <c r="BL172" s="1215"/>
      <c r="BM172" s="1215"/>
      <c r="BN172" s="1215"/>
      <c r="BO172" s="1215"/>
      <c r="BP172" s="1215"/>
      <c r="BQ172" s="1215"/>
      <c r="BR172" s="1215"/>
      <c r="BS172" s="1215"/>
      <c r="BT172" s="1215"/>
      <c r="BU172" s="1215"/>
      <c r="BV172" s="1215"/>
      <c r="BW172" s="1215"/>
    </row>
    <row r="173" spans="1:75" ht="15.75" customHeight="1" x14ac:dyDescent="0.25">
      <c r="A173" s="1436"/>
      <c r="B173" s="1449"/>
      <c r="C173" s="1450"/>
      <c r="D173" s="1527"/>
      <c r="E173" s="1527"/>
      <c r="F173" s="1527"/>
      <c r="G173" s="1527"/>
      <c r="H173" s="1527"/>
      <c r="I173" s="1527"/>
      <c r="J173" s="1527"/>
      <c r="K173" s="1527"/>
      <c r="L173" s="1527"/>
      <c r="M173" s="1527"/>
      <c r="N173" s="1527"/>
      <c r="O173" s="1689"/>
      <c r="P173" s="1380"/>
      <c r="Q173" s="1422"/>
      <c r="R173" s="1240"/>
      <c r="S173" s="1216"/>
      <c r="T173" s="1216"/>
      <c r="U173" s="1216"/>
      <c r="V173" s="1222"/>
      <c r="W173" s="1222"/>
      <c r="X173" s="1222"/>
      <c r="Y173" s="1222"/>
      <c r="Z173" s="1222"/>
      <c r="AA173" s="1222"/>
      <c r="AB173" s="1219"/>
      <c r="AC173" s="1219"/>
      <c r="AD173" s="1219"/>
      <c r="AE173" s="1219"/>
      <c r="AF173" s="1219"/>
      <c r="AG173" s="1219"/>
      <c r="AH173" s="1219"/>
      <c r="AI173" s="1219"/>
      <c r="AJ173" s="1219"/>
      <c r="AK173" s="1219"/>
      <c r="AL173" s="1219"/>
      <c r="AM173" s="1219"/>
      <c r="AN173" s="1219"/>
      <c r="AO173" s="1219"/>
      <c r="AP173" s="1219"/>
      <c r="AQ173" s="1219"/>
      <c r="AR173" s="1219"/>
      <c r="AS173" s="1219"/>
      <c r="AT173" s="1219"/>
      <c r="AU173" s="1219"/>
      <c r="AV173" s="1219"/>
      <c r="AW173" s="1219"/>
      <c r="AX173" s="1219"/>
      <c r="AY173" s="1219"/>
      <c r="AZ173" s="1219"/>
      <c r="BA173" s="1325"/>
      <c r="BB173" s="1325"/>
      <c r="BC173" s="1219"/>
      <c r="BD173" s="1425"/>
      <c r="BE173" s="1425"/>
      <c r="BF173" s="1215"/>
      <c r="BG173" s="1215"/>
      <c r="BH173" s="1215"/>
      <c r="BI173" s="1215"/>
      <c r="BJ173" s="1215"/>
      <c r="BK173" s="1215"/>
      <c r="BL173" s="1215"/>
      <c r="BM173" s="1215"/>
      <c r="BN173" s="1215"/>
      <c r="BO173" s="1215"/>
      <c r="BP173" s="1215"/>
      <c r="BQ173" s="1215"/>
      <c r="BR173" s="1215"/>
      <c r="BS173" s="1215"/>
      <c r="BT173" s="1215"/>
      <c r="BU173" s="1215"/>
      <c r="BV173" s="1215"/>
      <c r="BW173" s="1215"/>
    </row>
    <row r="174" spans="1:75" ht="15.75" customHeight="1" x14ac:dyDescent="0.25">
      <c r="A174" s="1439"/>
      <c r="B174" s="1447"/>
      <c r="C174" s="1448"/>
      <c r="D174" s="1527"/>
      <c r="E174" s="1527"/>
      <c r="F174" s="1527"/>
      <c r="G174" s="1527"/>
      <c r="H174" s="1527"/>
      <c r="I174" s="1527"/>
      <c r="J174" s="1527"/>
      <c r="K174" s="1527"/>
      <c r="L174" s="1527"/>
      <c r="M174" s="1527"/>
      <c r="N174" s="1527"/>
      <c r="O174" s="1689"/>
      <c r="P174" s="1381"/>
      <c r="Q174" s="1422"/>
      <c r="R174" s="1240"/>
      <c r="S174" s="1216"/>
      <c r="T174" s="1216"/>
      <c r="U174" s="1216"/>
      <c r="V174" s="1222"/>
      <c r="W174" s="1222"/>
      <c r="X174" s="1222"/>
      <c r="Y174" s="1222"/>
      <c r="Z174" s="1222"/>
      <c r="AA174" s="1222"/>
      <c r="AB174" s="1219"/>
      <c r="AC174" s="1219"/>
      <c r="AD174" s="1219"/>
      <c r="AE174" s="1219"/>
      <c r="AF174" s="1219"/>
      <c r="AG174" s="1219"/>
      <c r="AH174" s="1219"/>
      <c r="AI174" s="1219"/>
      <c r="AJ174" s="1219"/>
      <c r="AK174" s="1219"/>
      <c r="AL174" s="1219"/>
      <c r="AM174" s="1219"/>
      <c r="AN174" s="1219"/>
      <c r="AO174" s="1219"/>
      <c r="AP174" s="1219"/>
      <c r="AQ174" s="1219"/>
      <c r="AR174" s="1219"/>
      <c r="AS174" s="1219"/>
      <c r="AT174" s="1219"/>
      <c r="AU174" s="1219"/>
      <c r="AV174" s="1219"/>
      <c r="AW174" s="1219"/>
      <c r="AX174" s="1219"/>
      <c r="AY174" s="1219"/>
      <c r="AZ174" s="1219"/>
      <c r="BA174" s="1325"/>
      <c r="BB174" s="1325"/>
      <c r="BC174" s="1219"/>
      <c r="BD174" s="1425"/>
      <c r="BE174" s="1425"/>
      <c r="BF174" s="1215"/>
      <c r="BG174" s="1215"/>
      <c r="BH174" s="1215"/>
      <c r="BI174" s="1215"/>
      <c r="BJ174" s="1215"/>
      <c r="BK174" s="1215"/>
      <c r="BL174" s="1215"/>
      <c r="BM174" s="1215"/>
      <c r="BN174" s="1215"/>
      <c r="BO174" s="1215"/>
      <c r="BP174" s="1215"/>
      <c r="BQ174" s="1215"/>
      <c r="BR174" s="1215"/>
      <c r="BS174" s="1215"/>
      <c r="BT174" s="1215"/>
      <c r="BU174" s="1215"/>
      <c r="BV174" s="1215"/>
      <c r="BW174" s="1215"/>
    </row>
    <row r="175" spans="1:75" ht="15.75" customHeight="1" x14ac:dyDescent="0.25">
      <c r="A175" s="1436"/>
      <c r="B175" s="1255"/>
      <c r="C175" s="1464"/>
      <c r="D175" s="1527"/>
      <c r="E175" s="1527"/>
      <c r="F175" s="1527"/>
      <c r="G175" s="1527"/>
      <c r="H175" s="1527"/>
      <c r="I175" s="1527"/>
      <c r="J175" s="1527"/>
      <c r="K175" s="1527"/>
      <c r="L175" s="1527"/>
      <c r="M175" s="1527"/>
      <c r="N175" s="1527"/>
      <c r="O175" s="1689"/>
      <c r="P175" s="1391"/>
      <c r="Q175" s="1422"/>
      <c r="R175" s="1240"/>
      <c r="S175" s="1216"/>
      <c r="T175" s="1216"/>
      <c r="U175" s="1216"/>
      <c r="V175" s="1222"/>
      <c r="W175" s="1222"/>
      <c r="X175" s="1222"/>
      <c r="Y175" s="1222"/>
      <c r="Z175" s="1222"/>
      <c r="AA175" s="1222"/>
      <c r="AB175" s="1219"/>
      <c r="AC175" s="1219"/>
      <c r="AD175" s="1219"/>
      <c r="AE175" s="1219"/>
      <c r="AF175" s="1219"/>
      <c r="AG175" s="1219"/>
      <c r="AH175" s="1219"/>
      <c r="AI175" s="1219"/>
      <c r="AJ175" s="1219"/>
      <c r="AK175" s="1219"/>
      <c r="AL175" s="1219"/>
      <c r="AM175" s="1219"/>
      <c r="AN175" s="1219"/>
      <c r="AO175" s="1219"/>
      <c r="AP175" s="1219"/>
      <c r="AQ175" s="1219"/>
      <c r="AR175" s="1219"/>
      <c r="AS175" s="1219"/>
      <c r="AT175" s="1219"/>
      <c r="AU175" s="1219"/>
      <c r="AV175" s="1219"/>
      <c r="AW175" s="1219"/>
      <c r="AX175" s="1219"/>
      <c r="AY175" s="1219"/>
      <c r="AZ175" s="1219"/>
      <c r="BA175" s="1325"/>
      <c r="BB175" s="1325"/>
      <c r="BC175" s="1219"/>
      <c r="BD175" s="1425"/>
      <c r="BE175" s="1425"/>
      <c r="BF175" s="1215"/>
      <c r="BG175" s="1215"/>
      <c r="BH175" s="1215"/>
      <c r="BI175" s="1215"/>
      <c r="BJ175" s="1215"/>
      <c r="BK175" s="1215"/>
      <c r="BL175" s="1215"/>
      <c r="BM175" s="1215"/>
      <c r="BN175" s="1215"/>
      <c r="BO175" s="1215"/>
      <c r="BP175" s="1215"/>
      <c r="BQ175" s="1215"/>
      <c r="BR175" s="1215"/>
      <c r="BS175" s="1215"/>
      <c r="BT175" s="1215"/>
      <c r="BU175" s="1215"/>
      <c r="BV175" s="1215"/>
      <c r="BW175" s="1215"/>
    </row>
    <row r="176" spans="1:75" ht="15.75" customHeight="1" x14ac:dyDescent="0.25">
      <c r="A176" s="1439"/>
      <c r="B176" s="1455"/>
      <c r="C176" s="1463"/>
      <c r="D176" s="1527"/>
      <c r="E176" s="1527"/>
      <c r="F176" s="1527"/>
      <c r="G176" s="1527"/>
      <c r="H176" s="1527"/>
      <c r="I176" s="1527"/>
      <c r="J176" s="1527"/>
      <c r="K176" s="1527"/>
      <c r="L176" s="1527"/>
      <c r="M176" s="1527"/>
      <c r="N176" s="1527"/>
      <c r="O176" s="1689"/>
      <c r="P176" s="1372"/>
      <c r="Q176" s="1422"/>
      <c r="R176" s="1240"/>
      <c r="S176" s="1216"/>
      <c r="T176" s="1216"/>
      <c r="U176" s="1216"/>
      <c r="V176" s="1222"/>
      <c r="W176" s="1222"/>
      <c r="X176" s="1222"/>
      <c r="Y176" s="1222"/>
      <c r="Z176" s="1222"/>
      <c r="AA176" s="1222"/>
      <c r="AB176" s="1219"/>
      <c r="AC176" s="1219"/>
      <c r="AD176" s="1219"/>
      <c r="AE176" s="1219"/>
      <c r="AF176" s="1219"/>
      <c r="AG176" s="1219"/>
      <c r="AH176" s="1219"/>
      <c r="AI176" s="1219"/>
      <c r="AJ176" s="1219"/>
      <c r="AK176" s="1219"/>
      <c r="AL176" s="1219"/>
      <c r="AM176" s="1219"/>
      <c r="AN176" s="1219"/>
      <c r="AO176" s="1219"/>
      <c r="AP176" s="1219"/>
      <c r="AQ176" s="1219"/>
      <c r="AR176" s="1219"/>
      <c r="AS176" s="1219"/>
      <c r="AT176" s="1219"/>
      <c r="AU176" s="1219"/>
      <c r="AV176" s="1219"/>
      <c r="AW176" s="1219"/>
      <c r="AX176" s="1219"/>
      <c r="AY176" s="1219"/>
      <c r="AZ176" s="1219"/>
      <c r="BA176" s="1325"/>
      <c r="BB176" s="1325"/>
      <c r="BC176" s="1219"/>
      <c r="BD176" s="1425"/>
      <c r="BE176" s="1425"/>
      <c r="BF176" s="1215"/>
      <c r="BG176" s="1215"/>
      <c r="BH176" s="1215"/>
      <c r="BI176" s="1215"/>
      <c r="BJ176" s="1215"/>
      <c r="BK176" s="1215"/>
      <c r="BL176" s="1215"/>
      <c r="BM176" s="1215"/>
      <c r="BN176" s="1215"/>
      <c r="BO176" s="1215"/>
      <c r="BP176" s="1215"/>
      <c r="BQ176" s="1215"/>
      <c r="BR176" s="1215"/>
      <c r="BS176" s="1215"/>
      <c r="BT176" s="1215"/>
      <c r="BU176" s="1215"/>
      <c r="BV176" s="1215"/>
      <c r="BW176" s="1215"/>
    </row>
    <row r="177" spans="1:75" ht="15.75" customHeight="1" x14ac:dyDescent="0.25">
      <c r="A177" s="1436"/>
      <c r="B177" s="1449"/>
      <c r="C177" s="1450"/>
      <c r="D177" s="1527"/>
      <c r="E177" s="1527"/>
      <c r="F177" s="1527"/>
      <c r="G177" s="1527"/>
      <c r="H177" s="1527"/>
      <c r="I177" s="1527"/>
      <c r="J177" s="1527"/>
      <c r="K177" s="1527"/>
      <c r="L177" s="1527"/>
      <c r="M177" s="1527"/>
      <c r="N177" s="1527"/>
      <c r="O177" s="1689"/>
      <c r="P177" s="1380"/>
      <c r="Q177" s="1422"/>
      <c r="R177" s="1240"/>
      <c r="S177" s="1216"/>
      <c r="T177" s="1216"/>
      <c r="U177" s="1216"/>
      <c r="V177" s="1222"/>
      <c r="W177" s="1222"/>
      <c r="X177" s="1222"/>
      <c r="Y177" s="1222"/>
      <c r="Z177" s="1222"/>
      <c r="AA177" s="1222"/>
      <c r="AB177" s="1219"/>
      <c r="AC177" s="1219"/>
      <c r="AD177" s="1219"/>
      <c r="AE177" s="1219"/>
      <c r="AF177" s="1219"/>
      <c r="AG177" s="1219"/>
      <c r="AH177" s="1219"/>
      <c r="AI177" s="1219"/>
      <c r="AJ177" s="1219"/>
      <c r="AK177" s="1219"/>
      <c r="AL177" s="1219"/>
      <c r="AM177" s="1219"/>
      <c r="AN177" s="1219"/>
      <c r="AO177" s="1219"/>
      <c r="AP177" s="1219"/>
      <c r="AQ177" s="1219"/>
      <c r="AR177" s="1219"/>
      <c r="AS177" s="1219"/>
      <c r="AT177" s="1219"/>
      <c r="AU177" s="1219"/>
      <c r="AV177" s="1219"/>
      <c r="AW177" s="1219"/>
      <c r="AX177" s="1219"/>
      <c r="AY177" s="1219"/>
      <c r="AZ177" s="1219"/>
      <c r="BA177" s="1325"/>
      <c r="BB177" s="1325"/>
      <c r="BC177" s="1219"/>
      <c r="BD177" s="1425"/>
      <c r="BE177" s="1425"/>
      <c r="BF177" s="1215"/>
      <c r="BG177" s="1215"/>
      <c r="BH177" s="1215"/>
      <c r="BI177" s="1215"/>
      <c r="BJ177" s="1215"/>
      <c r="BK177" s="1215"/>
      <c r="BL177" s="1215"/>
      <c r="BM177" s="1215"/>
      <c r="BN177" s="1215"/>
      <c r="BO177" s="1215"/>
      <c r="BP177" s="1215"/>
      <c r="BQ177" s="1215"/>
      <c r="BR177" s="1215"/>
      <c r="BS177" s="1215"/>
      <c r="BT177" s="1215"/>
      <c r="BU177" s="1215"/>
      <c r="BV177" s="1215"/>
      <c r="BW177" s="1215"/>
    </row>
    <row r="178" spans="1:75" ht="15.75" customHeight="1" x14ac:dyDescent="0.25">
      <c r="A178" s="1439"/>
      <c r="B178" s="1447"/>
      <c r="C178" s="1448"/>
      <c r="D178" s="1527"/>
      <c r="E178" s="1527"/>
      <c r="F178" s="1527"/>
      <c r="G178" s="1527"/>
      <c r="H178" s="1527"/>
      <c r="I178" s="1527"/>
      <c r="J178" s="1527"/>
      <c r="K178" s="1527"/>
      <c r="L178" s="1527"/>
      <c r="M178" s="1527"/>
      <c r="N178" s="1527"/>
      <c r="O178" s="1689"/>
      <c r="P178" s="1381"/>
      <c r="Q178" s="1422"/>
      <c r="R178" s="1240"/>
      <c r="S178" s="1216"/>
      <c r="T178" s="1216"/>
      <c r="U178" s="1216"/>
      <c r="V178" s="1222"/>
      <c r="W178" s="1222"/>
      <c r="X178" s="1222"/>
      <c r="Y178" s="1222"/>
      <c r="Z178" s="1222"/>
      <c r="AA178" s="1222"/>
      <c r="AB178" s="1219"/>
      <c r="AC178" s="1219"/>
      <c r="AD178" s="1219"/>
      <c r="AE178" s="1219"/>
      <c r="AF178" s="1219"/>
      <c r="AG178" s="1219"/>
      <c r="AH178" s="1219"/>
      <c r="AI178" s="1219"/>
      <c r="AJ178" s="1219"/>
      <c r="AK178" s="1219"/>
      <c r="AL178" s="1219"/>
      <c r="AM178" s="1219"/>
      <c r="AN178" s="1219"/>
      <c r="AO178" s="1219"/>
      <c r="AP178" s="1219"/>
      <c r="AQ178" s="1219"/>
      <c r="AR178" s="1219"/>
      <c r="AS178" s="1219"/>
      <c r="AT178" s="1219"/>
      <c r="AU178" s="1219"/>
      <c r="AV178" s="1219"/>
      <c r="AW178" s="1219"/>
      <c r="AX178" s="1219"/>
      <c r="AY178" s="1219"/>
      <c r="AZ178" s="1219"/>
      <c r="BA178" s="1325"/>
      <c r="BB178" s="1325"/>
      <c r="BC178" s="1219"/>
      <c r="BD178" s="1425"/>
      <c r="BE178" s="1425"/>
      <c r="BF178" s="1215"/>
      <c r="BG178" s="1215"/>
      <c r="BH178" s="1215"/>
      <c r="BI178" s="1215"/>
      <c r="BJ178" s="1215"/>
      <c r="BK178" s="1215"/>
      <c r="BL178" s="1215"/>
      <c r="BM178" s="1215"/>
      <c r="BN178" s="1215"/>
      <c r="BO178" s="1215"/>
      <c r="BP178" s="1215"/>
      <c r="BQ178" s="1215"/>
      <c r="BR178" s="1215"/>
      <c r="BS178" s="1215"/>
      <c r="BT178" s="1215"/>
      <c r="BU178" s="1215"/>
      <c r="BV178" s="1215"/>
      <c r="BW178" s="1215"/>
    </row>
    <row r="179" spans="1:75" ht="15.75" customHeight="1" x14ac:dyDescent="0.25">
      <c r="A179" s="1436"/>
      <c r="B179" s="1255"/>
      <c r="C179" s="1464"/>
      <c r="D179" s="1527"/>
      <c r="E179" s="1527"/>
      <c r="F179" s="1527"/>
      <c r="G179" s="1527"/>
      <c r="H179" s="1527"/>
      <c r="I179" s="1527"/>
      <c r="J179" s="1527"/>
      <c r="K179" s="1527"/>
      <c r="L179" s="1527"/>
      <c r="M179" s="1527"/>
      <c r="N179" s="1527"/>
      <c r="O179" s="1689"/>
      <c r="P179" s="1391"/>
      <c r="Q179" s="1422"/>
      <c r="R179" s="1240"/>
      <c r="S179" s="1216"/>
      <c r="T179" s="1216"/>
      <c r="U179" s="1216"/>
      <c r="V179" s="1222"/>
      <c r="W179" s="1222"/>
      <c r="X179" s="1222"/>
      <c r="Y179" s="1222"/>
      <c r="Z179" s="1222"/>
      <c r="AA179" s="1222"/>
      <c r="AB179" s="1219"/>
      <c r="AC179" s="1219"/>
      <c r="AD179" s="1219"/>
      <c r="AE179" s="1219"/>
      <c r="AF179" s="1219"/>
      <c r="AG179" s="1219"/>
      <c r="AH179" s="1219"/>
      <c r="AI179" s="1219"/>
      <c r="AJ179" s="1219"/>
      <c r="AK179" s="1219"/>
      <c r="AL179" s="1219"/>
      <c r="AM179" s="1219"/>
      <c r="AN179" s="1219"/>
      <c r="AO179" s="1219"/>
      <c r="AP179" s="1219"/>
      <c r="AQ179" s="1219"/>
      <c r="AR179" s="1219"/>
      <c r="AS179" s="1219"/>
      <c r="AT179" s="1219"/>
      <c r="AU179" s="1219"/>
      <c r="AV179" s="1219"/>
      <c r="AW179" s="1219"/>
      <c r="AX179" s="1219"/>
      <c r="AY179" s="1219"/>
      <c r="AZ179" s="1219"/>
      <c r="BA179" s="1325"/>
      <c r="BB179" s="1325"/>
      <c r="BC179" s="1219"/>
      <c r="BD179" s="1425"/>
      <c r="BE179" s="1425"/>
      <c r="BF179" s="1215"/>
      <c r="BG179" s="1215"/>
      <c r="BH179" s="1215"/>
      <c r="BI179" s="1215"/>
      <c r="BJ179" s="1215"/>
      <c r="BK179" s="1215"/>
      <c r="BL179" s="1215"/>
      <c r="BM179" s="1215"/>
      <c r="BN179" s="1215"/>
      <c r="BO179" s="1215"/>
      <c r="BP179" s="1215"/>
      <c r="BQ179" s="1215"/>
      <c r="BR179" s="1215"/>
      <c r="BS179" s="1215"/>
      <c r="BT179" s="1215"/>
      <c r="BU179" s="1215"/>
      <c r="BV179" s="1215"/>
      <c r="BW179" s="1215"/>
    </row>
    <row r="180" spans="1:75" ht="15.75" customHeight="1" x14ac:dyDescent="0.25">
      <c r="A180" s="1439"/>
      <c r="B180" s="1447"/>
      <c r="C180" s="1448"/>
      <c r="D180" s="1527"/>
      <c r="E180" s="1527"/>
      <c r="F180" s="1527"/>
      <c r="G180" s="1527"/>
      <c r="H180" s="1527"/>
      <c r="I180" s="1527"/>
      <c r="J180" s="1527"/>
      <c r="K180" s="1527"/>
      <c r="L180" s="1527"/>
      <c r="M180" s="1527"/>
      <c r="N180" s="1527"/>
      <c r="O180" s="1689"/>
      <c r="P180" s="1381"/>
      <c r="Q180" s="1422"/>
      <c r="R180" s="1240"/>
      <c r="S180" s="1216"/>
      <c r="T180" s="1216"/>
      <c r="U180" s="1216"/>
      <c r="V180" s="1222"/>
      <c r="W180" s="1222"/>
      <c r="X180" s="1222"/>
      <c r="Y180" s="1222"/>
      <c r="Z180" s="1222"/>
      <c r="AA180" s="1222"/>
      <c r="AB180" s="1219"/>
      <c r="AC180" s="1219"/>
      <c r="AD180" s="1219"/>
      <c r="AE180" s="1219"/>
      <c r="AF180" s="1219"/>
      <c r="AG180" s="1219"/>
      <c r="AH180" s="1219"/>
      <c r="AI180" s="1219"/>
      <c r="AJ180" s="1219"/>
      <c r="AK180" s="1219"/>
      <c r="AL180" s="1219"/>
      <c r="AM180" s="1219"/>
      <c r="AN180" s="1219"/>
      <c r="AO180" s="1219"/>
      <c r="AP180" s="1219"/>
      <c r="AQ180" s="1219"/>
      <c r="AR180" s="1219"/>
      <c r="AS180" s="1219"/>
      <c r="AT180" s="1219"/>
      <c r="AU180" s="1219"/>
      <c r="AV180" s="1219"/>
      <c r="AW180" s="1219"/>
      <c r="AX180" s="1219"/>
      <c r="AY180" s="1219"/>
      <c r="AZ180" s="1219"/>
      <c r="BA180" s="1325"/>
      <c r="BB180" s="1325"/>
      <c r="BC180" s="1219"/>
      <c r="BD180" s="1425"/>
      <c r="BE180" s="1425"/>
      <c r="BF180" s="1215"/>
      <c r="BG180" s="1215"/>
      <c r="BH180" s="1215"/>
      <c r="BI180" s="1215"/>
      <c r="BJ180" s="1215"/>
      <c r="BK180" s="1215"/>
      <c r="BL180" s="1215"/>
      <c r="BM180" s="1215"/>
      <c r="BN180" s="1215"/>
      <c r="BO180" s="1215"/>
      <c r="BP180" s="1215"/>
      <c r="BQ180" s="1215"/>
      <c r="BR180" s="1215"/>
      <c r="BS180" s="1215"/>
      <c r="BT180" s="1215"/>
      <c r="BU180" s="1215"/>
      <c r="BV180" s="1215"/>
      <c r="BW180" s="1215"/>
    </row>
    <row r="181" spans="1:75" ht="15.75" x14ac:dyDescent="0.25">
      <c r="A181" s="1296"/>
      <c r="B181" s="1280"/>
      <c r="C181" s="1280"/>
      <c r="D181" s="1527"/>
      <c r="E181" s="1527"/>
      <c r="F181" s="1527"/>
      <c r="G181" s="1527"/>
      <c r="H181" s="1527"/>
      <c r="I181" s="1527"/>
      <c r="J181" s="1527"/>
      <c r="K181" s="1527"/>
      <c r="L181" s="1527"/>
      <c r="M181" s="1527"/>
      <c r="N181" s="1527"/>
      <c r="O181" s="1689"/>
      <c r="P181" s="1240"/>
      <c r="Q181" s="1240"/>
      <c r="R181" s="1242"/>
      <c r="S181" s="1216"/>
      <c r="T181" s="1216"/>
      <c r="U181" s="1216"/>
      <c r="V181" s="1216"/>
      <c r="W181" s="1216"/>
      <c r="X181" s="1222"/>
      <c r="Y181" s="1231"/>
      <c r="Z181" s="1231"/>
      <c r="AA181" s="1222"/>
      <c r="AB181" s="1216"/>
      <c r="AC181" s="1216"/>
      <c r="AD181" s="1216"/>
      <c r="AE181" s="1216"/>
      <c r="AF181" s="1216"/>
      <c r="AG181" s="1216"/>
      <c r="AH181" s="1216"/>
      <c r="AI181" s="1216"/>
      <c r="AJ181" s="1216"/>
      <c r="AK181" s="1216"/>
      <c r="AL181" s="1216"/>
      <c r="AM181" s="1216"/>
      <c r="AN181" s="1216"/>
      <c r="AO181" s="1216"/>
      <c r="AP181" s="1216"/>
      <c r="AQ181" s="1216"/>
      <c r="AR181" s="1216"/>
      <c r="AS181" s="1216"/>
      <c r="AT181" s="1216"/>
      <c r="AU181" s="1216"/>
      <c r="AV181" s="1216"/>
      <c r="AW181" s="1216"/>
      <c r="AX181" s="1216"/>
      <c r="AY181" s="1216"/>
      <c r="AZ181" s="1216"/>
      <c r="BA181" s="1222"/>
      <c r="BB181" s="1216"/>
      <c r="BC181" s="1216"/>
      <c r="BD181" s="1216"/>
      <c r="BE181" s="1216"/>
      <c r="BF181" s="1215"/>
      <c r="BG181" s="1215"/>
      <c r="BH181" s="1215"/>
      <c r="BI181" s="1215"/>
      <c r="BJ181" s="1215"/>
      <c r="BK181" s="1215"/>
      <c r="BL181" s="1215"/>
      <c r="BM181" s="1215"/>
      <c r="BN181" s="1215"/>
      <c r="BO181" s="1215"/>
      <c r="BP181" s="1215"/>
      <c r="BQ181" s="1215"/>
      <c r="BR181" s="1215"/>
      <c r="BS181" s="1215"/>
      <c r="BT181" s="1215"/>
      <c r="BU181" s="1215"/>
      <c r="BV181" s="1215"/>
      <c r="BW181" s="1215"/>
    </row>
    <row r="182" spans="1:75" ht="15" customHeight="1" x14ac:dyDescent="0.25">
      <c r="A182" s="1441"/>
      <c r="B182" s="1442"/>
      <c r="C182" s="1443"/>
      <c r="D182" s="1527"/>
      <c r="E182" s="1527"/>
      <c r="F182" s="1527"/>
      <c r="G182" s="1527"/>
      <c r="H182" s="1527"/>
      <c r="I182" s="1527"/>
      <c r="J182" s="1527"/>
      <c r="K182" s="1527"/>
      <c r="L182" s="1527"/>
      <c r="M182" s="1527"/>
      <c r="N182" s="1527"/>
      <c r="O182" s="1689"/>
      <c r="P182" s="1257"/>
      <c r="Q182" s="1242"/>
      <c r="R182" s="1276"/>
      <c r="S182" s="1216"/>
      <c r="T182" s="1216"/>
      <c r="U182" s="1216"/>
      <c r="V182" s="1216"/>
      <c r="W182" s="1222"/>
      <c r="X182" s="1231"/>
      <c r="Y182" s="1231"/>
      <c r="Z182" s="1222"/>
      <c r="AA182" s="1222"/>
      <c r="AB182" s="1219"/>
      <c r="AC182" s="1219"/>
      <c r="AD182" s="1219"/>
      <c r="AE182" s="1219"/>
      <c r="AF182" s="1219"/>
      <c r="AG182" s="1219"/>
      <c r="AH182" s="1219"/>
      <c r="AI182" s="1219"/>
      <c r="AJ182" s="1219"/>
      <c r="AK182" s="1219"/>
      <c r="AL182" s="1219"/>
      <c r="AM182" s="1219"/>
      <c r="AN182" s="1219"/>
      <c r="AO182" s="1219"/>
      <c r="AP182" s="1219"/>
      <c r="AQ182" s="1219"/>
      <c r="AR182" s="1219"/>
      <c r="AS182" s="1219"/>
      <c r="AT182" s="1219"/>
      <c r="AU182" s="1219"/>
      <c r="AV182" s="1219"/>
      <c r="AW182" s="1219"/>
      <c r="AX182" s="1219"/>
      <c r="AY182" s="1219"/>
      <c r="AZ182" s="1219"/>
      <c r="BA182" s="1216"/>
      <c r="BB182" s="1216"/>
      <c r="BC182" s="1216"/>
      <c r="BD182" s="1216"/>
      <c r="BE182" s="1219"/>
      <c r="BF182" s="1215"/>
      <c r="BG182" s="1215"/>
      <c r="BH182" s="1215"/>
      <c r="BI182" s="1215"/>
      <c r="BJ182" s="1215"/>
      <c r="BK182" s="1215"/>
      <c r="BL182" s="1215"/>
      <c r="BM182" s="1215"/>
      <c r="BN182" s="1215"/>
      <c r="BO182" s="1215"/>
      <c r="BP182" s="1215"/>
      <c r="BQ182" s="1215"/>
      <c r="BR182" s="1215"/>
      <c r="BS182" s="1215"/>
      <c r="BT182" s="1215"/>
      <c r="BU182" s="1215"/>
      <c r="BV182" s="1215"/>
      <c r="BW182" s="1215"/>
    </row>
    <row r="183" spans="1:75" ht="15.75" x14ac:dyDescent="0.25">
      <c r="A183" s="1444"/>
      <c r="B183" s="1445"/>
      <c r="C183" s="1446"/>
      <c r="D183" s="1527"/>
      <c r="E183" s="1527"/>
      <c r="F183" s="1527"/>
      <c r="G183" s="1527"/>
      <c r="H183" s="1527"/>
      <c r="I183" s="1527"/>
      <c r="J183" s="1527"/>
      <c r="K183" s="1527"/>
      <c r="L183" s="1527"/>
      <c r="M183" s="1527"/>
      <c r="N183" s="1527"/>
      <c r="O183" s="1689"/>
      <c r="P183" s="1257"/>
      <c r="Q183" s="1242"/>
      <c r="R183" s="1276"/>
      <c r="S183" s="1216"/>
      <c r="T183" s="1216"/>
      <c r="U183" s="1216"/>
      <c r="V183" s="1216"/>
      <c r="W183" s="1222"/>
      <c r="X183" s="1231"/>
      <c r="Y183" s="1231"/>
      <c r="Z183" s="1222"/>
      <c r="AA183" s="1222"/>
      <c r="AB183" s="1219"/>
      <c r="AC183" s="1219"/>
      <c r="AD183" s="1219"/>
      <c r="AE183" s="1219"/>
      <c r="AF183" s="1219"/>
      <c r="AG183" s="1219"/>
      <c r="AH183" s="1219"/>
      <c r="AI183" s="1219"/>
      <c r="AJ183" s="1219"/>
      <c r="AK183" s="1219"/>
      <c r="AL183" s="1219"/>
      <c r="AM183" s="1219"/>
      <c r="AN183" s="1219"/>
      <c r="AO183" s="1219"/>
      <c r="AP183" s="1219"/>
      <c r="AQ183" s="1219"/>
      <c r="AR183" s="1219"/>
      <c r="AS183" s="1219"/>
      <c r="AT183" s="1219"/>
      <c r="AU183" s="1219"/>
      <c r="AV183" s="1219"/>
      <c r="AW183" s="1219"/>
      <c r="AX183" s="1219"/>
      <c r="AY183" s="1219"/>
      <c r="AZ183" s="1219"/>
      <c r="BA183" s="1216"/>
      <c r="BB183" s="1216"/>
      <c r="BC183" s="1216"/>
      <c r="BD183" s="1216"/>
      <c r="BE183" s="1219"/>
      <c r="BF183" s="1215"/>
      <c r="BG183" s="1215"/>
      <c r="BH183" s="1215"/>
      <c r="BI183" s="1215"/>
      <c r="BJ183" s="1215"/>
      <c r="BK183" s="1215"/>
      <c r="BL183" s="1215"/>
      <c r="BM183" s="1215"/>
      <c r="BN183" s="1215"/>
      <c r="BO183" s="1215"/>
      <c r="BP183" s="1215"/>
      <c r="BQ183" s="1215"/>
      <c r="BR183" s="1215"/>
      <c r="BS183" s="1215"/>
      <c r="BT183" s="1215"/>
      <c r="BU183" s="1215"/>
      <c r="BV183" s="1215"/>
      <c r="BW183" s="1215"/>
    </row>
    <row r="184" spans="1:75" ht="15" customHeight="1" x14ac:dyDescent="0.25">
      <c r="A184" s="1449"/>
      <c r="B184" s="1461"/>
      <c r="C184" s="1450"/>
      <c r="D184" s="1527"/>
      <c r="E184" s="1527"/>
      <c r="F184" s="1527"/>
      <c r="G184" s="1527"/>
      <c r="H184" s="1527"/>
      <c r="I184" s="1527"/>
      <c r="J184" s="1527"/>
      <c r="K184" s="1527"/>
      <c r="L184" s="1527"/>
      <c r="M184" s="1527"/>
      <c r="N184" s="1527"/>
      <c r="O184" s="1689"/>
      <c r="P184" s="1250"/>
      <c r="Q184" s="1242"/>
      <c r="R184" s="1276"/>
      <c r="S184" s="1216"/>
      <c r="T184" s="1216"/>
      <c r="U184" s="1216"/>
      <c r="V184" s="1216"/>
      <c r="W184" s="1222"/>
      <c r="X184" s="1231"/>
      <c r="Y184" s="1231"/>
      <c r="Z184" s="1222"/>
      <c r="AA184" s="1222"/>
      <c r="AB184" s="1219"/>
      <c r="AC184" s="1219"/>
      <c r="AD184" s="1219"/>
      <c r="AE184" s="1219"/>
      <c r="AF184" s="1219"/>
      <c r="AG184" s="1219"/>
      <c r="AH184" s="1219"/>
      <c r="AI184" s="1219"/>
      <c r="AJ184" s="1219"/>
      <c r="AK184" s="1219"/>
      <c r="AL184" s="1219"/>
      <c r="AM184" s="1219"/>
      <c r="AN184" s="1219"/>
      <c r="AO184" s="1219"/>
      <c r="AP184" s="1219"/>
      <c r="AQ184" s="1219"/>
      <c r="AR184" s="1219"/>
      <c r="AS184" s="1219"/>
      <c r="AT184" s="1219"/>
      <c r="AU184" s="1219"/>
      <c r="AV184" s="1219"/>
      <c r="AW184" s="1219"/>
      <c r="AX184" s="1219"/>
      <c r="AY184" s="1219"/>
      <c r="AZ184" s="1219"/>
      <c r="BA184" s="1238"/>
      <c r="BB184" s="1325"/>
      <c r="BC184" s="1216"/>
      <c r="BD184" s="1433"/>
      <c r="BE184" s="1425"/>
      <c r="BF184" s="1215"/>
      <c r="BG184" s="1215"/>
      <c r="BH184" s="1215"/>
      <c r="BI184" s="1215"/>
      <c r="BJ184" s="1215"/>
      <c r="BK184" s="1215"/>
      <c r="BL184" s="1215"/>
      <c r="BM184" s="1215"/>
      <c r="BN184" s="1215"/>
      <c r="BO184" s="1215"/>
      <c r="BP184" s="1215"/>
      <c r="BQ184" s="1215"/>
      <c r="BR184" s="1215"/>
      <c r="BS184" s="1215"/>
      <c r="BT184" s="1215"/>
      <c r="BU184" s="1215"/>
      <c r="BV184" s="1215"/>
      <c r="BW184" s="1215"/>
    </row>
    <row r="185" spans="1:75" ht="15" customHeight="1" x14ac:dyDescent="0.25">
      <c r="A185" s="1249"/>
      <c r="B185" s="1454"/>
      <c r="C185" s="1451"/>
      <c r="D185" s="1527"/>
      <c r="E185" s="1527"/>
      <c r="F185" s="1527"/>
      <c r="G185" s="1527"/>
      <c r="H185" s="1527"/>
      <c r="I185" s="1527"/>
      <c r="J185" s="1527"/>
      <c r="K185" s="1527"/>
      <c r="L185" s="1527"/>
      <c r="M185" s="1527"/>
      <c r="N185" s="1527"/>
      <c r="O185" s="1689"/>
      <c r="P185" s="1250"/>
      <c r="Q185" s="1242"/>
      <c r="R185" s="1276"/>
      <c r="S185" s="1216"/>
      <c r="T185" s="1216"/>
      <c r="U185" s="1216"/>
      <c r="V185" s="1216"/>
      <c r="W185" s="1222"/>
      <c r="X185" s="1231"/>
      <c r="Y185" s="1231"/>
      <c r="Z185" s="1222"/>
      <c r="AA185" s="1222"/>
      <c r="AB185" s="1219"/>
      <c r="AC185" s="1219"/>
      <c r="AD185" s="1219"/>
      <c r="AE185" s="1219"/>
      <c r="AF185" s="1219"/>
      <c r="AG185" s="1219"/>
      <c r="AH185" s="1219"/>
      <c r="AI185" s="1219"/>
      <c r="AJ185" s="1219"/>
      <c r="AK185" s="1219"/>
      <c r="AL185" s="1219"/>
      <c r="AM185" s="1219"/>
      <c r="AN185" s="1219"/>
      <c r="AO185" s="1219"/>
      <c r="AP185" s="1219"/>
      <c r="AQ185" s="1219"/>
      <c r="AR185" s="1219"/>
      <c r="AS185" s="1219"/>
      <c r="AT185" s="1219"/>
      <c r="AU185" s="1219"/>
      <c r="AV185" s="1219"/>
      <c r="AW185" s="1219"/>
      <c r="AX185" s="1219"/>
      <c r="AY185" s="1219"/>
      <c r="AZ185" s="1219"/>
      <c r="BA185" s="1325"/>
      <c r="BB185" s="1325"/>
      <c r="BC185" s="1216"/>
      <c r="BD185" s="1425"/>
      <c r="BE185" s="1425"/>
      <c r="BF185" s="1215"/>
      <c r="BG185" s="1215"/>
      <c r="BH185" s="1215"/>
      <c r="BI185" s="1215"/>
      <c r="BJ185" s="1215"/>
      <c r="BK185" s="1215"/>
      <c r="BL185" s="1215"/>
      <c r="BM185" s="1215"/>
      <c r="BN185" s="1215"/>
      <c r="BO185" s="1215"/>
      <c r="BP185" s="1215"/>
      <c r="BQ185" s="1215"/>
      <c r="BR185" s="1215"/>
      <c r="BS185" s="1215"/>
      <c r="BT185" s="1215"/>
      <c r="BU185" s="1215"/>
      <c r="BV185" s="1215"/>
      <c r="BW185" s="1215"/>
    </row>
    <row r="186" spans="1:75" ht="15" customHeight="1" x14ac:dyDescent="0.25">
      <c r="A186" s="1249"/>
      <c r="B186" s="1454"/>
      <c r="C186" s="1451"/>
      <c r="D186" s="1527"/>
      <c r="E186" s="1527"/>
      <c r="F186" s="1527"/>
      <c r="G186" s="1527"/>
      <c r="H186" s="1527"/>
      <c r="I186" s="1527"/>
      <c r="J186" s="1527"/>
      <c r="K186" s="1527"/>
      <c r="L186" s="1527"/>
      <c r="M186" s="1527"/>
      <c r="N186" s="1527"/>
      <c r="O186" s="1689"/>
      <c r="P186" s="1250"/>
      <c r="Q186" s="1242"/>
      <c r="R186" s="1276"/>
      <c r="S186" s="1216"/>
      <c r="T186" s="1216"/>
      <c r="U186" s="1216"/>
      <c r="V186" s="1216"/>
      <c r="W186" s="1222"/>
      <c r="X186" s="1231"/>
      <c r="Y186" s="1231"/>
      <c r="Z186" s="1222"/>
      <c r="AA186" s="1222"/>
      <c r="AB186" s="1219"/>
      <c r="AC186" s="1219"/>
      <c r="AD186" s="1219"/>
      <c r="AE186" s="1219"/>
      <c r="AF186" s="1219"/>
      <c r="AG186" s="1219"/>
      <c r="AH186" s="1219"/>
      <c r="AI186" s="1219"/>
      <c r="AJ186" s="1219"/>
      <c r="AK186" s="1219"/>
      <c r="AL186" s="1219"/>
      <c r="AM186" s="1219"/>
      <c r="AN186" s="1219"/>
      <c r="AO186" s="1219"/>
      <c r="AP186" s="1219"/>
      <c r="AQ186" s="1219"/>
      <c r="AR186" s="1219"/>
      <c r="AS186" s="1219"/>
      <c r="AT186" s="1219"/>
      <c r="AU186" s="1219"/>
      <c r="AV186" s="1219"/>
      <c r="AW186" s="1219"/>
      <c r="AX186" s="1219"/>
      <c r="AY186" s="1219"/>
      <c r="AZ186" s="1219"/>
      <c r="BA186" s="1325"/>
      <c r="BB186" s="1325"/>
      <c r="BC186" s="1216"/>
      <c r="BD186" s="1425"/>
      <c r="BE186" s="1425"/>
      <c r="BF186" s="1215"/>
      <c r="BG186" s="1215"/>
      <c r="BH186" s="1215"/>
      <c r="BI186" s="1215"/>
      <c r="BJ186" s="1215"/>
      <c r="BK186" s="1215"/>
      <c r="BL186" s="1215"/>
      <c r="BM186" s="1215"/>
      <c r="BN186" s="1215"/>
      <c r="BO186" s="1215"/>
      <c r="BP186" s="1215"/>
      <c r="BQ186" s="1215"/>
      <c r="BR186" s="1215"/>
      <c r="BS186" s="1215"/>
      <c r="BT186" s="1215"/>
      <c r="BU186" s="1215"/>
      <c r="BV186" s="1215"/>
      <c r="BW186" s="1215"/>
    </row>
    <row r="187" spans="1:75" ht="15" customHeight="1" x14ac:dyDescent="0.25">
      <c r="A187" s="1249"/>
      <c r="B187" s="1454"/>
      <c r="C187" s="1451"/>
      <c r="D187" s="1527"/>
      <c r="E187" s="1527"/>
      <c r="F187" s="1527"/>
      <c r="G187" s="1527"/>
      <c r="H187" s="1527"/>
      <c r="I187" s="1527"/>
      <c r="J187" s="1527"/>
      <c r="K187" s="1527"/>
      <c r="L187" s="1527"/>
      <c r="M187" s="1527"/>
      <c r="N187" s="1527"/>
      <c r="O187" s="1689"/>
      <c r="P187" s="1250"/>
      <c r="Q187" s="1242"/>
      <c r="R187" s="1276"/>
      <c r="S187" s="1216"/>
      <c r="T187" s="1216"/>
      <c r="U187" s="1216"/>
      <c r="V187" s="1216"/>
      <c r="W187" s="1222"/>
      <c r="X187" s="1231"/>
      <c r="Y187" s="1231"/>
      <c r="Z187" s="1222"/>
      <c r="AA187" s="1222"/>
      <c r="AB187" s="1219"/>
      <c r="AC187" s="1219"/>
      <c r="AD187" s="1219"/>
      <c r="AE187" s="1219"/>
      <c r="AF187" s="1219"/>
      <c r="AG187" s="1219"/>
      <c r="AH187" s="1219"/>
      <c r="AI187" s="1219"/>
      <c r="AJ187" s="1219"/>
      <c r="AK187" s="1219"/>
      <c r="AL187" s="1219"/>
      <c r="AM187" s="1219"/>
      <c r="AN187" s="1219"/>
      <c r="AO187" s="1219"/>
      <c r="AP187" s="1219"/>
      <c r="AQ187" s="1219"/>
      <c r="AR187" s="1219"/>
      <c r="AS187" s="1219"/>
      <c r="AT187" s="1219"/>
      <c r="AU187" s="1219"/>
      <c r="AV187" s="1219"/>
      <c r="AW187" s="1219"/>
      <c r="AX187" s="1219"/>
      <c r="AY187" s="1219"/>
      <c r="AZ187" s="1219"/>
      <c r="BA187" s="1325"/>
      <c r="BB187" s="1325"/>
      <c r="BC187" s="1216"/>
      <c r="BD187" s="1425"/>
      <c r="BE187" s="1425"/>
      <c r="BF187" s="1215"/>
      <c r="BG187" s="1215"/>
      <c r="BH187" s="1215"/>
      <c r="BI187" s="1215"/>
      <c r="BJ187" s="1215"/>
      <c r="BK187" s="1215"/>
      <c r="BL187" s="1215"/>
      <c r="BM187" s="1215"/>
      <c r="BN187" s="1215"/>
      <c r="BO187" s="1215"/>
      <c r="BP187" s="1215"/>
      <c r="BQ187" s="1215"/>
      <c r="BR187" s="1215"/>
      <c r="BS187" s="1215"/>
      <c r="BT187" s="1215"/>
      <c r="BU187" s="1215"/>
      <c r="BV187" s="1215"/>
      <c r="BW187" s="1215"/>
    </row>
    <row r="188" spans="1:75" ht="15" customHeight="1" x14ac:dyDescent="0.25">
      <c r="A188" s="1455"/>
      <c r="B188" s="1462"/>
      <c r="C188" s="1463"/>
      <c r="D188" s="1527"/>
      <c r="E188" s="1527"/>
      <c r="F188" s="1527"/>
      <c r="G188" s="1527"/>
      <c r="H188" s="1527"/>
      <c r="I188" s="1527"/>
      <c r="J188" s="1527"/>
      <c r="K188" s="1527"/>
      <c r="L188" s="1527"/>
      <c r="M188" s="1527"/>
      <c r="N188" s="1527"/>
      <c r="O188" s="1689"/>
      <c r="P188" s="1250"/>
      <c r="Q188" s="1242"/>
      <c r="R188" s="1276"/>
      <c r="S188" s="1216"/>
      <c r="T188" s="1216"/>
      <c r="U188" s="1216"/>
      <c r="V188" s="1216"/>
      <c r="W188" s="1222"/>
      <c r="X188" s="1231"/>
      <c r="Y188" s="1231"/>
      <c r="Z188" s="1222"/>
      <c r="AA188" s="1222"/>
      <c r="AB188" s="1219"/>
      <c r="AC188" s="1219"/>
      <c r="AD188" s="1219"/>
      <c r="AE188" s="1219"/>
      <c r="AF188" s="1219"/>
      <c r="AG188" s="1219"/>
      <c r="AH188" s="1219"/>
      <c r="AI188" s="1219"/>
      <c r="AJ188" s="1219"/>
      <c r="AK188" s="1219"/>
      <c r="AL188" s="1219"/>
      <c r="AM188" s="1219"/>
      <c r="AN188" s="1219"/>
      <c r="AO188" s="1219"/>
      <c r="AP188" s="1219"/>
      <c r="AQ188" s="1219"/>
      <c r="AR188" s="1219"/>
      <c r="AS188" s="1219"/>
      <c r="AT188" s="1219"/>
      <c r="AU188" s="1219"/>
      <c r="AV188" s="1219"/>
      <c r="AW188" s="1219"/>
      <c r="AX188" s="1219"/>
      <c r="AY188" s="1219"/>
      <c r="AZ188" s="1219"/>
      <c r="BA188" s="1325"/>
      <c r="BB188" s="1325"/>
      <c r="BC188" s="1216"/>
      <c r="BD188" s="1425"/>
      <c r="BE188" s="1425"/>
      <c r="BF188" s="1215"/>
      <c r="BG188" s="1215"/>
      <c r="BH188" s="1215"/>
      <c r="BI188" s="1215"/>
      <c r="BJ188" s="1215"/>
      <c r="BK188" s="1215"/>
      <c r="BL188" s="1215"/>
      <c r="BM188" s="1215"/>
      <c r="BN188" s="1215"/>
      <c r="BO188" s="1215"/>
      <c r="BP188" s="1215"/>
      <c r="BQ188" s="1215"/>
      <c r="BR188" s="1215"/>
      <c r="BS188" s="1215"/>
      <c r="BT188" s="1215"/>
      <c r="BU188" s="1215"/>
      <c r="BV188" s="1215"/>
      <c r="BW188" s="1215"/>
    </row>
    <row r="189" spans="1:75" ht="15.75" x14ac:dyDescent="0.25">
      <c r="A189" s="1458"/>
      <c r="B189" s="1459"/>
      <c r="C189" s="1460"/>
      <c r="D189" s="1527"/>
      <c r="E189" s="1527"/>
      <c r="F189" s="1527"/>
      <c r="G189" s="1527"/>
      <c r="H189" s="1527"/>
      <c r="I189" s="1527"/>
      <c r="J189" s="1527"/>
      <c r="K189" s="1527"/>
      <c r="L189" s="1527"/>
      <c r="M189" s="1527"/>
      <c r="N189" s="1527"/>
      <c r="O189" s="1689"/>
      <c r="P189" s="1320"/>
      <c r="Q189" s="1321"/>
      <c r="R189" s="1322"/>
      <c r="S189" s="1431"/>
      <c r="T189" s="1431"/>
      <c r="U189" s="1431"/>
      <c r="V189" s="1431"/>
      <c r="W189" s="1431"/>
      <c r="X189" s="1431"/>
      <c r="Y189" s="1431"/>
      <c r="Z189" s="1431"/>
      <c r="AA189" s="1431"/>
      <c r="AB189" s="1432"/>
      <c r="AC189" s="1432"/>
      <c r="AD189" s="1432"/>
      <c r="AE189" s="1432"/>
      <c r="AF189" s="1432"/>
      <c r="AG189" s="1432"/>
      <c r="AH189" s="1432"/>
      <c r="AI189" s="1432"/>
      <c r="AJ189" s="1432"/>
      <c r="AK189" s="1432"/>
      <c r="AL189" s="1432"/>
      <c r="AM189" s="1432"/>
      <c r="AN189" s="1432"/>
      <c r="AO189" s="1432"/>
      <c r="AP189" s="1432"/>
      <c r="AQ189" s="1432"/>
      <c r="AR189" s="1432"/>
      <c r="AS189" s="1432"/>
      <c r="AT189" s="1432"/>
      <c r="AU189" s="1432"/>
      <c r="AV189" s="1432"/>
      <c r="AW189" s="1432"/>
      <c r="AX189" s="1432"/>
      <c r="AY189" s="1432"/>
      <c r="AZ189" s="1432"/>
      <c r="BA189" s="1325"/>
      <c r="BB189" s="1325"/>
      <c r="BC189" s="1432"/>
      <c r="BD189" s="1425"/>
      <c r="BE189" s="1425"/>
      <c r="BF189" s="1215"/>
      <c r="BG189" s="1215"/>
      <c r="BH189" s="1215"/>
      <c r="BI189" s="1215"/>
      <c r="BJ189" s="1215"/>
      <c r="BK189" s="1215"/>
      <c r="BL189" s="1215"/>
      <c r="BM189" s="1215"/>
      <c r="BN189" s="1215"/>
      <c r="BO189" s="1215"/>
      <c r="BP189" s="1215"/>
      <c r="BQ189" s="1215"/>
      <c r="BR189" s="1215"/>
      <c r="BS189" s="1215"/>
      <c r="BT189" s="1215"/>
      <c r="BU189" s="1215"/>
      <c r="BV189" s="1215"/>
      <c r="BW189" s="1215"/>
    </row>
    <row r="190" spans="1:75" ht="15.75" x14ac:dyDescent="0.25">
      <c r="A190" s="1341"/>
      <c r="B190" s="1342"/>
      <c r="C190" s="1342"/>
      <c r="D190" s="1527"/>
      <c r="E190" s="1527"/>
      <c r="F190" s="1527"/>
      <c r="G190" s="1527"/>
      <c r="H190" s="1527"/>
      <c r="I190" s="1527"/>
      <c r="J190" s="1527"/>
      <c r="K190" s="1527"/>
      <c r="L190" s="1527"/>
      <c r="M190" s="1527"/>
      <c r="N190" s="1527"/>
      <c r="O190" s="1689"/>
      <c r="P190" s="1222"/>
      <c r="Q190" s="1222"/>
      <c r="R190" s="1216"/>
      <c r="S190" s="1216"/>
      <c r="T190" s="1216"/>
      <c r="U190" s="1216"/>
      <c r="V190" s="1216"/>
      <c r="W190" s="1216"/>
      <c r="X190" s="1216"/>
      <c r="Y190" s="1216"/>
      <c r="Z190" s="1216"/>
      <c r="AA190" s="1216"/>
      <c r="AB190" s="1216"/>
      <c r="AC190" s="1216"/>
      <c r="AD190" s="1216"/>
      <c r="AE190" s="1216"/>
      <c r="AF190" s="1216"/>
      <c r="AG190" s="1216"/>
      <c r="AH190" s="1216"/>
      <c r="AI190" s="1216"/>
      <c r="AJ190" s="1216"/>
      <c r="AK190" s="1216"/>
      <c r="AL190" s="1216"/>
      <c r="AM190" s="1216"/>
      <c r="AN190" s="1216"/>
      <c r="AO190" s="1216"/>
      <c r="AP190" s="1216"/>
      <c r="AQ190" s="1216"/>
      <c r="AR190" s="1216"/>
      <c r="AS190" s="1216"/>
      <c r="AT190" s="1216"/>
      <c r="AU190" s="1216"/>
      <c r="AV190" s="1216"/>
      <c r="AW190" s="1216"/>
      <c r="AX190" s="1216"/>
      <c r="AY190" s="1216"/>
      <c r="AZ190" s="1216"/>
      <c r="BA190" s="1216"/>
      <c r="BB190" s="1216"/>
      <c r="BC190" s="1216"/>
      <c r="BD190" s="1216"/>
      <c r="BE190" s="1216"/>
      <c r="BF190" s="1215"/>
      <c r="BG190" s="1215"/>
      <c r="BH190" s="1215"/>
      <c r="BI190" s="1215"/>
      <c r="BJ190" s="1215"/>
      <c r="BK190" s="1215"/>
      <c r="BL190" s="1215"/>
      <c r="BM190" s="1215"/>
      <c r="BN190" s="1215"/>
      <c r="BO190" s="1215"/>
      <c r="BP190" s="1215"/>
      <c r="BQ190" s="1215"/>
      <c r="BR190" s="1215"/>
      <c r="BS190" s="1215"/>
      <c r="BT190" s="1215"/>
      <c r="BU190" s="1215"/>
      <c r="BV190" s="1215"/>
      <c r="BW190" s="1215"/>
    </row>
    <row r="191" spans="1:75" ht="15" customHeight="1" x14ac:dyDescent="0.25">
      <c r="A191" s="1436"/>
      <c r="B191" s="1436"/>
      <c r="C191" s="1237"/>
      <c r="D191" s="1527"/>
      <c r="E191" s="1527"/>
      <c r="F191" s="1527"/>
      <c r="G191" s="1527"/>
      <c r="H191" s="1527"/>
      <c r="I191" s="1527"/>
      <c r="J191" s="1527"/>
      <c r="K191" s="1527"/>
      <c r="L191" s="1527"/>
      <c r="M191" s="1527"/>
      <c r="N191" s="1527"/>
      <c r="O191" s="1689"/>
      <c r="P191" s="1222"/>
      <c r="Q191" s="1222"/>
      <c r="R191" s="1216"/>
      <c r="S191" s="1216"/>
      <c r="T191" s="1216"/>
      <c r="U191" s="1216"/>
      <c r="V191" s="1216"/>
      <c r="W191" s="1216"/>
      <c r="X191" s="1216"/>
      <c r="Y191" s="1216"/>
      <c r="Z191" s="1216"/>
      <c r="AA191" s="1216"/>
      <c r="AB191" s="1216"/>
      <c r="AC191" s="1216"/>
      <c r="AD191" s="1216"/>
      <c r="AE191" s="1216"/>
      <c r="AF191" s="1216"/>
      <c r="AG191" s="1216"/>
      <c r="AH191" s="1216"/>
      <c r="AI191" s="1216"/>
      <c r="AJ191" s="1216"/>
      <c r="AK191" s="1216"/>
      <c r="AL191" s="1216"/>
      <c r="AM191" s="1216"/>
      <c r="AN191" s="1216"/>
      <c r="AO191" s="1216"/>
      <c r="AP191" s="1216"/>
      <c r="AQ191" s="1216"/>
      <c r="AR191" s="1216"/>
      <c r="AS191" s="1216"/>
      <c r="AT191" s="1216"/>
      <c r="AU191" s="1216"/>
      <c r="AV191" s="1216"/>
      <c r="AW191" s="1216"/>
      <c r="AX191" s="1216"/>
      <c r="AY191" s="1216"/>
      <c r="AZ191" s="1216"/>
      <c r="BA191" s="1216"/>
      <c r="BB191" s="1216"/>
      <c r="BC191" s="1216"/>
      <c r="BD191" s="1216"/>
      <c r="BE191" s="1216"/>
      <c r="BF191" s="1215"/>
      <c r="BG191" s="1215"/>
      <c r="BH191" s="1215"/>
      <c r="BI191" s="1215"/>
      <c r="BJ191" s="1215"/>
      <c r="BK191" s="1215"/>
      <c r="BL191" s="1215"/>
      <c r="BM191" s="1215"/>
      <c r="BN191" s="1215"/>
      <c r="BO191" s="1215"/>
      <c r="BP191" s="1215"/>
      <c r="BQ191" s="1215"/>
      <c r="BR191" s="1215"/>
      <c r="BS191" s="1215"/>
      <c r="BT191" s="1215"/>
      <c r="BU191" s="1215"/>
      <c r="BV191" s="1215"/>
      <c r="BW191" s="1215"/>
    </row>
    <row r="192" spans="1:75" ht="15" customHeight="1" x14ac:dyDescent="0.25">
      <c r="A192" s="1438"/>
      <c r="B192" s="1438"/>
      <c r="C192" s="1237"/>
      <c r="D192" s="1527"/>
      <c r="E192" s="1527"/>
      <c r="F192" s="1527"/>
      <c r="G192" s="1527"/>
      <c r="H192" s="1527"/>
      <c r="I192" s="1527"/>
      <c r="J192" s="1527"/>
      <c r="K192" s="1527"/>
      <c r="L192" s="1527"/>
      <c r="M192" s="1527"/>
      <c r="N192" s="1527"/>
      <c r="O192" s="1689"/>
      <c r="P192" s="1222"/>
      <c r="Q192" s="1222"/>
      <c r="R192" s="1216"/>
      <c r="S192" s="1216"/>
      <c r="T192" s="1216"/>
      <c r="U192" s="1216"/>
      <c r="V192" s="1216"/>
      <c r="W192" s="1216"/>
      <c r="X192" s="1216"/>
      <c r="Y192" s="1216"/>
      <c r="Z192" s="1216"/>
      <c r="AA192" s="1216"/>
      <c r="AB192" s="1216"/>
      <c r="AC192" s="1216"/>
      <c r="AD192" s="1216"/>
      <c r="AE192" s="1216"/>
      <c r="AF192" s="1216"/>
      <c r="AG192" s="1216"/>
      <c r="AH192" s="1216"/>
      <c r="AI192" s="1216"/>
      <c r="AJ192" s="1216"/>
      <c r="AK192" s="1216"/>
      <c r="AL192" s="1216"/>
      <c r="AM192" s="1216"/>
      <c r="AN192" s="1216"/>
      <c r="AO192" s="1216"/>
      <c r="AP192" s="1216"/>
      <c r="AQ192" s="1216"/>
      <c r="AR192" s="1216"/>
      <c r="AS192" s="1216"/>
      <c r="AT192" s="1216"/>
      <c r="AU192" s="1216"/>
      <c r="AV192" s="1216"/>
      <c r="AW192" s="1216"/>
      <c r="AX192" s="1216"/>
      <c r="AY192" s="1216"/>
      <c r="AZ192" s="1216"/>
      <c r="BA192" s="1216"/>
      <c r="BB192" s="1216"/>
      <c r="BC192" s="1216"/>
      <c r="BD192" s="1216"/>
      <c r="BE192" s="1216"/>
      <c r="BF192" s="1215"/>
      <c r="BG192" s="1215"/>
      <c r="BH192" s="1215"/>
      <c r="BI192" s="1215"/>
      <c r="BJ192" s="1215"/>
      <c r="BK192" s="1215"/>
      <c r="BL192" s="1215"/>
      <c r="BM192" s="1215"/>
      <c r="BN192" s="1215"/>
      <c r="BO192" s="1215"/>
      <c r="BP192" s="1215"/>
      <c r="BQ192" s="1215"/>
      <c r="BR192" s="1215"/>
      <c r="BS192" s="1215"/>
      <c r="BT192" s="1215"/>
      <c r="BU192" s="1215"/>
      <c r="BV192" s="1215"/>
      <c r="BW192" s="1215"/>
    </row>
    <row r="193" spans="1:75" ht="15" customHeight="1" x14ac:dyDescent="0.25">
      <c r="A193" s="1522"/>
      <c r="B193" s="1522"/>
      <c r="C193" s="1522"/>
      <c r="D193" s="1527"/>
      <c r="E193" s="1527"/>
      <c r="F193" s="1527"/>
      <c r="G193" s="1527"/>
      <c r="H193" s="1527"/>
      <c r="I193" s="1527"/>
      <c r="J193" s="1527"/>
      <c r="K193" s="1527"/>
      <c r="L193" s="1527"/>
      <c r="M193" s="1527"/>
      <c r="N193" s="1527"/>
      <c r="O193" s="1689"/>
      <c r="P193" s="1522"/>
      <c r="Q193" s="1522"/>
      <c r="R193" s="1522"/>
      <c r="S193" s="1522"/>
      <c r="T193" s="1522"/>
      <c r="U193" s="1522"/>
      <c r="V193" s="1522"/>
      <c r="W193" s="1522"/>
      <c r="X193" s="1522"/>
      <c r="Y193" s="1522"/>
      <c r="Z193" s="1522"/>
      <c r="AA193" s="1522"/>
      <c r="AB193" s="1522"/>
      <c r="AC193" s="1522"/>
      <c r="AD193" s="1522"/>
      <c r="AE193" s="1522"/>
      <c r="AF193" s="1522"/>
      <c r="AG193" s="1522"/>
      <c r="AH193" s="1522"/>
      <c r="AI193" s="1522"/>
      <c r="AJ193" s="1522"/>
      <c r="AK193" s="1522"/>
      <c r="AL193" s="1522"/>
      <c r="AM193" s="1522"/>
      <c r="AN193" s="1522"/>
      <c r="AO193" s="1522"/>
      <c r="AP193" s="1522"/>
      <c r="AQ193" s="1522"/>
      <c r="AR193" s="1522"/>
      <c r="AS193" s="1522"/>
      <c r="AT193" s="1522"/>
      <c r="AU193" s="1522"/>
      <c r="AV193" s="1522"/>
      <c r="AW193" s="1522"/>
      <c r="AX193" s="1522"/>
      <c r="AY193" s="1522"/>
      <c r="AZ193" s="1522"/>
      <c r="BA193" s="1522"/>
      <c r="BB193" s="1522"/>
      <c r="BC193" s="1522"/>
      <c r="BD193" s="1522"/>
      <c r="BE193" s="1522"/>
      <c r="BF193" s="1522"/>
      <c r="BG193" s="1522"/>
      <c r="BH193" s="1522"/>
      <c r="BI193" s="1522"/>
      <c r="BJ193" s="1522"/>
      <c r="BK193" s="1522"/>
      <c r="BL193" s="1522"/>
      <c r="BM193" s="1522"/>
      <c r="BN193" s="1522"/>
      <c r="BO193" s="1522"/>
      <c r="BP193" s="1522"/>
      <c r="BQ193" s="1522"/>
      <c r="BR193" s="1522"/>
      <c r="BS193" s="1522"/>
      <c r="BT193" s="1522"/>
      <c r="BU193" s="1215"/>
      <c r="BV193" s="1215"/>
      <c r="BW193" s="1215"/>
    </row>
    <row r="194" spans="1:75" ht="15.75" x14ac:dyDescent="0.25">
      <c r="A194" s="1522"/>
      <c r="B194" s="1522"/>
      <c r="C194" s="1522"/>
      <c r="D194" s="1527"/>
      <c r="E194" s="1527"/>
      <c r="F194" s="1527"/>
      <c r="G194" s="1527"/>
      <c r="H194" s="1527"/>
      <c r="I194" s="1527"/>
      <c r="J194" s="1527"/>
      <c r="K194" s="1527"/>
      <c r="L194" s="1527"/>
      <c r="M194" s="1527"/>
      <c r="N194" s="1527"/>
      <c r="O194" s="1689"/>
      <c r="P194" s="1522"/>
      <c r="Q194" s="1522"/>
      <c r="R194" s="1522"/>
      <c r="S194" s="1522"/>
      <c r="T194" s="1522"/>
      <c r="U194" s="1522"/>
      <c r="V194" s="1522"/>
      <c r="W194" s="1522"/>
      <c r="X194" s="1522"/>
      <c r="Y194" s="1522"/>
      <c r="Z194" s="1522"/>
      <c r="AA194" s="1522"/>
      <c r="AB194" s="1522"/>
      <c r="AC194" s="1522"/>
      <c r="AD194" s="1522"/>
      <c r="AE194" s="1522"/>
      <c r="AF194" s="1522"/>
      <c r="AG194" s="1522"/>
      <c r="AH194" s="1522"/>
      <c r="AI194" s="1522"/>
      <c r="AJ194" s="1522"/>
      <c r="AK194" s="1522"/>
      <c r="AL194" s="1522"/>
      <c r="AM194" s="1522"/>
      <c r="AN194" s="1522"/>
      <c r="AO194" s="1522"/>
      <c r="AP194" s="1522"/>
      <c r="AQ194" s="1522"/>
      <c r="AR194" s="1522"/>
      <c r="AS194" s="1522"/>
      <c r="AT194" s="1522"/>
      <c r="AU194" s="1522"/>
      <c r="AV194" s="1522"/>
      <c r="AW194" s="1522"/>
      <c r="AX194" s="1522"/>
      <c r="AY194" s="1522"/>
      <c r="AZ194" s="1522"/>
      <c r="BA194" s="1522"/>
      <c r="BB194" s="1522"/>
      <c r="BC194" s="1522"/>
      <c r="BD194" s="1522"/>
      <c r="BE194" s="1522"/>
      <c r="BF194" s="1522"/>
      <c r="BG194" s="1522"/>
      <c r="BH194" s="1522"/>
      <c r="BI194" s="1522"/>
      <c r="BJ194" s="1522"/>
      <c r="BK194" s="1522"/>
      <c r="BL194" s="1522"/>
      <c r="BM194" s="1522"/>
      <c r="BN194" s="1522"/>
      <c r="BO194" s="1522"/>
      <c r="BP194" s="1522"/>
      <c r="BQ194" s="1522"/>
      <c r="BR194" s="1522"/>
      <c r="BS194" s="1522"/>
      <c r="BT194" s="1522"/>
      <c r="BU194" s="1215"/>
      <c r="BV194" s="1215"/>
      <c r="BW194" s="1215"/>
    </row>
    <row r="195" spans="1:75" ht="15.75" x14ac:dyDescent="0.25">
      <c r="A195" s="1522"/>
      <c r="B195" s="1522"/>
      <c r="C195" s="1522"/>
      <c r="D195" s="1527"/>
      <c r="E195" s="1527"/>
      <c r="F195" s="1527"/>
      <c r="G195" s="1527"/>
      <c r="H195" s="1527"/>
      <c r="I195" s="1527"/>
      <c r="J195" s="1527"/>
      <c r="K195" s="1527"/>
      <c r="L195" s="1527"/>
      <c r="M195" s="1527"/>
      <c r="N195" s="1527"/>
      <c r="O195" s="1689"/>
      <c r="P195" s="1522"/>
      <c r="Q195" s="1522"/>
      <c r="R195" s="1522"/>
      <c r="S195" s="1522"/>
      <c r="T195" s="1522"/>
      <c r="U195" s="1522"/>
      <c r="V195" s="1522"/>
      <c r="W195" s="1522"/>
      <c r="X195" s="1522"/>
      <c r="Y195" s="1522"/>
      <c r="Z195" s="1522"/>
      <c r="AA195" s="1522"/>
      <c r="AB195" s="1522"/>
      <c r="AC195" s="1522"/>
      <c r="AD195" s="1522"/>
      <c r="AE195" s="1522"/>
      <c r="AF195" s="1522"/>
      <c r="AG195" s="1522"/>
      <c r="AH195" s="1522"/>
      <c r="AI195" s="1522"/>
      <c r="AJ195" s="1522"/>
      <c r="AK195" s="1522"/>
      <c r="AL195" s="1522"/>
      <c r="AM195" s="1522"/>
      <c r="AN195" s="1522"/>
      <c r="AO195" s="1522"/>
      <c r="AP195" s="1522"/>
      <c r="AQ195" s="1522"/>
      <c r="AR195" s="1522"/>
      <c r="AS195" s="1522"/>
      <c r="AT195" s="1522"/>
      <c r="AU195" s="1522"/>
      <c r="AV195" s="1522"/>
      <c r="AW195" s="1522"/>
      <c r="AX195" s="1522"/>
      <c r="AY195" s="1522"/>
      <c r="AZ195" s="1522"/>
      <c r="BA195" s="1522"/>
      <c r="BB195" s="1522"/>
      <c r="BC195" s="1522"/>
      <c r="BD195" s="1522"/>
      <c r="BE195" s="1522"/>
      <c r="BF195" s="1522"/>
      <c r="BG195" s="1522"/>
      <c r="BH195" s="1522"/>
      <c r="BI195" s="1522"/>
      <c r="BJ195" s="1522"/>
      <c r="BK195" s="1522"/>
      <c r="BL195" s="1522"/>
      <c r="BM195" s="1522"/>
      <c r="BN195" s="1522"/>
      <c r="BO195" s="1522"/>
      <c r="BP195" s="1522"/>
      <c r="BQ195" s="1522"/>
      <c r="BR195" s="1522"/>
      <c r="BS195" s="1522"/>
      <c r="BT195" s="1522"/>
      <c r="BU195" s="1215"/>
      <c r="BV195" s="1215"/>
      <c r="BW195" s="1215"/>
    </row>
    <row r="196" spans="1:75" ht="15.75" x14ac:dyDescent="0.25">
      <c r="A196" s="1522"/>
      <c r="B196" s="1522"/>
      <c r="C196" s="1522"/>
      <c r="D196" s="1527"/>
      <c r="E196" s="1527"/>
      <c r="F196" s="1527"/>
      <c r="G196" s="1527"/>
      <c r="H196" s="1527"/>
      <c r="I196" s="1527"/>
      <c r="J196" s="1527"/>
      <c r="K196" s="1527"/>
      <c r="L196" s="1527"/>
      <c r="M196" s="1527"/>
      <c r="N196" s="1527"/>
      <c r="O196" s="1689"/>
      <c r="P196" s="1522"/>
      <c r="Q196" s="1522"/>
      <c r="R196" s="1522"/>
      <c r="S196" s="1522"/>
      <c r="T196" s="1522"/>
      <c r="U196" s="1522"/>
      <c r="V196" s="1522"/>
      <c r="W196" s="1522"/>
      <c r="X196" s="1522"/>
      <c r="Y196" s="1522"/>
      <c r="Z196" s="1522"/>
      <c r="AA196" s="1522"/>
      <c r="AB196" s="1522"/>
      <c r="AC196" s="1522"/>
      <c r="AD196" s="1522"/>
      <c r="AE196" s="1522"/>
      <c r="AF196" s="1522"/>
      <c r="AG196" s="1522"/>
      <c r="AH196" s="1522"/>
      <c r="AI196" s="1522"/>
      <c r="AJ196" s="1522"/>
      <c r="AK196" s="1522"/>
      <c r="AL196" s="1522"/>
      <c r="AM196" s="1522"/>
      <c r="AN196" s="1522"/>
      <c r="AO196" s="1522"/>
      <c r="AP196" s="1522"/>
      <c r="AQ196" s="1522"/>
      <c r="AR196" s="1522"/>
      <c r="AS196" s="1522"/>
      <c r="AT196" s="1522"/>
      <c r="AU196" s="1522"/>
      <c r="AV196" s="1522"/>
      <c r="AW196" s="1522"/>
      <c r="AX196" s="1522"/>
      <c r="AY196" s="1522"/>
      <c r="AZ196" s="1522"/>
      <c r="BA196" s="1522"/>
      <c r="BB196" s="1522"/>
      <c r="BC196" s="1522"/>
      <c r="BD196" s="1522"/>
      <c r="BE196" s="1522"/>
      <c r="BF196" s="1522"/>
      <c r="BG196" s="1522"/>
      <c r="BH196" s="1522"/>
      <c r="BI196" s="1522"/>
      <c r="BJ196" s="1522"/>
      <c r="BK196" s="1522"/>
      <c r="BL196" s="1522"/>
      <c r="BM196" s="1522"/>
      <c r="BN196" s="1522"/>
      <c r="BO196" s="1522"/>
      <c r="BP196" s="1522"/>
      <c r="BQ196" s="1522"/>
      <c r="BR196" s="1522"/>
      <c r="BS196" s="1522"/>
      <c r="BT196" s="1522"/>
      <c r="BU196" s="1215"/>
      <c r="BV196" s="1215"/>
      <c r="BW196" s="1215"/>
    </row>
    <row r="197" spans="1:75" ht="15.75" x14ac:dyDescent="0.25">
      <c r="A197" s="1522"/>
      <c r="B197" s="1522"/>
      <c r="C197" s="1522"/>
      <c r="D197" s="1527"/>
      <c r="E197" s="1527"/>
      <c r="F197" s="1527"/>
      <c r="G197" s="1527"/>
      <c r="H197" s="1527"/>
      <c r="I197" s="1527"/>
      <c r="J197" s="1527"/>
      <c r="K197" s="1527"/>
      <c r="L197" s="1527"/>
      <c r="M197" s="1527"/>
      <c r="N197" s="1527"/>
      <c r="O197" s="1689"/>
      <c r="P197" s="1522"/>
      <c r="Q197" s="1522"/>
      <c r="R197" s="1522"/>
      <c r="S197" s="1522"/>
      <c r="T197" s="1522"/>
      <c r="U197" s="1522"/>
      <c r="V197" s="1522"/>
      <c r="W197" s="1522"/>
      <c r="X197" s="1522"/>
      <c r="Y197" s="1522"/>
      <c r="Z197" s="1522"/>
      <c r="AA197" s="1522"/>
      <c r="AB197" s="1522"/>
      <c r="AC197" s="1522"/>
      <c r="AD197" s="1522"/>
      <c r="AE197" s="1522"/>
      <c r="AF197" s="1522"/>
      <c r="AG197" s="1522"/>
      <c r="AH197" s="1522"/>
      <c r="AI197" s="1522"/>
      <c r="AJ197" s="1522"/>
      <c r="AK197" s="1522"/>
      <c r="AL197" s="1522"/>
      <c r="AM197" s="1522"/>
      <c r="AN197" s="1522"/>
      <c r="AO197" s="1522"/>
      <c r="AP197" s="1522"/>
      <c r="AQ197" s="1522"/>
      <c r="AR197" s="1522"/>
      <c r="AS197" s="1522"/>
      <c r="AT197" s="1522"/>
      <c r="AU197" s="1522"/>
      <c r="AV197" s="1522"/>
      <c r="AW197" s="1522"/>
      <c r="AX197" s="1522"/>
      <c r="AY197" s="1522"/>
      <c r="AZ197" s="1522"/>
      <c r="BA197" s="1522"/>
      <c r="BB197" s="1522"/>
      <c r="BC197" s="1522"/>
      <c r="BD197" s="1522"/>
      <c r="BE197" s="1522"/>
      <c r="BF197" s="1522"/>
      <c r="BG197" s="1522"/>
      <c r="BH197" s="1522"/>
      <c r="BI197" s="1522"/>
      <c r="BJ197" s="1522"/>
      <c r="BK197" s="1522"/>
      <c r="BL197" s="1522"/>
      <c r="BM197" s="1522"/>
      <c r="BN197" s="1522"/>
      <c r="BO197" s="1522"/>
      <c r="BP197" s="1522"/>
      <c r="BQ197" s="1522"/>
      <c r="BR197" s="1522"/>
      <c r="BS197" s="1522"/>
      <c r="BT197" s="1522"/>
      <c r="BU197" s="1215"/>
      <c r="BV197" s="1215"/>
      <c r="BW197" s="1215"/>
    </row>
    <row r="198" spans="1:75" ht="15.75" x14ac:dyDescent="0.25">
      <c r="A198" s="1522"/>
      <c r="B198" s="1522"/>
      <c r="C198" s="1522"/>
      <c r="D198" s="1527"/>
      <c r="E198" s="1527"/>
      <c r="F198" s="1527"/>
      <c r="G198" s="1527"/>
      <c r="H198" s="1527"/>
      <c r="I198" s="1527"/>
      <c r="J198" s="1527"/>
      <c r="K198" s="1527"/>
      <c r="L198" s="1527"/>
      <c r="M198" s="1527"/>
      <c r="N198" s="1527"/>
      <c r="O198" s="1689"/>
      <c r="P198" s="1522"/>
      <c r="Q198" s="1522"/>
      <c r="R198" s="1522"/>
      <c r="S198" s="1522"/>
      <c r="T198" s="1522"/>
      <c r="U198" s="1522"/>
      <c r="V198" s="1522"/>
      <c r="W198" s="1522"/>
      <c r="X198" s="1522"/>
      <c r="Y198" s="1522"/>
      <c r="Z198" s="1522"/>
      <c r="AA198" s="1522"/>
      <c r="AB198" s="1522"/>
      <c r="AC198" s="1522"/>
      <c r="AD198" s="1522"/>
      <c r="AE198" s="1522"/>
      <c r="AF198" s="1522"/>
      <c r="AG198" s="1522"/>
      <c r="AH198" s="1522"/>
      <c r="AI198" s="1522"/>
      <c r="AJ198" s="1522"/>
      <c r="AK198" s="1522"/>
      <c r="AL198" s="1522"/>
      <c r="AM198" s="1522"/>
      <c r="AN198" s="1522"/>
      <c r="AO198" s="1522"/>
      <c r="AP198" s="1522"/>
      <c r="AQ198" s="1522"/>
      <c r="AR198" s="1522"/>
      <c r="AS198" s="1522"/>
      <c r="AT198" s="1522"/>
      <c r="AU198" s="1522"/>
      <c r="AV198" s="1522"/>
      <c r="AW198" s="1522"/>
      <c r="AX198" s="1522"/>
      <c r="AY198" s="1522"/>
      <c r="AZ198" s="1522"/>
      <c r="BA198" s="1522"/>
      <c r="BB198" s="1522"/>
      <c r="BC198" s="1522"/>
      <c r="BD198" s="1522"/>
      <c r="BE198" s="1522"/>
      <c r="BF198" s="1522"/>
      <c r="BG198" s="1522"/>
      <c r="BH198" s="1522"/>
      <c r="BI198" s="1522"/>
      <c r="BJ198" s="1522"/>
      <c r="BK198" s="1522"/>
      <c r="BL198" s="1522"/>
      <c r="BM198" s="1522"/>
      <c r="BN198" s="1522"/>
      <c r="BO198" s="1522"/>
      <c r="BP198" s="1522"/>
      <c r="BQ198" s="1522"/>
      <c r="BR198" s="1522"/>
      <c r="BS198" s="1522"/>
      <c r="BT198" s="1522"/>
      <c r="BU198" s="1215"/>
      <c r="BV198" s="1215"/>
      <c r="BW198" s="1215"/>
    </row>
    <row r="199" spans="1:75" ht="15.75" x14ac:dyDescent="0.25">
      <c r="A199" s="1522"/>
      <c r="B199" s="1522"/>
      <c r="C199" s="1522"/>
      <c r="D199" s="1527"/>
      <c r="E199" s="1527"/>
      <c r="F199" s="1527"/>
      <c r="G199" s="1527"/>
      <c r="H199" s="1527"/>
      <c r="I199" s="1527"/>
      <c r="J199" s="1527"/>
      <c r="K199" s="1527"/>
      <c r="L199" s="1527"/>
      <c r="M199" s="1527"/>
      <c r="N199" s="1527"/>
      <c r="O199" s="1689"/>
      <c r="P199" s="1522"/>
      <c r="Q199" s="1522"/>
      <c r="R199" s="1522"/>
      <c r="S199" s="1522"/>
      <c r="T199" s="1522"/>
      <c r="U199" s="1522"/>
      <c r="V199" s="1522"/>
      <c r="W199" s="1522"/>
      <c r="X199" s="1522"/>
      <c r="Y199" s="1522"/>
      <c r="Z199" s="1522"/>
      <c r="AA199" s="1522"/>
      <c r="AB199" s="1522"/>
      <c r="AC199" s="1522"/>
      <c r="AD199" s="1522"/>
      <c r="AE199" s="1522"/>
      <c r="AF199" s="1522"/>
      <c r="AG199" s="1522"/>
      <c r="AH199" s="1522"/>
      <c r="AI199" s="1522"/>
      <c r="AJ199" s="1522"/>
      <c r="AK199" s="1522"/>
      <c r="AL199" s="1522"/>
      <c r="AM199" s="1522"/>
      <c r="AN199" s="1522"/>
      <c r="AO199" s="1522"/>
      <c r="AP199" s="1522"/>
      <c r="AQ199" s="1522"/>
      <c r="AR199" s="1522"/>
      <c r="AS199" s="1522"/>
      <c r="AT199" s="1522"/>
      <c r="AU199" s="1522"/>
      <c r="AV199" s="1522"/>
      <c r="AW199" s="1522"/>
      <c r="AX199" s="1522"/>
      <c r="AY199" s="1522"/>
      <c r="AZ199" s="1522"/>
      <c r="BA199" s="1522"/>
      <c r="BB199" s="1522"/>
      <c r="BC199" s="1522"/>
      <c r="BD199" s="1522"/>
      <c r="BE199" s="1522"/>
      <c r="BF199" s="1522"/>
      <c r="BG199" s="1522"/>
      <c r="BH199" s="1522"/>
      <c r="BI199" s="1522"/>
      <c r="BJ199" s="1522"/>
      <c r="BK199" s="1522"/>
      <c r="BL199" s="1522"/>
      <c r="BM199" s="1522"/>
      <c r="BN199" s="1522"/>
      <c r="BO199" s="1522"/>
      <c r="BP199" s="1522"/>
      <c r="BQ199" s="1522"/>
      <c r="BR199" s="1522"/>
      <c r="BS199" s="1522"/>
      <c r="BT199" s="1522"/>
      <c r="BU199" s="1215"/>
      <c r="BV199" s="1215"/>
      <c r="BW199" s="1215"/>
    </row>
    <row r="200" spans="1:75" ht="15.75" x14ac:dyDescent="0.25">
      <c r="A200" s="1688">
        <v>0</v>
      </c>
      <c r="B200" s="1522"/>
      <c r="C200" s="1522"/>
      <c r="D200" s="1527"/>
      <c r="E200" s="1527"/>
      <c r="F200" s="1527"/>
      <c r="G200" s="1527"/>
      <c r="H200" s="1527"/>
      <c r="I200" s="1527"/>
      <c r="J200" s="1527"/>
      <c r="K200" s="1527"/>
      <c r="L200" s="1527"/>
      <c r="M200" s="1527"/>
      <c r="N200" s="1527"/>
      <c r="O200" s="1689"/>
      <c r="P200" s="1522"/>
      <c r="Q200" s="1522"/>
      <c r="R200" s="1522"/>
      <c r="S200" s="1522"/>
      <c r="T200" s="1522"/>
      <c r="U200" s="1522"/>
      <c r="V200" s="1522"/>
      <c r="W200" s="1522"/>
      <c r="X200" s="1522"/>
      <c r="Y200" s="1522"/>
      <c r="Z200" s="1522"/>
      <c r="AA200" s="1522"/>
      <c r="AB200" s="1522"/>
      <c r="AC200" s="1522"/>
      <c r="AD200" s="1522"/>
      <c r="AE200" s="1522"/>
      <c r="AF200" s="1522"/>
      <c r="AG200" s="1522"/>
      <c r="AH200" s="1522"/>
      <c r="AI200" s="1522"/>
      <c r="AJ200" s="1522"/>
      <c r="AK200" s="1522"/>
      <c r="AL200" s="1522"/>
      <c r="AM200" s="1522"/>
      <c r="AN200" s="1522"/>
      <c r="AO200" s="1522"/>
      <c r="AP200" s="1522"/>
      <c r="AQ200" s="1522"/>
      <c r="AR200" s="1522"/>
      <c r="AS200" s="1522"/>
      <c r="AT200" s="1522"/>
      <c r="AU200" s="1522"/>
      <c r="AV200" s="1522"/>
      <c r="AW200" s="1522"/>
      <c r="AX200" s="1522"/>
      <c r="AY200" s="1522"/>
      <c r="AZ200" s="1522"/>
      <c r="BA200" s="1522"/>
      <c r="BB200" s="1522"/>
      <c r="BC200" s="1522"/>
      <c r="BD200" s="1522"/>
      <c r="BE200" s="1522"/>
      <c r="BF200" s="1522"/>
      <c r="BG200" s="1522"/>
      <c r="BH200" s="1522"/>
      <c r="BI200" s="1522"/>
      <c r="BJ200" s="1522"/>
      <c r="BK200" s="1522"/>
      <c r="BL200" s="1522"/>
      <c r="BM200" s="1522"/>
      <c r="BN200" s="1522"/>
      <c r="BO200" s="1522"/>
      <c r="BP200" s="1522"/>
      <c r="BQ200" s="1522"/>
      <c r="BR200" s="1522"/>
      <c r="BS200" s="1522"/>
      <c r="BT200" s="1688">
        <v>0</v>
      </c>
      <c r="BU200" s="1215"/>
      <c r="BV200" s="1215"/>
      <c r="BW200" s="1215"/>
    </row>
    <row r="201" spans="1:75" ht="15.75" x14ac:dyDescent="0.25">
      <c r="A201" s="1522"/>
      <c r="B201" s="1522"/>
      <c r="C201" s="1522"/>
      <c r="D201" s="1527"/>
      <c r="E201" s="1527"/>
      <c r="F201" s="1527"/>
      <c r="G201" s="1527"/>
      <c r="H201" s="1527"/>
      <c r="I201" s="1527"/>
      <c r="J201" s="1527"/>
      <c r="K201" s="1527"/>
      <c r="L201" s="1527"/>
      <c r="M201" s="1527"/>
      <c r="N201" s="1527"/>
      <c r="O201" s="1689"/>
      <c r="P201" s="1522"/>
      <c r="Q201" s="1522"/>
      <c r="R201" s="1522"/>
      <c r="S201" s="1522"/>
      <c r="T201" s="1522"/>
      <c r="U201" s="1522"/>
      <c r="V201" s="1522"/>
      <c r="W201" s="1522"/>
      <c r="X201" s="1522"/>
      <c r="Y201" s="1522"/>
      <c r="Z201" s="1522"/>
      <c r="AA201" s="1522"/>
      <c r="AB201" s="1522"/>
      <c r="AC201" s="1522"/>
      <c r="AD201" s="1522"/>
      <c r="AE201" s="1522"/>
      <c r="AF201" s="1522"/>
      <c r="AG201" s="1522"/>
      <c r="AH201" s="1522"/>
      <c r="AI201" s="1522"/>
      <c r="AJ201" s="1522"/>
      <c r="AK201" s="1522"/>
      <c r="AL201" s="1522"/>
      <c r="AM201" s="1522"/>
      <c r="AN201" s="1522"/>
      <c r="AO201" s="1522"/>
      <c r="AP201" s="1522"/>
      <c r="AQ201" s="1522"/>
      <c r="AR201" s="1522"/>
      <c r="AS201" s="1522"/>
      <c r="AT201" s="1522"/>
      <c r="AU201" s="1522"/>
      <c r="AV201" s="1522"/>
      <c r="AW201" s="1522"/>
      <c r="AX201" s="1522"/>
      <c r="AY201" s="1522"/>
      <c r="AZ201" s="1522"/>
      <c r="BA201" s="1522"/>
      <c r="BB201" s="1522"/>
      <c r="BC201" s="1522"/>
      <c r="BD201" s="1522"/>
      <c r="BE201" s="1522"/>
      <c r="BF201" s="1522"/>
      <c r="BG201" s="1522"/>
      <c r="BH201" s="1522"/>
      <c r="BI201" s="1522"/>
      <c r="BJ201" s="1522"/>
      <c r="BK201" s="1522"/>
      <c r="BL201" s="1522"/>
      <c r="BM201" s="1522"/>
      <c r="BN201" s="1522"/>
      <c r="BO201" s="1522"/>
      <c r="BP201" s="1522"/>
      <c r="BQ201" s="1522"/>
      <c r="BR201" s="1522"/>
      <c r="BS201" s="1522"/>
      <c r="BT201" s="1522"/>
      <c r="BU201" s="1215"/>
      <c r="BV201" s="1215"/>
      <c r="BW201" s="1215"/>
    </row>
    <row r="202" spans="1:75" ht="15.75" x14ac:dyDescent="0.25">
      <c r="A202" s="1522"/>
      <c r="B202" s="1522"/>
      <c r="C202" s="1522"/>
      <c r="D202" s="1527"/>
      <c r="E202" s="1527"/>
      <c r="F202" s="1527"/>
      <c r="G202" s="1527"/>
      <c r="H202" s="1527"/>
      <c r="I202" s="1527"/>
      <c r="J202" s="1527"/>
      <c r="K202" s="1527"/>
      <c r="L202" s="1527"/>
      <c r="M202" s="1527"/>
      <c r="N202" s="1527"/>
      <c r="O202" s="1689"/>
      <c r="P202" s="1522"/>
      <c r="Q202" s="1522"/>
      <c r="R202" s="1522"/>
      <c r="S202" s="1522"/>
      <c r="T202" s="1522"/>
      <c r="U202" s="1522"/>
      <c r="V202" s="1522"/>
      <c r="W202" s="1522"/>
      <c r="X202" s="1522"/>
      <c r="Y202" s="1522"/>
      <c r="Z202" s="1522"/>
      <c r="AA202" s="1522"/>
      <c r="AB202" s="1522"/>
      <c r="AC202" s="1522"/>
      <c r="AD202" s="1522"/>
      <c r="AE202" s="1522"/>
      <c r="AF202" s="1522"/>
      <c r="AG202" s="1522"/>
      <c r="AH202" s="1522"/>
      <c r="AI202" s="1522"/>
      <c r="AJ202" s="1522"/>
      <c r="AK202" s="1522"/>
      <c r="AL202" s="1522"/>
      <c r="AM202" s="1522"/>
      <c r="AN202" s="1522"/>
      <c r="AO202" s="1522"/>
      <c r="AP202" s="1522"/>
      <c r="AQ202" s="1522"/>
      <c r="AR202" s="1522"/>
      <c r="AS202" s="1522"/>
      <c r="AT202" s="1522"/>
      <c r="AU202" s="1522"/>
      <c r="AV202" s="1522"/>
      <c r="AW202" s="1522"/>
      <c r="AX202" s="1522"/>
      <c r="AY202" s="1522"/>
      <c r="AZ202" s="1522"/>
      <c r="BA202" s="1522"/>
      <c r="BB202" s="1522"/>
      <c r="BC202" s="1522"/>
      <c r="BD202" s="1522"/>
      <c r="BE202" s="1522"/>
      <c r="BF202" s="1522"/>
      <c r="BG202" s="1522"/>
      <c r="BH202" s="1522"/>
      <c r="BI202" s="1522"/>
      <c r="BJ202" s="1522"/>
      <c r="BK202" s="1522"/>
      <c r="BL202" s="1522"/>
      <c r="BM202" s="1522"/>
      <c r="BN202" s="1522"/>
      <c r="BO202" s="1522"/>
      <c r="BP202" s="1522"/>
      <c r="BQ202" s="1522"/>
      <c r="BR202" s="1522"/>
      <c r="BS202" s="1522"/>
      <c r="BT202" s="1522"/>
      <c r="BU202" s="1215"/>
      <c r="BV202" s="1215"/>
      <c r="BW202" s="1215"/>
    </row>
    <row r="203" spans="1:75" ht="15.75" x14ac:dyDescent="0.25">
      <c r="A203" s="1522"/>
      <c r="B203" s="1522"/>
      <c r="C203" s="1522"/>
      <c r="D203" s="1527"/>
      <c r="E203" s="1527"/>
      <c r="F203" s="1527"/>
      <c r="G203" s="1527"/>
      <c r="H203" s="1527"/>
      <c r="I203" s="1527"/>
      <c r="J203" s="1527"/>
      <c r="K203" s="1527"/>
      <c r="L203" s="1527"/>
      <c r="M203" s="1527"/>
      <c r="N203" s="1527"/>
      <c r="O203" s="1689"/>
      <c r="P203" s="1522"/>
      <c r="Q203" s="1522"/>
      <c r="R203" s="1522"/>
      <c r="S203" s="1522"/>
      <c r="T203" s="1522"/>
      <c r="U203" s="1522"/>
      <c r="V203" s="1522"/>
      <c r="W203" s="1522"/>
      <c r="X203" s="1522"/>
      <c r="Y203" s="1522"/>
      <c r="Z203" s="1522"/>
      <c r="AA203" s="1522"/>
      <c r="AB203" s="1522"/>
      <c r="AC203" s="1522"/>
      <c r="AD203" s="1522"/>
      <c r="AE203" s="1522"/>
      <c r="AF203" s="1522"/>
      <c r="AG203" s="1522"/>
      <c r="AH203" s="1522"/>
      <c r="AI203" s="1522"/>
      <c r="AJ203" s="1522"/>
      <c r="AK203" s="1522"/>
      <c r="AL203" s="1522"/>
      <c r="AM203" s="1522"/>
      <c r="AN203" s="1522"/>
      <c r="AO203" s="1522"/>
      <c r="AP203" s="1522"/>
      <c r="AQ203" s="1522"/>
      <c r="AR203" s="1522"/>
      <c r="AS203" s="1522"/>
      <c r="AT203" s="1522"/>
      <c r="AU203" s="1522"/>
      <c r="AV203" s="1522"/>
      <c r="AW203" s="1522"/>
      <c r="AX203" s="1522"/>
      <c r="AY203" s="1522"/>
      <c r="AZ203" s="1522"/>
      <c r="BA203" s="1522"/>
      <c r="BB203" s="1522"/>
      <c r="BC203" s="1522"/>
      <c r="BD203" s="1522"/>
      <c r="BE203" s="1522"/>
      <c r="BF203" s="1522"/>
      <c r="BG203" s="1522"/>
      <c r="BH203" s="1522"/>
      <c r="BI203" s="1522"/>
      <c r="BJ203" s="1522"/>
      <c r="BK203" s="1522"/>
      <c r="BL203" s="1522"/>
      <c r="BM203" s="1522"/>
      <c r="BN203" s="1522"/>
      <c r="BO203" s="1522"/>
      <c r="BP203" s="1522"/>
      <c r="BQ203" s="1522"/>
      <c r="BR203" s="1522"/>
      <c r="BS203" s="1522"/>
      <c r="BT203" s="1522"/>
      <c r="BU203" s="1215"/>
      <c r="BV203" s="1215"/>
      <c r="BW203" s="1215"/>
    </row>
    <row r="204" spans="1:75" ht="15.75" x14ac:dyDescent="0.25">
      <c r="A204" s="1522"/>
      <c r="B204" s="1522"/>
      <c r="C204" s="1522"/>
      <c r="D204" s="1527"/>
      <c r="E204" s="1527"/>
      <c r="F204" s="1527"/>
      <c r="G204" s="1527"/>
      <c r="H204" s="1527"/>
      <c r="I204" s="1527"/>
      <c r="J204" s="1527"/>
      <c r="K204" s="1527"/>
      <c r="L204" s="1527"/>
      <c r="M204" s="1527"/>
      <c r="N204" s="1527"/>
      <c r="O204" s="1689"/>
      <c r="P204" s="1522"/>
      <c r="Q204" s="1522"/>
      <c r="R204" s="1522"/>
      <c r="S204" s="1522"/>
      <c r="T204" s="1522"/>
      <c r="U204" s="1522"/>
      <c r="V204" s="1522"/>
      <c r="W204" s="1522"/>
      <c r="X204" s="1522"/>
      <c r="Y204" s="1522"/>
      <c r="Z204" s="1522"/>
      <c r="AA204" s="1522"/>
      <c r="AB204" s="1522"/>
      <c r="AC204" s="1522"/>
      <c r="AD204" s="1522"/>
      <c r="AE204" s="1522"/>
      <c r="AF204" s="1522"/>
      <c r="AG204" s="1522"/>
      <c r="AH204" s="1522"/>
      <c r="AI204" s="1522"/>
      <c r="AJ204" s="1522"/>
      <c r="AK204" s="1522"/>
      <c r="AL204" s="1522"/>
      <c r="AM204" s="1522"/>
      <c r="AN204" s="1522"/>
      <c r="AO204" s="1522"/>
      <c r="AP204" s="1522"/>
      <c r="AQ204" s="1522"/>
      <c r="AR204" s="1522"/>
      <c r="AS204" s="1522"/>
      <c r="AT204" s="1522"/>
      <c r="AU204" s="1522"/>
      <c r="AV204" s="1522"/>
      <c r="AW204" s="1522"/>
      <c r="AX204" s="1522"/>
      <c r="AY204" s="1522"/>
      <c r="AZ204" s="1522"/>
      <c r="BA204" s="1522"/>
      <c r="BB204" s="1522"/>
      <c r="BC204" s="1522"/>
      <c r="BD204" s="1522"/>
      <c r="BE204" s="1522"/>
      <c r="BF204" s="1522"/>
      <c r="BG204" s="1522"/>
      <c r="BH204" s="1522"/>
      <c r="BI204" s="1522"/>
      <c r="BJ204" s="1522"/>
      <c r="BK204" s="1522"/>
      <c r="BL204" s="1522"/>
      <c r="BM204" s="1522"/>
      <c r="BN204" s="1522"/>
      <c r="BO204" s="1522"/>
      <c r="BP204" s="1522"/>
      <c r="BQ204" s="1522"/>
      <c r="BR204" s="1522"/>
      <c r="BS204" s="1522"/>
      <c r="BT204" s="1522"/>
      <c r="BU204" s="1215"/>
      <c r="BV204" s="1215"/>
      <c r="BW204" s="1215"/>
    </row>
    <row r="205" spans="1:75" ht="15.75" x14ac:dyDescent="0.25">
      <c r="A205" s="1522"/>
      <c r="B205" s="1522"/>
      <c r="C205" s="1522"/>
      <c r="D205" s="1527"/>
      <c r="E205" s="1527"/>
      <c r="F205" s="1527"/>
      <c r="G205" s="1527"/>
      <c r="H205" s="1527"/>
      <c r="I205" s="1527"/>
      <c r="J205" s="1527"/>
      <c r="K205" s="1527"/>
      <c r="L205" s="1527"/>
      <c r="M205" s="1527"/>
      <c r="N205" s="1527"/>
      <c r="O205" s="1689"/>
      <c r="P205" s="1522"/>
      <c r="Q205" s="1522"/>
      <c r="R205" s="1522"/>
      <c r="S205" s="1522"/>
      <c r="T205" s="1522"/>
      <c r="U205" s="1522"/>
      <c r="V205" s="1522"/>
      <c r="W205" s="1522"/>
      <c r="X205" s="1522"/>
      <c r="Y205" s="1522"/>
      <c r="Z205" s="1522"/>
      <c r="AA205" s="1522"/>
      <c r="AB205" s="1522"/>
      <c r="AC205" s="1522"/>
      <c r="AD205" s="1522"/>
      <c r="AE205" s="1522"/>
      <c r="AF205" s="1522"/>
      <c r="AG205" s="1522"/>
      <c r="AH205" s="1522"/>
      <c r="AI205" s="1522"/>
      <c r="AJ205" s="1522"/>
      <c r="AK205" s="1522"/>
      <c r="AL205" s="1522"/>
      <c r="AM205" s="1522"/>
      <c r="AN205" s="1522"/>
      <c r="AO205" s="1522"/>
      <c r="AP205" s="1522"/>
      <c r="AQ205" s="1522"/>
      <c r="AR205" s="1522"/>
      <c r="AS205" s="1522"/>
      <c r="AT205" s="1522"/>
      <c r="AU205" s="1522"/>
      <c r="AV205" s="1522"/>
      <c r="AW205" s="1522"/>
      <c r="AX205" s="1522"/>
      <c r="AY205" s="1522"/>
      <c r="AZ205" s="1522"/>
      <c r="BA205" s="1522"/>
      <c r="BB205" s="1522"/>
      <c r="BC205" s="1522"/>
      <c r="BD205" s="1522"/>
      <c r="BE205" s="1522"/>
      <c r="BF205" s="1522"/>
      <c r="BG205" s="1522"/>
      <c r="BH205" s="1522"/>
      <c r="BI205" s="1522"/>
      <c r="BJ205" s="1522"/>
      <c r="BK205" s="1522"/>
      <c r="BL205" s="1522"/>
      <c r="BM205" s="1522"/>
      <c r="BN205" s="1522"/>
      <c r="BO205" s="1522"/>
      <c r="BP205" s="1522"/>
      <c r="BQ205" s="1522"/>
      <c r="BR205" s="1522"/>
      <c r="BS205" s="1522"/>
      <c r="BT205" s="1522"/>
      <c r="BU205" s="1215"/>
      <c r="BV205" s="1215"/>
      <c r="BW205" s="1215"/>
    </row>
    <row r="206" spans="1:75" ht="15.75" x14ac:dyDescent="0.25">
      <c r="A206" s="1522"/>
      <c r="B206" s="1522"/>
      <c r="C206" s="1522"/>
      <c r="D206" s="1527"/>
      <c r="E206" s="1527"/>
      <c r="F206" s="1527"/>
      <c r="G206" s="1527"/>
      <c r="H206" s="1527"/>
      <c r="I206" s="1527"/>
      <c r="J206" s="1527"/>
      <c r="K206" s="1527"/>
      <c r="L206" s="1527"/>
      <c r="M206" s="1527"/>
      <c r="N206" s="1527"/>
      <c r="O206" s="1689"/>
      <c r="P206" s="1522"/>
      <c r="Q206" s="1522"/>
      <c r="R206" s="1522"/>
      <c r="S206" s="1522"/>
      <c r="T206" s="1522"/>
      <c r="U206" s="1522"/>
      <c r="V206" s="1522"/>
      <c r="W206" s="1522"/>
      <c r="X206" s="1522"/>
      <c r="Y206" s="1522"/>
      <c r="Z206" s="1522"/>
      <c r="AA206" s="1522"/>
      <c r="AB206" s="1522"/>
      <c r="AC206" s="1522"/>
      <c r="AD206" s="1522"/>
      <c r="AE206" s="1522"/>
      <c r="AF206" s="1522"/>
      <c r="AG206" s="1522"/>
      <c r="AH206" s="1522"/>
      <c r="AI206" s="1522"/>
      <c r="AJ206" s="1522"/>
      <c r="AK206" s="1522"/>
      <c r="AL206" s="1522"/>
      <c r="AM206" s="1522"/>
      <c r="AN206" s="1522"/>
      <c r="AO206" s="1522"/>
      <c r="AP206" s="1522"/>
      <c r="AQ206" s="1522"/>
      <c r="AR206" s="1522"/>
      <c r="AS206" s="1522"/>
      <c r="AT206" s="1522"/>
      <c r="AU206" s="1522"/>
      <c r="AV206" s="1522"/>
      <c r="AW206" s="1522"/>
      <c r="AX206" s="1522"/>
      <c r="AY206" s="1522"/>
      <c r="AZ206" s="1522"/>
      <c r="BA206" s="1522"/>
      <c r="BB206" s="1522"/>
      <c r="BC206" s="1522"/>
      <c r="BD206" s="1522"/>
      <c r="BE206" s="1522"/>
      <c r="BF206" s="1522"/>
      <c r="BG206" s="1522"/>
      <c r="BH206" s="1522"/>
      <c r="BI206" s="1522"/>
      <c r="BJ206" s="1522"/>
      <c r="BK206" s="1522"/>
      <c r="BL206" s="1522"/>
      <c r="BM206" s="1522"/>
      <c r="BN206" s="1522"/>
      <c r="BO206" s="1522"/>
      <c r="BP206" s="1522"/>
      <c r="BQ206" s="1522"/>
      <c r="BR206" s="1522"/>
      <c r="BS206" s="1522"/>
      <c r="BT206" s="1522"/>
      <c r="BU206" s="1215"/>
      <c r="BV206" s="1215"/>
      <c r="BW206" s="1215"/>
    </row>
    <row r="207" spans="1:75" ht="15.75" x14ac:dyDescent="0.25">
      <c r="A207" s="1522"/>
      <c r="B207" s="1522"/>
      <c r="C207" s="1522"/>
      <c r="D207" s="1527"/>
      <c r="E207" s="1527"/>
      <c r="F207" s="1527"/>
      <c r="G207" s="1527"/>
      <c r="H207" s="1527"/>
      <c r="I207" s="1527"/>
      <c r="J207" s="1527"/>
      <c r="K207" s="1527"/>
      <c r="L207" s="1527"/>
      <c r="M207" s="1527"/>
      <c r="N207" s="1527"/>
      <c r="O207" s="1689"/>
      <c r="P207" s="1522"/>
      <c r="Q207" s="1522"/>
      <c r="R207" s="1522"/>
      <c r="S207" s="1522"/>
      <c r="T207" s="1522"/>
      <c r="U207" s="1522"/>
      <c r="V207" s="1522"/>
      <c r="W207" s="1522"/>
      <c r="X207" s="1522"/>
      <c r="Y207" s="1522"/>
      <c r="Z207" s="1522"/>
      <c r="AA207" s="1522"/>
      <c r="AB207" s="1522"/>
      <c r="AC207" s="1522"/>
      <c r="AD207" s="1522"/>
      <c r="AE207" s="1522"/>
      <c r="AF207" s="1522"/>
      <c r="AG207" s="1522"/>
      <c r="AH207" s="1522"/>
      <c r="AI207" s="1522"/>
      <c r="AJ207" s="1522"/>
      <c r="AK207" s="1522"/>
      <c r="AL207" s="1522"/>
      <c r="AM207" s="1522"/>
      <c r="AN207" s="1522"/>
      <c r="AO207" s="1522"/>
      <c r="AP207" s="1522"/>
      <c r="AQ207" s="1522"/>
      <c r="AR207" s="1522"/>
      <c r="AS207" s="1522"/>
      <c r="AT207" s="1522"/>
      <c r="AU207" s="1522"/>
      <c r="AV207" s="1522"/>
      <c r="AW207" s="1522"/>
      <c r="AX207" s="1522"/>
      <c r="AY207" s="1522"/>
      <c r="AZ207" s="1522"/>
      <c r="BA207" s="1522"/>
      <c r="BB207" s="1522"/>
      <c r="BC207" s="1522"/>
      <c r="BD207" s="1522"/>
      <c r="BE207" s="1522"/>
      <c r="BF207" s="1522"/>
      <c r="BG207" s="1522"/>
      <c r="BH207" s="1522"/>
      <c r="BI207" s="1522"/>
      <c r="BJ207" s="1522"/>
      <c r="BK207" s="1522"/>
      <c r="BL207" s="1522"/>
      <c r="BM207" s="1522"/>
      <c r="BN207" s="1522"/>
      <c r="BO207" s="1522"/>
      <c r="BP207" s="1522"/>
      <c r="BQ207" s="1522"/>
      <c r="BR207" s="1522"/>
      <c r="BS207" s="1522"/>
      <c r="BT207" s="1522"/>
      <c r="BU207" s="1215"/>
      <c r="BV207" s="1215"/>
      <c r="BW207" s="1215"/>
    </row>
    <row r="208" spans="1:75" ht="15.75" x14ac:dyDescent="0.25">
      <c r="A208" s="1522"/>
      <c r="B208" s="1522"/>
      <c r="C208" s="1522"/>
      <c r="D208" s="1527"/>
      <c r="E208" s="1527"/>
      <c r="F208" s="1527"/>
      <c r="G208" s="1527"/>
      <c r="H208" s="1527"/>
      <c r="I208" s="1527"/>
      <c r="J208" s="1527"/>
      <c r="K208" s="1527"/>
      <c r="L208" s="1527"/>
      <c r="M208" s="1527"/>
      <c r="N208" s="1527"/>
      <c r="O208" s="1689"/>
      <c r="P208" s="1522"/>
      <c r="Q208" s="1522"/>
      <c r="R208" s="1522"/>
      <c r="S208" s="1522"/>
      <c r="T208" s="1522"/>
      <c r="U208" s="1522"/>
      <c r="V208" s="1522"/>
      <c r="W208" s="1522"/>
      <c r="X208" s="1522"/>
      <c r="Y208" s="1522"/>
      <c r="Z208" s="1522"/>
      <c r="AA208" s="1522"/>
      <c r="AB208" s="1522"/>
      <c r="AC208" s="1522"/>
      <c r="AD208" s="1522"/>
      <c r="AE208" s="1522"/>
      <c r="AF208" s="1522"/>
      <c r="AG208" s="1522"/>
      <c r="AH208" s="1522"/>
      <c r="AI208" s="1522"/>
      <c r="AJ208" s="1522"/>
      <c r="AK208" s="1522"/>
      <c r="AL208" s="1522"/>
      <c r="AM208" s="1522"/>
      <c r="AN208" s="1522"/>
      <c r="AO208" s="1522"/>
      <c r="AP208" s="1522"/>
      <c r="AQ208" s="1522"/>
      <c r="AR208" s="1522"/>
      <c r="AS208" s="1522"/>
      <c r="AT208" s="1522"/>
      <c r="AU208" s="1522"/>
      <c r="AV208" s="1522"/>
      <c r="AW208" s="1522"/>
      <c r="AX208" s="1522"/>
      <c r="AY208" s="1522"/>
      <c r="AZ208" s="1522"/>
      <c r="BA208" s="1522"/>
      <c r="BB208" s="1522"/>
      <c r="BC208" s="1522"/>
      <c r="BD208" s="1522"/>
      <c r="BE208" s="1522"/>
      <c r="BF208" s="1522"/>
      <c r="BG208" s="1522"/>
      <c r="BH208" s="1522"/>
      <c r="BI208" s="1522"/>
      <c r="BJ208" s="1522"/>
      <c r="BK208" s="1522"/>
      <c r="BL208" s="1522"/>
      <c r="BM208" s="1522"/>
      <c r="BN208" s="1522"/>
      <c r="BO208" s="1522"/>
      <c r="BP208" s="1522"/>
      <c r="BQ208" s="1522"/>
      <c r="BR208" s="1522"/>
      <c r="BS208" s="1522"/>
      <c r="BT208" s="1522"/>
      <c r="BU208" s="1215"/>
      <c r="BV208" s="1215"/>
      <c r="BW208" s="1215"/>
    </row>
    <row r="209" spans="1:75" ht="15.75" x14ac:dyDescent="0.25">
      <c r="A209" s="1215"/>
      <c r="B209" s="1267"/>
      <c r="C209" s="1267"/>
      <c r="D209" s="1527"/>
      <c r="E209" s="1527"/>
      <c r="F209" s="1527"/>
      <c r="G209" s="1527"/>
      <c r="H209" s="1527"/>
      <c r="I209" s="1527"/>
      <c r="J209" s="1527"/>
      <c r="K209" s="1527"/>
      <c r="L209" s="1527"/>
      <c r="M209" s="1527"/>
      <c r="N209" s="1527"/>
      <c r="O209" s="1689"/>
      <c r="P209" s="1262"/>
      <c r="Q209" s="1262"/>
      <c r="R209" s="1430"/>
      <c r="S209" s="1215"/>
      <c r="T209" s="1215"/>
      <c r="U209" s="1215"/>
      <c r="V209" s="1215"/>
      <c r="W209" s="1215"/>
      <c r="X209" s="1215"/>
      <c r="Y209" s="1215"/>
      <c r="Z209" s="1215"/>
      <c r="AA209" s="1215"/>
      <c r="AB209" s="1215"/>
      <c r="AC209" s="1215"/>
      <c r="AD209" s="1215"/>
      <c r="AE209" s="1215"/>
      <c r="AF209" s="1215"/>
      <c r="AG209" s="1215"/>
      <c r="AH209" s="1215"/>
      <c r="AI209" s="1215"/>
      <c r="AJ209" s="1215"/>
      <c r="AK209" s="1215"/>
      <c r="AL209" s="1215"/>
      <c r="AM209" s="1215"/>
      <c r="AN209" s="1215"/>
      <c r="AO209" s="1215"/>
      <c r="AP209" s="1215"/>
      <c r="AQ209" s="1215"/>
      <c r="AR209" s="1215"/>
      <c r="AS209" s="1215"/>
      <c r="AT209" s="1215"/>
      <c r="AU209" s="1215"/>
      <c r="AV209" s="1215"/>
      <c r="AW209" s="1215"/>
      <c r="AX209" s="1215"/>
      <c r="AY209" s="1215"/>
      <c r="AZ209" s="1215"/>
      <c r="BA209" s="1215"/>
      <c r="BB209" s="1215"/>
      <c r="BC209" s="1215"/>
      <c r="BD209" s="1215"/>
      <c r="BE209" s="1215"/>
      <c r="BF209" s="1215"/>
      <c r="BG209" s="1215"/>
      <c r="BH209" s="1215"/>
      <c r="BI209" s="1215"/>
      <c r="BJ209" s="1215"/>
      <c r="BK209" s="1215"/>
      <c r="BL209" s="1215"/>
      <c r="BM209" s="1215"/>
      <c r="BN209" s="1215"/>
      <c r="BO209" s="1215"/>
      <c r="BP209" s="1215"/>
      <c r="BQ209" s="1215"/>
      <c r="BR209" s="1215"/>
      <c r="BS209" s="1215"/>
      <c r="BT209" s="1215"/>
      <c r="BU209" s="1215"/>
      <c r="BV209" s="1215"/>
      <c r="BW209" s="1215"/>
    </row>
    <row r="210" spans="1:75" ht="15.75" x14ac:dyDescent="0.25">
      <c r="A210" s="1215"/>
      <c r="B210" s="1267"/>
      <c r="C210" s="1267"/>
      <c r="D210" s="1527"/>
      <c r="E210" s="1527"/>
      <c r="F210" s="1527"/>
      <c r="G210" s="1527"/>
      <c r="H210" s="1527"/>
      <c r="I210" s="1527"/>
      <c r="J210" s="1527"/>
      <c r="K210" s="1527"/>
      <c r="L210" s="1527"/>
      <c r="M210" s="1527"/>
      <c r="N210" s="1527"/>
      <c r="O210" s="1689"/>
      <c r="P210" s="1262"/>
      <c r="Q210" s="1262"/>
      <c r="R210" s="1430"/>
      <c r="S210" s="1215"/>
      <c r="T210" s="1215"/>
      <c r="U210" s="1215"/>
      <c r="V210" s="1215"/>
      <c r="W210" s="1215"/>
      <c r="X210" s="1215"/>
      <c r="Y210" s="1215"/>
      <c r="Z210" s="1215"/>
      <c r="AA210" s="1215"/>
      <c r="AB210" s="1215"/>
      <c r="AC210" s="1215"/>
      <c r="AD210" s="1215"/>
      <c r="AE210" s="1215"/>
      <c r="AF210" s="1215"/>
      <c r="AG210" s="1215"/>
      <c r="AH210" s="1215"/>
      <c r="AI210" s="1215"/>
      <c r="AJ210" s="1215"/>
      <c r="AK210" s="1215"/>
      <c r="AL210" s="1215"/>
      <c r="AM210" s="1215"/>
      <c r="AN210" s="1215"/>
      <c r="AO210" s="1215"/>
      <c r="AP210" s="1215"/>
      <c r="AQ210" s="1215"/>
      <c r="AR210" s="1215"/>
      <c r="AS210" s="1215"/>
      <c r="AT210" s="1215"/>
      <c r="AU210" s="1215"/>
      <c r="AV210" s="1215"/>
      <c r="AW210" s="1215"/>
      <c r="AX210" s="1215"/>
      <c r="AY210" s="1215"/>
      <c r="AZ210" s="1215"/>
      <c r="BA210" s="1215"/>
      <c r="BB210" s="1215"/>
      <c r="BC210" s="1215"/>
      <c r="BD210" s="1215"/>
      <c r="BE210" s="1215"/>
      <c r="BF210" s="1215"/>
      <c r="BG210" s="1215"/>
      <c r="BH210" s="1215"/>
      <c r="BI210" s="1215"/>
      <c r="BJ210" s="1215"/>
      <c r="BK210" s="1215"/>
      <c r="BL210" s="1215"/>
      <c r="BM210" s="1215"/>
      <c r="BN210" s="1215"/>
      <c r="BO210" s="1215"/>
      <c r="BP210" s="1215"/>
      <c r="BQ210" s="1215"/>
      <c r="BR210" s="1215"/>
      <c r="BS210" s="1215"/>
      <c r="BT210" s="1215"/>
      <c r="BU210" s="1215"/>
      <c r="BV210" s="1215"/>
      <c r="BW210" s="1215"/>
    </row>
    <row r="211" spans="1:75" ht="15.75" x14ac:dyDescent="0.25">
      <c r="A211" s="1215"/>
      <c r="B211" s="1267"/>
      <c r="C211" s="1267"/>
      <c r="D211" s="1527"/>
      <c r="E211" s="1527"/>
      <c r="F211" s="1527"/>
      <c r="G211" s="1527"/>
      <c r="H211" s="1527"/>
      <c r="I211" s="1527"/>
      <c r="J211" s="1527"/>
      <c r="K211" s="1527"/>
      <c r="L211" s="1527"/>
      <c r="M211" s="1527"/>
      <c r="N211" s="1527"/>
      <c r="O211" s="1689"/>
      <c r="P211" s="1262"/>
      <c r="Q211" s="1262"/>
      <c r="R211" s="1430"/>
      <c r="S211" s="1215"/>
      <c r="T211" s="1215"/>
      <c r="U211" s="1215"/>
      <c r="V211" s="1215"/>
      <c r="W211" s="1215"/>
      <c r="X211" s="1215"/>
      <c r="Y211" s="1215"/>
      <c r="Z211" s="1215"/>
      <c r="AA211" s="1215"/>
      <c r="AB211" s="1215"/>
      <c r="AC211" s="1215"/>
      <c r="AD211" s="1215"/>
      <c r="AE211" s="1215"/>
      <c r="AF211" s="1215"/>
      <c r="AG211" s="1215"/>
      <c r="AH211" s="1215"/>
      <c r="AI211" s="1215"/>
      <c r="AJ211" s="1215"/>
      <c r="AK211" s="1215"/>
      <c r="AL211" s="1215"/>
      <c r="AM211" s="1215"/>
      <c r="AN211" s="1215"/>
      <c r="AO211" s="1215"/>
      <c r="AP211" s="1215"/>
      <c r="AQ211" s="1215"/>
      <c r="AR211" s="1215"/>
      <c r="AS211" s="1215"/>
      <c r="AT211" s="1215"/>
      <c r="AU211" s="1215"/>
      <c r="AV211" s="1215"/>
      <c r="AW211" s="1215"/>
      <c r="AX211" s="1215"/>
      <c r="AY211" s="1215"/>
      <c r="AZ211" s="1215"/>
      <c r="BA211" s="1215"/>
      <c r="BB211" s="1215"/>
      <c r="BC211" s="1215"/>
      <c r="BD211" s="1215"/>
      <c r="BE211" s="1215"/>
      <c r="BF211" s="1215"/>
      <c r="BG211" s="1215"/>
      <c r="BH211" s="1215"/>
      <c r="BI211" s="1215"/>
      <c r="BJ211" s="1215"/>
      <c r="BK211" s="1215"/>
      <c r="BL211" s="1215"/>
      <c r="BM211" s="1215"/>
      <c r="BN211" s="1215"/>
      <c r="BO211" s="1215"/>
      <c r="BP211" s="1215"/>
      <c r="BQ211" s="1215"/>
      <c r="BR211" s="1215"/>
      <c r="BS211" s="1215"/>
      <c r="BT211" s="1215"/>
      <c r="BU211" s="1215"/>
      <c r="BV211" s="1215"/>
      <c r="BW211" s="1215"/>
    </row>
    <row r="212" spans="1:75" ht="15.75" x14ac:dyDescent="0.25">
      <c r="A212" s="1215"/>
      <c r="B212" s="1267"/>
      <c r="C212" s="1267"/>
      <c r="D212" s="1527"/>
      <c r="E212" s="1527"/>
      <c r="F212" s="1527"/>
      <c r="G212" s="1527"/>
      <c r="H212" s="1527"/>
      <c r="I212" s="1527"/>
      <c r="J212" s="1527"/>
      <c r="K212" s="1527"/>
      <c r="L212" s="1527"/>
      <c r="M212" s="1527"/>
      <c r="N212" s="1527"/>
      <c r="O212" s="1689"/>
      <c r="P212" s="1262"/>
      <c r="Q212" s="1262"/>
      <c r="R212" s="1430"/>
      <c r="S212" s="1215"/>
      <c r="T212" s="1215"/>
      <c r="U212" s="1215"/>
      <c r="V212" s="1215"/>
      <c r="W212" s="1215"/>
      <c r="X212" s="1215"/>
      <c r="Y212" s="1215"/>
      <c r="Z212" s="1215"/>
      <c r="AA212" s="1215"/>
      <c r="AB212" s="1215"/>
      <c r="AC212" s="1215"/>
      <c r="AD212" s="1215"/>
      <c r="AE212" s="1215"/>
      <c r="AF212" s="1215"/>
      <c r="AG212" s="1215"/>
      <c r="AH212" s="1215"/>
      <c r="AI212" s="1215"/>
      <c r="AJ212" s="1215"/>
      <c r="AK212" s="1215"/>
      <c r="AL212" s="1215"/>
      <c r="AM212" s="1215"/>
      <c r="AN212" s="1215"/>
      <c r="AO212" s="1215"/>
      <c r="AP212" s="1215"/>
      <c r="AQ212" s="1215"/>
      <c r="AR212" s="1215"/>
      <c r="AS212" s="1215"/>
      <c r="AT212" s="1215"/>
      <c r="AU212" s="1215"/>
      <c r="AV212" s="1215"/>
      <c r="AW212" s="1215"/>
      <c r="AX212" s="1215"/>
      <c r="AY212" s="1215"/>
      <c r="AZ212" s="1215"/>
      <c r="BA212" s="1215"/>
      <c r="BB212" s="1215"/>
      <c r="BC212" s="1215"/>
      <c r="BD212" s="1215"/>
      <c r="BE212" s="1215"/>
      <c r="BF212" s="1215"/>
      <c r="BG212" s="1215"/>
      <c r="BH212" s="1215"/>
      <c r="BI212" s="1215"/>
      <c r="BJ212" s="1215"/>
      <c r="BK212" s="1215"/>
      <c r="BL212" s="1215"/>
      <c r="BM212" s="1215"/>
      <c r="BN212" s="1215"/>
      <c r="BO212" s="1215"/>
      <c r="BP212" s="1215"/>
      <c r="BQ212" s="1215"/>
      <c r="BR212" s="1215"/>
      <c r="BS212" s="1215"/>
      <c r="BT212" s="1215"/>
      <c r="BU212" s="1215"/>
      <c r="BV212" s="1215"/>
      <c r="BW212" s="1215"/>
    </row>
    <row r="213" spans="1:75" ht="15.75" x14ac:dyDescent="0.25">
      <c r="A213" s="1215"/>
      <c r="B213" s="1267"/>
      <c r="C213" s="1267"/>
      <c r="D213" s="1527"/>
      <c r="E213" s="1527"/>
      <c r="F213" s="1527"/>
      <c r="G213" s="1527"/>
      <c r="H213" s="1527"/>
      <c r="I213" s="1527"/>
      <c r="J213" s="1527"/>
      <c r="K213" s="1527"/>
      <c r="L213" s="1527"/>
      <c r="M213" s="1527"/>
      <c r="N213" s="1527"/>
      <c r="O213" s="1689"/>
      <c r="P213" s="1262"/>
      <c r="Q213" s="1262"/>
      <c r="R213" s="1430"/>
      <c r="S213" s="1215"/>
      <c r="T213" s="1215"/>
      <c r="U213" s="1215"/>
      <c r="V213" s="1215"/>
      <c r="W213" s="1215"/>
      <c r="X213" s="1215"/>
      <c r="Y213" s="1215"/>
      <c r="Z213" s="1215"/>
      <c r="AA213" s="1215"/>
      <c r="AB213" s="1215"/>
      <c r="AC213" s="1215"/>
      <c r="AD213" s="1215"/>
      <c r="AE213" s="1215"/>
      <c r="AF213" s="1215"/>
      <c r="AG213" s="1215"/>
      <c r="AH213" s="1215"/>
      <c r="AI213" s="1215"/>
      <c r="AJ213" s="1215"/>
      <c r="AK213" s="1215"/>
      <c r="AL213" s="1215"/>
      <c r="AM213" s="1215"/>
      <c r="AN213" s="1215"/>
      <c r="AO213" s="1215"/>
      <c r="AP213" s="1215"/>
      <c r="AQ213" s="1215"/>
      <c r="AR213" s="1215"/>
      <c r="AS213" s="1215"/>
      <c r="AT213" s="1215"/>
      <c r="AU213" s="1215"/>
      <c r="AV213" s="1215"/>
      <c r="AW213" s="1215"/>
      <c r="AX213" s="1215"/>
      <c r="AY213" s="1215"/>
      <c r="AZ213" s="1215"/>
      <c r="BA213" s="1215"/>
      <c r="BB213" s="1215"/>
      <c r="BC213" s="1215"/>
      <c r="BD213" s="1215"/>
      <c r="BE213" s="1215"/>
      <c r="BF213" s="1215"/>
      <c r="BG213" s="1215"/>
      <c r="BH213" s="1215"/>
      <c r="BI213" s="1215"/>
      <c r="BJ213" s="1215"/>
      <c r="BK213" s="1215"/>
      <c r="BL213" s="1215"/>
      <c r="BM213" s="1215"/>
      <c r="BN213" s="1215"/>
      <c r="BO213" s="1215"/>
      <c r="BP213" s="1215"/>
      <c r="BQ213" s="1215"/>
      <c r="BR213" s="1215"/>
      <c r="BS213" s="1215"/>
      <c r="BT213" s="1215"/>
      <c r="BU213" s="1215"/>
      <c r="BV213" s="1215"/>
      <c r="BW213" s="1215"/>
    </row>
    <row r="214" spans="1:75" ht="15.75" x14ac:dyDescent="0.25">
      <c r="A214" s="1215"/>
      <c r="B214" s="1267"/>
      <c r="C214" s="1267"/>
      <c r="D214" s="1527"/>
      <c r="E214" s="1527"/>
      <c r="F214" s="1527"/>
      <c r="G214" s="1527"/>
      <c r="H214" s="1527"/>
      <c r="I214" s="1527"/>
      <c r="J214" s="1527"/>
      <c r="K214" s="1527"/>
      <c r="L214" s="1527"/>
      <c r="M214" s="1527"/>
      <c r="N214" s="1527"/>
      <c r="O214" s="1689"/>
      <c r="P214" s="1262"/>
      <c r="Q214" s="1262"/>
      <c r="R214" s="1430"/>
      <c r="S214" s="1215"/>
      <c r="T214" s="1215"/>
      <c r="U214" s="1215"/>
      <c r="V214" s="1215"/>
      <c r="W214" s="1215"/>
      <c r="X214" s="1215"/>
      <c r="Y214" s="1215"/>
      <c r="Z214" s="1215"/>
      <c r="AA214" s="1215"/>
      <c r="AB214" s="1215"/>
      <c r="AC214" s="1215"/>
      <c r="AD214" s="1215"/>
      <c r="AE214" s="1215"/>
      <c r="AF214" s="1215"/>
      <c r="AG214" s="1215"/>
      <c r="AH214" s="1215"/>
      <c r="AI214" s="1215"/>
      <c r="AJ214" s="1215"/>
      <c r="AK214" s="1215"/>
      <c r="AL214" s="1215"/>
      <c r="AM214" s="1215"/>
      <c r="AN214" s="1215"/>
      <c r="AO214" s="1215"/>
      <c r="AP214" s="1215"/>
      <c r="AQ214" s="1215"/>
      <c r="AR214" s="1215"/>
      <c r="AS214" s="1215"/>
      <c r="AT214" s="1215"/>
      <c r="AU214" s="1215"/>
      <c r="AV214" s="1215"/>
      <c r="AW214" s="1215"/>
      <c r="AX214" s="1215"/>
      <c r="AY214" s="1215"/>
      <c r="AZ214" s="1215"/>
      <c r="BA214" s="1215"/>
      <c r="BB214" s="1215"/>
      <c r="BC214" s="1215"/>
      <c r="BD214" s="1215"/>
      <c r="BE214" s="1215"/>
      <c r="BF214" s="1215"/>
      <c r="BG214" s="1215"/>
      <c r="BH214" s="1215"/>
      <c r="BI214" s="1215"/>
      <c r="BJ214" s="1215"/>
      <c r="BK214" s="1215"/>
      <c r="BL214" s="1215"/>
      <c r="BM214" s="1215"/>
      <c r="BN214" s="1215"/>
      <c r="BO214" s="1215"/>
      <c r="BP214" s="1215"/>
      <c r="BQ214" s="1215"/>
      <c r="BR214" s="1215"/>
      <c r="BS214" s="1215"/>
      <c r="BT214" s="1215"/>
      <c r="BU214" s="1215"/>
      <c r="BV214" s="1215"/>
      <c r="BW214" s="1215"/>
    </row>
    <row r="215" spans="1:75" ht="15.75" x14ac:dyDescent="0.25">
      <c r="A215" s="1215"/>
      <c r="B215" s="1267"/>
      <c r="C215" s="1267"/>
      <c r="D215" s="1527"/>
      <c r="E215" s="1527"/>
      <c r="F215" s="1527"/>
      <c r="G215" s="1527"/>
      <c r="H215" s="1527"/>
      <c r="I215" s="1527"/>
      <c r="J215" s="1527"/>
      <c r="K215" s="1527"/>
      <c r="L215" s="1527"/>
      <c r="M215" s="1527"/>
      <c r="N215" s="1527"/>
      <c r="O215" s="1689"/>
      <c r="P215" s="1262"/>
      <c r="Q215" s="1262"/>
      <c r="R215" s="1430"/>
      <c r="S215" s="1215"/>
      <c r="T215" s="1215"/>
      <c r="U215" s="1215"/>
      <c r="V215" s="1215"/>
      <c r="W215" s="1215"/>
      <c r="X215" s="1215"/>
      <c r="Y215" s="1215"/>
      <c r="Z215" s="1215"/>
      <c r="AA215" s="1215"/>
      <c r="AB215" s="1215"/>
      <c r="AC215" s="1215"/>
      <c r="AD215" s="1215"/>
      <c r="AE215" s="1215"/>
      <c r="AF215" s="1215"/>
      <c r="AG215" s="1215"/>
      <c r="AH215" s="1215"/>
      <c r="AI215" s="1215"/>
      <c r="AJ215" s="1215"/>
      <c r="AK215" s="1215"/>
      <c r="AL215" s="1215"/>
      <c r="AM215" s="1215"/>
      <c r="AN215" s="1215"/>
      <c r="AO215" s="1215"/>
      <c r="AP215" s="1215"/>
      <c r="AQ215" s="1215"/>
      <c r="AR215" s="1215"/>
      <c r="AS215" s="1215"/>
      <c r="AT215" s="1215"/>
      <c r="AU215" s="1215"/>
      <c r="AV215" s="1215"/>
      <c r="AW215" s="1215"/>
      <c r="AX215" s="1215"/>
      <c r="AY215" s="1215"/>
      <c r="AZ215" s="1215"/>
      <c r="BA215" s="1215"/>
      <c r="BB215" s="1215"/>
      <c r="BC215" s="1215"/>
      <c r="BD215" s="1215"/>
      <c r="BE215" s="1215"/>
      <c r="BF215" s="1215"/>
      <c r="BG215" s="1215"/>
      <c r="BH215" s="1215"/>
      <c r="BI215" s="1215"/>
      <c r="BJ215" s="1215"/>
      <c r="BK215" s="1215"/>
      <c r="BL215" s="1215"/>
      <c r="BM215" s="1215"/>
      <c r="BN215" s="1215"/>
      <c r="BO215" s="1215"/>
      <c r="BP215" s="1215"/>
      <c r="BQ215" s="1215"/>
      <c r="BR215" s="1215"/>
      <c r="BS215" s="1215"/>
      <c r="BT215" s="1215"/>
      <c r="BU215" s="1215"/>
      <c r="BV215" s="1215"/>
      <c r="BW215" s="1215"/>
    </row>
    <row r="216" spans="1:75" ht="15.75" x14ac:dyDescent="0.25">
      <c r="A216" s="1215"/>
      <c r="B216" s="1267"/>
      <c r="C216" s="1267"/>
      <c r="D216" s="1527"/>
      <c r="E216" s="1527"/>
      <c r="F216" s="1527"/>
      <c r="G216" s="1527"/>
      <c r="H216" s="1527"/>
      <c r="I216" s="1527"/>
      <c r="J216" s="1527"/>
      <c r="K216" s="1527"/>
      <c r="L216" s="1527"/>
      <c r="M216" s="1527"/>
      <c r="N216" s="1527"/>
      <c r="O216" s="1689"/>
      <c r="P216" s="1262"/>
      <c r="Q216" s="1262"/>
      <c r="R216" s="1430"/>
      <c r="S216" s="1215"/>
      <c r="T216" s="1215"/>
      <c r="U216" s="1215"/>
      <c r="V216" s="1215"/>
      <c r="W216" s="1215"/>
      <c r="X216" s="1215"/>
      <c r="Y216" s="1215"/>
      <c r="Z216" s="1215"/>
      <c r="AA216" s="1215"/>
      <c r="AB216" s="1215"/>
      <c r="AC216" s="1215"/>
      <c r="AD216" s="1215"/>
      <c r="AE216" s="1215"/>
      <c r="AF216" s="1215"/>
      <c r="AG216" s="1215"/>
      <c r="AH216" s="1215"/>
      <c r="AI216" s="1215"/>
      <c r="AJ216" s="1215"/>
      <c r="AK216" s="1215"/>
      <c r="AL216" s="1215"/>
      <c r="AM216" s="1215"/>
      <c r="AN216" s="1215"/>
      <c r="AO216" s="1215"/>
      <c r="AP216" s="1215"/>
      <c r="AQ216" s="1215"/>
      <c r="AR216" s="1215"/>
      <c r="AS216" s="1215"/>
      <c r="AT216" s="1215"/>
      <c r="AU216" s="1215"/>
      <c r="AV216" s="1215"/>
      <c r="AW216" s="1215"/>
      <c r="AX216" s="1215"/>
      <c r="AY216" s="1215"/>
      <c r="AZ216" s="1215"/>
      <c r="BA216" s="1215"/>
      <c r="BB216" s="1215"/>
      <c r="BC216" s="1215"/>
      <c r="BD216" s="1215"/>
      <c r="BE216" s="1215"/>
      <c r="BF216" s="1215"/>
      <c r="BG216" s="1215"/>
      <c r="BH216" s="1215"/>
      <c r="BI216" s="1215"/>
      <c r="BJ216" s="1215"/>
      <c r="BK216" s="1215"/>
      <c r="BL216" s="1215"/>
      <c r="BM216" s="1215"/>
      <c r="BN216" s="1215"/>
      <c r="BO216" s="1215"/>
      <c r="BP216" s="1215"/>
      <c r="BQ216" s="1215"/>
      <c r="BR216" s="1215"/>
      <c r="BS216" s="1215"/>
      <c r="BT216" s="1215"/>
      <c r="BU216" s="1215"/>
      <c r="BV216" s="1215"/>
      <c r="BW216" s="1215"/>
    </row>
    <row r="217" spans="1:75" ht="15.75" x14ac:dyDescent="0.25">
      <c r="A217" s="1215"/>
      <c r="B217" s="1267"/>
      <c r="C217" s="1267"/>
      <c r="D217" s="1527"/>
      <c r="E217" s="1527"/>
      <c r="F217" s="1527"/>
      <c r="G217" s="1527"/>
      <c r="H217" s="1527"/>
      <c r="I217" s="1527"/>
      <c r="J217" s="1527"/>
      <c r="K217" s="1527"/>
      <c r="L217" s="1527"/>
      <c r="M217" s="1527"/>
      <c r="N217" s="1527"/>
      <c r="O217" s="1689"/>
      <c r="P217" s="1262"/>
      <c r="Q217" s="1262"/>
      <c r="R217" s="1430"/>
      <c r="S217" s="1215"/>
      <c r="T217" s="1215"/>
      <c r="U217" s="1215"/>
      <c r="V217" s="1215"/>
      <c r="W217" s="1215"/>
      <c r="X217" s="1215"/>
      <c r="Y217" s="1215"/>
      <c r="Z217" s="1215"/>
      <c r="AA217" s="1215"/>
      <c r="AB217" s="1215"/>
      <c r="AC217" s="1215"/>
      <c r="AD217" s="1215"/>
      <c r="AE217" s="1215"/>
      <c r="AF217" s="1215"/>
      <c r="AG217" s="1215"/>
      <c r="AH217" s="1215"/>
      <c r="AI217" s="1215"/>
      <c r="AJ217" s="1215"/>
      <c r="AK217" s="1215"/>
      <c r="AL217" s="1215"/>
      <c r="AM217" s="1215"/>
      <c r="AN217" s="1215"/>
      <c r="AO217" s="1215"/>
      <c r="AP217" s="1215"/>
      <c r="AQ217" s="1215"/>
      <c r="AR217" s="1215"/>
      <c r="AS217" s="1215"/>
      <c r="AT217" s="1215"/>
      <c r="AU217" s="1215"/>
      <c r="AV217" s="1215"/>
      <c r="AW217" s="1215"/>
      <c r="AX217" s="1215"/>
      <c r="AY217" s="1215"/>
      <c r="AZ217" s="1215"/>
      <c r="BA217" s="1215"/>
      <c r="BB217" s="1215"/>
      <c r="BC217" s="1215"/>
      <c r="BD217" s="1215"/>
      <c r="BE217" s="1215"/>
      <c r="BF217" s="1215"/>
      <c r="BG217" s="1215"/>
      <c r="BH217" s="1215"/>
      <c r="BI217" s="1215"/>
      <c r="BJ217" s="1215"/>
      <c r="BK217" s="1215"/>
      <c r="BL217" s="1215"/>
      <c r="BM217" s="1215"/>
      <c r="BN217" s="1215"/>
      <c r="BO217" s="1215"/>
      <c r="BP217" s="1215"/>
      <c r="BQ217" s="1215"/>
      <c r="BR217" s="1215"/>
      <c r="BS217" s="1215"/>
      <c r="BT217" s="1215"/>
      <c r="BU217" s="1215"/>
      <c r="BV217" s="1215"/>
      <c r="BW217" s="1215"/>
    </row>
    <row r="218" spans="1:75" ht="15.75" x14ac:dyDescent="0.25">
      <c r="A218" s="1215"/>
      <c r="B218" s="1267"/>
      <c r="C218" s="1267"/>
      <c r="D218" s="1527"/>
      <c r="E218" s="1527"/>
      <c r="F218" s="1527"/>
      <c r="G218" s="1527"/>
      <c r="H218" s="1527"/>
      <c r="I218" s="1527"/>
      <c r="J218" s="1527"/>
      <c r="K218" s="1527"/>
      <c r="L218" s="1527"/>
      <c r="M218" s="1527"/>
      <c r="N218" s="1527"/>
      <c r="O218" s="1689"/>
      <c r="P218" s="1262"/>
      <c r="Q218" s="1262"/>
      <c r="R218" s="1430"/>
      <c r="S218" s="1215"/>
      <c r="T218" s="1215"/>
      <c r="U218" s="1215"/>
      <c r="V218" s="1215"/>
      <c r="W218" s="1215"/>
      <c r="X218" s="1215"/>
      <c r="Y218" s="1215"/>
      <c r="Z218" s="1215"/>
      <c r="AA218" s="1215"/>
      <c r="AB218" s="1215"/>
      <c r="AC218" s="1215"/>
      <c r="AD218" s="1215"/>
      <c r="AE218" s="1215"/>
      <c r="AF218" s="1215"/>
      <c r="AG218" s="1215"/>
      <c r="AH218" s="1215"/>
      <c r="AI218" s="1215"/>
      <c r="AJ218" s="1215"/>
      <c r="AK218" s="1215"/>
      <c r="AL218" s="1215"/>
      <c r="AM218" s="1215"/>
      <c r="AN218" s="1215"/>
      <c r="AO218" s="1215"/>
      <c r="AP218" s="1215"/>
      <c r="AQ218" s="1215"/>
      <c r="AR218" s="1215"/>
      <c r="AS218" s="1215"/>
      <c r="AT218" s="1215"/>
      <c r="AU218" s="1215"/>
      <c r="AV218" s="1215"/>
      <c r="AW218" s="1215"/>
      <c r="AX218" s="1215"/>
      <c r="AY218" s="1215"/>
      <c r="AZ218" s="1215"/>
      <c r="BA218" s="1215"/>
      <c r="BB218" s="1215"/>
      <c r="BC218" s="1215"/>
      <c r="BD218" s="1215"/>
      <c r="BE218" s="1215"/>
      <c r="BF218" s="1215"/>
      <c r="BG218" s="1215"/>
      <c r="BH218" s="1215"/>
      <c r="BI218" s="1215"/>
      <c r="BJ218" s="1215"/>
      <c r="BK218" s="1215"/>
      <c r="BL218" s="1215"/>
      <c r="BM218" s="1215"/>
      <c r="BN218" s="1215"/>
      <c r="BO218" s="1215"/>
      <c r="BP218" s="1215"/>
      <c r="BQ218" s="1215"/>
      <c r="BR218" s="1215"/>
      <c r="BS218" s="1215"/>
      <c r="BT218" s="1215"/>
      <c r="BU218" s="1215"/>
      <c r="BV218" s="1215"/>
      <c r="BW218" s="1215"/>
    </row>
    <row r="219" spans="1:75" ht="15.75" x14ac:dyDescent="0.25">
      <c r="A219" s="1215"/>
      <c r="B219" s="1267"/>
      <c r="C219" s="1267"/>
      <c r="D219" s="1527"/>
      <c r="E219" s="1527"/>
      <c r="F219" s="1527"/>
      <c r="G219" s="1527"/>
      <c r="H219" s="1527"/>
      <c r="I219" s="1527"/>
      <c r="J219" s="1527"/>
      <c r="K219" s="1527"/>
      <c r="L219" s="1527"/>
      <c r="M219" s="1527"/>
      <c r="N219" s="1527"/>
      <c r="O219" s="1689"/>
      <c r="P219" s="1262"/>
      <c r="Q219" s="1262"/>
      <c r="R219" s="1430"/>
      <c r="S219" s="1215"/>
      <c r="T219" s="1215"/>
      <c r="U219" s="1215"/>
      <c r="V219" s="1215"/>
      <c r="W219" s="1215"/>
      <c r="X219" s="1215"/>
      <c r="Y219" s="1215"/>
      <c r="Z219" s="1215"/>
      <c r="AA219" s="1215"/>
      <c r="AB219" s="1215"/>
      <c r="AC219" s="1215"/>
      <c r="AD219" s="1215"/>
      <c r="AE219" s="1215"/>
      <c r="AF219" s="1215"/>
      <c r="AG219" s="1215"/>
      <c r="AH219" s="1215"/>
      <c r="AI219" s="1215"/>
      <c r="AJ219" s="1215"/>
      <c r="AK219" s="1215"/>
      <c r="AL219" s="1215"/>
      <c r="AM219" s="1215"/>
      <c r="AN219" s="1215"/>
      <c r="AO219" s="1215"/>
      <c r="AP219" s="1215"/>
      <c r="AQ219" s="1215"/>
      <c r="AR219" s="1215"/>
      <c r="AS219" s="1215"/>
      <c r="AT219" s="1215"/>
      <c r="AU219" s="1215"/>
      <c r="AV219" s="1215"/>
      <c r="AW219" s="1215"/>
      <c r="AX219" s="1215"/>
      <c r="AY219" s="1215"/>
      <c r="AZ219" s="1215"/>
      <c r="BA219" s="1215"/>
      <c r="BB219" s="1215"/>
      <c r="BC219" s="1215"/>
      <c r="BD219" s="1215"/>
      <c r="BE219" s="1215"/>
      <c r="BF219" s="1215"/>
      <c r="BG219" s="1215"/>
      <c r="BH219" s="1215"/>
      <c r="BI219" s="1215"/>
      <c r="BJ219" s="1215"/>
      <c r="BK219" s="1215"/>
      <c r="BL219" s="1215"/>
      <c r="BM219" s="1215"/>
      <c r="BN219" s="1215"/>
      <c r="BO219" s="1215"/>
      <c r="BP219" s="1215"/>
      <c r="BQ219" s="1215"/>
      <c r="BR219" s="1215"/>
      <c r="BS219" s="1215"/>
      <c r="BT219" s="1215"/>
      <c r="BU219" s="1215"/>
      <c r="BV219" s="1215"/>
      <c r="BW219" s="1215"/>
    </row>
    <row r="220" spans="1:75" ht="15.75" x14ac:dyDescent="0.25">
      <c r="A220" s="1215"/>
      <c r="B220" s="1267"/>
      <c r="C220" s="1267"/>
      <c r="D220" s="1527"/>
      <c r="E220" s="1527"/>
      <c r="F220" s="1527"/>
      <c r="G220" s="1527"/>
      <c r="H220" s="1527"/>
      <c r="I220" s="1527"/>
      <c r="J220" s="1527"/>
      <c r="K220" s="1527"/>
      <c r="L220" s="1527"/>
      <c r="M220" s="1527"/>
      <c r="N220" s="1527"/>
      <c r="O220" s="1689"/>
      <c r="P220" s="1262"/>
      <c r="Q220" s="1262"/>
      <c r="R220" s="1430"/>
      <c r="S220" s="1215"/>
      <c r="T220" s="1215"/>
      <c r="U220" s="1215"/>
      <c r="V220" s="1215"/>
      <c r="W220" s="1215"/>
      <c r="X220" s="1215"/>
      <c r="Y220" s="1215"/>
      <c r="Z220" s="1215"/>
      <c r="AA220" s="1215"/>
      <c r="AB220" s="1215"/>
      <c r="AC220" s="1215"/>
      <c r="AD220" s="1215"/>
      <c r="AE220" s="1215"/>
      <c r="AF220" s="1215"/>
      <c r="AG220" s="1215"/>
      <c r="AH220" s="1215"/>
      <c r="AI220" s="1215"/>
      <c r="AJ220" s="1215"/>
      <c r="AK220" s="1215"/>
      <c r="AL220" s="1215"/>
      <c r="AM220" s="1215"/>
      <c r="AN220" s="1215"/>
      <c r="AO220" s="1215"/>
      <c r="AP220" s="1215"/>
      <c r="AQ220" s="1215"/>
      <c r="AR220" s="1215"/>
      <c r="AS220" s="1215"/>
      <c r="AT220" s="1215"/>
      <c r="AU220" s="1215"/>
      <c r="AV220" s="1215"/>
      <c r="AW220" s="1215"/>
      <c r="AX220" s="1215"/>
      <c r="AY220" s="1215"/>
      <c r="AZ220" s="1215"/>
      <c r="BA220" s="1215"/>
      <c r="BB220" s="1215"/>
      <c r="BC220" s="1215"/>
      <c r="BD220" s="1215"/>
      <c r="BE220" s="1215"/>
      <c r="BF220" s="1215"/>
      <c r="BG220" s="1215"/>
      <c r="BH220" s="1215"/>
      <c r="BI220" s="1215"/>
      <c r="BJ220" s="1215"/>
      <c r="BK220" s="1215"/>
      <c r="BL220" s="1215"/>
      <c r="BM220" s="1215"/>
      <c r="BN220" s="1215"/>
      <c r="BO220" s="1215"/>
      <c r="BP220" s="1215"/>
      <c r="BQ220" s="1215"/>
      <c r="BR220" s="1215"/>
      <c r="BS220" s="1215"/>
      <c r="BT220" s="1215"/>
      <c r="BU220" s="1215"/>
      <c r="BV220" s="1215"/>
      <c r="BW220" s="1215"/>
    </row>
    <row r="221" spans="1:75" ht="15.75" x14ac:dyDescent="0.25">
      <c r="A221" s="1215"/>
      <c r="B221" s="1267"/>
      <c r="C221" s="1267"/>
      <c r="D221" s="1527"/>
      <c r="E221" s="1527"/>
      <c r="F221" s="1527"/>
      <c r="G221" s="1527"/>
      <c r="H221" s="1527"/>
      <c r="I221" s="1527"/>
      <c r="J221" s="1527"/>
      <c r="K221" s="1527"/>
      <c r="L221" s="1527"/>
      <c r="M221" s="1527"/>
      <c r="N221" s="1527"/>
      <c r="O221" s="1689"/>
      <c r="P221" s="1262"/>
      <c r="Q221" s="1262"/>
      <c r="R221" s="1430"/>
      <c r="S221" s="1215"/>
      <c r="T221" s="1215"/>
      <c r="U221" s="1215"/>
      <c r="V221" s="1215"/>
      <c r="W221" s="1215"/>
      <c r="X221" s="1215"/>
      <c r="Y221" s="1215"/>
      <c r="Z221" s="1215"/>
      <c r="AA221" s="1215"/>
      <c r="AB221" s="1215"/>
      <c r="AC221" s="1215"/>
      <c r="AD221" s="1215"/>
      <c r="AE221" s="1215"/>
      <c r="AF221" s="1215"/>
      <c r="AG221" s="1215"/>
      <c r="AH221" s="1215"/>
      <c r="AI221" s="1215"/>
      <c r="AJ221" s="1215"/>
      <c r="AK221" s="1215"/>
      <c r="AL221" s="1215"/>
      <c r="AM221" s="1215"/>
      <c r="AN221" s="1215"/>
      <c r="AO221" s="1215"/>
      <c r="AP221" s="1215"/>
      <c r="AQ221" s="1215"/>
      <c r="AR221" s="1215"/>
      <c r="AS221" s="1215"/>
      <c r="AT221" s="1215"/>
      <c r="AU221" s="1215"/>
      <c r="AV221" s="1215"/>
      <c r="AW221" s="1215"/>
      <c r="AX221" s="1215"/>
      <c r="AY221" s="1215"/>
      <c r="AZ221" s="1215"/>
      <c r="BA221" s="1215"/>
      <c r="BB221" s="1215"/>
      <c r="BC221" s="1215"/>
      <c r="BD221" s="1215"/>
      <c r="BE221" s="1215"/>
      <c r="BF221" s="1215"/>
      <c r="BG221" s="1215"/>
      <c r="BH221" s="1215"/>
      <c r="BI221" s="1215"/>
      <c r="BJ221" s="1215"/>
      <c r="BK221" s="1215"/>
      <c r="BL221" s="1215"/>
      <c r="BM221" s="1215"/>
      <c r="BN221" s="1215"/>
      <c r="BO221" s="1215"/>
      <c r="BP221" s="1215"/>
      <c r="BQ221" s="1215"/>
      <c r="BR221" s="1215"/>
      <c r="BS221" s="1215"/>
      <c r="BT221" s="1215"/>
      <c r="BU221" s="1215"/>
      <c r="BV221" s="1215"/>
      <c r="BW221" s="1215"/>
    </row>
    <row r="222" spans="1:75" ht="15.75" x14ac:dyDescent="0.25">
      <c r="A222" s="1215"/>
      <c r="B222" s="1267"/>
      <c r="C222" s="1267"/>
      <c r="D222" s="1527"/>
      <c r="E222" s="1527"/>
      <c r="F222" s="1527"/>
      <c r="G222" s="1527"/>
      <c r="H222" s="1527"/>
      <c r="I222" s="1527"/>
      <c r="J222" s="1527"/>
      <c r="K222" s="1527"/>
      <c r="L222" s="1527"/>
      <c r="M222" s="1527"/>
      <c r="N222" s="1527"/>
      <c r="O222" s="1689"/>
      <c r="P222" s="1262"/>
      <c r="Q222" s="1262"/>
      <c r="R222" s="1430"/>
      <c r="S222" s="1215"/>
      <c r="T222" s="1215"/>
      <c r="U222" s="1215"/>
      <c r="V222" s="1215"/>
      <c r="W222" s="1215"/>
      <c r="X222" s="1215"/>
      <c r="Y222" s="1215"/>
      <c r="Z222" s="1215"/>
      <c r="AA222" s="1215"/>
      <c r="AB222" s="1215"/>
      <c r="AC222" s="1215"/>
      <c r="AD222" s="1215"/>
      <c r="AE222" s="1215"/>
      <c r="AF222" s="1215"/>
      <c r="AG222" s="1215"/>
      <c r="AH222" s="1215"/>
      <c r="AI222" s="1215"/>
      <c r="AJ222" s="1215"/>
      <c r="AK222" s="1215"/>
      <c r="AL222" s="1215"/>
      <c r="AM222" s="1215"/>
      <c r="AN222" s="1215"/>
      <c r="AO222" s="1215"/>
      <c r="AP222" s="1215"/>
      <c r="AQ222" s="1215"/>
      <c r="AR222" s="1215"/>
      <c r="AS222" s="1215"/>
      <c r="AT222" s="1215"/>
      <c r="AU222" s="1215"/>
      <c r="AV222" s="1215"/>
      <c r="AW222" s="1215"/>
      <c r="AX222" s="1215"/>
      <c r="AY222" s="1215"/>
      <c r="AZ222" s="1215"/>
      <c r="BA222" s="1215"/>
      <c r="BB222" s="1215"/>
      <c r="BC222" s="1215"/>
      <c r="BD222" s="1215"/>
      <c r="BE222" s="1215"/>
      <c r="BF222" s="1215"/>
      <c r="BG222" s="1215"/>
      <c r="BH222" s="1215"/>
      <c r="BI222" s="1215"/>
      <c r="BJ222" s="1215"/>
      <c r="BK222" s="1215"/>
      <c r="BL222" s="1215"/>
      <c r="BM222" s="1215"/>
      <c r="BN222" s="1215"/>
      <c r="BO222" s="1215"/>
      <c r="BP222" s="1215"/>
      <c r="BQ222" s="1215"/>
      <c r="BR222" s="1215"/>
      <c r="BS222" s="1215"/>
      <c r="BT222" s="1215"/>
      <c r="BU222" s="1215"/>
      <c r="BV222" s="1215"/>
      <c r="BW222" s="1215"/>
    </row>
    <row r="223" spans="1:75" ht="15.75" x14ac:dyDescent="0.25">
      <c r="A223" s="1215"/>
      <c r="B223" s="1267"/>
      <c r="C223" s="1267"/>
      <c r="D223" s="1527"/>
      <c r="E223" s="1527"/>
      <c r="F223" s="1527"/>
      <c r="G223" s="1527"/>
      <c r="H223" s="1527"/>
      <c r="I223" s="1527"/>
      <c r="J223" s="1527"/>
      <c r="K223" s="1527"/>
      <c r="L223" s="1527"/>
      <c r="M223" s="1527"/>
      <c r="N223" s="1527"/>
      <c r="O223" s="1689"/>
      <c r="P223" s="1262"/>
      <c r="Q223" s="1262"/>
      <c r="R223" s="1430"/>
      <c r="S223" s="1215"/>
      <c r="T223" s="1215"/>
      <c r="U223" s="1215"/>
      <c r="V223" s="1215"/>
      <c r="W223" s="1215"/>
      <c r="X223" s="1215"/>
      <c r="Y223" s="1215"/>
      <c r="Z223" s="1215"/>
      <c r="AA223" s="1215"/>
      <c r="AB223" s="1215"/>
      <c r="AC223" s="1215"/>
      <c r="AD223" s="1215"/>
      <c r="AE223" s="1215"/>
      <c r="AF223" s="1215"/>
      <c r="AG223" s="1215"/>
      <c r="AH223" s="1215"/>
      <c r="AI223" s="1215"/>
      <c r="AJ223" s="1215"/>
      <c r="AK223" s="1215"/>
      <c r="AL223" s="1215"/>
      <c r="AM223" s="1215"/>
      <c r="AN223" s="1215"/>
      <c r="AO223" s="1215"/>
      <c r="AP223" s="1215"/>
      <c r="AQ223" s="1215"/>
      <c r="AR223" s="1215"/>
      <c r="AS223" s="1215"/>
      <c r="AT223" s="1215"/>
      <c r="AU223" s="1215"/>
      <c r="AV223" s="1215"/>
      <c r="AW223" s="1215"/>
      <c r="AX223" s="1215"/>
      <c r="AY223" s="1215"/>
      <c r="AZ223" s="1215"/>
      <c r="BA223" s="1215"/>
      <c r="BB223" s="1215"/>
      <c r="BC223" s="1215"/>
      <c r="BD223" s="1215"/>
      <c r="BE223" s="1215"/>
      <c r="BF223" s="1215"/>
      <c r="BG223" s="1215"/>
      <c r="BH223" s="1215"/>
      <c r="BI223" s="1215"/>
      <c r="BJ223" s="1215"/>
      <c r="BK223" s="1215"/>
      <c r="BL223" s="1215"/>
      <c r="BM223" s="1215"/>
      <c r="BN223" s="1215"/>
      <c r="BO223" s="1215"/>
      <c r="BP223" s="1215"/>
      <c r="BQ223" s="1215"/>
      <c r="BR223" s="1215"/>
      <c r="BS223" s="1215"/>
      <c r="BT223" s="1215"/>
      <c r="BU223" s="1215"/>
      <c r="BV223" s="1215"/>
      <c r="BW223" s="1215"/>
    </row>
    <row r="224" spans="1:75" ht="15.75" x14ac:dyDescent="0.25">
      <c r="A224" s="1215"/>
      <c r="B224" s="1267"/>
      <c r="C224" s="1267"/>
      <c r="D224" s="1527"/>
      <c r="E224" s="1527"/>
      <c r="F224" s="1527"/>
      <c r="G224" s="1527"/>
      <c r="H224" s="1527"/>
      <c r="I224" s="1527"/>
      <c r="J224" s="1527"/>
      <c r="K224" s="1527"/>
      <c r="L224" s="1527"/>
      <c r="M224" s="1527"/>
      <c r="N224" s="1527"/>
      <c r="O224" s="1689"/>
      <c r="P224" s="1262"/>
      <c r="Q224" s="1262"/>
      <c r="R224" s="1430"/>
      <c r="S224" s="1215"/>
      <c r="T224" s="1215"/>
      <c r="U224" s="1215"/>
      <c r="V224" s="1215"/>
      <c r="W224" s="1215"/>
      <c r="X224" s="1215"/>
      <c r="Y224" s="1215"/>
      <c r="Z224" s="1215"/>
      <c r="AA224" s="1215"/>
      <c r="AB224" s="1215"/>
      <c r="AC224" s="1215"/>
      <c r="AD224" s="1215"/>
      <c r="AE224" s="1215"/>
      <c r="AF224" s="1215"/>
      <c r="AG224" s="1215"/>
      <c r="AH224" s="1215"/>
      <c r="AI224" s="1215"/>
      <c r="AJ224" s="1215"/>
      <c r="AK224" s="1215"/>
      <c r="AL224" s="1215"/>
      <c r="AM224" s="1215"/>
      <c r="AN224" s="1215"/>
      <c r="AO224" s="1215"/>
      <c r="AP224" s="1215"/>
      <c r="AQ224" s="1215"/>
      <c r="AR224" s="1215"/>
      <c r="AS224" s="1215"/>
      <c r="AT224" s="1215"/>
      <c r="AU224" s="1215"/>
      <c r="AV224" s="1215"/>
      <c r="AW224" s="1215"/>
      <c r="AX224" s="1215"/>
      <c r="AY224" s="1215"/>
      <c r="AZ224" s="1215"/>
      <c r="BA224" s="1215"/>
      <c r="BB224" s="1215"/>
      <c r="BC224" s="1215"/>
      <c r="BD224" s="1215"/>
      <c r="BE224" s="1215"/>
      <c r="BF224" s="1215"/>
      <c r="BG224" s="1215"/>
      <c r="BH224" s="1215"/>
      <c r="BI224" s="1215"/>
      <c r="BJ224" s="1215"/>
      <c r="BK224" s="1215"/>
      <c r="BL224" s="1215"/>
      <c r="BM224" s="1215"/>
      <c r="BN224" s="1215"/>
      <c r="BO224" s="1215"/>
      <c r="BP224" s="1215"/>
      <c r="BQ224" s="1215"/>
      <c r="BR224" s="1215"/>
      <c r="BS224" s="1215"/>
      <c r="BT224" s="1215"/>
      <c r="BU224" s="1215"/>
      <c r="BV224" s="1215"/>
      <c r="BW224" s="1215"/>
    </row>
    <row r="225" spans="1:75" ht="15.75" x14ac:dyDescent="0.25">
      <c r="A225" s="1262"/>
      <c r="B225" s="1267"/>
      <c r="C225" s="1267"/>
      <c r="D225" s="1527"/>
      <c r="E225" s="1527"/>
      <c r="F225" s="1527"/>
      <c r="G225" s="1527"/>
      <c r="H225" s="1527"/>
      <c r="I225" s="1527"/>
      <c r="J225" s="1527"/>
      <c r="K225" s="1527"/>
      <c r="L225" s="1527"/>
      <c r="M225" s="1527"/>
      <c r="N225" s="1527"/>
      <c r="O225" s="1689"/>
      <c r="P225" s="1262"/>
      <c r="Q225" s="1262"/>
      <c r="R225" s="1430"/>
      <c r="S225" s="1215"/>
      <c r="T225" s="1215"/>
      <c r="U225" s="1215"/>
      <c r="V225" s="1215"/>
      <c r="W225" s="1215"/>
      <c r="X225" s="1215"/>
      <c r="Y225" s="1215"/>
      <c r="Z225" s="1215"/>
      <c r="AA225" s="1215"/>
      <c r="AB225" s="1215"/>
      <c r="AC225" s="1215"/>
      <c r="AD225" s="1215"/>
      <c r="AE225" s="1215"/>
      <c r="AF225" s="1215"/>
      <c r="AG225" s="1215"/>
      <c r="AH225" s="1215"/>
      <c r="AI225" s="1215"/>
      <c r="AJ225" s="1215"/>
      <c r="AK225" s="1215"/>
      <c r="AL225" s="1215"/>
      <c r="AM225" s="1215"/>
      <c r="AN225" s="1215"/>
      <c r="AO225" s="1215"/>
      <c r="AP225" s="1215"/>
      <c r="AQ225" s="1215"/>
      <c r="AR225" s="1215"/>
      <c r="AS225" s="1215"/>
      <c r="AT225" s="1215"/>
      <c r="AU225" s="1215"/>
      <c r="AV225" s="1215"/>
      <c r="AW225" s="1215"/>
      <c r="AX225" s="1215"/>
      <c r="AY225" s="1215"/>
      <c r="AZ225" s="1215"/>
      <c r="BA225" s="1215"/>
      <c r="BB225" s="1215"/>
      <c r="BC225" s="1215"/>
      <c r="BD225" s="1215"/>
      <c r="BE225" s="1215"/>
      <c r="BF225" s="1215"/>
      <c r="BG225" s="1215"/>
      <c r="BH225" s="1215"/>
      <c r="BI225" s="1215"/>
      <c r="BJ225" s="1215"/>
      <c r="BK225" s="1215"/>
      <c r="BL225" s="1215"/>
      <c r="BM225" s="1215"/>
      <c r="BN225" s="1215"/>
      <c r="BO225" s="1215"/>
      <c r="BP225" s="1215"/>
      <c r="BQ225" s="1215"/>
      <c r="BR225" s="1215"/>
      <c r="BS225" s="1215"/>
      <c r="BT225" s="1215"/>
      <c r="BU225" s="1215"/>
      <c r="BV225" s="1215"/>
      <c r="BW225" s="1215"/>
    </row>
    <row r="226" spans="1:75" ht="15.75" x14ac:dyDescent="0.25">
      <c r="A226" s="1262"/>
      <c r="B226" s="1267"/>
      <c r="C226" s="1267"/>
      <c r="D226" s="1527"/>
      <c r="E226" s="1527"/>
      <c r="F226" s="1527"/>
      <c r="G226" s="1527"/>
      <c r="H226" s="1527"/>
      <c r="I226" s="1527"/>
      <c r="J226" s="1527"/>
      <c r="K226" s="1527"/>
      <c r="L226" s="1527"/>
      <c r="M226" s="1527"/>
      <c r="N226" s="1527"/>
      <c r="O226" s="1689"/>
      <c r="P226" s="1262"/>
      <c r="Q226" s="1262"/>
      <c r="R226" s="1430"/>
      <c r="S226" s="1215"/>
      <c r="T226" s="1215"/>
      <c r="U226" s="1215"/>
      <c r="V226" s="1215"/>
      <c r="W226" s="1215"/>
      <c r="X226" s="1215"/>
      <c r="Y226" s="1215"/>
      <c r="Z226" s="1215"/>
      <c r="AA226" s="1215"/>
      <c r="AB226" s="1215"/>
      <c r="AC226" s="1215"/>
      <c r="AD226" s="1215"/>
      <c r="AE226" s="1215"/>
      <c r="AF226" s="1215"/>
      <c r="AG226" s="1215"/>
      <c r="AH226" s="1215"/>
      <c r="AI226" s="1215"/>
      <c r="AJ226" s="1215"/>
      <c r="AK226" s="1215"/>
      <c r="AL226" s="1215"/>
      <c r="AM226" s="1215"/>
      <c r="AN226" s="1215"/>
      <c r="AO226" s="1215"/>
      <c r="AP226" s="1215"/>
      <c r="AQ226" s="1215"/>
      <c r="AR226" s="1215"/>
      <c r="AS226" s="1215"/>
      <c r="AT226" s="1215"/>
      <c r="AU226" s="1215"/>
      <c r="AV226" s="1215"/>
      <c r="AW226" s="1215"/>
      <c r="AX226" s="1215"/>
      <c r="AY226" s="1215"/>
      <c r="AZ226" s="1215"/>
      <c r="BA226" s="1215"/>
      <c r="BB226" s="1215"/>
      <c r="BC226" s="1215"/>
      <c r="BD226" s="1215"/>
      <c r="BE226" s="1215"/>
      <c r="BF226" s="1215"/>
      <c r="BG226" s="1215"/>
      <c r="BH226" s="1215"/>
      <c r="BI226" s="1215"/>
      <c r="BJ226" s="1215"/>
      <c r="BK226" s="1215"/>
      <c r="BL226" s="1215"/>
      <c r="BM226" s="1215"/>
      <c r="BN226" s="1215"/>
      <c r="BO226" s="1215"/>
      <c r="BP226" s="1215"/>
      <c r="BQ226" s="1215"/>
      <c r="BR226" s="1215"/>
      <c r="BS226" s="1215"/>
      <c r="BT226" s="1215"/>
      <c r="BU226" s="1215"/>
      <c r="BV226" s="1215"/>
      <c r="BW226" s="1215"/>
    </row>
    <row r="227" spans="1:75" ht="15.75" x14ac:dyDescent="0.25">
      <c r="A227" s="1262"/>
      <c r="B227" s="1267"/>
      <c r="C227" s="1267"/>
      <c r="D227" s="1527"/>
      <c r="E227" s="1527"/>
      <c r="F227" s="1527"/>
      <c r="G227" s="1527"/>
      <c r="H227" s="1527"/>
      <c r="I227" s="1527"/>
      <c r="J227" s="1527"/>
      <c r="K227" s="1527"/>
      <c r="L227" s="1527"/>
      <c r="M227" s="1527"/>
      <c r="N227" s="1527"/>
      <c r="O227" s="1689"/>
      <c r="P227" s="1262"/>
      <c r="Q227" s="1262"/>
      <c r="R227" s="1430"/>
      <c r="S227" s="1215"/>
      <c r="T227" s="1215"/>
      <c r="U227" s="1215"/>
      <c r="V227" s="1215"/>
      <c r="W227" s="1215"/>
      <c r="X227" s="1215"/>
      <c r="Y227" s="1215"/>
      <c r="Z227" s="1215"/>
      <c r="AA227" s="1215"/>
      <c r="AB227" s="1215"/>
      <c r="AC227" s="1215"/>
      <c r="AD227" s="1215"/>
      <c r="AE227" s="1215"/>
      <c r="AF227" s="1215"/>
      <c r="AG227" s="1215"/>
      <c r="AH227" s="1215"/>
      <c r="AI227" s="1215"/>
      <c r="AJ227" s="1215"/>
      <c r="AK227" s="1215"/>
      <c r="AL227" s="1215"/>
      <c r="AM227" s="1215"/>
      <c r="AN227" s="1215"/>
      <c r="AO227" s="1215"/>
      <c r="AP227" s="1215"/>
      <c r="AQ227" s="1215"/>
      <c r="AR227" s="1215"/>
      <c r="AS227" s="1215"/>
      <c r="AT227" s="1215"/>
      <c r="AU227" s="1215"/>
      <c r="AV227" s="1215"/>
      <c r="AW227" s="1215"/>
      <c r="AX227" s="1215"/>
      <c r="AY227" s="1215"/>
      <c r="AZ227" s="1215"/>
      <c r="BA227" s="1215"/>
      <c r="BB227" s="1215"/>
      <c r="BC227" s="1215"/>
      <c r="BD227" s="1215"/>
      <c r="BE227" s="1215"/>
      <c r="BF227" s="1215"/>
      <c r="BG227" s="1215"/>
      <c r="BH227" s="1215"/>
      <c r="BI227" s="1215"/>
      <c r="BJ227" s="1215"/>
      <c r="BK227" s="1215"/>
      <c r="BL227" s="1215"/>
      <c r="BM227" s="1215"/>
      <c r="BN227" s="1215"/>
      <c r="BO227" s="1215"/>
      <c r="BP227" s="1215"/>
      <c r="BQ227" s="1215"/>
      <c r="BR227" s="1215"/>
      <c r="BS227" s="1215"/>
      <c r="BT227" s="1215"/>
      <c r="BU227" s="1215"/>
      <c r="BV227" s="1215"/>
      <c r="BW227" s="1215"/>
    </row>
    <row r="228" spans="1:75" ht="15.75" x14ac:dyDescent="0.25">
      <c r="A228" s="1262"/>
      <c r="B228" s="1267"/>
      <c r="C228" s="1267"/>
      <c r="D228" s="1527"/>
      <c r="E228" s="1527"/>
      <c r="F228" s="1527"/>
      <c r="G228" s="1527"/>
      <c r="H228" s="1527"/>
      <c r="I228" s="1527"/>
      <c r="J228" s="1527"/>
      <c r="K228" s="1527"/>
      <c r="L228" s="1527"/>
      <c r="M228" s="1527"/>
      <c r="N228" s="1527"/>
      <c r="O228" s="1689"/>
      <c r="P228" s="1262"/>
      <c r="Q228" s="1262"/>
      <c r="R228" s="1430"/>
      <c r="S228" s="1215"/>
      <c r="T228" s="1215"/>
      <c r="U228" s="1215"/>
      <c r="V228" s="1215"/>
      <c r="W228" s="1215"/>
      <c r="X228" s="1215"/>
      <c r="Y228" s="1215"/>
      <c r="Z228" s="1215"/>
      <c r="AA228" s="1215"/>
      <c r="AB228" s="1215"/>
      <c r="AC228" s="1215"/>
      <c r="AD228" s="1215"/>
      <c r="AE228" s="1215"/>
      <c r="AF228" s="1215"/>
      <c r="AG228" s="1215"/>
      <c r="AH228" s="1215"/>
      <c r="AI228" s="1215"/>
      <c r="AJ228" s="1215"/>
      <c r="AK228" s="1215"/>
      <c r="AL228" s="1215"/>
      <c r="AM228" s="1215"/>
      <c r="AN228" s="1215"/>
      <c r="AO228" s="1215"/>
      <c r="AP228" s="1215"/>
      <c r="AQ228" s="1215"/>
      <c r="AR228" s="1215"/>
      <c r="AS228" s="1215"/>
      <c r="AT228" s="1215"/>
      <c r="AU228" s="1215"/>
      <c r="AV228" s="1215"/>
      <c r="AW228" s="1215"/>
      <c r="AX228" s="1215"/>
      <c r="AY228" s="1215"/>
      <c r="AZ228" s="1215"/>
      <c r="BA228" s="1215"/>
      <c r="BB228" s="1215"/>
      <c r="BC228" s="1215"/>
      <c r="BD228" s="1215"/>
      <c r="BE228" s="1215"/>
      <c r="BF228" s="1215"/>
      <c r="BG228" s="1215"/>
      <c r="BH228" s="1215"/>
      <c r="BI228" s="1215"/>
      <c r="BJ228" s="1215"/>
      <c r="BK228" s="1215"/>
      <c r="BL228" s="1215"/>
      <c r="BM228" s="1215"/>
      <c r="BN228" s="1215"/>
      <c r="BO228" s="1215"/>
      <c r="BP228" s="1215"/>
      <c r="BQ228" s="1215"/>
      <c r="BR228" s="1215"/>
      <c r="BS228" s="1215"/>
      <c r="BT228" s="1215"/>
      <c r="BU228" s="1215"/>
      <c r="BV228" s="1215"/>
      <c r="BW228" s="1215"/>
    </row>
    <row r="229" spans="1:75" ht="15.75" x14ac:dyDescent="0.25">
      <c r="A229" s="1262"/>
      <c r="B229" s="1267"/>
      <c r="C229" s="1267"/>
      <c r="D229" s="1527"/>
      <c r="E229" s="1527"/>
      <c r="F229" s="1527"/>
      <c r="G229" s="1527"/>
      <c r="H229" s="1527"/>
      <c r="I229" s="1527"/>
      <c r="J229" s="1527"/>
      <c r="K229" s="1527"/>
      <c r="L229" s="1527"/>
      <c r="M229" s="1527"/>
      <c r="N229" s="1527"/>
      <c r="O229" s="1689"/>
      <c r="P229" s="1262"/>
      <c r="Q229" s="1262"/>
      <c r="R229" s="1430"/>
      <c r="S229" s="1215"/>
      <c r="T229" s="1215"/>
      <c r="U229" s="1215"/>
      <c r="V229" s="1215"/>
      <c r="W229" s="1215"/>
      <c r="X229" s="1215"/>
      <c r="Y229" s="1215"/>
      <c r="Z229" s="1215"/>
      <c r="AA229" s="1215"/>
      <c r="AB229" s="1215"/>
      <c r="AC229" s="1215"/>
      <c r="AD229" s="1215"/>
      <c r="AE229" s="1215"/>
      <c r="AF229" s="1215"/>
      <c r="AG229" s="1215"/>
      <c r="AH229" s="1215"/>
      <c r="AI229" s="1215"/>
      <c r="AJ229" s="1215"/>
      <c r="AK229" s="1215"/>
      <c r="AL229" s="1215"/>
      <c r="AM229" s="1215"/>
      <c r="AN229" s="1215"/>
      <c r="AO229" s="1215"/>
      <c r="AP229" s="1215"/>
      <c r="AQ229" s="1215"/>
      <c r="AR229" s="1215"/>
      <c r="AS229" s="1215"/>
      <c r="AT229" s="1215"/>
      <c r="AU229" s="1215"/>
      <c r="AV229" s="1215"/>
      <c r="AW229" s="1215"/>
      <c r="AX229" s="1215"/>
      <c r="AY229" s="1215"/>
      <c r="AZ229" s="1215"/>
      <c r="BA229" s="1215"/>
      <c r="BB229" s="1215"/>
      <c r="BC229" s="1215"/>
      <c r="BD229" s="1215"/>
      <c r="BE229" s="1215"/>
      <c r="BF229" s="1215"/>
      <c r="BG229" s="1215"/>
      <c r="BH229" s="1215"/>
      <c r="BI229" s="1215"/>
      <c r="BJ229" s="1215"/>
      <c r="BK229" s="1215"/>
      <c r="BL229" s="1215"/>
      <c r="BM229" s="1215"/>
      <c r="BN229" s="1215"/>
      <c r="BO229" s="1215"/>
      <c r="BP229" s="1215"/>
      <c r="BQ229" s="1215"/>
      <c r="BR229" s="1215"/>
      <c r="BS229" s="1215"/>
      <c r="BT229" s="1215"/>
      <c r="BU229" s="1215"/>
      <c r="BV229" s="1215"/>
      <c r="BW229" s="1215"/>
    </row>
    <row r="230" spans="1:75" ht="15.75" x14ac:dyDescent="0.25">
      <c r="A230" s="1262"/>
      <c r="B230" s="1267"/>
      <c r="C230" s="1267"/>
      <c r="D230" s="1527"/>
      <c r="E230" s="1527"/>
      <c r="F230" s="1527"/>
      <c r="G230" s="1527"/>
      <c r="H230" s="1527"/>
      <c r="I230" s="1527"/>
      <c r="J230" s="1527"/>
      <c r="K230" s="1527"/>
      <c r="L230" s="1527"/>
      <c r="M230" s="1527"/>
      <c r="N230" s="1527"/>
      <c r="O230" s="1689"/>
      <c r="P230" s="1262"/>
      <c r="Q230" s="1262"/>
      <c r="R230" s="1430"/>
      <c r="S230" s="1215"/>
      <c r="T230" s="1215"/>
      <c r="U230" s="1215"/>
      <c r="V230" s="1215"/>
      <c r="W230" s="1215"/>
      <c r="X230" s="1215"/>
      <c r="Y230" s="1215"/>
      <c r="Z230" s="1215"/>
      <c r="AA230" s="1215"/>
      <c r="AB230" s="1215"/>
      <c r="AC230" s="1215"/>
      <c r="AD230" s="1215"/>
      <c r="AE230" s="1215"/>
      <c r="AF230" s="1215"/>
      <c r="AG230" s="1215"/>
      <c r="AH230" s="1215"/>
      <c r="AI230" s="1215"/>
      <c r="AJ230" s="1215"/>
      <c r="AK230" s="1215"/>
      <c r="AL230" s="1215"/>
      <c r="AM230" s="1215"/>
      <c r="AN230" s="1215"/>
      <c r="AO230" s="1215"/>
      <c r="AP230" s="1215"/>
      <c r="AQ230" s="1215"/>
      <c r="AR230" s="1215"/>
      <c r="AS230" s="1215"/>
      <c r="AT230" s="1215"/>
      <c r="AU230" s="1215"/>
      <c r="AV230" s="1215"/>
      <c r="AW230" s="1215"/>
      <c r="AX230" s="1215"/>
      <c r="AY230" s="1215"/>
      <c r="AZ230" s="1215"/>
      <c r="BA230" s="1215"/>
      <c r="BB230" s="1215"/>
      <c r="BC230" s="1215"/>
      <c r="BD230" s="1215"/>
      <c r="BE230" s="1215"/>
      <c r="BF230" s="1215"/>
      <c r="BG230" s="1215"/>
      <c r="BH230" s="1215"/>
      <c r="BI230" s="1215"/>
      <c r="BJ230" s="1215"/>
      <c r="BK230" s="1215"/>
      <c r="BL230" s="1215"/>
      <c r="BM230" s="1215"/>
      <c r="BN230" s="1215"/>
      <c r="BO230" s="1215"/>
      <c r="BP230" s="1215"/>
      <c r="BQ230" s="1215"/>
      <c r="BR230" s="1215"/>
      <c r="BS230" s="1215"/>
      <c r="BT230" s="1215"/>
      <c r="BU230" s="1215"/>
      <c r="BV230" s="1215"/>
      <c r="BW230" s="1215"/>
    </row>
    <row r="231" spans="1:75" x14ac:dyDescent="0.25">
      <c r="A231" s="201"/>
      <c r="B231" s="202"/>
      <c r="C231" s="202"/>
      <c r="D231" s="201"/>
      <c r="E231" s="201"/>
      <c r="F231" s="201"/>
      <c r="G231" s="201"/>
      <c r="H231" s="201"/>
      <c r="I231" s="201"/>
      <c r="J231" s="201"/>
      <c r="K231" s="201"/>
      <c r="L231" s="201"/>
      <c r="M231" s="201"/>
      <c r="N231" s="201"/>
      <c r="O231" s="201"/>
      <c r="P231" s="201"/>
      <c r="Q231" s="201"/>
      <c r="R231" s="203"/>
    </row>
    <row r="232" spans="1:75" x14ac:dyDescent="0.25">
      <c r="A232" s="201"/>
      <c r="B232" s="202"/>
      <c r="C232" s="202"/>
      <c r="D232" s="201"/>
      <c r="E232" s="201"/>
      <c r="F232" s="201"/>
      <c r="G232" s="201"/>
      <c r="H232" s="201"/>
      <c r="I232" s="201"/>
      <c r="J232" s="201"/>
      <c r="K232" s="201"/>
      <c r="L232" s="201"/>
      <c r="M232" s="201"/>
      <c r="N232" s="201"/>
      <c r="O232" s="201"/>
      <c r="P232" s="201"/>
      <c r="Q232" s="201"/>
      <c r="R232" s="203"/>
    </row>
    <row r="233" spans="1:75" x14ac:dyDescent="0.25">
      <c r="A233" s="201"/>
      <c r="B233" s="202"/>
      <c r="C233" s="202"/>
      <c r="D233" s="201"/>
      <c r="E233" s="201"/>
      <c r="F233" s="201"/>
      <c r="G233" s="201"/>
      <c r="H233" s="201"/>
      <c r="I233" s="201"/>
      <c r="J233" s="201"/>
      <c r="K233" s="201"/>
      <c r="L233" s="201"/>
      <c r="M233" s="201"/>
      <c r="N233" s="201"/>
      <c r="O233" s="201"/>
      <c r="P233" s="201"/>
      <c r="Q233" s="201"/>
      <c r="R233" s="203"/>
    </row>
    <row r="234" spans="1:75" x14ac:dyDescent="0.25">
      <c r="A234" s="201"/>
      <c r="B234" s="202"/>
      <c r="C234" s="202"/>
      <c r="D234" s="201"/>
      <c r="E234" s="201"/>
      <c r="F234" s="201"/>
      <c r="G234" s="201"/>
      <c r="H234" s="201"/>
      <c r="I234" s="201"/>
      <c r="J234" s="201"/>
      <c r="K234" s="201"/>
      <c r="L234" s="201"/>
      <c r="M234" s="201"/>
      <c r="N234" s="201"/>
      <c r="O234" s="201"/>
      <c r="P234" s="201"/>
      <c r="Q234" s="201"/>
      <c r="R234" s="203"/>
    </row>
    <row r="235" spans="1:75" x14ac:dyDescent="0.25">
      <c r="A235" s="204"/>
      <c r="B235" s="202"/>
      <c r="C235" s="202"/>
      <c r="D235" s="201"/>
      <c r="E235" s="201"/>
      <c r="F235" s="201"/>
      <c r="G235" s="201"/>
      <c r="H235" s="201"/>
      <c r="I235" s="201"/>
      <c r="J235" s="201"/>
      <c r="K235" s="201"/>
      <c r="L235" s="201"/>
      <c r="M235" s="201"/>
      <c r="N235" s="201"/>
      <c r="O235" s="201"/>
      <c r="P235" s="201"/>
      <c r="Q235" s="201"/>
      <c r="R235" s="203"/>
    </row>
    <row r="236" spans="1:75" x14ac:dyDescent="0.25">
      <c r="A236" s="201"/>
      <c r="B236" s="202"/>
      <c r="C236" s="202"/>
      <c r="D236" s="201"/>
      <c r="E236" s="201"/>
      <c r="F236" s="201"/>
      <c r="G236" s="201"/>
      <c r="H236" s="201"/>
      <c r="I236" s="201"/>
      <c r="J236" s="201"/>
      <c r="K236" s="201"/>
      <c r="L236" s="201"/>
      <c r="M236" s="201"/>
      <c r="N236" s="201"/>
      <c r="O236" s="201"/>
      <c r="P236" s="201"/>
      <c r="Q236" s="201"/>
      <c r="R236" s="203"/>
    </row>
    <row r="237" spans="1:75" x14ac:dyDescent="0.25">
      <c r="A237" s="201"/>
      <c r="B237" s="202"/>
      <c r="C237" s="202"/>
      <c r="D237" s="201"/>
      <c r="E237" s="201"/>
      <c r="F237" s="201"/>
      <c r="G237" s="201"/>
      <c r="H237" s="201"/>
      <c r="I237" s="201"/>
      <c r="J237" s="201"/>
      <c r="K237" s="201"/>
      <c r="L237" s="201"/>
      <c r="M237" s="201"/>
      <c r="N237" s="201"/>
      <c r="O237" s="201"/>
      <c r="P237" s="201"/>
      <c r="Q237" s="201"/>
      <c r="R237" s="203"/>
    </row>
    <row r="238" spans="1:75" x14ac:dyDescent="0.25">
      <c r="A238" s="201"/>
      <c r="B238" s="202"/>
      <c r="C238" s="202"/>
      <c r="D238" s="201"/>
      <c r="E238" s="201"/>
      <c r="F238" s="201"/>
      <c r="G238" s="201"/>
      <c r="H238" s="201"/>
      <c r="I238" s="201"/>
      <c r="J238" s="201"/>
      <c r="K238" s="201"/>
      <c r="L238" s="201"/>
      <c r="M238" s="201"/>
      <c r="N238" s="201"/>
      <c r="O238" s="201"/>
      <c r="P238" s="201"/>
      <c r="Q238" s="201"/>
      <c r="R238" s="203"/>
    </row>
    <row r="301" spans="1:56" x14ac:dyDescent="0.25">
      <c r="A301" s="205">
        <v>0</v>
      </c>
      <c r="B301" s="200"/>
      <c r="C301" s="200"/>
      <c r="D301" s="200"/>
      <c r="E301" s="200"/>
      <c r="F301" s="200"/>
      <c r="G301" s="200"/>
      <c r="H301" s="200"/>
      <c r="I301" s="200"/>
      <c r="J301" s="200"/>
      <c r="K301" s="200"/>
      <c r="L301" s="200"/>
      <c r="M301" s="200"/>
      <c r="N301" s="200"/>
      <c r="O301" s="200"/>
      <c r="P301" s="200"/>
      <c r="Q301" s="200"/>
      <c r="R301" s="200"/>
      <c r="S301" s="200"/>
      <c r="T301" s="200"/>
      <c r="U301" s="200"/>
      <c r="V301" s="200"/>
      <c r="W301" s="200"/>
      <c r="X301" s="200"/>
      <c r="Y301" s="200"/>
      <c r="Z301" s="200"/>
      <c r="AA301" s="200"/>
      <c r="AB301" s="200"/>
      <c r="AC301" s="200"/>
      <c r="AD301" s="200"/>
      <c r="AE301" s="200"/>
      <c r="AF301" s="200"/>
      <c r="AG301" s="200"/>
      <c r="AH301" s="200"/>
      <c r="AI301" s="200"/>
      <c r="AJ301" s="200"/>
      <c r="AK301" s="200"/>
      <c r="AL301" s="200"/>
      <c r="AM301" s="200"/>
      <c r="AN301" s="200"/>
      <c r="AO301" s="200"/>
      <c r="AP301" s="200"/>
      <c r="AQ301" s="200"/>
      <c r="AR301" s="200"/>
      <c r="AS301" s="200"/>
      <c r="AT301" s="200"/>
      <c r="AU301" s="200"/>
      <c r="AV301" s="200"/>
      <c r="AW301" s="200"/>
      <c r="AX301" s="200"/>
      <c r="AY301" s="200"/>
      <c r="AZ301" s="200"/>
      <c r="BA301" s="200"/>
      <c r="BB301" s="200"/>
      <c r="BC301" s="200"/>
      <c r="BD301" s="205">
        <v>0</v>
      </c>
    </row>
  </sheetData>
  <mergeCells count="78">
    <mergeCell ref="A116:A118"/>
    <mergeCell ref="A112:B112"/>
    <mergeCell ref="A113:A115"/>
    <mergeCell ref="A77:B77"/>
    <mergeCell ref="A78:A79"/>
    <mergeCell ref="A100:D100"/>
    <mergeCell ref="C106:D106"/>
    <mergeCell ref="B107:B110"/>
    <mergeCell ref="C107:D107"/>
    <mergeCell ref="C108:D108"/>
    <mergeCell ref="C109:D109"/>
    <mergeCell ref="C110:D110"/>
    <mergeCell ref="A81:A82"/>
    <mergeCell ref="B81:B82"/>
    <mergeCell ref="A97:D97"/>
    <mergeCell ref="B98:D98"/>
    <mergeCell ref="A70:B70"/>
    <mergeCell ref="A71:A72"/>
    <mergeCell ref="A73:B73"/>
    <mergeCell ref="A74:B74"/>
    <mergeCell ref="A75:B75"/>
    <mergeCell ref="A6:O6"/>
    <mergeCell ref="A8:A9"/>
    <mergeCell ref="B8:B9"/>
    <mergeCell ref="C8:H8"/>
    <mergeCell ref="I8:J8"/>
    <mergeCell ref="K8:K9"/>
    <mergeCell ref="L8:N8"/>
    <mergeCell ref="O8:O9"/>
    <mergeCell ref="C44:C45"/>
    <mergeCell ref="P24:R24"/>
    <mergeCell ref="A37:B38"/>
    <mergeCell ref="C37:C38"/>
    <mergeCell ref="D37:I37"/>
    <mergeCell ref="J37:K37"/>
    <mergeCell ref="L37:L38"/>
    <mergeCell ref="A23:A24"/>
    <mergeCell ref="B23:B24"/>
    <mergeCell ref="C23:H23"/>
    <mergeCell ref="D44:I44"/>
    <mergeCell ref="I23:J23"/>
    <mergeCell ref="J44:K44"/>
    <mergeCell ref="L44:L45"/>
    <mergeCell ref="K23:K24"/>
    <mergeCell ref="L23:N23"/>
    <mergeCell ref="A46:B46"/>
    <mergeCell ref="A47:B47"/>
    <mergeCell ref="A39:B39"/>
    <mergeCell ref="A40:B40"/>
    <mergeCell ref="A41:B41"/>
    <mergeCell ref="A42:B42"/>
    <mergeCell ref="A44:B45"/>
    <mergeCell ref="J52:K52"/>
    <mergeCell ref="L52:L53"/>
    <mergeCell ref="A48:B48"/>
    <mergeCell ref="A49:B49"/>
    <mergeCell ref="A50:B50"/>
    <mergeCell ref="A52:B53"/>
    <mergeCell ref="C52:C53"/>
    <mergeCell ref="D52:I52"/>
    <mergeCell ref="A54:B54"/>
    <mergeCell ref="A55:B55"/>
    <mergeCell ref="A57:B57"/>
    <mergeCell ref="A60:B60"/>
    <mergeCell ref="A61:B61"/>
    <mergeCell ref="A62:A64"/>
    <mergeCell ref="A65:B65"/>
    <mergeCell ref="A66:B66"/>
    <mergeCell ref="A67:B67"/>
    <mergeCell ref="A68:B68"/>
    <mergeCell ref="C105:D105"/>
    <mergeCell ref="A101:A103"/>
    <mergeCell ref="B101:D101"/>
    <mergeCell ref="B102:D102"/>
    <mergeCell ref="B103:D103"/>
    <mergeCell ref="A104:A110"/>
    <mergeCell ref="B104:B106"/>
    <mergeCell ref="C104:D10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 </vt:lpstr>
      <vt:lpstr>FEBRERO</vt:lpstr>
      <vt:lpstr>MARZO 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2013-04-24T15:49:57Z</dcterms:modified>
</cp:coreProperties>
</file>